
<file path=[Content_Types].xml><?xml version="1.0" encoding="utf-8"?>
<Types xmlns="http://schemas.openxmlformats.org/package/2006/content-types">
  <Default Extension="bin" ContentType="application/vnd.openxmlformats-officedocument.spreadsheetml.printerSettings"/>
  <Default Extension="emf" ContentType="image/x-emf"/>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0000sv0ns101\d10023$\doc\財政\04公営企業\20.経営比較分析\05チェック作業および完成データ\08 高槻市△\"/>
    </mc:Choice>
  </mc:AlternateContent>
  <workbookProtection workbookAlgorithmName="SHA-512" workbookHashValue="/63f4w5llPCYWB2hIZ4SvC4KAZLLdhJUAGNVSX+xD6g7X4VJMeVx2aX8CPD+OQGPKPSfS7BvLnBs9sj+d9xGzw==" workbookSaltValue="Q3f/BLnen+BZp9RWPsL6iA==" workbookSpinCount="100000" lockStructure="1"/>
  <bookViews>
    <workbookView xWindow="0" yWindow="0" windowWidth="15360" windowHeight="7635"/>
  </bookViews>
  <sheets>
    <sheet name="法適用_交通・自動車運送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O20" i="5" l="1"/>
  <c r="AN20" i="5"/>
  <c r="AM20" i="5"/>
  <c r="AL20" i="5"/>
  <c r="AK20" i="5"/>
  <c r="BV19" i="5"/>
  <c r="BU19" i="5"/>
  <c r="BT19" i="5"/>
  <c r="BS19" i="5"/>
  <c r="BR19" i="5"/>
  <c r="BK19" i="5"/>
  <c r="BJ19" i="5"/>
  <c r="BI19" i="5"/>
  <c r="BH19" i="5"/>
  <c r="BG19" i="5"/>
  <c r="AZ19" i="5"/>
  <c r="AY19" i="5"/>
  <c r="AX19" i="5"/>
  <c r="AW19" i="5"/>
  <c r="AV19" i="5"/>
  <c r="AO19" i="5"/>
  <c r="AN19" i="5"/>
  <c r="AM19" i="5"/>
  <c r="AL19" i="5"/>
  <c r="AK19" i="5"/>
  <c r="FI18" i="5"/>
  <c r="FH18" i="5"/>
  <c r="FG18" i="5"/>
  <c r="FF18" i="5"/>
  <c r="FE18" i="5"/>
  <c r="EY18" i="5"/>
  <c r="EX18" i="5"/>
  <c r="EW18" i="5"/>
  <c r="EV18" i="5"/>
  <c r="EU18" i="5"/>
  <c r="EO18" i="5"/>
  <c r="EN18" i="5"/>
  <c r="EM18" i="5"/>
  <c r="EL18" i="5"/>
  <c r="EK18" i="5"/>
  <c r="EE18" i="5"/>
  <c r="ED18" i="5"/>
  <c r="EC18" i="5"/>
  <c r="EB18" i="5"/>
  <c r="EA18" i="5"/>
  <c r="DU18" i="5"/>
  <c r="DT18" i="5"/>
  <c r="DS18" i="5"/>
  <c r="DR18" i="5"/>
  <c r="DQ18" i="5"/>
  <c r="DK18" i="5"/>
  <c r="DJ18" i="5"/>
  <c r="DI18" i="5"/>
  <c r="DH18" i="5"/>
  <c r="DG18" i="5"/>
  <c r="DA18" i="5"/>
  <c r="CZ18" i="5"/>
  <c r="CY18" i="5"/>
  <c r="CX18" i="5"/>
  <c r="CW18" i="5"/>
  <c r="BV18" i="5"/>
  <c r="BU18" i="5"/>
  <c r="BT18" i="5"/>
  <c r="BS18" i="5"/>
  <c r="BR18" i="5"/>
  <c r="BK18" i="5"/>
  <c r="BJ18" i="5"/>
  <c r="BI18" i="5"/>
  <c r="BH18" i="5"/>
  <c r="BG18" i="5"/>
  <c r="AZ18" i="5"/>
  <c r="AY18" i="5"/>
  <c r="AX18" i="5"/>
  <c r="AW18" i="5"/>
  <c r="AV18" i="5"/>
  <c r="AO18" i="5"/>
  <c r="AN18" i="5"/>
  <c r="AM18" i="5"/>
  <c r="AL18" i="5"/>
  <c r="AK18" i="5"/>
  <c r="FI17" i="5"/>
  <c r="FH17" i="5"/>
  <c r="FG17" i="5"/>
  <c r="FF17" i="5"/>
  <c r="FE17" i="5"/>
  <c r="EY17" i="5"/>
  <c r="EX17" i="5"/>
  <c r="EW17" i="5"/>
  <c r="EV17" i="5"/>
  <c r="EU17" i="5"/>
  <c r="EO17" i="5"/>
  <c r="EN17" i="5"/>
  <c r="EM17" i="5"/>
  <c r="EL17" i="5"/>
  <c r="EK17" i="5"/>
  <c r="EE17" i="5"/>
  <c r="ED17" i="5"/>
  <c r="EC17" i="5"/>
  <c r="EB17" i="5"/>
  <c r="EA17" i="5"/>
  <c r="DU17" i="5"/>
  <c r="DT17" i="5"/>
  <c r="DS17" i="5"/>
  <c r="DR17" i="5"/>
  <c r="DQ17" i="5"/>
  <c r="DK17" i="5"/>
  <c r="DJ17" i="5"/>
  <c r="DI17" i="5"/>
  <c r="DH17" i="5"/>
  <c r="DG17" i="5"/>
  <c r="DA17" i="5"/>
  <c r="CZ17" i="5"/>
  <c r="CY17" i="5"/>
  <c r="CX17" i="5"/>
  <c r="CW17" i="5"/>
  <c r="BV17" i="5"/>
  <c r="BU17" i="5"/>
  <c r="BT17" i="5"/>
  <c r="BS17" i="5"/>
  <c r="BR17" i="5"/>
  <c r="BK17" i="5"/>
  <c r="BJ17" i="5"/>
  <c r="BI17" i="5"/>
  <c r="BH17" i="5"/>
  <c r="BG17" i="5"/>
  <c r="AZ17" i="5"/>
  <c r="AY17" i="5"/>
  <c r="AX17" i="5"/>
  <c r="AW17" i="5"/>
  <c r="AV17" i="5"/>
  <c r="CG14" i="5"/>
  <c r="CG21" i="5" s="1"/>
  <c r="CF14" i="5"/>
  <c r="CF21" i="5" s="1"/>
  <c r="CE14" i="5"/>
  <c r="CE21" i="5" s="1"/>
  <c r="CD14" i="5"/>
  <c r="CD21" i="5" s="1"/>
  <c r="CC14" i="5"/>
  <c r="CC21" i="5" s="1"/>
  <c r="CG13" i="5"/>
  <c r="CG20" i="5" s="1"/>
  <c r="CF13" i="5"/>
  <c r="CF20" i="5" s="1"/>
  <c r="CE13" i="5"/>
  <c r="CE20" i="5" s="1"/>
  <c r="CD13" i="5"/>
  <c r="CD20" i="5" s="1"/>
  <c r="CC13" i="5"/>
  <c r="CC20" i="5" s="1"/>
  <c r="AO13" i="5"/>
  <c r="AN13" i="5"/>
  <c r="AM13" i="5"/>
  <c r="AL13" i="5"/>
  <c r="AK13" i="5"/>
  <c r="FI12" i="5"/>
  <c r="FH12" i="5"/>
  <c r="FG12" i="5"/>
  <c r="FF12" i="5"/>
  <c r="FE12" i="5"/>
  <c r="EY12" i="5"/>
  <c r="EX12" i="5"/>
  <c r="EW12" i="5"/>
  <c r="EV12" i="5"/>
  <c r="EU12" i="5"/>
  <c r="EO12" i="5"/>
  <c r="EN12" i="5"/>
  <c r="EM12" i="5"/>
  <c r="EL12" i="5"/>
  <c r="EK12" i="5"/>
  <c r="EE12" i="5"/>
  <c r="ED12" i="5"/>
  <c r="EC12" i="5"/>
  <c r="EB12" i="5"/>
  <c r="EA12" i="5"/>
  <c r="DU12" i="5"/>
  <c r="DT12" i="5"/>
  <c r="DS12" i="5"/>
  <c r="DR12" i="5"/>
  <c r="DQ12" i="5"/>
  <c r="DK12" i="5"/>
  <c r="DJ12" i="5"/>
  <c r="DI12" i="5"/>
  <c r="DH12" i="5"/>
  <c r="DG12" i="5"/>
  <c r="DA12" i="5"/>
  <c r="CZ12" i="5"/>
  <c r="CY12" i="5"/>
  <c r="CX12" i="5"/>
  <c r="CW12" i="5"/>
  <c r="CG12" i="5"/>
  <c r="CG19" i="5" s="1"/>
  <c r="CF12" i="5"/>
  <c r="CF19" i="5" s="1"/>
  <c r="CE12" i="5"/>
  <c r="CE19" i="5" s="1"/>
  <c r="CD12" i="5"/>
  <c r="CD19" i="5" s="1"/>
  <c r="CC12" i="5"/>
  <c r="CC19" i="5" s="1"/>
  <c r="BV12" i="5"/>
  <c r="BU12" i="5"/>
  <c r="BT12" i="5"/>
  <c r="BS12" i="5"/>
  <c r="BR12" i="5"/>
  <c r="BK12" i="5"/>
  <c r="BJ12" i="5"/>
  <c r="BI12" i="5"/>
  <c r="BH12" i="5"/>
  <c r="BG12" i="5"/>
  <c r="AZ12" i="5"/>
  <c r="AY12" i="5"/>
  <c r="AX12" i="5"/>
  <c r="AW12" i="5"/>
  <c r="AV12" i="5"/>
  <c r="AO12" i="5"/>
  <c r="AN12" i="5"/>
  <c r="AM12" i="5"/>
  <c r="AL12" i="5"/>
  <c r="AK12" i="5"/>
  <c r="FI11" i="5"/>
  <c r="FH11" i="5"/>
  <c r="FG11" i="5"/>
  <c r="FF11" i="5"/>
  <c r="FE11" i="5"/>
  <c r="EY11" i="5"/>
  <c r="EX11" i="5"/>
  <c r="EW11" i="5"/>
  <c r="EV11" i="5"/>
  <c r="EU11" i="5"/>
  <c r="EO11" i="5"/>
  <c r="EN11" i="5"/>
  <c r="EM11" i="5"/>
  <c r="EL11" i="5"/>
  <c r="EK11" i="5"/>
  <c r="EE11" i="5"/>
  <c r="ED11" i="5"/>
  <c r="EC11" i="5"/>
  <c r="EB11" i="5"/>
  <c r="EA11" i="5"/>
  <c r="DU11" i="5"/>
  <c r="DT11" i="5"/>
  <c r="DS11" i="5"/>
  <c r="DR11" i="5"/>
  <c r="DQ11" i="5"/>
  <c r="DK11" i="5"/>
  <c r="DJ11" i="5"/>
  <c r="DI11" i="5"/>
  <c r="DH11" i="5"/>
  <c r="DG11" i="5"/>
  <c r="DA11" i="5"/>
  <c r="CZ11" i="5"/>
  <c r="CY11" i="5"/>
  <c r="CX11" i="5"/>
  <c r="CW11" i="5"/>
  <c r="CG11" i="5"/>
  <c r="CG18" i="5" s="1"/>
  <c r="CF11" i="5"/>
  <c r="CF18" i="5" s="1"/>
  <c r="CE11" i="5"/>
  <c r="CE18" i="5" s="1"/>
  <c r="CD11" i="5"/>
  <c r="CD18" i="5" s="1"/>
  <c r="CC11" i="5"/>
  <c r="CC18" i="5" s="1"/>
  <c r="BV11" i="5"/>
  <c r="BU11" i="5"/>
  <c r="BT11" i="5"/>
  <c r="BS11" i="5"/>
  <c r="BR11" i="5"/>
  <c r="BK11" i="5"/>
  <c r="BJ11" i="5"/>
  <c r="BI11" i="5"/>
  <c r="BH11" i="5"/>
  <c r="BG11" i="5"/>
  <c r="AZ11" i="5"/>
  <c r="AY11" i="5"/>
  <c r="AX11" i="5"/>
  <c r="AW11" i="5"/>
  <c r="AV11" i="5"/>
  <c r="FD8" i="5"/>
  <c r="ET8" i="5"/>
  <c r="EJ8" i="5"/>
  <c r="DZ8" i="5"/>
  <c r="DP8" i="5"/>
  <c r="DF8" i="5"/>
  <c r="CV8" i="5"/>
  <c r="CB8" i="5"/>
  <c r="BQ8" i="5"/>
  <c r="BF8" i="5"/>
  <c r="AU8" i="5"/>
  <c r="AJ8" i="5"/>
  <c r="AK6" i="5"/>
  <c r="BK9" i="4" s="1"/>
  <c r="AJ6" i="5"/>
  <c r="AI6" i="5"/>
  <c r="AH6" i="5"/>
  <c r="AV9" i="4" s="1"/>
  <c r="AG6" i="5"/>
  <c r="AQ9" i="4" s="1"/>
  <c r="AF6" i="5"/>
  <c r="AE6" i="5"/>
  <c r="AD6" i="5"/>
  <c r="BA8" i="4" s="1"/>
  <c r="AC6" i="5"/>
  <c r="AV8" i="4" s="1"/>
  <c r="AB6" i="5"/>
  <c r="AA6" i="5"/>
  <c r="Z12" i="4" s="1"/>
  <c r="Z6" i="5"/>
  <c r="Y6" i="5"/>
  <c r="J12" i="4" s="1"/>
  <c r="X6" i="5"/>
  <c r="W6" i="5"/>
  <c r="Z10" i="4" s="1"/>
  <c r="V6" i="5"/>
  <c r="U6" i="5"/>
  <c r="T6" i="5"/>
  <c r="S6" i="5"/>
  <c r="R6" i="5"/>
  <c r="R8" i="4" s="1"/>
  <c r="Q6" i="5"/>
  <c r="J8" i="4" s="1"/>
  <c r="P6" i="5"/>
  <c r="O6" i="5"/>
  <c r="B6" i="4" s="1"/>
  <c r="N6" i="5"/>
  <c r="M6" i="5"/>
  <c r="L6" i="5"/>
  <c r="K6" i="5"/>
  <c r="J6" i="5"/>
  <c r="I6" i="5"/>
  <c r="M10" i="5" s="1"/>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R12" i="4"/>
  <c r="B12" i="4"/>
  <c r="R10" i="4"/>
  <c r="J10" i="4"/>
  <c r="B10" i="4"/>
  <c r="BF9" i="4"/>
  <c r="BA9" i="4"/>
  <c r="BK8" i="4"/>
  <c r="BF8" i="4"/>
  <c r="AQ8" i="4"/>
  <c r="Z8" i="4"/>
  <c r="B8" i="4"/>
  <c r="J10" i="5" l="1"/>
  <c r="EV16" i="5" s="1"/>
  <c r="FI16" i="5"/>
  <c r="DU16" i="5"/>
  <c r="BK16" i="5"/>
  <c r="AO11" i="5"/>
  <c r="EE10" i="5"/>
  <c r="CG10" i="5"/>
  <c r="EE16" i="5"/>
  <c r="BK7" i="4"/>
  <c r="EY16" i="5"/>
  <c r="DK16" i="5"/>
  <c r="AZ16" i="5"/>
  <c r="FI10" i="5"/>
  <c r="DU10" i="5"/>
  <c r="BV10" i="5"/>
  <c r="AO17" i="5"/>
  <c r="BV16" i="5"/>
  <c r="EO10" i="5"/>
  <c r="DA10" i="5"/>
  <c r="EO16" i="5"/>
  <c r="DA16" i="5"/>
  <c r="EY10" i="5"/>
  <c r="DK10" i="5"/>
  <c r="BK10" i="5"/>
  <c r="CG17" i="5"/>
  <c r="AZ10" i="5"/>
  <c r="K10" i="5"/>
  <c r="L10" i="5"/>
  <c r="I10" i="5"/>
  <c r="DH16" i="5" l="1"/>
  <c r="CX16" i="5"/>
  <c r="EV10" i="5"/>
  <c r="FF16" i="5"/>
  <c r="EB16" i="5"/>
  <c r="AW10" i="5"/>
  <c r="EB10" i="5"/>
  <c r="AL17" i="5"/>
  <c r="CX10" i="5"/>
  <c r="DR16" i="5"/>
  <c r="AW16" i="5"/>
  <c r="FF10" i="5"/>
  <c r="BH16" i="5"/>
  <c r="DH10" i="5"/>
  <c r="AL11" i="5"/>
  <c r="BS16" i="5"/>
  <c r="CD10" i="5"/>
  <c r="BS10" i="5"/>
  <c r="DR10" i="5"/>
  <c r="EL16" i="5"/>
  <c r="BH10" i="5"/>
  <c r="CD17" i="5"/>
  <c r="EL10" i="5"/>
  <c r="AV7" i="4"/>
  <c r="FE16" i="5"/>
  <c r="DQ16" i="5"/>
  <c r="BG16" i="5"/>
  <c r="AK11" i="5"/>
  <c r="EA10" i="5"/>
  <c r="CC10" i="5"/>
  <c r="EK10" i="5"/>
  <c r="CW10" i="5"/>
  <c r="AV10" i="5"/>
  <c r="AQ7" i="4"/>
  <c r="EU16" i="5"/>
  <c r="DG16" i="5"/>
  <c r="AV16" i="5"/>
  <c r="FE10" i="5"/>
  <c r="DQ10" i="5"/>
  <c r="BR10" i="5"/>
  <c r="EK16" i="5"/>
  <c r="CW16" i="5"/>
  <c r="EU10" i="5"/>
  <c r="DG10" i="5"/>
  <c r="BG10" i="5"/>
  <c r="CC17" i="5"/>
  <c r="AK17" i="5"/>
  <c r="EA16" i="5"/>
  <c r="BR16" i="5"/>
  <c r="EM16" i="5"/>
  <c r="CY16" i="5"/>
  <c r="EW10" i="5"/>
  <c r="DI10" i="5"/>
  <c r="BI10" i="5"/>
  <c r="EW16" i="5"/>
  <c r="FG10" i="5"/>
  <c r="DS10" i="5"/>
  <c r="CE17" i="5"/>
  <c r="AM17" i="5"/>
  <c r="EC16" i="5"/>
  <c r="BT16" i="5"/>
  <c r="EM10" i="5"/>
  <c r="CY10" i="5"/>
  <c r="AX10" i="5"/>
  <c r="BA7" i="4"/>
  <c r="AX16" i="5"/>
  <c r="BT10" i="5"/>
  <c r="FG16" i="5"/>
  <c r="DS16" i="5"/>
  <c r="BI16" i="5"/>
  <c r="AM11" i="5"/>
  <c r="EC10" i="5"/>
  <c r="CE10" i="5"/>
  <c r="DI16" i="5"/>
  <c r="CF17" i="5"/>
  <c r="AN17" i="5"/>
  <c r="ED16" i="5"/>
  <c r="BU16" i="5"/>
  <c r="EN10" i="5"/>
  <c r="CZ10" i="5"/>
  <c r="AY10" i="5"/>
  <c r="BF7" i="4"/>
  <c r="CZ16" i="5"/>
  <c r="FH16" i="5"/>
  <c r="DT16" i="5"/>
  <c r="BJ16" i="5"/>
  <c r="AN11" i="5"/>
  <c r="ED10" i="5"/>
  <c r="CF10" i="5"/>
  <c r="BJ10" i="5"/>
  <c r="EX16" i="5"/>
  <c r="DJ16" i="5"/>
  <c r="AY16" i="5"/>
  <c r="FH10" i="5"/>
  <c r="DT10" i="5"/>
  <c r="BU10" i="5"/>
  <c r="EN16" i="5"/>
  <c r="EX10" i="5"/>
  <c r="DJ10" i="5"/>
</calcChain>
</file>

<file path=xl/sharedStrings.xml><?xml version="1.0" encoding="utf-8"?>
<sst xmlns="http://schemas.openxmlformats.org/spreadsheetml/2006/main" count="317" uniqueCount="128">
  <si>
    <t>経営比較分析表（令和2年度決算）</t>
    <rPh sb="8" eb="10">
      <t>レイワ</t>
    </rPh>
    <rPh sb="11" eb="13">
      <t>ネンド</t>
    </rPh>
    <phoneticPr fontId="3"/>
  </si>
  <si>
    <t>業務名</t>
    <rPh sb="2" eb="3">
      <t>メイ</t>
    </rPh>
    <phoneticPr fontId="3"/>
  </si>
  <si>
    <t>業種名</t>
    <rPh sb="2" eb="3">
      <t>メイ</t>
    </rPh>
    <phoneticPr fontId="3"/>
  </si>
  <si>
    <t>事業名</t>
    <phoneticPr fontId="3"/>
  </si>
  <si>
    <t>管理者の情報</t>
    <rPh sb="0" eb="3">
      <t>カンリシャ</t>
    </rPh>
    <rPh sb="4" eb="6">
      <t>ジョウホウ</t>
    </rPh>
    <phoneticPr fontId="3"/>
  </si>
  <si>
    <t>年間輸送人員（千人）</t>
    <phoneticPr fontId="3"/>
  </si>
  <si>
    <t>資金不足比率（％）</t>
  </si>
  <si>
    <t>営業路線（km）</t>
    <phoneticPr fontId="3"/>
  </si>
  <si>
    <t>年間走行キロ（千km）</t>
    <phoneticPr fontId="3"/>
  </si>
  <si>
    <t>在籍車両数（両）</t>
    <phoneticPr fontId="3"/>
  </si>
  <si>
    <t>他会計負担額（千円）</t>
    <rPh sb="0" eb="1">
      <t>ホカ</t>
    </rPh>
    <rPh sb="1" eb="3">
      <t>カイケイ</t>
    </rPh>
    <rPh sb="3" eb="5">
      <t>フタン</t>
    </rPh>
    <rPh sb="5" eb="6">
      <t>ガク</t>
    </rPh>
    <phoneticPr fontId="3"/>
  </si>
  <si>
    <t>職員数（人）</t>
    <phoneticPr fontId="3"/>
  </si>
  <si>
    <t>管理の委託割合（％）</t>
    <phoneticPr fontId="3"/>
  </si>
  <si>
    <t>民間事業者の有無</t>
    <rPh sb="0" eb="2">
      <t>ミンカン</t>
    </rPh>
    <rPh sb="2" eb="4">
      <t>ジギョウ</t>
    </rPh>
    <rPh sb="4" eb="5">
      <t>シャ</t>
    </rPh>
    <rPh sb="6" eb="8">
      <t>ウム</t>
    </rPh>
    <phoneticPr fontId="3"/>
  </si>
  <si>
    <t>地域公共交通計画策定の有無</t>
    <rPh sb="8" eb="10">
      <t>サクテイ</t>
    </rPh>
    <phoneticPr fontId="3"/>
  </si>
  <si>
    <t>※民間事業者の有無とは、行政区域内で民間バス事業者が運行しているかどうかを指す。</t>
    <rPh sb="18" eb="20">
      <t>ミンカン</t>
    </rPh>
    <phoneticPr fontId="3"/>
  </si>
  <si>
    <t>分析欄</t>
    <rPh sb="0" eb="2">
      <t>ブンセキ</t>
    </rPh>
    <rPh sb="2" eb="3">
      <t>ラン</t>
    </rPh>
    <phoneticPr fontId="3"/>
  </si>
  <si>
    <t>1. 経営の健全性</t>
    <phoneticPr fontId="3"/>
  </si>
  <si>
    <t>1. 経営の健全性について</t>
    <phoneticPr fontId="3"/>
  </si>
  <si>
    <t>2. 経営の効率性について</t>
    <rPh sb="3" eb="5">
      <t>ケイエイ</t>
    </rPh>
    <rPh sb="6" eb="9">
      <t>コウリツセイ</t>
    </rPh>
    <phoneticPr fontId="3"/>
  </si>
  <si>
    <t>2. 経営の効率性</t>
    <rPh sb="3" eb="5">
      <t>ケイエイ</t>
    </rPh>
    <rPh sb="6" eb="9">
      <t>コウリツセイ</t>
    </rPh>
    <phoneticPr fontId="3"/>
  </si>
  <si>
    <t>全体総括</t>
    <rPh sb="0" eb="2">
      <t>ゼンタイ</t>
    </rPh>
    <rPh sb="2" eb="4">
      <t>ソウカツ</t>
    </rPh>
    <phoneticPr fontId="3"/>
  </si>
  <si>
    <t>※民間事業者平均値は当該団体が所属する標準原価ブロックの民間平均値</t>
    <rPh sb="1" eb="3">
      <t>ミンカン</t>
    </rPh>
    <rPh sb="3" eb="5">
      <t>ジギョウ</t>
    </rPh>
    <rPh sb="5" eb="6">
      <t>シャ</t>
    </rPh>
    <rPh sb="6" eb="8">
      <t>ヘイキン</t>
    </rPh>
    <rPh sb="8" eb="9">
      <t>チ</t>
    </rPh>
    <rPh sb="10" eb="12">
      <t>トウガイ</t>
    </rPh>
    <rPh sb="12" eb="14">
      <t>ダンタイ</t>
    </rPh>
    <rPh sb="15" eb="17">
      <t>ショゾク</t>
    </rPh>
    <rPh sb="19" eb="21">
      <t>ヒョウジュン</t>
    </rPh>
    <rPh sb="21" eb="23">
      <t>ゲンカ</t>
    </rPh>
    <rPh sb="28" eb="30">
      <t>ミンカン</t>
    </rPh>
    <rPh sb="30" eb="32">
      <t>ヘイキン</t>
    </rPh>
    <rPh sb="32" eb="33">
      <t>チ</t>
    </rPh>
    <phoneticPr fontId="3"/>
  </si>
  <si>
    <t>自動車運送事業(法適用)</t>
    <rPh sb="8" eb="9">
      <t>ホウ</t>
    </rPh>
    <rPh sb="9" eb="11">
      <t>テキヨウ</t>
    </rPh>
    <phoneticPr fontId="3"/>
  </si>
  <si>
    <t>項番</t>
    <rPh sb="0" eb="2">
      <t>コウバン</t>
    </rPh>
    <phoneticPr fontId="3"/>
  </si>
  <si>
    <t>大項目</t>
    <rPh sb="0" eb="3">
      <t>ダイコウモク</t>
    </rPh>
    <phoneticPr fontId="3"/>
  </si>
  <si>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</si>
  <si>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</si>
  <si>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</si>
  <si>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</si>
  <si>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</si>
  <si>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</si>
  <si>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14"/>
  </si>
  <si>
    <t>事業の状況</t>
  </si>
  <si>
    <t>独立採算の状況</t>
  </si>
  <si>
    <t>資産及び負債の状況</t>
  </si>
  <si>
    <t>経営の効率性</t>
  </si>
  <si>
    <t>中項目</t>
    <rPh sb="0" eb="1">
      <t>チュウ</t>
    </rPh>
    <rPh sb="1" eb="3">
      <t>コウモク</t>
    </rPh>
    <phoneticPr fontId="3"/>
  </si>
  <si>
    <t>年間輸送人員</t>
  </si>
  <si>
    <t>他会計負担額</t>
  </si>
  <si>
    <t>①経常収支比率（％）</t>
  </si>
  <si>
    <t>②営業収支比率（％）</t>
  </si>
  <si>
    <t>③流動比率（％）</t>
  </si>
  <si>
    <t>④累積欠損金比率（％）</t>
  </si>
  <si>
    <t>⑤利用者１回当たり他会計負担額（円）</t>
    <rPh sb="16" eb="17">
      <t>エン</t>
    </rPh>
    <phoneticPr fontId="3"/>
  </si>
  <si>
    <t>⑥利用者１回当たり運行経費（円）</t>
  </si>
  <si>
    <t>⑦他会計負担比率（％）</t>
  </si>
  <si>
    <t>⑧企業債残高対料金収入比率（％）</t>
  </si>
  <si>
    <t>⑨有形固定資産減価償却率（％）</t>
  </si>
  <si>
    <t>①走行キロ当たりの収入（円）</t>
    <rPh sb="12" eb="13">
      <t>エン</t>
    </rPh>
    <phoneticPr fontId="3"/>
  </si>
  <si>
    <t>②走行キロ当たりの運送原価（円）</t>
  </si>
  <si>
    <t>③走行キロ当たりの人件費（円）</t>
  </si>
  <si>
    <t>④乗車効率（％）</t>
  </si>
  <si>
    <t>小項目</t>
    <rPh sb="0" eb="3">
      <t>ショウコウモク</t>
    </rPh>
    <phoneticPr fontId="3"/>
  </si>
  <si>
    <t>都道府県・団体名称</t>
    <rPh sb="0" eb="4">
      <t>トドウフケン</t>
    </rPh>
    <rPh sb="5" eb="7">
      <t>ダンタイ</t>
    </rPh>
    <rPh sb="7" eb="9">
      <t>メイショウ</t>
    </rPh>
    <phoneticPr fontId="14"/>
  </si>
  <si>
    <t>業務名</t>
    <rPh sb="0" eb="2">
      <t>ギョウム</t>
    </rPh>
    <rPh sb="2" eb="3">
      <t>メイ</t>
    </rPh>
    <phoneticPr fontId="14"/>
  </si>
  <si>
    <t>業種名</t>
    <rPh sb="0" eb="2">
      <t>ギョウシュ</t>
    </rPh>
    <phoneticPr fontId="14"/>
  </si>
  <si>
    <t>事業名</t>
  </si>
  <si>
    <t>資金不足比率</t>
  </si>
  <si>
    <t>営業路線（km）</t>
  </si>
  <si>
    <t>年間走行キロ(千km)</t>
  </si>
  <si>
    <t>在籍車両数</t>
  </si>
  <si>
    <t>職員数</t>
  </si>
  <si>
    <t>管理の委託割合（％）</t>
    <phoneticPr fontId="3"/>
  </si>
  <si>
    <t>民間事業者の有無</t>
    <rPh sb="4" eb="5">
      <t>シャ</t>
    </rPh>
    <phoneticPr fontId="3"/>
  </si>
  <si>
    <t>地域公共交通網形成計画策定の有無</t>
  </si>
  <si>
    <t>N-4</t>
  </si>
  <si>
    <t>N-3</t>
  </si>
  <si>
    <t>N-2</t>
  </si>
  <si>
    <t>N-1</t>
  </si>
  <si>
    <t>N</t>
  </si>
  <si>
    <t>当該値(N-4)</t>
    <rPh sb="0" eb="2">
      <t>トウガイ</t>
    </rPh>
    <rPh sb="2" eb="3">
      <t>チ</t>
    </rPh>
    <phoneticPr fontId="1"/>
  </si>
  <si>
    <t>当該値(N-3)</t>
    <rPh sb="0" eb="2">
      <t>トウガイ</t>
    </rPh>
    <rPh sb="2" eb="3">
      <t>チ</t>
    </rPh>
    <phoneticPr fontId="1"/>
  </si>
  <si>
    <t>当該値(N-2)</t>
    <rPh sb="0" eb="2">
      <t>トウガイ</t>
    </rPh>
    <rPh sb="2" eb="3">
      <t>チ</t>
    </rPh>
    <phoneticPr fontId="1"/>
  </si>
  <si>
    <t>当該値(N-1)</t>
    <rPh sb="0" eb="2">
      <t>トウガイ</t>
    </rPh>
    <rPh sb="2" eb="3">
      <t>チ</t>
    </rPh>
    <phoneticPr fontId="1"/>
  </si>
  <si>
    <t>当該値(N)</t>
    <rPh sb="0" eb="2">
      <t>トウガイ</t>
    </rPh>
    <rPh sb="2" eb="3">
      <t>チ</t>
    </rPh>
    <phoneticPr fontId="1"/>
  </si>
  <si>
    <t>平均値(N-4)</t>
  </si>
  <si>
    <t>平均値(N-3)</t>
  </si>
  <si>
    <t>平均値(N-2)</t>
  </si>
  <si>
    <t>平均値(N-1)</t>
  </si>
  <si>
    <t>平均値(N)</t>
  </si>
  <si>
    <t>目標値</t>
    <rPh sb="0" eb="3">
      <t>モクヒョウチ</t>
    </rPh>
    <phoneticPr fontId="1"/>
  </si>
  <si>
    <t>民間事業者平均(N-4)</t>
  </si>
  <si>
    <t>民間事業者平均(N-3)</t>
  </si>
  <si>
    <t>民間事業者平均(N-2)</t>
  </si>
  <si>
    <t>民間事業者平均(N-1)</t>
  </si>
  <si>
    <t>民間事業者平均(N)</t>
  </si>
  <si>
    <t>参照用</t>
    <rPh sb="0" eb="3">
      <t>サンショウヨウ</t>
    </rPh>
    <phoneticPr fontId="3"/>
  </si>
  <si>
    <t>2020</t>
  </si>
  <si>
    <t>272078</t>
  </si>
  <si>
    <t>46</t>
  </si>
  <si>
    <t>03</t>
  </si>
  <si>
    <t>3</t>
  </si>
  <si>
    <t>000</t>
  </si>
  <si>
    <t>大阪府　高槻市</t>
  </si>
  <si>
    <t>法適用</t>
  </si>
  <si>
    <t>交通事業</t>
  </si>
  <si>
    <t>自動車運送事業</t>
  </si>
  <si>
    <t>自治体職員</t>
  </si>
  <si>
    <t>-</t>
  </si>
  <si>
    <t>有</t>
  </si>
  <si>
    <t>無</t>
  </si>
  <si>
    <t>Ｎ－４年度</t>
    <rPh sb="3" eb="5">
      <t>ネンド</t>
    </rPh>
    <phoneticPr fontId="3"/>
  </si>
  <si>
    <t>Ｎ－３年度</t>
    <rPh sb="3" eb="5">
      <t>ネンド</t>
    </rPh>
    <phoneticPr fontId="3"/>
  </si>
  <si>
    <t>Ｎ－２年度</t>
    <rPh sb="3" eb="5">
      <t>ネンド</t>
    </rPh>
    <phoneticPr fontId="3"/>
  </si>
  <si>
    <t>Ｎ－１年度</t>
    <rPh sb="3" eb="5">
      <t>ネンド</t>
    </rPh>
    <phoneticPr fontId="3"/>
  </si>
  <si>
    <t>Ｎ年度</t>
    <rPh sb="1" eb="3">
      <t>ネンド</t>
    </rPh>
    <phoneticPr fontId="3"/>
  </si>
  <si>
    <t>表用</t>
    <rPh sb="0" eb="1">
      <t>ヒョウ</t>
    </rPh>
    <rPh sb="1" eb="2">
      <t>ヨウ</t>
    </rPh>
    <phoneticPr fontId="3"/>
  </si>
  <si>
    <t>年度</t>
    <rPh sb="0" eb="2">
      <t>ネンド</t>
    </rPh>
    <phoneticPr fontId="3"/>
  </si>
  <si>
    <t>当該値</t>
    <phoneticPr fontId="3"/>
  </si>
  <si>
    <t>当該値</t>
    <phoneticPr fontId="3"/>
  </si>
  <si>
    <r>
      <rPr>
        <sz val="9"/>
        <color rgb="FF3366FF"/>
        <rFont val="ＭＳ ゴシック"/>
        <family val="3"/>
        <charset val="128"/>
      </rPr>
      <t>■</t>
    </r>
    <r>
      <rPr>
        <sz val="9"/>
        <color theme="1"/>
        <rFont val="ＭＳ ゴシック"/>
        <family val="3"/>
        <charset val="128"/>
      </rPr>
      <t>当該値⑤</t>
    </r>
    <phoneticPr fontId="3"/>
  </si>
  <si>
    <t>当該値</t>
    <phoneticPr fontId="3"/>
  </si>
  <si>
    <t>平均値</t>
    <phoneticPr fontId="3"/>
  </si>
  <si>
    <t>平均値</t>
    <phoneticPr fontId="3"/>
  </si>
  <si>
    <r>
      <rPr>
        <sz val="9"/>
        <color rgb="FF33CCCC"/>
        <rFont val="ＭＳ ゴシック"/>
        <family val="3"/>
        <charset val="128"/>
      </rPr>
      <t>■</t>
    </r>
    <r>
      <rPr>
        <sz val="9"/>
        <color theme="1"/>
        <rFont val="ＭＳ ゴシック"/>
        <family val="3"/>
        <charset val="128"/>
      </rPr>
      <t>当該値⑥</t>
    </r>
    <phoneticPr fontId="3"/>
  </si>
  <si>
    <r>
      <rPr>
        <sz val="9"/>
        <color rgb="FFFF5050"/>
        <rFont val="ＭＳ ゴシック"/>
        <family val="3"/>
        <charset val="128"/>
      </rPr>
      <t>■</t>
    </r>
    <r>
      <rPr>
        <sz val="9"/>
        <color theme="1"/>
        <rFont val="ＭＳ ゴシック"/>
        <family val="3"/>
        <charset val="128"/>
      </rPr>
      <t>平均値⑤</t>
    </r>
    <rPh sb="1" eb="3">
      <t>ヘイキン</t>
    </rPh>
    <phoneticPr fontId="3"/>
  </si>
  <si>
    <r>
      <rPr>
        <sz val="9"/>
        <color rgb="FFFF00FF"/>
        <rFont val="ＭＳ ゴシック"/>
        <family val="3"/>
        <charset val="128"/>
      </rPr>
      <t>■</t>
    </r>
    <r>
      <rPr>
        <sz val="9"/>
        <color theme="1"/>
        <rFont val="ＭＳ ゴシック"/>
        <family val="3"/>
        <charset val="128"/>
      </rPr>
      <t>平均値⑥</t>
    </r>
    <phoneticPr fontId="3"/>
  </si>
  <si>
    <t>グラフ用</t>
    <rPh sb="3" eb="4">
      <t>ヨウ</t>
    </rPh>
    <phoneticPr fontId="3"/>
  </si>
  <si>
    <t>当該値</t>
    <phoneticPr fontId="3"/>
  </si>
  <si>
    <t>平均値</t>
    <phoneticPr fontId="3"/>
  </si>
  <si>
    <r>
      <rPr>
        <sz val="9"/>
        <color rgb="FF3366FF"/>
        <rFont val="ＭＳ ゴシック"/>
        <family val="3"/>
        <charset val="128"/>
      </rPr>
      <t>■</t>
    </r>
    <r>
      <rPr>
        <sz val="9"/>
        <color theme="1"/>
        <rFont val="ＭＳ ゴシック"/>
        <family val="3"/>
        <charset val="128"/>
      </rPr>
      <t>当該値⑤</t>
    </r>
    <phoneticPr fontId="3"/>
  </si>
  <si>
    <t>平均値</t>
    <phoneticPr fontId="3"/>
  </si>
  <si>
    <t>目標値</t>
    <rPh sb="0" eb="3">
      <t>モクヒョウチ</t>
    </rPh>
    <phoneticPr fontId="3"/>
  </si>
  <si>
    <t>↑目標値0だとグラフに表示されないので、オートシェイプで描画</t>
    <rPh sb="1" eb="4">
      <t>モクヒョウチ</t>
    </rPh>
    <rPh sb="11" eb="13">
      <t>ヒョウジ</t>
    </rPh>
    <rPh sb="28" eb="30">
      <t>ビョウガ</t>
    </rPh>
    <phoneticPr fontId="3"/>
  </si>
  <si>
    <t>　全体においては累積欠損金や企業債も無く、流動比率については非常に良好な水準で経営状態は健全である。
　しかし、今後は少子高齢化や新たな生活様式の定着による乗車離れから経常収支は厳しい予測を立てており、流動比率も同様に悪化することが懸念されている。
　今後は経営戦略で策定したバス運行の効率化や総人件費の抑制の取組を継続し、車両や保有施設を利用した広告収入等の増収に取組み、安定した経営を目指していくものである。</t>
    <rPh sb="1" eb="3">
      <t>ゼンタイ</t>
    </rPh>
    <rPh sb="8" eb="10">
      <t>ルイセキ</t>
    </rPh>
    <rPh sb="10" eb="12">
      <t>ケッソン</t>
    </rPh>
    <rPh sb="12" eb="13">
      <t>キン</t>
    </rPh>
    <rPh sb="14" eb="16">
      <t>キギョウ</t>
    </rPh>
    <rPh sb="16" eb="17">
      <t>サイ</t>
    </rPh>
    <rPh sb="18" eb="19">
      <t>ナ</t>
    </rPh>
    <rPh sb="21" eb="23">
      <t>リュウドウ</t>
    </rPh>
    <rPh sb="23" eb="25">
      <t>ヒリツ</t>
    </rPh>
    <rPh sb="30" eb="32">
      <t>ヒジョウ</t>
    </rPh>
    <rPh sb="33" eb="35">
      <t>リョウコウ</t>
    </rPh>
    <rPh sb="36" eb="38">
      <t>スイジュン</t>
    </rPh>
    <rPh sb="39" eb="41">
      <t>ケイエイ</t>
    </rPh>
    <rPh sb="41" eb="43">
      <t>ジョウタイ</t>
    </rPh>
    <rPh sb="44" eb="46">
      <t>ケンゼン</t>
    </rPh>
    <rPh sb="56" eb="58">
      <t>コンゴ</t>
    </rPh>
    <rPh sb="59" eb="61">
      <t>ショウシ</t>
    </rPh>
    <rPh sb="61" eb="64">
      <t>コウレイカ</t>
    </rPh>
    <rPh sb="65" eb="66">
      <t>アラ</t>
    </rPh>
    <rPh sb="68" eb="70">
      <t>セイカツ</t>
    </rPh>
    <rPh sb="70" eb="72">
      <t>ヨウシキ</t>
    </rPh>
    <rPh sb="73" eb="75">
      <t>テイチャク</t>
    </rPh>
    <rPh sb="78" eb="80">
      <t>ジョウシャ</t>
    </rPh>
    <rPh sb="80" eb="81">
      <t>バナ</t>
    </rPh>
    <rPh sb="84" eb="86">
      <t>ケイジョウ</t>
    </rPh>
    <rPh sb="86" eb="88">
      <t>シュウシ</t>
    </rPh>
    <rPh sb="89" eb="90">
      <t>キビ</t>
    </rPh>
    <rPh sb="92" eb="94">
      <t>ヨソク</t>
    </rPh>
    <rPh sb="95" eb="96">
      <t>タ</t>
    </rPh>
    <rPh sb="101" eb="103">
      <t>リュウドウ</t>
    </rPh>
    <rPh sb="103" eb="105">
      <t>ヒリツ</t>
    </rPh>
    <rPh sb="106" eb="108">
      <t>ドウヨウ</t>
    </rPh>
    <rPh sb="109" eb="111">
      <t>アッカ</t>
    </rPh>
    <rPh sb="116" eb="118">
      <t>ケネン</t>
    </rPh>
    <rPh sb="126" eb="128">
      <t>コンゴ</t>
    </rPh>
    <rPh sb="129" eb="131">
      <t>ケイエイ</t>
    </rPh>
    <rPh sb="131" eb="133">
      <t>センリャク</t>
    </rPh>
    <rPh sb="134" eb="136">
      <t>サクテイ</t>
    </rPh>
    <rPh sb="140" eb="142">
      <t>ウンコウ</t>
    </rPh>
    <rPh sb="143" eb="146">
      <t>コウリツカ</t>
    </rPh>
    <rPh sb="147" eb="148">
      <t>ソウ</t>
    </rPh>
    <rPh sb="148" eb="151">
      <t>ジンケンヒ</t>
    </rPh>
    <rPh sb="152" eb="154">
      <t>ヨクセイ</t>
    </rPh>
    <rPh sb="155" eb="157">
      <t>トリクミ</t>
    </rPh>
    <rPh sb="158" eb="160">
      <t>ケイゾク</t>
    </rPh>
    <rPh sb="162" eb="164">
      <t>シャリョウ</t>
    </rPh>
    <rPh sb="165" eb="167">
      <t>ホユウ</t>
    </rPh>
    <rPh sb="167" eb="169">
      <t>シセツ</t>
    </rPh>
    <rPh sb="170" eb="172">
      <t>リヨウ</t>
    </rPh>
    <rPh sb="174" eb="176">
      <t>コウコク</t>
    </rPh>
    <rPh sb="176" eb="178">
      <t>シュウニュウ</t>
    </rPh>
    <rPh sb="178" eb="179">
      <t>トウ</t>
    </rPh>
    <rPh sb="180" eb="182">
      <t>ゾウシュウ</t>
    </rPh>
    <rPh sb="183" eb="185">
      <t>トリク</t>
    </rPh>
    <rPh sb="187" eb="189">
      <t>アンテイ</t>
    </rPh>
    <rPh sb="191" eb="193">
      <t>ケイエイ</t>
    </rPh>
    <rPh sb="194" eb="196">
      <t>メザ</t>
    </rPh>
    <phoneticPr fontId="3"/>
  </si>
  <si>
    <t>　指標の項目については、公営企業平均値と比較し概ね良好な数値となっている。特に流動比率については、200％以上の数値が望ましいとされている中で本市は大きく上回っている。
　また、累積欠損金や企業債も無く、経営状況は非常に健全となっている。
　しかし、経常収支比率及び営業収支比率ともに100％未満である。その理由は、少子高齢化による影響で乗客は減少傾向が続いており、特に令和2年度においては、新型コロナウイルス感染症の拡大に伴う乗車離れで運送収益が落ち込んだ。また、人件費も高止まりが続いており営業収支比率及び経常収支比率共に黒字化出来ていない。</t>
    <rPh sb="1" eb="3">
      <t>シヒョウ</t>
    </rPh>
    <rPh sb="4" eb="6">
      <t>コウモク</t>
    </rPh>
    <rPh sb="12" eb="14">
      <t>コウエイ</t>
    </rPh>
    <rPh sb="14" eb="16">
      <t>キギョウ</t>
    </rPh>
    <rPh sb="16" eb="18">
      <t>ヘイキン</t>
    </rPh>
    <rPh sb="18" eb="19">
      <t>チ</t>
    </rPh>
    <rPh sb="20" eb="22">
      <t>ヒカク</t>
    </rPh>
    <rPh sb="23" eb="24">
      <t>オオム</t>
    </rPh>
    <rPh sb="25" eb="27">
      <t>リョウコウ</t>
    </rPh>
    <rPh sb="28" eb="30">
      <t>スウチ</t>
    </rPh>
    <rPh sb="37" eb="38">
      <t>トク</t>
    </rPh>
    <rPh sb="39" eb="41">
      <t>リュウドウ</t>
    </rPh>
    <rPh sb="41" eb="43">
      <t>ヒリツ</t>
    </rPh>
    <rPh sb="53" eb="55">
      <t>イジョウ</t>
    </rPh>
    <rPh sb="56" eb="58">
      <t>スウチ</t>
    </rPh>
    <rPh sb="59" eb="60">
      <t>ノゾ</t>
    </rPh>
    <rPh sb="69" eb="70">
      <t>ナカ</t>
    </rPh>
    <rPh sb="71" eb="73">
      <t>ホンシ</t>
    </rPh>
    <rPh sb="74" eb="75">
      <t>オオ</t>
    </rPh>
    <rPh sb="77" eb="79">
      <t>ウワマワ</t>
    </rPh>
    <rPh sb="89" eb="91">
      <t>ルイセキ</t>
    </rPh>
    <rPh sb="91" eb="93">
      <t>ケッソン</t>
    </rPh>
    <rPh sb="93" eb="94">
      <t>キン</t>
    </rPh>
    <rPh sb="95" eb="97">
      <t>キギョウ</t>
    </rPh>
    <rPh sb="97" eb="98">
      <t>サイ</t>
    </rPh>
    <rPh sb="99" eb="100">
      <t>ナ</t>
    </rPh>
    <rPh sb="102" eb="104">
      <t>ケイエイ</t>
    </rPh>
    <rPh sb="104" eb="106">
      <t>ジョウキョウ</t>
    </rPh>
    <rPh sb="107" eb="109">
      <t>ヒジョウ</t>
    </rPh>
    <rPh sb="110" eb="112">
      <t>ケンゼン</t>
    </rPh>
    <rPh sb="125" eb="127">
      <t>ケイジョウ</t>
    </rPh>
    <rPh sb="127" eb="129">
      <t>シュウシ</t>
    </rPh>
    <rPh sb="129" eb="131">
      <t>ヒリツ</t>
    </rPh>
    <rPh sb="131" eb="132">
      <t>オヨ</t>
    </rPh>
    <rPh sb="133" eb="135">
      <t>エイギョウ</t>
    </rPh>
    <rPh sb="135" eb="137">
      <t>シュウシ</t>
    </rPh>
    <rPh sb="137" eb="139">
      <t>ヒリツ</t>
    </rPh>
    <rPh sb="146" eb="148">
      <t>ミマン</t>
    </rPh>
    <rPh sb="154" eb="156">
      <t>リユウ</t>
    </rPh>
    <rPh sb="158" eb="160">
      <t>ショウシ</t>
    </rPh>
    <rPh sb="160" eb="163">
      <t>コウレイカ</t>
    </rPh>
    <rPh sb="166" eb="168">
      <t>エイキョウ</t>
    </rPh>
    <rPh sb="169" eb="171">
      <t>ジョウキャク</t>
    </rPh>
    <rPh sb="172" eb="174">
      <t>ゲンショウ</t>
    </rPh>
    <rPh sb="174" eb="176">
      <t>ケイコウ</t>
    </rPh>
    <rPh sb="177" eb="178">
      <t>ツヅ</t>
    </rPh>
    <rPh sb="183" eb="184">
      <t>トク</t>
    </rPh>
    <rPh sb="185" eb="187">
      <t>レイワ</t>
    </rPh>
    <rPh sb="188" eb="190">
      <t>ネンド</t>
    </rPh>
    <rPh sb="196" eb="198">
      <t>シンガタ</t>
    </rPh>
    <rPh sb="205" eb="208">
      <t>カンセンショウ</t>
    </rPh>
    <rPh sb="209" eb="211">
      <t>カクダイ</t>
    </rPh>
    <rPh sb="212" eb="213">
      <t>トモナ</t>
    </rPh>
    <rPh sb="214" eb="216">
      <t>ジョウシャ</t>
    </rPh>
    <rPh sb="216" eb="217">
      <t>バナ</t>
    </rPh>
    <rPh sb="219" eb="221">
      <t>ウンソウ</t>
    </rPh>
    <rPh sb="221" eb="223">
      <t>シュウエキ</t>
    </rPh>
    <rPh sb="224" eb="225">
      <t>オ</t>
    </rPh>
    <rPh sb="226" eb="227">
      <t>コ</t>
    </rPh>
    <rPh sb="233" eb="236">
      <t>ジンケンヒ</t>
    </rPh>
    <rPh sb="237" eb="239">
      <t>タカド</t>
    </rPh>
    <rPh sb="242" eb="243">
      <t>ツヅ</t>
    </rPh>
    <rPh sb="247" eb="249">
      <t>エイギョウ</t>
    </rPh>
    <rPh sb="249" eb="251">
      <t>シュウシ</t>
    </rPh>
    <rPh sb="251" eb="253">
      <t>ヒリツ</t>
    </rPh>
    <rPh sb="253" eb="254">
      <t>オヨ</t>
    </rPh>
    <rPh sb="255" eb="257">
      <t>ケイジョウ</t>
    </rPh>
    <rPh sb="257" eb="259">
      <t>シュウシ</t>
    </rPh>
    <rPh sb="259" eb="261">
      <t>ヒリツ</t>
    </rPh>
    <rPh sb="261" eb="262">
      <t>トモ</t>
    </rPh>
    <rPh sb="263" eb="266">
      <t>クロジカ</t>
    </rPh>
    <rPh sb="266" eb="268">
      <t>デキ</t>
    </rPh>
    <phoneticPr fontId="3"/>
  </si>
  <si>
    <t>　走行キロ当たりの運送原価及び人件費が民間事業者平均値に比べて高い原因については、本市は主に住宅地と鉄道駅間の輸送であり、通勤及び通学時間帯に乗客数が集中する。そのため、輸送効率の観点から一方を回送としている。
　また民間バス企業や他の公営企業は、路線運行を外部委託しており「経費」として計上するが、当市は全て直営で運行していることから全て「人件費」として計上している。
　そのことも、走行キロ当たりの人件費が平均値と比較して高くなっている理由の一つである。</t>
    <rPh sb="1" eb="3">
      <t>ソウコウ</t>
    </rPh>
    <rPh sb="5" eb="6">
      <t>ア</t>
    </rPh>
    <rPh sb="9" eb="11">
      <t>ウンソウ</t>
    </rPh>
    <rPh sb="11" eb="13">
      <t>ゲンカ</t>
    </rPh>
    <rPh sb="13" eb="14">
      <t>オヨ</t>
    </rPh>
    <rPh sb="15" eb="18">
      <t>ジンケンヒ</t>
    </rPh>
    <rPh sb="19" eb="21">
      <t>ミンカン</t>
    </rPh>
    <rPh sb="21" eb="24">
      <t>ジギョウシャ</t>
    </rPh>
    <rPh sb="24" eb="27">
      <t>ヘイキンチ</t>
    </rPh>
    <rPh sb="28" eb="29">
      <t>クラ</t>
    </rPh>
    <rPh sb="31" eb="32">
      <t>タカ</t>
    </rPh>
    <rPh sb="33" eb="35">
      <t>ゲンイン</t>
    </rPh>
    <rPh sb="41" eb="43">
      <t>ホンシ</t>
    </rPh>
    <rPh sb="44" eb="45">
      <t>オモ</t>
    </rPh>
    <rPh sb="46" eb="49">
      <t>ジュウタクチ</t>
    </rPh>
    <rPh sb="50" eb="52">
      <t>テツドウ</t>
    </rPh>
    <rPh sb="52" eb="53">
      <t>エキ</t>
    </rPh>
    <rPh sb="53" eb="54">
      <t>カン</t>
    </rPh>
    <rPh sb="55" eb="57">
      <t>ユソウ</t>
    </rPh>
    <rPh sb="61" eb="63">
      <t>ツウキン</t>
    </rPh>
    <rPh sb="63" eb="64">
      <t>オヨ</t>
    </rPh>
    <rPh sb="65" eb="67">
      <t>ツウガク</t>
    </rPh>
    <rPh sb="67" eb="70">
      <t>ジカンタイ</t>
    </rPh>
    <rPh sb="71" eb="74">
      <t>ジョウキャクスウ</t>
    </rPh>
    <rPh sb="75" eb="77">
      <t>シュウチュウ</t>
    </rPh>
    <rPh sb="85" eb="87">
      <t>ユソウ</t>
    </rPh>
    <rPh sb="87" eb="89">
      <t>コウリツ</t>
    </rPh>
    <rPh sb="90" eb="92">
      <t>カンテン</t>
    </rPh>
    <rPh sb="94" eb="96">
      <t>イッポウ</t>
    </rPh>
    <rPh sb="97" eb="99">
      <t>カイソウ</t>
    </rPh>
    <rPh sb="109" eb="111">
      <t>ミンカン</t>
    </rPh>
    <rPh sb="113" eb="115">
      <t>キギョウ</t>
    </rPh>
    <rPh sb="116" eb="117">
      <t>ホカ</t>
    </rPh>
    <rPh sb="118" eb="120">
      <t>コウエイ</t>
    </rPh>
    <rPh sb="120" eb="122">
      <t>キギョウ</t>
    </rPh>
    <rPh sb="124" eb="126">
      <t>ロセン</t>
    </rPh>
    <rPh sb="126" eb="128">
      <t>ウンコウ</t>
    </rPh>
    <rPh sb="129" eb="131">
      <t>ガイブ</t>
    </rPh>
    <rPh sb="131" eb="133">
      <t>イタク</t>
    </rPh>
    <rPh sb="138" eb="140">
      <t>ケイヒ</t>
    </rPh>
    <rPh sb="144" eb="146">
      <t>ケイジョウ</t>
    </rPh>
    <rPh sb="150" eb="152">
      <t>トウシ</t>
    </rPh>
    <rPh sb="153" eb="154">
      <t>スベ</t>
    </rPh>
    <rPh sb="155" eb="157">
      <t>チョクエイ</t>
    </rPh>
    <rPh sb="158" eb="160">
      <t>ウンコウ</t>
    </rPh>
    <rPh sb="168" eb="169">
      <t>スベ</t>
    </rPh>
    <rPh sb="171" eb="174">
      <t>ジンケンヒ</t>
    </rPh>
    <rPh sb="178" eb="180">
      <t>ケイジョウ</t>
    </rPh>
    <rPh sb="193" eb="195">
      <t>ソウコウ</t>
    </rPh>
    <rPh sb="197" eb="198">
      <t>ア</t>
    </rPh>
    <rPh sb="201" eb="204">
      <t>ジンケンヒ</t>
    </rPh>
    <rPh sb="205" eb="208">
      <t>ヘイキンチ</t>
    </rPh>
    <rPh sb="209" eb="211">
      <t>ヒカク</t>
    </rPh>
    <rPh sb="213" eb="214">
      <t>タカ</t>
    </rPh>
    <rPh sb="220" eb="222">
      <t>リユウ</t>
    </rPh>
    <rPh sb="223" eb="224">
      <t>ヒト</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</si>
</sst>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quot;#,##0"/>
    <numFmt numFmtId="177" formatCode="#,##0.00;&quot;△&quot;#,##0.00"/>
    <numFmt numFmtId="178" formatCode="gee"/>
    <numFmt numFmtId="179" formatCode="ge"/>
    <numFmt numFmtId="180" formatCode="#,##0;&quot;▲ &quot;#,##0"/>
    <numFmt numFmtId="181" formatCode="#,##0.0;&quot;▲ &quot;#,##0.0"/>
    <numFmt numFmtId="182" formatCode="#,##0.0;&quot;△ &quot;#,##0.0"/>
    <numFmt numFmtId="183" formatCode="#,##0.00;&quot;▲ &quot;#,##0.00"/>
  </numFmts>
  <fonts count="20" x14ac:knownFonts="1">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11"/>
      <name val="ＭＳ ゴシック"/>
      <family val="3"/>
      <charset val="128"/>
    </font>
    <font>
      <strike/>
      <sz val="9"/>
      <color theme="1"/>
      <name val="ＭＳ ゴシック"/>
      <family val="3"/>
      <charset val="128"/>
    </font>
    <font>
      <sz val="9"/>
      <color theme="1"/>
      <name val="ＭＳ ゴシック"/>
      <family val="3"/>
      <charset val="128"/>
    </font>
    <font>
      <b/>
      <sz val="12"/>
      <color theme="1"/>
      <name val="ＭＳ ゴシック"/>
      <family val="3"/>
      <charset val="128"/>
    </font>
    <font>
      <sz val="11"/>
      <color theme="0"/>
      <name val="ＭＳ ゴシック"/>
      <family val="3"/>
      <charset val="128"/>
    </font>
    <font>
      <sz val="6"/>
      <name val="ＭＳ ゴシック"/>
      <family val="2"/>
      <charset val="128"/>
    </font>
    <font>
      <sz val="9"/>
      <color rgb="FF3366FF"/>
      <name val="ＭＳ ゴシック"/>
      <family val="3"/>
      <charset val="128"/>
    </font>
    <font>
      <sz val="9"/>
      <color rgb="FF33CCCC"/>
      <name val="ＭＳ ゴシック"/>
      <family val="3"/>
      <charset val="128"/>
    </font>
    <font>
      <sz val="9"/>
      <color rgb="FFFF5050"/>
      <name val="ＭＳ ゴシック"/>
      <family val="3"/>
      <charset val="128"/>
    </font>
    <font>
      <sz val="9"/>
      <color rgb="FFFF00FF"/>
      <name val="ＭＳ ゴシック"/>
      <family val="3"/>
      <charset val="128"/>
    </font>
    <font>
      <b/>
      <sz val="11"/>
      <color rgb="FFFF0000"/>
      <name val="ＭＳ ゴシック"/>
      <family val="3"/>
      <charset val="128"/>
    </font>
  </fonts>
  <fills count="7">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0" tint="-0.499984740745262"/>
        <bgColor indexed="64"/>
      </patternFill>
    </fill>
    <fill>
      <patternFill patternType="solid">
        <fgColor theme="9" tint="0.59999389629810485"/>
        <bgColor indexed="64"/>
      </patternFill>
    </fill>
  </fills>
  <borders count="28">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bottom style="thick">
        <color indexed="64"/>
      </bottom>
      <diagonal/>
    </border>
    <border>
      <left style="thin">
        <color indexed="64"/>
      </left>
      <right/>
      <top/>
      <bottom/>
      <diagonal/>
    </border>
    <border>
      <left/>
      <right style="thin">
        <color indexed="64"/>
      </right>
      <top/>
      <bottom/>
      <diagonal/>
    </border>
    <border>
      <left style="thick">
        <color indexed="64"/>
      </left>
      <right/>
      <top/>
      <bottom/>
      <diagonal/>
    </border>
    <border>
      <left/>
      <right style="thick">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ck">
        <color indexed="64"/>
      </left>
      <right/>
      <top/>
      <bottom style="thick">
        <color indexed="64"/>
      </bottom>
      <diagonal/>
    </border>
    <border>
      <left/>
      <right style="thick">
        <color indexed="64"/>
      </right>
      <top/>
      <bottom style="thick">
        <color indexed="64"/>
      </bottom>
      <diagonal/>
    </border>
    <border>
      <left/>
      <right/>
      <top style="thick">
        <color indexed="64"/>
      </top>
      <bottom/>
      <diagonal/>
    </border>
    <border>
      <left style="thick">
        <color indexed="64"/>
      </left>
      <right/>
      <top style="thick">
        <color indexed="64"/>
      </top>
      <bottom/>
      <diagonal/>
    </border>
    <border>
      <left/>
      <right style="dashed">
        <color indexed="64"/>
      </right>
      <top style="thick">
        <color indexed="64"/>
      </top>
      <bottom/>
      <diagonal/>
    </border>
    <border>
      <left/>
      <right style="thick">
        <color indexed="64"/>
      </right>
      <top style="thick">
        <color indexed="64"/>
      </top>
      <bottom/>
      <diagonal/>
    </border>
    <border>
      <left/>
      <right style="dashed">
        <color indexed="64"/>
      </right>
      <top/>
      <bottom/>
      <diagonal/>
    </border>
    <border>
      <left/>
      <right style="dashed">
        <color indexed="64"/>
      </right>
      <top/>
      <bottom style="thick">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s>
  <cellStyleXfs count="1">
    <xf numFmtId="0" fontId="0" fillId="0" borderId="0">
      <alignment vertical="center"/>
    </xf>
  </cellStyleXfs>
  <cellXfs count="131">
    <xf numFmtId="0" fontId="0" fillId="0" borderId="0" xfId="0">
      <alignment vertical="center"/>
    </xf>
    <xf numFmtId="0" fontId="2" fillId="0" borderId="0" xfId="0" applyFont="1">
      <alignment vertical="center"/>
    </xf>
    <xf numFmtId="0" fontId="4" fillId="0" borderId="0" xfId="0" applyFont="1">
      <alignment vertical="center"/>
    </xf>
    <xf numFmtId="0" fontId="5" fillId="0" borderId="0" xfId="0" applyFont="1" applyAlignment="1">
      <alignment horizontal="center" vertical="center"/>
    </xf>
    <xf numFmtId="176" fontId="2" fillId="0" borderId="0" xfId="0" applyNumberFormat="1" applyFont="1" applyBorder="1" applyAlignment="1" applyProtection="1">
      <alignment vertical="center"/>
      <protection hidden="1"/>
    </xf>
    <xf numFmtId="176" fontId="4" fillId="0" borderId="0" xfId="0" applyNumberFormat="1" applyFont="1" applyBorder="1" applyAlignment="1" applyProtection="1">
      <alignment vertical="center"/>
      <protection hidden="1"/>
    </xf>
    <xf numFmtId="177" fontId="4" fillId="0" borderId="0" xfId="0" applyNumberFormat="1" applyFont="1" applyBorder="1" applyAlignment="1" applyProtection="1">
      <alignment vertical="center"/>
      <protection hidden="1"/>
    </xf>
    <xf numFmtId="0" fontId="4" fillId="0" borderId="0" xfId="0" applyFont="1" applyAlignment="1">
      <alignment horizontal="right" vertical="center"/>
    </xf>
    <xf numFmtId="0" fontId="6" fillId="0" borderId="0" xfId="0" applyFont="1" applyBorder="1" applyAlignment="1">
      <alignment vertical="center"/>
    </xf>
    <xf numFmtId="0" fontId="7" fillId="0" borderId="0" xfId="0" applyFont="1" applyBorder="1" applyAlignment="1">
      <alignment vertical="center"/>
    </xf>
    <xf numFmtId="0" fontId="8" fillId="0" borderId="0" xfId="0" applyFont="1" applyBorder="1" applyAlignment="1">
      <alignment vertical="center"/>
    </xf>
    <xf numFmtId="0" fontId="0" fillId="0" borderId="0" xfId="0" applyAlignment="1">
      <alignment horizontal="right" vertical="center"/>
    </xf>
    <xf numFmtId="0" fontId="2" fillId="0" borderId="0" xfId="0" applyFont="1" applyBorder="1" applyAlignment="1">
      <alignment vertical="center"/>
    </xf>
    <xf numFmtId="0" fontId="2" fillId="0" borderId="0" xfId="0" applyFont="1" applyBorder="1" applyAlignment="1">
      <alignment horizontal="left" vertical="center"/>
    </xf>
    <xf numFmtId="0" fontId="6" fillId="0" borderId="0" xfId="0" applyFont="1" applyBorder="1" applyAlignment="1"/>
    <xf numFmtId="177" fontId="9" fillId="0" borderId="6" xfId="0" applyNumberFormat="1" applyFont="1" applyFill="1" applyBorder="1" applyAlignment="1" applyProtection="1">
      <alignment vertical="center"/>
      <protection hidden="1"/>
    </xf>
    <xf numFmtId="0" fontId="4" fillId="0" borderId="0" xfId="0" applyNumberFormat="1" applyFont="1" applyBorder="1" applyAlignment="1" applyProtection="1">
      <alignment horizontal="center" vertical="center"/>
      <protection hidden="1"/>
    </xf>
    <xf numFmtId="177" fontId="10" fillId="0" borderId="0" xfId="0" applyNumberFormat="1" applyFont="1" applyFill="1" applyBorder="1" applyAlignment="1" applyProtection="1">
      <alignment vertical="center"/>
      <protection hidden="1"/>
    </xf>
    <xf numFmtId="177" fontId="11" fillId="0" borderId="0" xfId="0" applyNumberFormat="1" applyFont="1" applyFill="1" applyBorder="1" applyAlignment="1" applyProtection="1">
      <alignment vertical="center"/>
      <protection hidden="1"/>
    </xf>
    <xf numFmtId="177" fontId="4" fillId="0" borderId="0" xfId="0" applyNumberFormat="1" applyFont="1" applyFill="1" applyBorder="1" applyAlignment="1" applyProtection="1">
      <alignment vertical="center"/>
      <protection hidden="1"/>
    </xf>
    <xf numFmtId="176" fontId="4" fillId="0" borderId="0" xfId="0" applyNumberFormat="1" applyFont="1" applyFill="1" applyBorder="1" applyAlignment="1" applyProtection="1">
      <alignment vertical="center"/>
      <protection hidden="1"/>
    </xf>
    <xf numFmtId="0" fontId="6" fillId="0" borderId="1" xfId="0" applyFont="1" applyBorder="1" applyAlignment="1"/>
    <xf numFmtId="0" fontId="6" fillId="0" borderId="12" xfId="0" applyFont="1" applyBorder="1" applyAlignment="1">
      <alignment horizontal="center" vertical="center"/>
    </xf>
    <xf numFmtId="0" fontId="6" fillId="0" borderId="0" xfId="0" applyFont="1" applyBorder="1" applyAlignment="1">
      <alignment horizontal="center" vertical="center"/>
    </xf>
    <xf numFmtId="0" fontId="6" fillId="0" borderId="13" xfId="0" applyFont="1" applyBorder="1" applyAlignment="1">
      <alignment horizontal="center" vertical="center"/>
    </xf>
    <xf numFmtId="0" fontId="6" fillId="0" borderId="0" xfId="0" applyFont="1" applyBorder="1" applyAlignment="1">
      <alignment horizontal="left" vertical="center"/>
    </xf>
    <xf numFmtId="0" fontId="4" fillId="0" borderId="12" xfId="0" applyFont="1" applyBorder="1">
      <alignment vertical="center"/>
    </xf>
    <xf numFmtId="0" fontId="4" fillId="0" borderId="0" xfId="0" applyFont="1" applyBorder="1">
      <alignment vertical="center"/>
    </xf>
    <xf numFmtId="0" fontId="4" fillId="0" borderId="13" xfId="0" applyFont="1" applyBorder="1">
      <alignment vertical="center"/>
    </xf>
    <xf numFmtId="0" fontId="11" fillId="0" borderId="0" xfId="0" applyFont="1" applyBorder="1">
      <alignment vertical="center"/>
    </xf>
    <xf numFmtId="0" fontId="4" fillId="0" borderId="16" xfId="0" applyFont="1" applyBorder="1">
      <alignment vertical="center"/>
    </xf>
    <xf numFmtId="0" fontId="4" fillId="0" borderId="9" xfId="0" applyFont="1" applyBorder="1">
      <alignment vertical="center"/>
    </xf>
    <xf numFmtId="0" fontId="4" fillId="0" borderId="17" xfId="0" applyFont="1" applyBorder="1">
      <alignment vertical="center"/>
    </xf>
    <xf numFmtId="0" fontId="6" fillId="0" borderId="19" xfId="0" applyFont="1" applyBorder="1" applyAlignment="1">
      <alignment horizontal="center" vertical="center"/>
    </xf>
    <xf numFmtId="0" fontId="6" fillId="0" borderId="18" xfId="0" applyFont="1" applyBorder="1" applyAlignment="1">
      <alignment horizontal="center" vertical="center"/>
    </xf>
    <xf numFmtId="0" fontId="6" fillId="0" borderId="20" xfId="0" applyFont="1" applyBorder="1" applyAlignment="1">
      <alignment horizontal="center" vertical="center"/>
    </xf>
    <xf numFmtId="0" fontId="6" fillId="0" borderId="21" xfId="0" applyFont="1" applyBorder="1" applyAlignment="1">
      <alignment horizontal="center" vertical="center"/>
    </xf>
    <xf numFmtId="0" fontId="6" fillId="0" borderId="22" xfId="0" applyFont="1" applyBorder="1" applyAlignment="1">
      <alignment horizontal="center" vertical="center"/>
    </xf>
    <xf numFmtId="0" fontId="4" fillId="0" borderId="22" xfId="0" applyFont="1" applyBorder="1">
      <alignment vertical="center"/>
    </xf>
    <xf numFmtId="0" fontId="4" fillId="0" borderId="23" xfId="0" applyFont="1" applyBorder="1">
      <alignment vertical="center"/>
    </xf>
    <xf numFmtId="0" fontId="9" fillId="0" borderId="0" xfId="0" applyFont="1">
      <alignment vertical="center"/>
    </xf>
    <xf numFmtId="0" fontId="13" fillId="0" borderId="0" xfId="0" applyFont="1">
      <alignment vertical="center"/>
    </xf>
    <xf numFmtId="0" fontId="4" fillId="3" borderId="5" xfId="0" applyFont="1" applyFill="1" applyBorder="1">
      <alignment vertical="center"/>
    </xf>
    <xf numFmtId="0" fontId="4" fillId="3" borderId="24" xfId="0" applyFont="1" applyFill="1" applyBorder="1">
      <alignment vertical="center"/>
    </xf>
    <xf numFmtId="0" fontId="4" fillId="3" borderId="7" xfId="0" applyFont="1" applyFill="1" applyBorder="1">
      <alignment vertical="center"/>
    </xf>
    <xf numFmtId="0" fontId="4" fillId="3" borderId="6" xfId="0" applyFont="1" applyFill="1" applyBorder="1" applyAlignment="1">
      <alignment vertical="center"/>
    </xf>
    <xf numFmtId="0" fontId="4" fillId="3" borderId="3" xfId="0" applyFont="1" applyFill="1" applyBorder="1" applyAlignment="1">
      <alignment vertical="center"/>
    </xf>
    <xf numFmtId="0" fontId="4" fillId="3" borderId="3" xfId="0" applyFont="1" applyFill="1" applyBorder="1" applyAlignment="1">
      <alignment vertical="center" wrapText="1"/>
    </xf>
    <xf numFmtId="0" fontId="4" fillId="3" borderId="2" xfId="0" applyFont="1" applyFill="1" applyBorder="1" applyAlignment="1">
      <alignment vertical="center"/>
    </xf>
    <xf numFmtId="0" fontId="4" fillId="3" borderId="4" xfId="0" applyFont="1" applyFill="1" applyBorder="1" applyAlignment="1">
      <alignment vertical="center"/>
    </xf>
    <xf numFmtId="0" fontId="4" fillId="3" borderId="25" xfId="0" applyFont="1" applyFill="1" applyBorder="1">
      <alignment vertical="center"/>
    </xf>
    <xf numFmtId="0" fontId="4" fillId="3" borderId="14" xfId="0" applyFont="1" applyFill="1" applyBorder="1">
      <alignment vertical="center"/>
    </xf>
    <xf numFmtId="0" fontId="4" fillId="3" borderId="1" xfId="0" applyFont="1" applyFill="1" applyBorder="1" applyAlignment="1">
      <alignment vertical="center"/>
    </xf>
    <xf numFmtId="0" fontId="4" fillId="3" borderId="26" xfId="0" applyFont="1" applyFill="1" applyBorder="1">
      <alignment vertical="center"/>
    </xf>
    <xf numFmtId="0" fontId="4" fillId="3" borderId="5" xfId="0" applyFont="1" applyFill="1" applyBorder="1" applyAlignment="1">
      <alignment vertical="center" shrinkToFit="1"/>
    </xf>
    <xf numFmtId="0" fontId="4" fillId="4" borderId="5" xfId="0" applyNumberFormat="1" applyFont="1" applyFill="1" applyBorder="1" applyAlignment="1">
      <alignment vertical="center" shrinkToFit="1"/>
    </xf>
    <xf numFmtId="49" fontId="4" fillId="4" borderId="5" xfId="0" applyNumberFormat="1" applyFont="1" applyFill="1" applyBorder="1" applyAlignment="1">
      <alignment vertical="center" shrinkToFit="1"/>
    </xf>
    <xf numFmtId="181" fontId="4" fillId="4" borderId="5" xfId="0" applyNumberFormat="1" applyFont="1" applyFill="1" applyBorder="1" applyAlignment="1">
      <alignment vertical="center" shrinkToFit="1"/>
    </xf>
    <xf numFmtId="180" fontId="4" fillId="4" borderId="5" xfId="0" applyNumberFormat="1" applyFont="1" applyFill="1" applyBorder="1" applyAlignment="1">
      <alignment vertical="center" shrinkToFit="1"/>
    </xf>
    <xf numFmtId="0" fontId="4" fillId="5" borderId="2" xfId="0" applyNumberFormat="1" applyFont="1" applyFill="1" applyBorder="1" applyAlignment="1">
      <alignment vertical="center" shrinkToFit="1"/>
    </xf>
    <xf numFmtId="0" fontId="4" fillId="5" borderId="3" xfId="0" applyNumberFormat="1" applyFont="1" applyFill="1" applyBorder="1" applyAlignment="1">
      <alignment vertical="center" shrinkToFit="1"/>
    </xf>
    <xf numFmtId="0" fontId="4" fillId="5" borderId="4" xfId="0" applyNumberFormat="1" applyFont="1" applyFill="1" applyBorder="1" applyAlignment="1">
      <alignment vertical="center" shrinkToFit="1"/>
    </xf>
    <xf numFmtId="49" fontId="0" fillId="0" borderId="0" xfId="0" applyNumberFormat="1" applyAlignment="1">
      <alignment vertical="center" shrinkToFit="1"/>
    </xf>
    <xf numFmtId="49" fontId="4" fillId="0" borderId="5" xfId="0" applyNumberFormat="1" applyFont="1" applyBorder="1" applyAlignment="1">
      <alignment vertical="center" shrinkToFit="1"/>
    </xf>
    <xf numFmtId="181" fontId="4" fillId="0" borderId="5" xfId="0" applyNumberFormat="1" applyFont="1" applyBorder="1" applyAlignment="1">
      <alignment vertical="center" shrinkToFit="1"/>
    </xf>
    <xf numFmtId="180" fontId="4" fillId="0" borderId="5" xfId="0" applyNumberFormat="1" applyFont="1" applyBorder="1" applyAlignment="1">
      <alignment vertical="center" shrinkToFit="1"/>
    </xf>
    <xf numFmtId="183" fontId="4" fillId="0" borderId="5" xfId="0" applyNumberFormat="1" applyFont="1" applyBorder="1" applyAlignment="1">
      <alignment vertical="center" shrinkToFit="1"/>
    </xf>
    <xf numFmtId="40" fontId="4" fillId="0" borderId="0" xfId="0" applyNumberFormat="1" applyFont="1">
      <alignment vertical="center"/>
    </xf>
    <xf numFmtId="0" fontId="4" fillId="6" borderId="5" xfId="0" applyFont="1" applyFill="1" applyBorder="1">
      <alignment vertical="center"/>
    </xf>
    <xf numFmtId="0" fontId="4" fillId="0" borderId="0" xfId="0" applyNumberFormat="1" applyFont="1">
      <alignment vertical="center"/>
    </xf>
    <xf numFmtId="178" fontId="4" fillId="0" borderId="5" xfId="0" applyNumberFormat="1" applyFont="1" applyBorder="1">
      <alignment vertical="center"/>
    </xf>
    <xf numFmtId="0" fontId="11" fillId="0" borderId="0" xfId="0" applyFont="1" applyAlignment="1">
      <alignment vertical="center" shrinkToFit="1"/>
    </xf>
    <xf numFmtId="40" fontId="11" fillId="0" borderId="0" xfId="0" applyNumberFormat="1" applyFont="1" applyAlignment="1">
      <alignment vertical="center" shrinkToFit="1"/>
    </xf>
    <xf numFmtId="178" fontId="11" fillId="0" borderId="27" xfId="0" applyNumberFormat="1" applyFont="1" applyBorder="1" applyAlignment="1">
      <alignment horizontal="center" vertical="center" shrinkToFit="1"/>
    </xf>
    <xf numFmtId="40" fontId="11" fillId="0" borderId="27" xfId="0" applyNumberFormat="1" applyFont="1" applyBorder="1" applyAlignment="1">
      <alignment horizontal="center" vertical="center" shrinkToFit="1"/>
    </xf>
    <xf numFmtId="181" fontId="11" fillId="0" borderId="27" xfId="0" applyNumberFormat="1" applyFont="1" applyBorder="1" applyAlignment="1">
      <alignment horizontal="center" vertical="center" shrinkToFit="1"/>
    </xf>
    <xf numFmtId="183" fontId="11" fillId="0" borderId="27" xfId="0" applyNumberFormat="1" applyFont="1" applyBorder="1" applyAlignment="1">
      <alignment horizontal="center" vertical="center" shrinkToFit="1"/>
    </xf>
    <xf numFmtId="178" fontId="4" fillId="0" borderId="27" xfId="0" applyNumberFormat="1" applyFont="1" applyBorder="1" applyAlignment="1">
      <alignment horizontal="center" vertical="center"/>
    </xf>
    <xf numFmtId="40" fontId="4" fillId="0" borderId="27" xfId="0" applyNumberFormat="1" applyFont="1" applyBorder="1" applyAlignment="1">
      <alignment horizontal="center" vertical="center"/>
    </xf>
    <xf numFmtId="181" fontId="4" fillId="0" borderId="27" xfId="0" applyNumberFormat="1" applyFont="1" applyBorder="1" applyAlignment="1">
      <alignment horizontal="center" vertical="center" wrapText="1"/>
    </xf>
    <xf numFmtId="183" fontId="4" fillId="0" borderId="27" xfId="0" applyNumberFormat="1" applyFont="1" applyBorder="1" applyAlignment="1">
      <alignment horizontal="center" vertical="center" wrapText="1"/>
    </xf>
    <xf numFmtId="40" fontId="11" fillId="0" borderId="27" xfId="0" applyNumberFormat="1" applyFont="1" applyBorder="1" applyAlignment="1">
      <alignment horizontal="center" vertical="center"/>
    </xf>
    <xf numFmtId="181" fontId="4" fillId="0" borderId="27" xfId="0" applyNumberFormat="1" applyFont="1" applyBorder="1" applyAlignment="1">
      <alignment horizontal="center" vertical="center"/>
    </xf>
    <xf numFmtId="0" fontId="19" fillId="0" borderId="0" xfId="0" applyFont="1">
      <alignment vertical="center"/>
    </xf>
    <xf numFmtId="0" fontId="5" fillId="0" borderId="0" xfId="0" applyFont="1" applyAlignment="1">
      <alignment horizontal="center" vertical="center"/>
    </xf>
    <xf numFmtId="0"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2" fillId="2" borderId="3" xfId="0" applyFont="1" applyFill="1" applyBorder="1" applyAlignment="1">
      <alignment horizontal="center" vertical="center" shrinkToFit="1"/>
    </xf>
    <xf numFmtId="0" fontId="2" fillId="2" borderId="4" xfId="0" applyFont="1" applyFill="1" applyBorder="1" applyAlignment="1">
      <alignment horizontal="center" vertical="center" shrinkToFit="1"/>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178" fontId="2" fillId="2" borderId="3" xfId="0" applyNumberFormat="1" applyFont="1" applyFill="1" applyBorder="1" applyAlignment="1" applyProtection="1">
      <alignment horizontal="center" vertical="center" shrinkToFit="1"/>
      <protection hidden="1"/>
    </xf>
    <xf numFmtId="178" fontId="2" fillId="2" borderId="4" xfId="0" applyNumberFormat="1" applyFont="1" applyFill="1" applyBorder="1" applyAlignment="1" applyProtection="1">
      <alignment horizontal="center" vertical="center" shrinkToFit="1"/>
      <protection hidden="1"/>
    </xf>
    <xf numFmtId="178" fontId="2" fillId="2" borderId="2" xfId="0" applyNumberFormat="1" applyFont="1" applyFill="1" applyBorder="1" applyAlignment="1" applyProtection="1">
      <alignment horizontal="center" vertical="center" shrinkToFit="1"/>
      <protection hidden="1"/>
    </xf>
    <xf numFmtId="0" fontId="4" fillId="0" borderId="2" xfId="0" applyNumberFormat="1" applyFont="1" applyBorder="1" applyAlignment="1" applyProtection="1">
      <alignment horizontal="center" vertical="center" shrinkToFit="1"/>
      <protection hidden="1"/>
    </xf>
    <xf numFmtId="0" fontId="4" fillId="0" borderId="3" xfId="0" applyNumberFormat="1" applyFont="1" applyBorder="1" applyAlignment="1" applyProtection="1">
      <alignment horizontal="center" vertical="center" shrinkToFit="1"/>
      <protection hidden="1"/>
    </xf>
    <xf numFmtId="0" fontId="4" fillId="0" borderId="4" xfId="0" applyNumberFormat="1" applyFont="1" applyBorder="1" applyAlignment="1" applyProtection="1">
      <alignment horizontal="center" vertical="center" shrinkToFit="1"/>
      <protection hidden="1"/>
    </xf>
    <xf numFmtId="179" fontId="2" fillId="2" borderId="2" xfId="0" applyNumberFormat="1" applyFont="1" applyFill="1" applyBorder="1" applyAlignment="1">
      <alignment horizontal="center" vertical="center" shrinkToFit="1"/>
    </xf>
    <xf numFmtId="179" fontId="2" fillId="2" borderId="3" xfId="0" applyNumberFormat="1" applyFont="1" applyFill="1" applyBorder="1" applyAlignment="1">
      <alignment horizontal="center" vertical="center" shrinkToFit="1"/>
    </xf>
    <xf numFmtId="179" fontId="2" fillId="2" borderId="4" xfId="0" applyNumberFormat="1" applyFont="1" applyFill="1" applyBorder="1" applyAlignment="1">
      <alignment horizontal="center" vertical="center" shrinkToFit="1"/>
    </xf>
    <xf numFmtId="180" fontId="4" fillId="0" borderId="3" xfId="0" applyNumberFormat="1" applyFont="1" applyFill="1" applyBorder="1" applyAlignment="1" applyProtection="1">
      <alignment horizontal="center" vertical="center" shrinkToFit="1"/>
      <protection hidden="1"/>
    </xf>
    <xf numFmtId="180" fontId="4" fillId="0" borderId="4" xfId="0" applyNumberFormat="1" applyFont="1" applyFill="1" applyBorder="1" applyAlignment="1" applyProtection="1">
      <alignment horizontal="center" vertical="center" shrinkToFit="1"/>
      <protection hidden="1"/>
    </xf>
    <xf numFmtId="180" fontId="4" fillId="0" borderId="2" xfId="0" applyNumberFormat="1" applyFont="1" applyFill="1" applyBorder="1" applyAlignment="1" applyProtection="1">
      <alignment horizontal="center" vertical="center" shrinkToFit="1"/>
      <protection hidden="1"/>
    </xf>
    <xf numFmtId="0" fontId="2" fillId="2" borderId="5" xfId="0" applyFont="1" applyFill="1" applyBorder="1" applyAlignment="1">
      <alignment horizontal="center" vertical="center" shrinkToFit="1"/>
    </xf>
    <xf numFmtId="180" fontId="4" fillId="0" borderId="4" xfId="0" applyNumberFormat="1" applyFont="1" applyBorder="1" applyAlignment="1" applyProtection="1">
      <alignment horizontal="center" vertical="center" shrinkToFit="1"/>
      <protection hidden="1"/>
    </xf>
    <xf numFmtId="180" fontId="4" fillId="0" borderId="5" xfId="0" applyNumberFormat="1" applyFont="1" applyBorder="1" applyAlignment="1" applyProtection="1">
      <alignment horizontal="center" vertical="center" shrinkToFit="1"/>
      <protection hidden="1"/>
    </xf>
    <xf numFmtId="180" fontId="4" fillId="0" borderId="2" xfId="0" applyNumberFormat="1" applyFont="1" applyBorder="1" applyAlignment="1" applyProtection="1">
      <alignment horizontal="center" vertical="center" shrinkToFit="1"/>
      <protection hidden="1"/>
    </xf>
    <xf numFmtId="180" fontId="4" fillId="0" borderId="3" xfId="0" applyNumberFormat="1" applyFont="1" applyBorder="1" applyAlignment="1" applyProtection="1">
      <alignment horizontal="center" vertical="center" shrinkToFit="1"/>
      <protection hidden="1"/>
    </xf>
    <xf numFmtId="181" fontId="4" fillId="0" borderId="2" xfId="0" applyNumberFormat="1" applyFont="1" applyBorder="1" applyAlignment="1" applyProtection="1">
      <alignment horizontal="center" vertical="center" shrinkToFit="1"/>
      <protection hidden="1"/>
    </xf>
    <xf numFmtId="181" fontId="4" fillId="0" borderId="3" xfId="0" applyNumberFormat="1" applyFont="1" applyBorder="1" applyAlignment="1" applyProtection="1">
      <alignment horizontal="center" vertical="center" shrinkToFit="1"/>
      <protection hidden="1"/>
    </xf>
    <xf numFmtId="181" fontId="4" fillId="0" borderId="4" xfId="0" applyNumberFormat="1" applyFont="1" applyBorder="1" applyAlignment="1" applyProtection="1">
      <alignment horizontal="center" vertical="center" shrinkToFit="1"/>
      <protection hidden="1"/>
    </xf>
    <xf numFmtId="181" fontId="4" fillId="0" borderId="5" xfId="0" applyNumberFormat="1" applyFont="1" applyBorder="1" applyAlignment="1" applyProtection="1">
      <alignment horizontal="center" vertical="center" shrinkToFit="1"/>
      <protection hidden="1"/>
    </xf>
    <xf numFmtId="182" fontId="4" fillId="0" borderId="5" xfId="0" applyNumberFormat="1" applyFont="1" applyBorder="1" applyAlignment="1" applyProtection="1">
      <alignment horizontal="center" vertical="center" shrinkToFit="1"/>
      <protection hidden="1"/>
    </xf>
    <xf numFmtId="0" fontId="4" fillId="0" borderId="5" xfId="0" applyNumberFormat="1" applyFont="1" applyBorder="1" applyAlignment="1" applyProtection="1">
      <alignment horizontal="center" vertical="center" shrinkToFit="1"/>
      <protection hidden="1"/>
    </xf>
    <xf numFmtId="0" fontId="12" fillId="0" borderId="7" xfId="0" applyFont="1" applyBorder="1" applyAlignment="1">
      <alignment horizontal="left" vertical="center"/>
    </xf>
    <xf numFmtId="0" fontId="12" fillId="0" borderId="6" xfId="0" applyFont="1" applyBorder="1" applyAlignment="1">
      <alignment horizontal="left" vertical="center"/>
    </xf>
    <xf numFmtId="0" fontId="12" fillId="0" borderId="8" xfId="0" applyFont="1" applyBorder="1" applyAlignment="1">
      <alignment horizontal="left" vertical="center"/>
    </xf>
    <xf numFmtId="0" fontId="12" fillId="0" borderId="10" xfId="0" applyFont="1" applyBorder="1" applyAlignment="1">
      <alignment horizontal="left" vertical="center"/>
    </xf>
    <xf numFmtId="0" fontId="12" fillId="0" borderId="0" xfId="0" applyFont="1" applyBorder="1" applyAlignment="1">
      <alignment horizontal="left" vertical="center"/>
    </xf>
    <xf numFmtId="0" fontId="12" fillId="0" borderId="11" xfId="0" applyFont="1" applyBorder="1" applyAlignment="1">
      <alignment horizontal="left" vertical="center"/>
    </xf>
    <xf numFmtId="0" fontId="4" fillId="0" borderId="10" xfId="0" applyFont="1" applyBorder="1" applyAlignment="1" applyProtection="1">
      <alignment horizontal="left" vertical="top" wrapText="1"/>
      <protection locked="0"/>
    </xf>
    <xf numFmtId="0" fontId="4" fillId="0" borderId="0" xfId="0" applyFont="1" applyBorder="1" applyAlignment="1" applyProtection="1">
      <alignment horizontal="left" vertical="top" wrapText="1"/>
      <protection locked="0"/>
    </xf>
    <xf numFmtId="0" fontId="4" fillId="0" borderId="11" xfId="0" applyFont="1" applyBorder="1" applyAlignment="1" applyProtection="1">
      <alignment horizontal="left" vertical="top" wrapText="1"/>
      <protection locked="0"/>
    </xf>
    <xf numFmtId="0" fontId="4" fillId="0" borderId="14" xfId="0" applyFont="1" applyBorder="1" applyAlignment="1" applyProtection="1">
      <alignment horizontal="left" vertical="top" wrapText="1"/>
      <protection locked="0"/>
    </xf>
    <xf numFmtId="0" fontId="4" fillId="0" borderId="1" xfId="0" applyFont="1" applyBorder="1" applyAlignment="1" applyProtection="1">
      <alignment horizontal="left" vertical="top" wrapText="1"/>
      <protection locked="0"/>
    </xf>
    <xf numFmtId="0" fontId="4" fillId="0" borderId="15" xfId="0" applyFont="1" applyBorder="1" applyAlignment="1" applyProtection="1">
      <alignment horizontal="left" vertical="top" wrapText="1"/>
      <protection locked="0"/>
    </xf>
    <xf numFmtId="0" fontId="6" fillId="0" borderId="0" xfId="0" applyFont="1" applyBorder="1" applyAlignment="1">
      <alignment horizontal="center" vertical="center"/>
    </xf>
    <xf numFmtId="0" fontId="6" fillId="0" borderId="9" xfId="0" applyFont="1" applyBorder="1" applyAlignment="1">
      <alignment horizontal="center" vertical="center"/>
    </xf>
    <xf numFmtId="0" fontId="2" fillId="0" borderId="0" xfId="0" applyFont="1" applyBorder="1" applyAlignment="1">
      <alignment horizontal="center" vertical="center"/>
    </xf>
    <xf numFmtId="0" fontId="6" fillId="0" borderId="18"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データ!$AJ$8</c:f>
          <c:strCache>
            <c:ptCount val="1"/>
            <c:pt idx="0">
              <c:v>①経常収支比率（％）</c:v>
            </c:pt>
          </c:strCache>
        </c:strRef>
      </c:tx>
      <c:layout>
        <c:manualLayout>
          <c:xMode val="edge"/>
          <c:yMode val="edge"/>
          <c:x val="0.36792875890513688"/>
          <c:y val="1.774182473549065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データ!$AJ$18</c:f>
              <c:strCache>
                <c:ptCount val="1"/>
                <c:pt idx="0">
                  <c:v>当該値</c:v>
                </c:pt>
              </c:strCache>
            </c:strRef>
          </c:tx>
          <c:spPr>
            <a:solidFill>
              <a:srgbClr val="3366FF"/>
            </a:solidFill>
            <a:ln>
              <a:noFill/>
            </a:ln>
          </c:spPr>
          <c:invertIfNegative val="0"/>
          <c:cat>
            <c:strRef>
              <c:f>データ!$AK$17:$AO$17</c:f>
              <c:strCache>
                <c:ptCount val="5"/>
                <c:pt idx="0">
                  <c:v>H28</c:v>
                </c:pt>
                <c:pt idx="1">
                  <c:v>H29</c:v>
                </c:pt>
                <c:pt idx="2">
                  <c:v>H30</c:v>
                </c:pt>
                <c:pt idx="3">
                  <c:v>R01</c:v>
                </c:pt>
                <c:pt idx="4">
                  <c:v>R02</c:v>
                </c:pt>
              </c:strCache>
            </c:strRef>
          </c:cat>
          <c:val>
            <c:numRef>
              <c:f>データ!$AK$18:$AO$18</c:f>
              <c:numCache>
                <c:formatCode>#,##0.0;"▲ "#,##0.0</c:formatCode>
                <c:ptCount val="5"/>
                <c:pt idx="0">
                  <c:v>103.1</c:v>
                </c:pt>
                <c:pt idx="1">
                  <c:v>101.9</c:v>
                </c:pt>
                <c:pt idx="2">
                  <c:v>99.6</c:v>
                </c:pt>
                <c:pt idx="3">
                  <c:v>97.7</c:v>
                </c:pt>
                <c:pt idx="4">
                  <c:v>84.7</c:v>
                </c:pt>
              </c:numCache>
            </c:numRef>
          </c:val>
          <c:extLst>
            <c:ext xmlns:c16="http://schemas.microsoft.com/office/drawing/2014/chart" uri="{C3380CC4-5D6E-409C-BE32-E72D297353CC}">
              <c16:uniqueId val="{00000000-39BE-40FC-9F4C-C63AF6EAC183}"/>
            </c:ext>
          </c:extLst>
        </c:ser>
        <c:dLbls>
          <c:showLegendKey val="0"/>
          <c:showVal val="0"/>
          <c:showCatName val="0"/>
          <c:showSerName val="0"/>
          <c:showPercent val="0"/>
          <c:showBubbleSize val="0"/>
        </c:dLbls>
        <c:gapWidth val="180"/>
        <c:overlap val="-90"/>
        <c:axId val="243847160"/>
        <c:axId val="243851472"/>
      </c:barChart>
      <c:lineChart>
        <c:grouping val="standard"/>
        <c:varyColors val="0"/>
        <c:ser>
          <c:idx val="1"/>
          <c:order val="1"/>
          <c:tx>
            <c:strRef>
              <c:f>データ!$AJ$19</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データ!$AK$17:$AO$17</c:f>
              <c:strCache>
                <c:ptCount val="5"/>
                <c:pt idx="0">
                  <c:v>H28</c:v>
                </c:pt>
                <c:pt idx="1">
                  <c:v>H29</c:v>
                </c:pt>
                <c:pt idx="2">
                  <c:v>H30</c:v>
                </c:pt>
                <c:pt idx="3">
                  <c:v>R01</c:v>
                </c:pt>
                <c:pt idx="4">
                  <c:v>R02</c:v>
                </c:pt>
              </c:strCache>
            </c:strRef>
          </c:cat>
          <c:val>
            <c:numRef>
              <c:f>データ!$AK$19:$AO$19</c:f>
              <c:numCache>
                <c:formatCode>#,##0.0;"▲ "#,##0.0</c:formatCode>
                <c:ptCount val="5"/>
                <c:pt idx="0">
                  <c:v>103.5</c:v>
                </c:pt>
                <c:pt idx="1">
                  <c:v>103.3</c:v>
                </c:pt>
                <c:pt idx="2">
                  <c:v>102.4</c:v>
                </c:pt>
                <c:pt idx="3">
                  <c:v>98.5</c:v>
                </c:pt>
                <c:pt idx="4">
                  <c:v>83.7</c:v>
                </c:pt>
              </c:numCache>
            </c:numRef>
          </c:val>
          <c:smooth val="0"/>
          <c:extLst>
            <c:ext xmlns:c16="http://schemas.microsoft.com/office/drawing/2014/chart" uri="{C3380CC4-5D6E-409C-BE32-E72D297353CC}">
              <c16:uniqueId val="{00000001-39BE-40FC-9F4C-C63AF6EAC183}"/>
            </c:ext>
          </c:extLst>
        </c:ser>
        <c:ser>
          <c:idx val="2"/>
          <c:order val="2"/>
          <c:tx>
            <c:strRef>
              <c:f>データ!$AJ$20</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データ!$AK$17:$AO$17</c:f>
              <c:strCache>
                <c:ptCount val="5"/>
                <c:pt idx="0">
                  <c:v>H28</c:v>
                </c:pt>
                <c:pt idx="1">
                  <c:v>H29</c:v>
                </c:pt>
                <c:pt idx="2">
                  <c:v>H30</c:v>
                </c:pt>
                <c:pt idx="3">
                  <c:v>R01</c:v>
                </c:pt>
                <c:pt idx="4">
                  <c:v>R02</c:v>
                </c:pt>
              </c:strCache>
            </c:strRef>
          </c:cat>
          <c:val>
            <c:numRef>
              <c:f>データ!$AK$20:$AO$20</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39BE-40FC-9F4C-C63AF6EAC183}"/>
            </c:ext>
          </c:extLst>
        </c:ser>
        <c:dLbls>
          <c:showLegendKey val="0"/>
          <c:showVal val="0"/>
          <c:showCatName val="0"/>
          <c:showSerName val="0"/>
          <c:showPercent val="0"/>
          <c:showBubbleSize val="0"/>
        </c:dLbls>
        <c:marker val="1"/>
        <c:smooth val="0"/>
        <c:axId val="243847160"/>
        <c:axId val="243851472"/>
      </c:lineChart>
      <c:catAx>
        <c:axId val="243847160"/>
        <c:scaling>
          <c:orientation val="minMax"/>
        </c:scaling>
        <c:delete val="0"/>
        <c:axPos val="b"/>
        <c:numFmt formatCode="General" sourceLinked="1"/>
        <c:majorTickMark val="none"/>
        <c:minorTickMark val="none"/>
        <c:tickLblPos val="none"/>
        <c:crossAx val="243851472"/>
        <c:crosses val="autoZero"/>
        <c:auto val="0"/>
        <c:lblAlgn val="ctr"/>
        <c:lblOffset val="100"/>
        <c:noMultiLvlLbl val="1"/>
      </c:catAx>
      <c:valAx>
        <c:axId val="2438514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4384716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データ!$DZ$8</c:f>
          <c:strCache>
            <c:ptCount val="1"/>
            <c:pt idx="0">
              <c:v>①走行キロ当たりの収入（円）</c:v>
            </c:pt>
          </c:strCache>
        </c:strRef>
      </c:tx>
      <c:layout>
        <c:manualLayout>
          <c:xMode val="edge"/>
          <c:yMode val="edge"/>
          <c:x val="0.27991962402906423"/>
          <c:y val="1.7610287587880136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データ!$DZ$17</c:f>
              <c:strCache>
                <c:ptCount val="1"/>
                <c:pt idx="0">
                  <c:v>当該値</c:v>
                </c:pt>
              </c:strCache>
            </c:strRef>
          </c:tx>
          <c:spPr>
            <a:solidFill>
              <a:srgbClr val="3366FF"/>
            </a:solidFill>
            <a:ln>
              <a:noFill/>
            </a:ln>
          </c:spPr>
          <c:invertIfNegative val="0"/>
          <c:cat>
            <c:strRef>
              <c:f>データ!$EA$16:$EE$16</c:f>
              <c:strCache>
                <c:ptCount val="5"/>
                <c:pt idx="0">
                  <c:v>H28</c:v>
                </c:pt>
                <c:pt idx="1">
                  <c:v>H29</c:v>
                </c:pt>
                <c:pt idx="2">
                  <c:v>H30</c:v>
                </c:pt>
                <c:pt idx="3">
                  <c:v>R01</c:v>
                </c:pt>
                <c:pt idx="4">
                  <c:v>R02</c:v>
                </c:pt>
              </c:strCache>
            </c:strRef>
          </c:cat>
          <c:val>
            <c:numRef>
              <c:f>データ!$EA$17:$EE$17</c:f>
              <c:numCache>
                <c:formatCode>#,##0.00;"▲ "#,##0.00</c:formatCode>
                <c:ptCount val="5"/>
                <c:pt idx="0">
                  <c:v>798.13</c:v>
                </c:pt>
                <c:pt idx="1">
                  <c:v>800.19</c:v>
                </c:pt>
                <c:pt idx="2">
                  <c:v>771.23</c:v>
                </c:pt>
                <c:pt idx="3">
                  <c:v>761.86</c:v>
                </c:pt>
                <c:pt idx="4">
                  <c:v>645.08000000000004</c:v>
                </c:pt>
              </c:numCache>
            </c:numRef>
          </c:val>
          <c:extLst>
            <c:ext xmlns:c16="http://schemas.microsoft.com/office/drawing/2014/chart" uri="{C3380CC4-5D6E-409C-BE32-E72D297353CC}">
              <c16:uniqueId val="{00000000-1499-468C-BEB7-B900F2AE7D8E}"/>
            </c:ext>
          </c:extLst>
        </c:ser>
        <c:dLbls>
          <c:showLegendKey val="0"/>
          <c:showVal val="0"/>
          <c:showCatName val="0"/>
          <c:showSerName val="0"/>
          <c:showPercent val="0"/>
          <c:showBubbleSize val="0"/>
        </c:dLbls>
        <c:gapWidth val="180"/>
        <c:overlap val="-90"/>
        <c:axId val="468760040"/>
        <c:axId val="468752592"/>
      </c:barChart>
      <c:lineChart>
        <c:grouping val="standard"/>
        <c:varyColors val="0"/>
        <c:ser>
          <c:idx val="1"/>
          <c:order val="1"/>
          <c:tx>
            <c:strRef>
              <c:f>データ!$DZ$18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データ!$EA$16:$EE$16</c:f>
              <c:strCache>
                <c:ptCount val="5"/>
                <c:pt idx="0">
                  <c:v>H28</c:v>
                </c:pt>
                <c:pt idx="1">
                  <c:v>H29</c:v>
                </c:pt>
                <c:pt idx="2">
                  <c:v>H30</c:v>
                </c:pt>
                <c:pt idx="3">
                  <c:v>R01</c:v>
                </c:pt>
                <c:pt idx="4">
                  <c:v>R02</c:v>
                </c:pt>
              </c:strCache>
            </c:strRef>
          </c:cat>
          <c:val>
            <c:numRef>
              <c:f>データ!$EA$18:$EE$18</c:f>
              <c:numCache>
                <c:formatCode>#,##0.00;"▲ "#,##0.00</c:formatCode>
                <c:ptCount val="5"/>
                <c:pt idx="0">
                  <c:v>513.91999999999996</c:v>
                </c:pt>
                <c:pt idx="1">
                  <c:v>527.41999999999996</c:v>
                </c:pt>
                <c:pt idx="2">
                  <c:v>575.61</c:v>
                </c:pt>
                <c:pt idx="3">
                  <c:v>570.35</c:v>
                </c:pt>
                <c:pt idx="4">
                  <c:v>454.43</c:v>
                </c:pt>
              </c:numCache>
            </c:numRef>
          </c:val>
          <c:smooth val="0"/>
          <c:extLst>
            <c:ext xmlns:c16="http://schemas.microsoft.com/office/drawing/2014/chart" uri="{C3380CC4-5D6E-409C-BE32-E72D297353CC}">
              <c16:uniqueId val="{00000001-1499-468C-BEB7-B900F2AE7D8E}"/>
            </c:ext>
          </c:extLst>
        </c:ser>
        <c:dLbls>
          <c:showLegendKey val="0"/>
          <c:showVal val="0"/>
          <c:showCatName val="0"/>
          <c:showSerName val="0"/>
          <c:showPercent val="0"/>
          <c:showBubbleSize val="0"/>
        </c:dLbls>
        <c:marker val="1"/>
        <c:smooth val="0"/>
        <c:axId val="468760040"/>
        <c:axId val="468752592"/>
      </c:lineChart>
      <c:catAx>
        <c:axId val="468760040"/>
        <c:scaling>
          <c:orientation val="minMax"/>
        </c:scaling>
        <c:delete val="0"/>
        <c:axPos val="b"/>
        <c:numFmt formatCode="General" sourceLinked="1"/>
        <c:majorTickMark val="none"/>
        <c:minorTickMark val="none"/>
        <c:tickLblPos val="none"/>
        <c:crossAx val="468752592"/>
        <c:crosses val="autoZero"/>
        <c:auto val="0"/>
        <c:lblAlgn val="ctr"/>
        <c:lblOffset val="100"/>
        <c:noMultiLvlLbl val="1"/>
      </c:catAx>
      <c:valAx>
        <c:axId val="468752592"/>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876004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データ!$FD$8</c:f>
          <c:strCache>
            <c:ptCount val="1"/>
            <c:pt idx="0">
              <c:v>④乗車効率（％）</c:v>
            </c:pt>
          </c:strCache>
        </c:strRef>
      </c:tx>
      <c:layout>
        <c:manualLayout>
          <c:xMode val="edge"/>
          <c:yMode val="edge"/>
          <c:x val="0.38996800399950005"/>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データ!$FD$17</c:f>
              <c:strCache>
                <c:ptCount val="1"/>
                <c:pt idx="0">
                  <c:v>当該値</c:v>
                </c:pt>
              </c:strCache>
            </c:strRef>
          </c:tx>
          <c:spPr>
            <a:solidFill>
              <a:srgbClr val="3366FF"/>
            </a:solidFill>
            <a:ln>
              <a:noFill/>
            </a:ln>
          </c:spPr>
          <c:invertIfNegative val="0"/>
          <c:cat>
            <c:strRef>
              <c:f>データ!$FE$16:$FI$16</c:f>
              <c:strCache>
                <c:ptCount val="5"/>
                <c:pt idx="0">
                  <c:v>H28</c:v>
                </c:pt>
                <c:pt idx="1">
                  <c:v>H29</c:v>
                </c:pt>
                <c:pt idx="2">
                  <c:v>H30</c:v>
                </c:pt>
                <c:pt idx="3">
                  <c:v>R01</c:v>
                </c:pt>
                <c:pt idx="4">
                  <c:v>R02</c:v>
                </c:pt>
              </c:strCache>
            </c:strRef>
          </c:cat>
          <c:val>
            <c:numRef>
              <c:f>データ!$FE$17:$FI$17</c:f>
              <c:numCache>
                <c:formatCode>#,##0.0;"▲ "#,##0.0</c:formatCode>
                <c:ptCount val="5"/>
                <c:pt idx="0">
                  <c:v>24.1</c:v>
                </c:pt>
                <c:pt idx="1">
                  <c:v>23.8</c:v>
                </c:pt>
                <c:pt idx="2">
                  <c:v>24.8</c:v>
                </c:pt>
                <c:pt idx="3">
                  <c:v>23.3</c:v>
                </c:pt>
                <c:pt idx="4">
                  <c:v>15.3</c:v>
                </c:pt>
              </c:numCache>
            </c:numRef>
          </c:val>
          <c:extLst>
            <c:ext xmlns:c16="http://schemas.microsoft.com/office/drawing/2014/chart" uri="{C3380CC4-5D6E-409C-BE32-E72D297353CC}">
              <c16:uniqueId val="{00000000-BB61-459F-9657-CA916775BB72}"/>
            </c:ext>
          </c:extLst>
        </c:ser>
        <c:dLbls>
          <c:showLegendKey val="0"/>
          <c:showVal val="0"/>
          <c:showCatName val="0"/>
          <c:showSerName val="0"/>
          <c:showPercent val="0"/>
          <c:showBubbleSize val="0"/>
        </c:dLbls>
        <c:gapWidth val="180"/>
        <c:overlap val="-90"/>
        <c:axId val="468754552"/>
        <c:axId val="468756512"/>
      </c:barChart>
      <c:lineChart>
        <c:grouping val="standard"/>
        <c:varyColors val="0"/>
        <c:ser>
          <c:idx val="1"/>
          <c:order val="1"/>
          <c:tx>
            <c:strRef>
              <c:f>データ!$FD$18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データ!$FE$16:$FI$16</c:f>
              <c:strCache>
                <c:ptCount val="5"/>
                <c:pt idx="0">
                  <c:v>H28</c:v>
                </c:pt>
                <c:pt idx="1">
                  <c:v>H29</c:v>
                </c:pt>
                <c:pt idx="2">
                  <c:v>H30</c:v>
                </c:pt>
                <c:pt idx="3">
                  <c:v>R01</c:v>
                </c:pt>
                <c:pt idx="4">
                  <c:v>R02</c:v>
                </c:pt>
              </c:strCache>
            </c:strRef>
          </c:cat>
          <c:val>
            <c:numRef>
              <c:f>データ!$FE$18:$FI$18</c:f>
              <c:numCache>
                <c:formatCode>#,##0.0;"▲ "#,##0.0</c:formatCode>
                <c:ptCount val="5"/>
                <c:pt idx="0">
                  <c:v>18</c:v>
                </c:pt>
                <c:pt idx="1">
                  <c:v>18.399999999999999</c:v>
                </c:pt>
                <c:pt idx="2">
                  <c:v>18.3</c:v>
                </c:pt>
                <c:pt idx="3">
                  <c:v>18.100000000000001</c:v>
                </c:pt>
                <c:pt idx="4">
                  <c:v>14.2</c:v>
                </c:pt>
              </c:numCache>
            </c:numRef>
          </c:val>
          <c:smooth val="0"/>
          <c:extLst>
            <c:ext xmlns:c16="http://schemas.microsoft.com/office/drawing/2014/chart" uri="{C3380CC4-5D6E-409C-BE32-E72D297353CC}">
              <c16:uniqueId val="{00000001-BB61-459F-9657-CA916775BB72}"/>
            </c:ext>
          </c:extLst>
        </c:ser>
        <c:dLbls>
          <c:showLegendKey val="0"/>
          <c:showVal val="0"/>
          <c:showCatName val="0"/>
          <c:showSerName val="0"/>
          <c:showPercent val="0"/>
          <c:showBubbleSize val="0"/>
        </c:dLbls>
        <c:marker val="1"/>
        <c:smooth val="0"/>
        <c:axId val="468754552"/>
        <c:axId val="468756512"/>
      </c:lineChart>
      <c:catAx>
        <c:axId val="468754552"/>
        <c:scaling>
          <c:orientation val="minMax"/>
        </c:scaling>
        <c:delete val="0"/>
        <c:axPos val="b"/>
        <c:numFmt formatCode="General" sourceLinked="1"/>
        <c:majorTickMark val="none"/>
        <c:minorTickMark val="none"/>
        <c:tickLblPos val="none"/>
        <c:crossAx val="468756512"/>
        <c:crosses val="autoZero"/>
        <c:auto val="0"/>
        <c:lblAlgn val="ctr"/>
        <c:lblOffset val="100"/>
        <c:noMultiLvlLbl val="1"/>
      </c:catAx>
      <c:valAx>
        <c:axId val="4687565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8754552"/>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データ!$BQ$8</c:f>
          <c:strCache>
            <c:ptCount val="1"/>
            <c:pt idx="0">
              <c:v>④累積欠損金比率（％）</c:v>
            </c:pt>
          </c:strCache>
        </c:strRef>
      </c:tx>
      <c:layout>
        <c:manualLayout>
          <c:xMode val="edge"/>
          <c:yMode val="edge"/>
          <c:x val="0.34253204446938557"/>
          <c:y val="1.7610076846492823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3000120331953"/>
          <c:w val="0.83243984161575268"/>
          <c:h val="0.65763281894256076"/>
        </c:manualLayout>
      </c:layout>
      <c:barChart>
        <c:barDir val="col"/>
        <c:grouping val="clustered"/>
        <c:varyColors val="0"/>
        <c:ser>
          <c:idx val="0"/>
          <c:order val="0"/>
          <c:tx>
            <c:strRef>
              <c:f>データ!$BQ$17</c:f>
              <c:strCache>
                <c:ptCount val="1"/>
                <c:pt idx="0">
                  <c:v>当該値</c:v>
                </c:pt>
              </c:strCache>
            </c:strRef>
          </c:tx>
          <c:spPr>
            <a:solidFill>
              <a:srgbClr val="3366FF"/>
            </a:solidFill>
            <a:ln>
              <a:noFill/>
            </a:ln>
          </c:spPr>
          <c:invertIfNegative val="0"/>
          <c:cat>
            <c:strRef>
              <c:f>データ!$BR$16:$BV$16</c:f>
              <c:strCache>
                <c:ptCount val="5"/>
                <c:pt idx="0">
                  <c:v>H28</c:v>
                </c:pt>
                <c:pt idx="1">
                  <c:v>H29</c:v>
                </c:pt>
                <c:pt idx="2">
                  <c:v>H30</c:v>
                </c:pt>
                <c:pt idx="3">
                  <c:v>R01</c:v>
                </c:pt>
                <c:pt idx="4">
                  <c:v>R02</c:v>
                </c:pt>
              </c:strCache>
            </c:strRef>
          </c:cat>
          <c:val>
            <c:numRef>
              <c:f>データ!$BR$17:$BV$17</c:f>
              <c:numCache>
                <c:formatCode>#,##0.0;"▲ "#,##0.0</c:formatCode>
                <c:ptCount val="5"/>
                <c:pt idx="0">
                  <c:v>0</c:v>
                </c:pt>
                <c:pt idx="1">
                  <c:v>0</c:v>
                </c:pt>
                <c:pt idx="2">
                  <c:v>0</c:v>
                </c:pt>
                <c:pt idx="3">
                  <c:v>0</c:v>
                </c:pt>
                <c:pt idx="4">
                  <c:v>0</c:v>
                </c:pt>
              </c:numCache>
            </c:numRef>
          </c:val>
          <c:extLst>
            <c:ext xmlns:c16="http://schemas.microsoft.com/office/drawing/2014/chart" uri="{C3380CC4-5D6E-409C-BE32-E72D297353CC}">
              <c16:uniqueId val="{00000000-AC23-4AEE-95A2-255997DB0057}"/>
            </c:ext>
          </c:extLst>
        </c:ser>
        <c:dLbls>
          <c:showLegendKey val="0"/>
          <c:showVal val="0"/>
          <c:showCatName val="0"/>
          <c:showSerName val="0"/>
          <c:showPercent val="0"/>
          <c:showBubbleSize val="0"/>
        </c:dLbls>
        <c:gapWidth val="180"/>
        <c:overlap val="-90"/>
        <c:axId val="243848336"/>
        <c:axId val="243848728"/>
      </c:barChart>
      <c:lineChart>
        <c:grouping val="standard"/>
        <c:varyColors val="0"/>
        <c:ser>
          <c:idx val="1"/>
          <c:order val="1"/>
          <c:tx>
            <c:strRef>
              <c:f>データ!$BQ$18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データ!$BR$16:$BV$16</c:f>
              <c:strCache>
                <c:ptCount val="5"/>
                <c:pt idx="0">
                  <c:v>H28</c:v>
                </c:pt>
                <c:pt idx="1">
                  <c:v>H29</c:v>
                </c:pt>
                <c:pt idx="2">
                  <c:v>H30</c:v>
                </c:pt>
                <c:pt idx="3">
                  <c:v>R01</c:v>
                </c:pt>
                <c:pt idx="4">
                  <c:v>R02</c:v>
                </c:pt>
              </c:strCache>
            </c:strRef>
          </c:cat>
          <c:val>
            <c:numRef>
              <c:f>データ!$BR$18:$BV$18</c:f>
              <c:numCache>
                <c:formatCode>#,##0.0;"▲ "#,##0.0</c:formatCode>
                <c:ptCount val="5"/>
                <c:pt idx="0">
                  <c:v>86.1</c:v>
                </c:pt>
                <c:pt idx="1">
                  <c:v>62.9</c:v>
                </c:pt>
                <c:pt idx="2">
                  <c:v>34.799999999999997</c:v>
                </c:pt>
                <c:pt idx="3">
                  <c:v>35.1</c:v>
                </c:pt>
                <c:pt idx="4">
                  <c:v>58.4</c:v>
                </c:pt>
              </c:numCache>
            </c:numRef>
          </c:val>
          <c:smooth val="0"/>
          <c:extLst>
            <c:ext xmlns:c16="http://schemas.microsoft.com/office/drawing/2014/chart" uri="{C3380CC4-5D6E-409C-BE32-E72D297353CC}">
              <c16:uniqueId val="{00000001-AC23-4AEE-95A2-255997DB0057}"/>
            </c:ext>
          </c:extLst>
        </c:ser>
        <c:dLbls>
          <c:showLegendKey val="0"/>
          <c:showVal val="0"/>
          <c:showCatName val="0"/>
          <c:showSerName val="0"/>
          <c:showPercent val="0"/>
          <c:showBubbleSize val="0"/>
        </c:dLbls>
        <c:marker val="1"/>
        <c:smooth val="0"/>
        <c:axId val="243848336"/>
        <c:axId val="243848728"/>
      </c:lineChart>
      <c:catAx>
        <c:axId val="243848336"/>
        <c:scaling>
          <c:orientation val="minMax"/>
        </c:scaling>
        <c:delete val="0"/>
        <c:axPos val="b"/>
        <c:numFmt formatCode="General" sourceLinked="1"/>
        <c:majorTickMark val="none"/>
        <c:minorTickMark val="none"/>
        <c:tickLblPos val="none"/>
        <c:crossAx val="243848728"/>
        <c:crosses val="autoZero"/>
        <c:auto val="0"/>
        <c:lblAlgn val="ctr"/>
        <c:lblOffset val="100"/>
        <c:noMultiLvlLbl val="1"/>
      </c:catAx>
      <c:valAx>
        <c:axId val="243848728"/>
        <c:scaling>
          <c:orientation val="minMax"/>
          <c:min val="0"/>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4384833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データ!$AU$8</c:f>
          <c:strCache>
            <c:ptCount val="1"/>
            <c:pt idx="0">
              <c:v>②営業収支比率（％）</c:v>
            </c:pt>
          </c:strCache>
        </c:strRef>
      </c:tx>
      <c:layout>
        <c:manualLayout>
          <c:xMode val="edge"/>
          <c:yMode val="edge"/>
          <c:x val="0.36157955255593049"/>
          <c:y val="1.7609935476239198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データ!$AU$17</c:f>
              <c:strCache>
                <c:ptCount val="1"/>
                <c:pt idx="0">
                  <c:v>当該値</c:v>
                </c:pt>
              </c:strCache>
            </c:strRef>
          </c:tx>
          <c:spPr>
            <a:solidFill>
              <a:srgbClr val="3366FF"/>
            </a:solidFill>
            <a:ln>
              <a:noFill/>
            </a:ln>
          </c:spPr>
          <c:invertIfNegative val="0"/>
          <c:cat>
            <c:strRef>
              <c:f>データ!$AV$16:$AZ$16</c:f>
              <c:strCache>
                <c:ptCount val="5"/>
                <c:pt idx="0">
                  <c:v>H28</c:v>
                </c:pt>
                <c:pt idx="1">
                  <c:v>H29</c:v>
                </c:pt>
                <c:pt idx="2">
                  <c:v>H30</c:v>
                </c:pt>
                <c:pt idx="3">
                  <c:v>R01</c:v>
                </c:pt>
                <c:pt idx="4">
                  <c:v>R02</c:v>
                </c:pt>
              </c:strCache>
            </c:strRef>
          </c:cat>
          <c:val>
            <c:numRef>
              <c:f>データ!$AV$17:$AZ$17</c:f>
              <c:numCache>
                <c:formatCode>#,##0.0;"▲ "#,##0.0</c:formatCode>
                <c:ptCount val="5"/>
                <c:pt idx="0">
                  <c:v>95</c:v>
                </c:pt>
                <c:pt idx="1">
                  <c:v>93.1</c:v>
                </c:pt>
                <c:pt idx="2">
                  <c:v>91.3</c:v>
                </c:pt>
                <c:pt idx="3">
                  <c:v>89.8</c:v>
                </c:pt>
                <c:pt idx="4">
                  <c:v>73.900000000000006</c:v>
                </c:pt>
              </c:numCache>
            </c:numRef>
          </c:val>
          <c:extLst>
            <c:ext xmlns:c16="http://schemas.microsoft.com/office/drawing/2014/chart" uri="{C3380CC4-5D6E-409C-BE32-E72D297353CC}">
              <c16:uniqueId val="{00000000-FB25-42A3-A428-0DEE9086F654}"/>
            </c:ext>
          </c:extLst>
        </c:ser>
        <c:dLbls>
          <c:showLegendKey val="0"/>
          <c:showVal val="0"/>
          <c:showCatName val="0"/>
          <c:showSerName val="0"/>
          <c:showPercent val="0"/>
          <c:showBubbleSize val="0"/>
        </c:dLbls>
        <c:gapWidth val="180"/>
        <c:overlap val="-90"/>
        <c:axId val="243851864"/>
        <c:axId val="243853040"/>
      </c:barChart>
      <c:lineChart>
        <c:grouping val="standard"/>
        <c:varyColors val="0"/>
        <c:ser>
          <c:idx val="1"/>
          <c:order val="1"/>
          <c:tx>
            <c:strRef>
              <c:f>データ!$AU$18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データ!$AV$16:$AZ$16</c:f>
              <c:strCache>
                <c:ptCount val="5"/>
                <c:pt idx="0">
                  <c:v>H28</c:v>
                </c:pt>
                <c:pt idx="1">
                  <c:v>H29</c:v>
                </c:pt>
                <c:pt idx="2">
                  <c:v>H30</c:v>
                </c:pt>
                <c:pt idx="3">
                  <c:v>R01</c:v>
                </c:pt>
                <c:pt idx="4">
                  <c:v>R02</c:v>
                </c:pt>
              </c:strCache>
            </c:strRef>
          </c:cat>
          <c:val>
            <c:numRef>
              <c:f>データ!$AV$18:$AZ$18</c:f>
              <c:numCache>
                <c:formatCode>#,##0.0;"▲ "#,##0.0</c:formatCode>
                <c:ptCount val="5"/>
                <c:pt idx="0">
                  <c:v>94.2</c:v>
                </c:pt>
                <c:pt idx="1">
                  <c:v>94</c:v>
                </c:pt>
                <c:pt idx="2">
                  <c:v>93.2</c:v>
                </c:pt>
                <c:pt idx="3">
                  <c:v>89.9</c:v>
                </c:pt>
                <c:pt idx="4">
                  <c:v>71.400000000000006</c:v>
                </c:pt>
              </c:numCache>
            </c:numRef>
          </c:val>
          <c:smooth val="0"/>
          <c:extLst>
            <c:ext xmlns:c16="http://schemas.microsoft.com/office/drawing/2014/chart" uri="{C3380CC4-5D6E-409C-BE32-E72D297353CC}">
              <c16:uniqueId val="{00000001-FB25-42A3-A428-0DEE9086F654}"/>
            </c:ext>
          </c:extLst>
        </c:ser>
        <c:ser>
          <c:idx val="2"/>
          <c:order val="2"/>
          <c:tx>
            <c:strRef>
              <c:f>データ!$AU$19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データ!$AV$16:$AZ$16</c:f>
              <c:strCache>
                <c:ptCount val="5"/>
                <c:pt idx="0">
                  <c:v>H28</c:v>
                </c:pt>
                <c:pt idx="1">
                  <c:v>H29</c:v>
                </c:pt>
                <c:pt idx="2">
                  <c:v>H30</c:v>
                </c:pt>
                <c:pt idx="3">
                  <c:v>R01</c:v>
                </c:pt>
                <c:pt idx="4">
                  <c:v>R02</c:v>
                </c:pt>
              </c:strCache>
            </c:strRef>
          </c:cat>
          <c:val>
            <c:numRef>
              <c:f>データ!$AV$19:$AZ$19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FB25-42A3-A428-0DEE9086F654}"/>
            </c:ext>
          </c:extLst>
        </c:ser>
        <c:dLbls>
          <c:showLegendKey val="0"/>
          <c:showVal val="0"/>
          <c:showCatName val="0"/>
          <c:showSerName val="0"/>
          <c:showPercent val="0"/>
          <c:showBubbleSize val="0"/>
        </c:dLbls>
        <c:marker val="1"/>
        <c:smooth val="0"/>
        <c:axId val="243851864"/>
        <c:axId val="243853040"/>
      </c:lineChart>
      <c:catAx>
        <c:axId val="243851864"/>
        <c:scaling>
          <c:orientation val="minMax"/>
        </c:scaling>
        <c:delete val="0"/>
        <c:axPos val="b"/>
        <c:numFmt formatCode="General" sourceLinked="1"/>
        <c:majorTickMark val="none"/>
        <c:minorTickMark val="none"/>
        <c:tickLblPos val="none"/>
        <c:crossAx val="243853040"/>
        <c:crosses val="autoZero"/>
        <c:auto val="0"/>
        <c:lblAlgn val="ctr"/>
        <c:lblOffset val="100"/>
        <c:noMultiLvlLbl val="1"/>
      </c:catAx>
      <c:valAx>
        <c:axId val="24385304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43851864"/>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データ!$BF$8</c:f>
          <c:strCache>
            <c:ptCount val="1"/>
            <c:pt idx="0">
              <c:v>③流動比率（％）</c:v>
            </c:pt>
          </c:strCache>
        </c:strRef>
      </c:tx>
      <c:layout>
        <c:manualLayout>
          <c:xMode val="edge"/>
          <c:yMode val="edge"/>
          <c:x val="0.3926001323648915"/>
          <c:y val="1.7609981961078422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データ!$BF$17</c:f>
              <c:strCache>
                <c:ptCount val="1"/>
                <c:pt idx="0">
                  <c:v>当該値</c:v>
                </c:pt>
              </c:strCache>
            </c:strRef>
          </c:tx>
          <c:spPr>
            <a:solidFill>
              <a:srgbClr val="3366FF"/>
            </a:solidFill>
            <a:ln>
              <a:noFill/>
            </a:ln>
          </c:spPr>
          <c:invertIfNegative val="0"/>
          <c:cat>
            <c:strRef>
              <c:f>データ!$BG$16:$BK$16</c:f>
              <c:strCache>
                <c:ptCount val="5"/>
                <c:pt idx="0">
                  <c:v>H28</c:v>
                </c:pt>
                <c:pt idx="1">
                  <c:v>H29</c:v>
                </c:pt>
                <c:pt idx="2">
                  <c:v>H30</c:v>
                </c:pt>
                <c:pt idx="3">
                  <c:v>R01</c:v>
                </c:pt>
                <c:pt idx="4">
                  <c:v>R02</c:v>
                </c:pt>
              </c:strCache>
            </c:strRef>
          </c:cat>
          <c:val>
            <c:numRef>
              <c:f>データ!$BG$17:$BK$17</c:f>
              <c:numCache>
                <c:formatCode>#,##0.0;"▲ "#,##0.0</c:formatCode>
                <c:ptCount val="5"/>
                <c:pt idx="0">
                  <c:v>790</c:v>
                </c:pt>
                <c:pt idx="1">
                  <c:v>742</c:v>
                </c:pt>
                <c:pt idx="2">
                  <c:v>865</c:v>
                </c:pt>
                <c:pt idx="3">
                  <c:v>995.6</c:v>
                </c:pt>
                <c:pt idx="4">
                  <c:v>766.1</c:v>
                </c:pt>
              </c:numCache>
            </c:numRef>
          </c:val>
          <c:extLst>
            <c:ext xmlns:c16="http://schemas.microsoft.com/office/drawing/2014/chart" uri="{C3380CC4-5D6E-409C-BE32-E72D297353CC}">
              <c16:uniqueId val="{00000000-BC4C-4204-8193-80E4DE01DE8F}"/>
            </c:ext>
          </c:extLst>
        </c:ser>
        <c:dLbls>
          <c:showLegendKey val="0"/>
          <c:showVal val="0"/>
          <c:showCatName val="0"/>
          <c:showSerName val="0"/>
          <c:showPercent val="0"/>
          <c:showBubbleSize val="0"/>
        </c:dLbls>
        <c:gapWidth val="180"/>
        <c:overlap val="-90"/>
        <c:axId val="243853432"/>
        <c:axId val="243846376"/>
      </c:barChart>
      <c:lineChart>
        <c:grouping val="standard"/>
        <c:varyColors val="0"/>
        <c:ser>
          <c:idx val="1"/>
          <c:order val="1"/>
          <c:tx>
            <c:strRef>
              <c:f>データ!$BF$18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データ!$BG$16:$BK$16</c:f>
              <c:strCache>
                <c:ptCount val="5"/>
                <c:pt idx="0">
                  <c:v>H28</c:v>
                </c:pt>
                <c:pt idx="1">
                  <c:v>H29</c:v>
                </c:pt>
                <c:pt idx="2">
                  <c:v>H30</c:v>
                </c:pt>
                <c:pt idx="3">
                  <c:v>R01</c:v>
                </c:pt>
                <c:pt idx="4">
                  <c:v>R02</c:v>
                </c:pt>
              </c:strCache>
            </c:strRef>
          </c:cat>
          <c:val>
            <c:numRef>
              <c:f>データ!$BG$18:$BK$18</c:f>
              <c:numCache>
                <c:formatCode>#,##0.0;"▲ "#,##0.0</c:formatCode>
                <c:ptCount val="5"/>
                <c:pt idx="0">
                  <c:v>100</c:v>
                </c:pt>
                <c:pt idx="1">
                  <c:v>156.69999999999999</c:v>
                </c:pt>
                <c:pt idx="2">
                  <c:v>155.30000000000001</c:v>
                </c:pt>
                <c:pt idx="3">
                  <c:v>154.19999999999999</c:v>
                </c:pt>
                <c:pt idx="4">
                  <c:v>126.8</c:v>
                </c:pt>
              </c:numCache>
            </c:numRef>
          </c:val>
          <c:smooth val="0"/>
          <c:extLst>
            <c:ext xmlns:c16="http://schemas.microsoft.com/office/drawing/2014/chart" uri="{C3380CC4-5D6E-409C-BE32-E72D297353CC}">
              <c16:uniqueId val="{00000001-BC4C-4204-8193-80E4DE01DE8F}"/>
            </c:ext>
          </c:extLst>
        </c:ser>
        <c:ser>
          <c:idx val="2"/>
          <c:order val="2"/>
          <c:tx>
            <c:strRef>
              <c:f>データ!$BF$19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データ!$BG$16:$BK$16</c:f>
              <c:strCache>
                <c:ptCount val="5"/>
                <c:pt idx="0">
                  <c:v>H28</c:v>
                </c:pt>
                <c:pt idx="1">
                  <c:v>H29</c:v>
                </c:pt>
                <c:pt idx="2">
                  <c:v>H30</c:v>
                </c:pt>
                <c:pt idx="3">
                  <c:v>R01</c:v>
                </c:pt>
                <c:pt idx="4">
                  <c:v>R02</c:v>
                </c:pt>
              </c:strCache>
            </c:strRef>
          </c:cat>
          <c:val>
            <c:numRef>
              <c:f>データ!$BG$19:$BK$19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BC4C-4204-8193-80E4DE01DE8F}"/>
            </c:ext>
          </c:extLst>
        </c:ser>
        <c:dLbls>
          <c:showLegendKey val="0"/>
          <c:showVal val="0"/>
          <c:showCatName val="0"/>
          <c:showSerName val="0"/>
          <c:showPercent val="0"/>
          <c:showBubbleSize val="0"/>
        </c:dLbls>
        <c:marker val="1"/>
        <c:smooth val="0"/>
        <c:axId val="243853432"/>
        <c:axId val="243846376"/>
      </c:lineChart>
      <c:catAx>
        <c:axId val="243853432"/>
        <c:scaling>
          <c:orientation val="minMax"/>
        </c:scaling>
        <c:delete val="0"/>
        <c:axPos val="b"/>
        <c:numFmt formatCode="General" sourceLinked="1"/>
        <c:majorTickMark val="none"/>
        <c:minorTickMark val="none"/>
        <c:tickLblPos val="none"/>
        <c:crossAx val="243846376"/>
        <c:crosses val="autoZero"/>
        <c:auto val="0"/>
        <c:lblAlgn val="ctr"/>
        <c:lblOffset val="100"/>
        <c:noMultiLvlLbl val="1"/>
      </c:catAx>
      <c:valAx>
        <c:axId val="2438463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43853432"/>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データ!$CB$8</c:f>
          <c:strCache>
            <c:ptCount val="1"/>
            <c:pt idx="0">
              <c:v>⑤利用者１回当たり他会計負担額（円）
⑥利用者１回当たり運行経費（円）</c:v>
            </c:pt>
          </c:strCache>
        </c:strRef>
      </c:tx>
      <c:layout>
        <c:manualLayout>
          <c:xMode val="edge"/>
          <c:yMode val="edge"/>
          <c:x val="0.22733057428386438"/>
          <c:y val="1.7610207938306616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7406299212598425"/>
          <c:y val="0.15392971927418256"/>
          <c:w val="0.81040069991251107"/>
          <c:h val="0.5617385159051741"/>
        </c:manualLayout>
      </c:layout>
      <c:barChart>
        <c:barDir val="col"/>
        <c:grouping val="clustered"/>
        <c:varyColors val="0"/>
        <c:ser>
          <c:idx val="0"/>
          <c:order val="0"/>
          <c:tx>
            <c:strRef>
              <c:f>データ!$CB$18</c:f>
              <c:strCache>
                <c:ptCount val="1"/>
                <c:pt idx="0">
                  <c:v>■当該値⑤</c:v>
                </c:pt>
              </c:strCache>
            </c:strRef>
          </c:tx>
          <c:spPr>
            <a:solidFill>
              <a:srgbClr val="3366FF"/>
            </a:solidFill>
            <a:ln>
              <a:noFill/>
            </a:ln>
          </c:spPr>
          <c:invertIfNegative val="0"/>
          <c:cat>
            <c:strRef>
              <c:f>データ!$CC$17:$CG$17</c:f>
              <c:strCache>
                <c:ptCount val="5"/>
                <c:pt idx="0">
                  <c:v>H28</c:v>
                </c:pt>
                <c:pt idx="1">
                  <c:v>H29</c:v>
                </c:pt>
                <c:pt idx="2">
                  <c:v>H30</c:v>
                </c:pt>
                <c:pt idx="3">
                  <c:v>R01</c:v>
                </c:pt>
                <c:pt idx="4">
                  <c:v>R02</c:v>
                </c:pt>
              </c:strCache>
            </c:strRef>
          </c:cat>
          <c:val>
            <c:numRef>
              <c:f>データ!$CC$18:$CG$18</c:f>
              <c:numCache>
                <c:formatCode>#,##0.0;"▲ "#,##0.0</c:formatCode>
                <c:ptCount val="5"/>
                <c:pt idx="0">
                  <c:v>12</c:v>
                </c:pt>
                <c:pt idx="1">
                  <c:v>13.6</c:v>
                </c:pt>
                <c:pt idx="2">
                  <c:v>12.7</c:v>
                </c:pt>
                <c:pt idx="3">
                  <c:v>12.1</c:v>
                </c:pt>
                <c:pt idx="4">
                  <c:v>23.3</c:v>
                </c:pt>
              </c:numCache>
            </c:numRef>
          </c:val>
          <c:extLst>
            <c:ext xmlns:c16="http://schemas.microsoft.com/office/drawing/2014/chart" uri="{C3380CC4-5D6E-409C-BE32-E72D297353CC}">
              <c16:uniqueId val="{00000000-7DD0-46FC-88ED-DDDB24376BE9}"/>
            </c:ext>
          </c:extLst>
        </c:ser>
        <c:ser>
          <c:idx val="1"/>
          <c:order val="1"/>
          <c:tx>
            <c:strRef>
              <c:f>データ!$CB$19</c:f>
              <c:strCache>
                <c:ptCount val="1"/>
                <c:pt idx="0">
                  <c:v>■当該値⑥</c:v>
                </c:pt>
              </c:strCache>
            </c:strRef>
          </c:tx>
          <c:spPr>
            <a:solidFill>
              <a:srgbClr val="33CCCC"/>
            </a:solidFill>
            <a:ln>
              <a:noFill/>
            </a:ln>
          </c:spPr>
          <c:invertIfNegative val="0"/>
          <c:cat>
            <c:strRef>
              <c:f>データ!$CC$17:$CG$17</c:f>
              <c:strCache>
                <c:ptCount val="5"/>
                <c:pt idx="0">
                  <c:v>H28</c:v>
                </c:pt>
                <c:pt idx="1">
                  <c:v>H29</c:v>
                </c:pt>
                <c:pt idx="2">
                  <c:v>H30</c:v>
                </c:pt>
                <c:pt idx="3">
                  <c:v>R01</c:v>
                </c:pt>
                <c:pt idx="4">
                  <c:v>R02</c:v>
                </c:pt>
              </c:strCache>
            </c:strRef>
          </c:cat>
          <c:val>
            <c:numRef>
              <c:f>データ!$CC$19:$CG$19</c:f>
              <c:numCache>
                <c:formatCode>#,##0.0;"▲ "#,##0.0</c:formatCode>
                <c:ptCount val="5"/>
                <c:pt idx="0">
                  <c:v>174.7</c:v>
                </c:pt>
                <c:pt idx="1">
                  <c:v>178.3</c:v>
                </c:pt>
                <c:pt idx="2">
                  <c:v>168.1</c:v>
                </c:pt>
                <c:pt idx="3">
                  <c:v>175</c:v>
                </c:pt>
                <c:pt idx="4">
                  <c:v>238.1</c:v>
                </c:pt>
              </c:numCache>
            </c:numRef>
          </c:val>
          <c:extLst>
            <c:ext xmlns:c16="http://schemas.microsoft.com/office/drawing/2014/chart" uri="{C3380CC4-5D6E-409C-BE32-E72D297353CC}">
              <c16:uniqueId val="{00000001-7DD0-46FC-88ED-DDDB24376BE9}"/>
            </c:ext>
          </c:extLst>
        </c:ser>
        <c:dLbls>
          <c:showLegendKey val="0"/>
          <c:showVal val="0"/>
          <c:showCatName val="0"/>
          <c:showSerName val="0"/>
          <c:showPercent val="0"/>
          <c:showBubbleSize val="0"/>
        </c:dLbls>
        <c:gapWidth val="150"/>
        <c:axId val="243849512"/>
        <c:axId val="243849904"/>
      </c:barChart>
      <c:lineChart>
        <c:grouping val="standard"/>
        <c:varyColors val="0"/>
        <c:ser>
          <c:idx val="2"/>
          <c:order val="2"/>
          <c:tx>
            <c:strRef>
              <c:f>データ!$CB$20</c:f>
              <c:strCache>
                <c:ptCount val="1"/>
                <c:pt idx="0">
                  <c:v>■平均値⑤</c:v>
                </c:pt>
              </c:strCache>
            </c:strRef>
          </c:tx>
          <c:spPr>
            <a:ln w="28575">
              <a:solidFill>
                <a:srgbClr val="FF5050"/>
              </a:solidFill>
            </a:ln>
          </c:spPr>
          <c:marker>
            <c:symbol val="square"/>
            <c:size val="5"/>
            <c:spPr>
              <a:solidFill>
                <a:srgbClr val="FF5050"/>
              </a:solidFill>
              <a:ln>
                <a:solidFill>
                  <a:srgbClr val="FF5050"/>
                </a:solidFill>
              </a:ln>
            </c:spPr>
          </c:marker>
          <c:cat>
            <c:strRef>
              <c:f>データ!$CC$17:$CG$17</c:f>
              <c:strCache>
                <c:ptCount val="5"/>
                <c:pt idx="0">
                  <c:v>H28</c:v>
                </c:pt>
                <c:pt idx="1">
                  <c:v>H29</c:v>
                </c:pt>
                <c:pt idx="2">
                  <c:v>H30</c:v>
                </c:pt>
                <c:pt idx="3">
                  <c:v>R01</c:v>
                </c:pt>
                <c:pt idx="4">
                  <c:v>R02</c:v>
                </c:pt>
              </c:strCache>
            </c:strRef>
          </c:cat>
          <c:val>
            <c:numRef>
              <c:f>データ!$CC$20:$CG$20</c:f>
              <c:numCache>
                <c:formatCode>#,##0.0;"▲ "#,##0.0</c:formatCode>
                <c:ptCount val="5"/>
                <c:pt idx="0">
                  <c:v>14.6</c:v>
                </c:pt>
                <c:pt idx="1">
                  <c:v>14.5</c:v>
                </c:pt>
                <c:pt idx="2">
                  <c:v>14.7</c:v>
                </c:pt>
                <c:pt idx="3">
                  <c:v>14.2</c:v>
                </c:pt>
                <c:pt idx="4">
                  <c:v>23.4</c:v>
                </c:pt>
              </c:numCache>
            </c:numRef>
          </c:val>
          <c:smooth val="0"/>
          <c:extLst>
            <c:ext xmlns:c16="http://schemas.microsoft.com/office/drawing/2014/chart" uri="{C3380CC4-5D6E-409C-BE32-E72D297353CC}">
              <c16:uniqueId val="{00000002-7DD0-46FC-88ED-DDDB24376BE9}"/>
            </c:ext>
          </c:extLst>
        </c:ser>
        <c:ser>
          <c:idx val="3"/>
          <c:order val="3"/>
          <c:tx>
            <c:strRef>
              <c:f>データ!$CB$21</c:f>
              <c:strCache>
                <c:ptCount val="1"/>
                <c:pt idx="0">
                  <c:v>■平均値⑥</c:v>
                </c:pt>
              </c:strCache>
            </c:strRef>
          </c:tx>
          <c:spPr>
            <a:ln w="28575">
              <a:solidFill>
                <a:srgbClr val="FF00FF"/>
              </a:solidFill>
            </a:ln>
          </c:spPr>
          <c:marker>
            <c:symbol val="square"/>
            <c:size val="5"/>
            <c:spPr>
              <a:solidFill>
                <a:srgbClr val="FF00FF"/>
              </a:solidFill>
              <a:ln>
                <a:solidFill>
                  <a:srgbClr val="FF00FF"/>
                </a:solidFill>
              </a:ln>
            </c:spPr>
          </c:marker>
          <c:cat>
            <c:strRef>
              <c:f>データ!$CC$17:$CG$17</c:f>
              <c:strCache>
                <c:ptCount val="5"/>
                <c:pt idx="0">
                  <c:v>H28</c:v>
                </c:pt>
                <c:pt idx="1">
                  <c:v>H29</c:v>
                </c:pt>
                <c:pt idx="2">
                  <c:v>H30</c:v>
                </c:pt>
                <c:pt idx="3">
                  <c:v>R01</c:v>
                </c:pt>
                <c:pt idx="4">
                  <c:v>R02</c:v>
                </c:pt>
              </c:strCache>
            </c:strRef>
          </c:cat>
          <c:val>
            <c:numRef>
              <c:f>データ!$CC$21:$CG$21</c:f>
              <c:numCache>
                <c:formatCode>#,##0.0;"▲ "#,##0.0</c:formatCode>
                <c:ptCount val="5"/>
                <c:pt idx="0">
                  <c:v>180</c:v>
                </c:pt>
                <c:pt idx="1">
                  <c:v>180.1</c:v>
                </c:pt>
                <c:pt idx="2">
                  <c:v>182.9</c:v>
                </c:pt>
                <c:pt idx="3">
                  <c:v>190.5</c:v>
                </c:pt>
                <c:pt idx="4">
                  <c:v>244.7</c:v>
                </c:pt>
              </c:numCache>
            </c:numRef>
          </c:val>
          <c:smooth val="0"/>
          <c:extLst>
            <c:ext xmlns:c16="http://schemas.microsoft.com/office/drawing/2014/chart" uri="{C3380CC4-5D6E-409C-BE32-E72D297353CC}">
              <c16:uniqueId val="{00000003-7DD0-46FC-88ED-DDDB24376BE9}"/>
            </c:ext>
          </c:extLst>
        </c:ser>
        <c:dLbls>
          <c:showLegendKey val="0"/>
          <c:showVal val="0"/>
          <c:showCatName val="0"/>
          <c:showSerName val="0"/>
          <c:showPercent val="0"/>
          <c:showBubbleSize val="0"/>
        </c:dLbls>
        <c:marker val="1"/>
        <c:smooth val="0"/>
        <c:axId val="243849512"/>
        <c:axId val="243849904"/>
      </c:lineChart>
      <c:catAx>
        <c:axId val="243849512"/>
        <c:scaling>
          <c:orientation val="minMax"/>
        </c:scaling>
        <c:delete val="0"/>
        <c:axPos val="b"/>
        <c:numFmt formatCode="General" sourceLinked="1"/>
        <c:majorTickMark val="none"/>
        <c:minorTickMark val="none"/>
        <c:tickLblPos val="none"/>
        <c:crossAx val="243849904"/>
        <c:crosses val="autoZero"/>
        <c:auto val="0"/>
        <c:lblAlgn val="ctr"/>
        <c:lblOffset val="100"/>
        <c:noMultiLvlLbl val="1"/>
      </c:catAx>
      <c:valAx>
        <c:axId val="24384990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43849512"/>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データ!$CV$8</c:f>
          <c:strCache>
            <c:ptCount val="1"/>
            <c:pt idx="0">
              <c:v>⑦他会計負担比率（％）</c:v>
            </c:pt>
          </c:strCache>
        </c:strRef>
      </c:tx>
      <c:layout>
        <c:manualLayout>
          <c:xMode val="edge"/>
          <c:yMode val="edge"/>
          <c:x val="0.34253204446938557"/>
          <c:y val="1.7610076846492823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データ!$CV$17</c:f>
              <c:strCache>
                <c:ptCount val="1"/>
                <c:pt idx="0">
                  <c:v>当該値</c:v>
                </c:pt>
              </c:strCache>
            </c:strRef>
          </c:tx>
          <c:spPr>
            <a:solidFill>
              <a:srgbClr val="3366FF"/>
            </a:solidFill>
            <a:ln>
              <a:noFill/>
            </a:ln>
          </c:spPr>
          <c:invertIfNegative val="0"/>
          <c:cat>
            <c:strRef>
              <c:f>データ!$CW$16:$DA$16</c:f>
              <c:strCache>
                <c:ptCount val="5"/>
                <c:pt idx="0">
                  <c:v>H28</c:v>
                </c:pt>
                <c:pt idx="1">
                  <c:v>H29</c:v>
                </c:pt>
                <c:pt idx="2">
                  <c:v>H30</c:v>
                </c:pt>
                <c:pt idx="3">
                  <c:v>R01</c:v>
                </c:pt>
                <c:pt idx="4">
                  <c:v>R02</c:v>
                </c:pt>
              </c:strCache>
            </c:strRef>
          </c:cat>
          <c:val>
            <c:numRef>
              <c:f>データ!$CW$17:$DA$17</c:f>
              <c:numCache>
                <c:formatCode>#,##0.0;"▲ "#,##0.0</c:formatCode>
                <c:ptCount val="5"/>
                <c:pt idx="0">
                  <c:v>6.9</c:v>
                </c:pt>
                <c:pt idx="1">
                  <c:v>7.6</c:v>
                </c:pt>
                <c:pt idx="2">
                  <c:v>7.5</c:v>
                </c:pt>
                <c:pt idx="3">
                  <c:v>6.9</c:v>
                </c:pt>
                <c:pt idx="4">
                  <c:v>9.8000000000000007</c:v>
                </c:pt>
              </c:numCache>
            </c:numRef>
          </c:val>
          <c:extLst>
            <c:ext xmlns:c16="http://schemas.microsoft.com/office/drawing/2014/chart" uri="{C3380CC4-5D6E-409C-BE32-E72D297353CC}">
              <c16:uniqueId val="{00000000-AF48-4A27-83A2-D01FE5F58D7F}"/>
            </c:ext>
          </c:extLst>
        </c:ser>
        <c:dLbls>
          <c:showLegendKey val="0"/>
          <c:showVal val="0"/>
          <c:showCatName val="0"/>
          <c:showSerName val="0"/>
          <c:showPercent val="0"/>
          <c:showBubbleSize val="0"/>
        </c:dLbls>
        <c:gapWidth val="180"/>
        <c:overlap val="-90"/>
        <c:axId val="243850688"/>
        <c:axId val="468758472"/>
      </c:barChart>
      <c:lineChart>
        <c:grouping val="standard"/>
        <c:varyColors val="0"/>
        <c:ser>
          <c:idx val="1"/>
          <c:order val="1"/>
          <c:tx>
            <c:strRef>
              <c:f>データ!$CV$18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データ!$CW$16:$DA$16</c:f>
              <c:strCache>
                <c:ptCount val="5"/>
                <c:pt idx="0">
                  <c:v>H28</c:v>
                </c:pt>
                <c:pt idx="1">
                  <c:v>H29</c:v>
                </c:pt>
                <c:pt idx="2">
                  <c:v>H30</c:v>
                </c:pt>
                <c:pt idx="3">
                  <c:v>R01</c:v>
                </c:pt>
                <c:pt idx="4">
                  <c:v>R02</c:v>
                </c:pt>
              </c:strCache>
            </c:strRef>
          </c:cat>
          <c:val>
            <c:numRef>
              <c:f>データ!$CW$18:$DA$18</c:f>
              <c:numCache>
                <c:formatCode>#,##0.0;"▲ "#,##0.0</c:formatCode>
                <c:ptCount val="5"/>
                <c:pt idx="0">
                  <c:v>8.1</c:v>
                </c:pt>
                <c:pt idx="1">
                  <c:v>8</c:v>
                </c:pt>
                <c:pt idx="2">
                  <c:v>8</c:v>
                </c:pt>
                <c:pt idx="3">
                  <c:v>7.5</c:v>
                </c:pt>
                <c:pt idx="4">
                  <c:v>9.6</c:v>
                </c:pt>
              </c:numCache>
            </c:numRef>
          </c:val>
          <c:smooth val="0"/>
          <c:extLst>
            <c:ext xmlns:c16="http://schemas.microsoft.com/office/drawing/2014/chart" uri="{C3380CC4-5D6E-409C-BE32-E72D297353CC}">
              <c16:uniqueId val="{00000001-AF48-4A27-83A2-D01FE5F58D7F}"/>
            </c:ext>
          </c:extLst>
        </c:ser>
        <c:dLbls>
          <c:showLegendKey val="0"/>
          <c:showVal val="0"/>
          <c:showCatName val="0"/>
          <c:showSerName val="0"/>
          <c:showPercent val="0"/>
          <c:showBubbleSize val="0"/>
        </c:dLbls>
        <c:marker val="1"/>
        <c:smooth val="0"/>
        <c:axId val="243850688"/>
        <c:axId val="468758472"/>
      </c:lineChart>
      <c:catAx>
        <c:axId val="243850688"/>
        <c:scaling>
          <c:orientation val="minMax"/>
        </c:scaling>
        <c:delete val="0"/>
        <c:axPos val="b"/>
        <c:numFmt formatCode="General" sourceLinked="1"/>
        <c:majorTickMark val="none"/>
        <c:minorTickMark val="none"/>
        <c:tickLblPos val="none"/>
        <c:crossAx val="468758472"/>
        <c:crosses val="autoZero"/>
        <c:auto val="0"/>
        <c:lblAlgn val="ctr"/>
        <c:lblOffset val="100"/>
        <c:noMultiLvlLbl val="1"/>
      </c:catAx>
      <c:valAx>
        <c:axId val="4687584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4385068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データ!$DF$8</c:f>
          <c:strCache>
            <c:ptCount val="1"/>
            <c:pt idx="0">
              <c:v>⑧企業債残高対料金収入比率（％）</c:v>
            </c:pt>
          </c:strCache>
        </c:strRef>
      </c:tx>
      <c:layout>
        <c:manualLayout>
          <c:xMode val="edge"/>
          <c:yMode val="edge"/>
          <c:x val="0.24503512060992377"/>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データ!$DF$17</c:f>
              <c:strCache>
                <c:ptCount val="1"/>
                <c:pt idx="0">
                  <c:v>当該値</c:v>
                </c:pt>
              </c:strCache>
            </c:strRef>
          </c:tx>
          <c:spPr>
            <a:solidFill>
              <a:srgbClr val="3366FF"/>
            </a:solidFill>
            <a:ln>
              <a:noFill/>
            </a:ln>
          </c:spPr>
          <c:invertIfNegative val="0"/>
          <c:cat>
            <c:strRef>
              <c:f>データ!$DG$16:$DK$16</c:f>
              <c:strCache>
                <c:ptCount val="5"/>
                <c:pt idx="0">
                  <c:v>H28</c:v>
                </c:pt>
                <c:pt idx="1">
                  <c:v>H29</c:v>
                </c:pt>
                <c:pt idx="2">
                  <c:v>H30</c:v>
                </c:pt>
                <c:pt idx="3">
                  <c:v>R01</c:v>
                </c:pt>
                <c:pt idx="4">
                  <c:v>R02</c:v>
                </c:pt>
              </c:strCache>
            </c:strRef>
          </c:cat>
          <c:val>
            <c:numRef>
              <c:f>データ!$DG$17:$DK$17</c:f>
              <c:numCache>
                <c:formatCode>#,##0.0;"▲ "#,##0.0</c:formatCode>
                <c:ptCount val="5"/>
                <c:pt idx="0">
                  <c:v>0</c:v>
                </c:pt>
                <c:pt idx="1">
                  <c:v>0</c:v>
                </c:pt>
                <c:pt idx="2">
                  <c:v>0</c:v>
                </c:pt>
                <c:pt idx="3">
                  <c:v>0</c:v>
                </c:pt>
                <c:pt idx="4">
                  <c:v>0</c:v>
                </c:pt>
              </c:numCache>
            </c:numRef>
          </c:val>
          <c:extLst>
            <c:ext xmlns:c16="http://schemas.microsoft.com/office/drawing/2014/chart" uri="{C3380CC4-5D6E-409C-BE32-E72D297353CC}">
              <c16:uniqueId val="{00000000-DA61-4239-B1AD-2B033A843CE3}"/>
            </c:ext>
          </c:extLst>
        </c:ser>
        <c:dLbls>
          <c:showLegendKey val="0"/>
          <c:showVal val="0"/>
          <c:showCatName val="0"/>
          <c:showSerName val="0"/>
          <c:showPercent val="0"/>
          <c:showBubbleSize val="0"/>
        </c:dLbls>
        <c:gapWidth val="180"/>
        <c:overlap val="-90"/>
        <c:axId val="468756904"/>
        <c:axId val="468753768"/>
      </c:barChart>
      <c:lineChart>
        <c:grouping val="standard"/>
        <c:varyColors val="0"/>
        <c:ser>
          <c:idx val="1"/>
          <c:order val="1"/>
          <c:tx>
            <c:strRef>
              <c:f>データ!$DF$18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データ!$DG$16:$DK$16</c:f>
              <c:strCache>
                <c:ptCount val="5"/>
                <c:pt idx="0">
                  <c:v>H28</c:v>
                </c:pt>
                <c:pt idx="1">
                  <c:v>H29</c:v>
                </c:pt>
                <c:pt idx="2">
                  <c:v>H30</c:v>
                </c:pt>
                <c:pt idx="3">
                  <c:v>R01</c:v>
                </c:pt>
                <c:pt idx="4">
                  <c:v>R02</c:v>
                </c:pt>
              </c:strCache>
            </c:strRef>
          </c:cat>
          <c:val>
            <c:numRef>
              <c:f>データ!$DG$18:$DK$18</c:f>
              <c:numCache>
                <c:formatCode>#,##0.0;"▲ "#,##0.0</c:formatCode>
                <c:ptCount val="5"/>
                <c:pt idx="0">
                  <c:v>22.5</c:v>
                </c:pt>
                <c:pt idx="1">
                  <c:v>21.9</c:v>
                </c:pt>
                <c:pt idx="2">
                  <c:v>23.3</c:v>
                </c:pt>
                <c:pt idx="3">
                  <c:v>29.5</c:v>
                </c:pt>
                <c:pt idx="4">
                  <c:v>53.2</c:v>
                </c:pt>
              </c:numCache>
            </c:numRef>
          </c:val>
          <c:smooth val="0"/>
          <c:extLst>
            <c:ext xmlns:c16="http://schemas.microsoft.com/office/drawing/2014/chart" uri="{C3380CC4-5D6E-409C-BE32-E72D297353CC}">
              <c16:uniqueId val="{00000001-DA61-4239-B1AD-2B033A843CE3}"/>
            </c:ext>
          </c:extLst>
        </c:ser>
        <c:dLbls>
          <c:showLegendKey val="0"/>
          <c:showVal val="0"/>
          <c:showCatName val="0"/>
          <c:showSerName val="0"/>
          <c:showPercent val="0"/>
          <c:showBubbleSize val="0"/>
        </c:dLbls>
        <c:marker val="1"/>
        <c:smooth val="0"/>
        <c:axId val="468756904"/>
        <c:axId val="468753768"/>
      </c:lineChart>
      <c:catAx>
        <c:axId val="468756904"/>
        <c:scaling>
          <c:orientation val="minMax"/>
        </c:scaling>
        <c:delete val="0"/>
        <c:axPos val="b"/>
        <c:numFmt formatCode="General" sourceLinked="1"/>
        <c:majorTickMark val="none"/>
        <c:minorTickMark val="none"/>
        <c:tickLblPos val="none"/>
        <c:crossAx val="468753768"/>
        <c:crosses val="autoZero"/>
        <c:auto val="0"/>
        <c:lblAlgn val="ctr"/>
        <c:lblOffset val="100"/>
        <c:noMultiLvlLbl val="1"/>
      </c:catAx>
      <c:valAx>
        <c:axId val="4687537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8756904"/>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データ!$DP$8</c:f>
          <c:strCache>
            <c:ptCount val="1"/>
            <c:pt idx="0">
              <c:v>⑨有形固定資産減価償却率（％）</c:v>
            </c:pt>
          </c:strCache>
        </c:strRef>
      </c:tx>
      <c:layout>
        <c:manualLayout>
          <c:xMode val="edge"/>
          <c:yMode val="edge"/>
          <c:x val="0.26084714410698662"/>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データ!$DP$17</c:f>
              <c:strCache>
                <c:ptCount val="1"/>
                <c:pt idx="0">
                  <c:v>当該値</c:v>
                </c:pt>
              </c:strCache>
            </c:strRef>
          </c:tx>
          <c:spPr>
            <a:solidFill>
              <a:srgbClr val="3366FF"/>
            </a:solidFill>
            <a:ln>
              <a:noFill/>
            </a:ln>
          </c:spPr>
          <c:invertIfNegative val="0"/>
          <c:cat>
            <c:strRef>
              <c:f>データ!$DQ$16:$DU$16</c:f>
              <c:strCache>
                <c:ptCount val="5"/>
                <c:pt idx="0">
                  <c:v>H28</c:v>
                </c:pt>
                <c:pt idx="1">
                  <c:v>H29</c:v>
                </c:pt>
                <c:pt idx="2">
                  <c:v>H30</c:v>
                </c:pt>
                <c:pt idx="3">
                  <c:v>R01</c:v>
                </c:pt>
                <c:pt idx="4">
                  <c:v>R02</c:v>
                </c:pt>
              </c:strCache>
            </c:strRef>
          </c:cat>
          <c:val>
            <c:numRef>
              <c:f>データ!$DQ$17:$DU$17</c:f>
              <c:numCache>
                <c:formatCode>#,##0.0;"▲ "#,##0.0</c:formatCode>
                <c:ptCount val="5"/>
                <c:pt idx="0">
                  <c:v>81</c:v>
                </c:pt>
                <c:pt idx="1">
                  <c:v>79.8</c:v>
                </c:pt>
                <c:pt idx="2">
                  <c:v>79.5</c:v>
                </c:pt>
                <c:pt idx="3">
                  <c:v>83</c:v>
                </c:pt>
                <c:pt idx="4">
                  <c:v>84</c:v>
                </c:pt>
              </c:numCache>
            </c:numRef>
          </c:val>
          <c:extLst>
            <c:ext xmlns:c16="http://schemas.microsoft.com/office/drawing/2014/chart" uri="{C3380CC4-5D6E-409C-BE32-E72D297353CC}">
              <c16:uniqueId val="{00000000-7537-4F96-B9D1-A5AF7CFF41F9}"/>
            </c:ext>
          </c:extLst>
        </c:ser>
        <c:dLbls>
          <c:showLegendKey val="0"/>
          <c:showVal val="0"/>
          <c:showCatName val="0"/>
          <c:showSerName val="0"/>
          <c:showPercent val="0"/>
          <c:showBubbleSize val="0"/>
        </c:dLbls>
        <c:gapWidth val="180"/>
        <c:overlap val="-90"/>
        <c:axId val="468757688"/>
        <c:axId val="468758864"/>
      </c:barChart>
      <c:lineChart>
        <c:grouping val="standard"/>
        <c:varyColors val="0"/>
        <c:ser>
          <c:idx val="1"/>
          <c:order val="1"/>
          <c:tx>
            <c:strRef>
              <c:f>データ!$DP$18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データ!$DQ$16:$DU$16</c:f>
              <c:strCache>
                <c:ptCount val="5"/>
                <c:pt idx="0">
                  <c:v>H28</c:v>
                </c:pt>
                <c:pt idx="1">
                  <c:v>H29</c:v>
                </c:pt>
                <c:pt idx="2">
                  <c:v>H30</c:v>
                </c:pt>
                <c:pt idx="3">
                  <c:v>R01</c:v>
                </c:pt>
                <c:pt idx="4">
                  <c:v>R02</c:v>
                </c:pt>
              </c:strCache>
            </c:strRef>
          </c:cat>
          <c:val>
            <c:numRef>
              <c:f>データ!$DQ$18:$DU$18</c:f>
              <c:numCache>
                <c:formatCode>#,##0.0;"▲ "#,##0.0</c:formatCode>
                <c:ptCount val="5"/>
                <c:pt idx="0">
                  <c:v>78.400000000000006</c:v>
                </c:pt>
                <c:pt idx="1">
                  <c:v>77.8</c:v>
                </c:pt>
                <c:pt idx="2">
                  <c:v>77.400000000000006</c:v>
                </c:pt>
                <c:pt idx="3">
                  <c:v>74.900000000000006</c:v>
                </c:pt>
                <c:pt idx="4">
                  <c:v>74.5</c:v>
                </c:pt>
              </c:numCache>
            </c:numRef>
          </c:val>
          <c:smooth val="0"/>
          <c:extLst>
            <c:ext xmlns:c16="http://schemas.microsoft.com/office/drawing/2014/chart" uri="{C3380CC4-5D6E-409C-BE32-E72D297353CC}">
              <c16:uniqueId val="{00000001-7537-4F96-B9D1-A5AF7CFF41F9}"/>
            </c:ext>
          </c:extLst>
        </c:ser>
        <c:dLbls>
          <c:showLegendKey val="0"/>
          <c:showVal val="0"/>
          <c:showCatName val="0"/>
          <c:showSerName val="0"/>
          <c:showPercent val="0"/>
          <c:showBubbleSize val="0"/>
        </c:dLbls>
        <c:marker val="1"/>
        <c:smooth val="0"/>
        <c:axId val="468757688"/>
        <c:axId val="468758864"/>
      </c:lineChart>
      <c:catAx>
        <c:axId val="468757688"/>
        <c:scaling>
          <c:orientation val="minMax"/>
        </c:scaling>
        <c:delete val="0"/>
        <c:axPos val="b"/>
        <c:numFmt formatCode="General" sourceLinked="1"/>
        <c:majorTickMark val="none"/>
        <c:minorTickMark val="none"/>
        <c:tickLblPos val="none"/>
        <c:crossAx val="468758864"/>
        <c:crosses val="autoZero"/>
        <c:auto val="0"/>
        <c:lblAlgn val="ctr"/>
        <c:lblOffset val="100"/>
        <c:noMultiLvlLbl val="1"/>
      </c:catAx>
      <c:valAx>
        <c:axId val="46875886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875768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データ!$ET$8</c:f>
          <c:strCache>
            <c:ptCount val="1"/>
            <c:pt idx="0">
              <c:v>③走行キロ当たりの人件費（円）</c:v>
            </c:pt>
          </c:strCache>
        </c:strRef>
      </c:tx>
      <c:layout>
        <c:manualLayout>
          <c:xMode val="edge"/>
          <c:yMode val="edge"/>
          <c:x val="0.26408273965754281"/>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データ!$ET$17</c:f>
              <c:strCache>
                <c:ptCount val="1"/>
                <c:pt idx="0">
                  <c:v>当該値</c:v>
                </c:pt>
              </c:strCache>
            </c:strRef>
          </c:tx>
          <c:spPr>
            <a:solidFill>
              <a:srgbClr val="3366FF"/>
            </a:solidFill>
            <a:ln>
              <a:noFill/>
            </a:ln>
          </c:spPr>
          <c:invertIfNegative val="0"/>
          <c:cat>
            <c:strRef>
              <c:f>データ!$EU$16:$EY$16</c:f>
              <c:strCache>
                <c:ptCount val="5"/>
                <c:pt idx="0">
                  <c:v>H28</c:v>
                </c:pt>
                <c:pt idx="1">
                  <c:v>H29</c:v>
                </c:pt>
                <c:pt idx="2">
                  <c:v>H30</c:v>
                </c:pt>
                <c:pt idx="3">
                  <c:v>R01</c:v>
                </c:pt>
                <c:pt idx="4">
                  <c:v>R02</c:v>
                </c:pt>
              </c:strCache>
            </c:strRef>
          </c:cat>
          <c:val>
            <c:numRef>
              <c:f>データ!$EU$17:$EY$17</c:f>
              <c:numCache>
                <c:formatCode>#,##0.00;"▲ "#,##0.00</c:formatCode>
                <c:ptCount val="5"/>
                <c:pt idx="0">
                  <c:v>569.57000000000005</c:v>
                </c:pt>
                <c:pt idx="1">
                  <c:v>572.53</c:v>
                </c:pt>
                <c:pt idx="2">
                  <c:v>551.84</c:v>
                </c:pt>
                <c:pt idx="3">
                  <c:v>565.66</c:v>
                </c:pt>
                <c:pt idx="4">
                  <c:v>562.37</c:v>
                </c:pt>
              </c:numCache>
            </c:numRef>
          </c:val>
          <c:extLst>
            <c:ext xmlns:c16="http://schemas.microsoft.com/office/drawing/2014/chart" uri="{C3380CC4-5D6E-409C-BE32-E72D297353CC}">
              <c16:uniqueId val="{00000000-9356-4C64-82D9-56209C969488}"/>
            </c:ext>
          </c:extLst>
        </c:ser>
        <c:dLbls>
          <c:showLegendKey val="0"/>
          <c:showVal val="0"/>
          <c:showCatName val="0"/>
          <c:showSerName val="0"/>
          <c:showPercent val="0"/>
          <c:showBubbleSize val="0"/>
        </c:dLbls>
        <c:gapWidth val="180"/>
        <c:overlap val="-90"/>
        <c:axId val="468759256"/>
        <c:axId val="468754160"/>
      </c:barChart>
      <c:lineChart>
        <c:grouping val="standard"/>
        <c:varyColors val="0"/>
        <c:ser>
          <c:idx val="1"/>
          <c:order val="1"/>
          <c:tx>
            <c:strRef>
              <c:f>データ!$ET$18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データ!$EU$16:$EY$16</c:f>
              <c:strCache>
                <c:ptCount val="5"/>
                <c:pt idx="0">
                  <c:v>H28</c:v>
                </c:pt>
                <c:pt idx="1">
                  <c:v>H29</c:v>
                </c:pt>
                <c:pt idx="2">
                  <c:v>H30</c:v>
                </c:pt>
                <c:pt idx="3">
                  <c:v>R01</c:v>
                </c:pt>
                <c:pt idx="4">
                  <c:v>R02</c:v>
                </c:pt>
              </c:strCache>
            </c:strRef>
          </c:cat>
          <c:val>
            <c:numRef>
              <c:f>データ!$EU$18:$EY$18</c:f>
              <c:numCache>
                <c:formatCode>#,##0.00;"▲ "#,##0.00</c:formatCode>
                <c:ptCount val="5"/>
                <c:pt idx="0">
                  <c:v>270.51</c:v>
                </c:pt>
                <c:pt idx="1">
                  <c:v>278.25</c:v>
                </c:pt>
                <c:pt idx="2">
                  <c:v>292.81</c:v>
                </c:pt>
                <c:pt idx="3">
                  <c:v>315.87</c:v>
                </c:pt>
                <c:pt idx="4">
                  <c:v>341.69</c:v>
                </c:pt>
              </c:numCache>
            </c:numRef>
          </c:val>
          <c:smooth val="0"/>
          <c:extLst>
            <c:ext xmlns:c16="http://schemas.microsoft.com/office/drawing/2014/chart" uri="{C3380CC4-5D6E-409C-BE32-E72D297353CC}">
              <c16:uniqueId val="{00000001-9356-4C64-82D9-56209C969488}"/>
            </c:ext>
          </c:extLst>
        </c:ser>
        <c:dLbls>
          <c:showLegendKey val="0"/>
          <c:showVal val="0"/>
          <c:showCatName val="0"/>
          <c:showSerName val="0"/>
          <c:showPercent val="0"/>
          <c:showBubbleSize val="0"/>
        </c:dLbls>
        <c:marker val="1"/>
        <c:smooth val="0"/>
        <c:axId val="468759256"/>
        <c:axId val="468754160"/>
      </c:lineChart>
      <c:catAx>
        <c:axId val="468759256"/>
        <c:scaling>
          <c:orientation val="minMax"/>
        </c:scaling>
        <c:delete val="0"/>
        <c:axPos val="b"/>
        <c:numFmt formatCode="General" sourceLinked="1"/>
        <c:majorTickMark val="none"/>
        <c:minorTickMark val="none"/>
        <c:tickLblPos val="none"/>
        <c:crossAx val="468754160"/>
        <c:crosses val="autoZero"/>
        <c:auto val="0"/>
        <c:lblAlgn val="ctr"/>
        <c:lblOffset val="100"/>
        <c:noMultiLvlLbl val="1"/>
      </c:catAx>
      <c:valAx>
        <c:axId val="468754160"/>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875925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データ!$EJ$8</c:f>
          <c:strCache>
            <c:ptCount val="1"/>
            <c:pt idx="0">
              <c:v>②走行キロ当たりの運送原価（円）</c:v>
            </c:pt>
          </c:strCache>
        </c:strRef>
      </c:tx>
      <c:layout>
        <c:manualLayout>
          <c:xMode val="edge"/>
          <c:yMode val="edge"/>
          <c:x val="0.27360654918135235"/>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データ!$EJ$17</c:f>
              <c:strCache>
                <c:ptCount val="1"/>
                <c:pt idx="0">
                  <c:v>当該値</c:v>
                </c:pt>
              </c:strCache>
            </c:strRef>
          </c:tx>
          <c:spPr>
            <a:solidFill>
              <a:srgbClr val="3366FF"/>
            </a:solidFill>
            <a:ln>
              <a:noFill/>
            </a:ln>
          </c:spPr>
          <c:invertIfNegative val="0"/>
          <c:cat>
            <c:strRef>
              <c:f>データ!$EK$16:$EO$16</c:f>
              <c:strCache>
                <c:ptCount val="5"/>
                <c:pt idx="0">
                  <c:v>H28</c:v>
                </c:pt>
                <c:pt idx="1">
                  <c:v>H29</c:v>
                </c:pt>
                <c:pt idx="2">
                  <c:v>H30</c:v>
                </c:pt>
                <c:pt idx="3">
                  <c:v>R01</c:v>
                </c:pt>
                <c:pt idx="4">
                  <c:v>R02</c:v>
                </c:pt>
              </c:strCache>
            </c:strRef>
          </c:cat>
          <c:val>
            <c:numRef>
              <c:f>データ!$EK$17:$EO$17</c:f>
              <c:numCache>
                <c:formatCode>#,##0.00;"▲ "#,##0.00</c:formatCode>
                <c:ptCount val="5"/>
                <c:pt idx="0">
                  <c:v>753.98</c:v>
                </c:pt>
                <c:pt idx="1">
                  <c:v>785.29</c:v>
                </c:pt>
                <c:pt idx="2">
                  <c:v>775.78</c:v>
                </c:pt>
                <c:pt idx="3">
                  <c:v>780.85</c:v>
                </c:pt>
                <c:pt idx="4">
                  <c:v>761.47</c:v>
                </c:pt>
              </c:numCache>
            </c:numRef>
          </c:val>
          <c:extLst>
            <c:ext xmlns:c16="http://schemas.microsoft.com/office/drawing/2014/chart" uri="{C3380CC4-5D6E-409C-BE32-E72D297353CC}">
              <c16:uniqueId val="{00000000-C61C-4CD0-8394-C25B1451DD0C}"/>
            </c:ext>
          </c:extLst>
        </c:ser>
        <c:dLbls>
          <c:showLegendKey val="0"/>
          <c:showVal val="0"/>
          <c:showCatName val="0"/>
          <c:showSerName val="0"/>
          <c:showPercent val="0"/>
          <c:showBubbleSize val="0"/>
        </c:dLbls>
        <c:gapWidth val="180"/>
        <c:overlap val="-90"/>
        <c:axId val="468758080"/>
        <c:axId val="468759648"/>
      </c:barChart>
      <c:lineChart>
        <c:grouping val="standard"/>
        <c:varyColors val="0"/>
        <c:ser>
          <c:idx val="1"/>
          <c:order val="1"/>
          <c:tx>
            <c:strRef>
              <c:f>データ!$EJ$18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データ!$EK$16:$EO$16</c:f>
              <c:strCache>
                <c:ptCount val="5"/>
                <c:pt idx="0">
                  <c:v>H28</c:v>
                </c:pt>
                <c:pt idx="1">
                  <c:v>H29</c:v>
                </c:pt>
                <c:pt idx="2">
                  <c:v>H30</c:v>
                </c:pt>
                <c:pt idx="3">
                  <c:v>R01</c:v>
                </c:pt>
                <c:pt idx="4">
                  <c:v>R02</c:v>
                </c:pt>
              </c:strCache>
            </c:strRef>
          </c:cat>
          <c:val>
            <c:numRef>
              <c:f>データ!$EK$18:$EO$18</c:f>
              <c:numCache>
                <c:formatCode>#,##0.00;"▲ "#,##0.00</c:formatCode>
                <c:ptCount val="5"/>
                <c:pt idx="0">
                  <c:v>498.33</c:v>
                </c:pt>
                <c:pt idx="1">
                  <c:v>522.02</c:v>
                </c:pt>
                <c:pt idx="2">
                  <c:v>549.91</c:v>
                </c:pt>
                <c:pt idx="3">
                  <c:v>559.71</c:v>
                </c:pt>
                <c:pt idx="4">
                  <c:v>559.67999999999995</c:v>
                </c:pt>
              </c:numCache>
            </c:numRef>
          </c:val>
          <c:smooth val="0"/>
          <c:extLst>
            <c:ext xmlns:c16="http://schemas.microsoft.com/office/drawing/2014/chart" uri="{C3380CC4-5D6E-409C-BE32-E72D297353CC}">
              <c16:uniqueId val="{00000001-C61C-4CD0-8394-C25B1451DD0C}"/>
            </c:ext>
          </c:extLst>
        </c:ser>
        <c:dLbls>
          <c:showLegendKey val="0"/>
          <c:showVal val="0"/>
          <c:showCatName val="0"/>
          <c:showSerName val="0"/>
          <c:showPercent val="0"/>
          <c:showBubbleSize val="0"/>
        </c:dLbls>
        <c:marker val="1"/>
        <c:smooth val="0"/>
        <c:axId val="468758080"/>
        <c:axId val="468759648"/>
      </c:lineChart>
      <c:catAx>
        <c:axId val="468758080"/>
        <c:scaling>
          <c:orientation val="minMax"/>
        </c:scaling>
        <c:delete val="0"/>
        <c:axPos val="b"/>
        <c:numFmt formatCode="General" sourceLinked="1"/>
        <c:majorTickMark val="none"/>
        <c:minorTickMark val="none"/>
        <c:tickLblPos val="none"/>
        <c:crossAx val="468759648"/>
        <c:crosses val="autoZero"/>
        <c:auto val="0"/>
        <c:lblAlgn val="ctr"/>
        <c:lblOffset val="100"/>
        <c:noMultiLvlLbl val="1"/>
      </c:catAx>
      <c:valAx>
        <c:axId val="468759648"/>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875808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8" Type="http://schemas.openxmlformats.org/officeDocument/2006/relationships/image" Target="../media/image4.emf"/><Relationship Id="rId13" Type="http://schemas.openxmlformats.org/officeDocument/2006/relationships/chart" Target="../charts/chart7.xml"/><Relationship Id="rId18" Type="http://schemas.openxmlformats.org/officeDocument/2006/relationships/image" Target="../media/image9.emf"/><Relationship Id="rId3" Type="http://schemas.openxmlformats.org/officeDocument/2006/relationships/chart" Target="../charts/chart2.xml"/><Relationship Id="rId21" Type="http://schemas.openxmlformats.org/officeDocument/2006/relationships/chart" Target="../charts/chart11.xml"/><Relationship Id="rId7" Type="http://schemas.openxmlformats.org/officeDocument/2006/relationships/chart" Target="../charts/chart4.xml"/><Relationship Id="rId12" Type="http://schemas.openxmlformats.org/officeDocument/2006/relationships/image" Target="../media/image6.emf"/><Relationship Id="rId17" Type="http://schemas.openxmlformats.org/officeDocument/2006/relationships/chart" Target="../charts/chart9.xml"/><Relationship Id="rId2" Type="http://schemas.openxmlformats.org/officeDocument/2006/relationships/image" Target="../media/image1.emf"/><Relationship Id="rId16" Type="http://schemas.openxmlformats.org/officeDocument/2006/relationships/image" Target="../media/image8.emf"/><Relationship Id="rId20" Type="http://schemas.openxmlformats.org/officeDocument/2006/relationships/image" Target="../media/image10.emf"/><Relationship Id="rId1" Type="http://schemas.openxmlformats.org/officeDocument/2006/relationships/chart" Target="../charts/chart1.xml"/><Relationship Id="rId6" Type="http://schemas.openxmlformats.org/officeDocument/2006/relationships/image" Target="../media/image3.emf"/><Relationship Id="rId11" Type="http://schemas.openxmlformats.org/officeDocument/2006/relationships/chart" Target="../charts/chart6.xml"/><Relationship Id="rId24" Type="http://schemas.openxmlformats.org/officeDocument/2006/relationships/image" Target="../media/image12.emf"/><Relationship Id="rId5" Type="http://schemas.openxmlformats.org/officeDocument/2006/relationships/chart" Target="../charts/chart3.xml"/><Relationship Id="rId15" Type="http://schemas.openxmlformats.org/officeDocument/2006/relationships/chart" Target="../charts/chart8.xml"/><Relationship Id="rId23" Type="http://schemas.openxmlformats.org/officeDocument/2006/relationships/chart" Target="../charts/chart12.xml"/><Relationship Id="rId10" Type="http://schemas.openxmlformats.org/officeDocument/2006/relationships/image" Target="../media/image5.emf"/><Relationship Id="rId19" Type="http://schemas.openxmlformats.org/officeDocument/2006/relationships/chart" Target="../charts/chart10.xml"/><Relationship Id="rId4" Type="http://schemas.openxmlformats.org/officeDocument/2006/relationships/image" Target="../media/image2.emf"/><Relationship Id="rId9" Type="http://schemas.openxmlformats.org/officeDocument/2006/relationships/chart" Target="../charts/chart5.xml"/><Relationship Id="rId14" Type="http://schemas.openxmlformats.org/officeDocument/2006/relationships/image" Target="../media/image7.emf"/><Relationship Id="rId22" Type="http://schemas.openxmlformats.org/officeDocument/2006/relationships/image" Target="../media/image11.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20.emf"/><Relationship Id="rId3" Type="http://schemas.openxmlformats.org/officeDocument/2006/relationships/image" Target="../media/image15.emf"/><Relationship Id="rId7" Type="http://schemas.openxmlformats.org/officeDocument/2006/relationships/image" Target="../media/image19.emf"/><Relationship Id="rId12" Type="http://schemas.openxmlformats.org/officeDocument/2006/relationships/image" Target="../media/image24.emf"/><Relationship Id="rId2" Type="http://schemas.openxmlformats.org/officeDocument/2006/relationships/image" Target="../media/image14.emf"/><Relationship Id="rId1" Type="http://schemas.openxmlformats.org/officeDocument/2006/relationships/image" Target="../media/image13.emf"/><Relationship Id="rId6" Type="http://schemas.openxmlformats.org/officeDocument/2006/relationships/image" Target="../media/image18.emf"/><Relationship Id="rId11" Type="http://schemas.openxmlformats.org/officeDocument/2006/relationships/image" Target="../media/image23.emf"/><Relationship Id="rId5" Type="http://schemas.openxmlformats.org/officeDocument/2006/relationships/image" Target="../media/image17.emf"/><Relationship Id="rId10" Type="http://schemas.openxmlformats.org/officeDocument/2006/relationships/image" Target="../media/image22.emf"/><Relationship Id="rId4" Type="http://schemas.openxmlformats.org/officeDocument/2006/relationships/image" Target="../media/image16.emf"/><Relationship Id="rId9" Type="http://schemas.openxmlformats.org/officeDocument/2006/relationships/image" Target="../media/image21.emf"/></Relationships>
</file>

<file path=xl/drawings/drawing1.xml><?xml version="1.0" encoding="utf-8"?>
<xdr:wsDr xmlns:xdr="http://schemas.openxmlformats.org/drawingml/2006/spreadsheetDrawing" xmlns:a="http://schemas.openxmlformats.org/drawingml/2006/main">
  <xdr:twoCellAnchor>
    <xdr:from>
      <xdr:col>1</xdr:col>
      <xdr:colOff>199306</xdr:colOff>
      <xdr:row>21</xdr:row>
      <xdr:rowOff>136878</xdr:rowOff>
    </xdr:from>
    <xdr:to>
      <xdr:col>15</xdr:col>
      <xdr:colOff>199306</xdr:colOff>
      <xdr:row>38</xdr:row>
      <xdr:rowOff>164090</xdr:rowOff>
    </xdr:to>
    <xdr:graphicFrame macro="">
      <xdr:nvGraphicFramePr>
        <xdr:cNvPr id="2" name="グラフ 1">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mc:AlternateContent xmlns:mc="http://schemas.openxmlformats.org/markup-compatibility/2006">
    <mc:Choice xmlns:a14="http://schemas.microsoft.com/office/drawing/2010/main" Requires="a14">
      <xdr:twoCellAnchor>
        <xdr:from>
          <xdr:col>1</xdr:col>
          <xdr:colOff>258259</xdr:colOff>
          <xdr:row>35</xdr:row>
          <xdr:rowOff>88271</xdr:rowOff>
        </xdr:from>
        <xdr:to>
          <xdr:col>15</xdr:col>
          <xdr:colOff>124558</xdr:colOff>
          <xdr:row>38</xdr:row>
          <xdr:rowOff>97889</xdr:rowOff>
        </xdr:to>
        <xdr:pic>
          <xdr:nvPicPr>
            <xdr:cNvPr id="3" name="図 2">
              <a:extLst>
                <a:ext uri="{FF2B5EF4-FFF2-40B4-BE49-F238E27FC236}">
                  <a16:creationId xmlns:a16="http://schemas.microsoft.com/office/drawing/2014/main" id="{00000000-0008-0000-0000-000004000000}"/>
                </a:ext>
              </a:extLst>
            </xdr:cNvPr>
            <xdr:cNvPicPr>
              <a:picLocks noChangeAspect="1" noChangeArrowheads="1"/>
              <a:extLst>
                <a:ext uri="{84589F7E-364E-4C9E-8A38-B11213B215E9}">
                  <a14:cameraTool cellRange="データ!AJ11:AO13" spid="_x0000_s1265"/>
                </a:ext>
              </a:extLst>
            </xdr:cNvPicPr>
          </xdr:nvPicPr>
          <xdr:blipFill>
            <a:blip xmlns:r="http://schemas.openxmlformats.org/officeDocument/2006/relationships" r:embed="rId2"/>
            <a:srcRect/>
            <a:stretch>
              <a:fillRect/>
            </a:stretch>
          </xdr:blipFill>
          <xdr:spPr bwMode="auto">
            <a:xfrm>
              <a:off x="458284" y="6384296"/>
              <a:ext cx="3866799" cy="52396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xdr:col>
      <xdr:colOff>100853</xdr:colOff>
      <xdr:row>16</xdr:row>
      <xdr:rowOff>56028</xdr:rowOff>
    </xdr:from>
    <xdr:to>
      <xdr:col>61</xdr:col>
      <xdr:colOff>168088</xdr:colOff>
      <xdr:row>39</xdr:row>
      <xdr:rowOff>131534</xdr:rowOff>
    </xdr:to>
    <xdr:sp macro="" textlink="">
      <xdr:nvSpPr>
        <xdr:cNvPr id="4" name="正方形/長方形 3">
          <a:extLst>
            <a:ext uri="{FF2B5EF4-FFF2-40B4-BE49-F238E27FC236}">
              <a16:creationId xmlns:a16="http://schemas.microsoft.com/office/drawing/2014/main" id="{00000000-0008-0000-0000-000005000000}"/>
            </a:ext>
          </a:extLst>
        </xdr:cNvPr>
        <xdr:cNvSpPr/>
      </xdr:nvSpPr>
      <xdr:spPr>
        <a:xfrm>
          <a:off x="300878" y="3094503"/>
          <a:ext cx="17212235" cy="4018856"/>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16</xdr:col>
      <xdr:colOff>244129</xdr:colOff>
      <xdr:row>21</xdr:row>
      <xdr:rowOff>136878</xdr:rowOff>
    </xdr:from>
    <xdr:to>
      <xdr:col>30</xdr:col>
      <xdr:colOff>244129</xdr:colOff>
      <xdr:row>38</xdr:row>
      <xdr:rowOff>164090</xdr:rowOff>
    </xdr:to>
    <xdr:graphicFrame macro="">
      <xdr:nvGraphicFramePr>
        <xdr:cNvPr id="5" name="グラフ 4">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mc:AlternateContent xmlns:mc="http://schemas.openxmlformats.org/markup-compatibility/2006">
    <mc:Choice xmlns:a14="http://schemas.microsoft.com/office/drawing/2010/main" Requires="a14">
      <xdr:twoCellAnchor>
        <xdr:from>
          <xdr:col>17</xdr:col>
          <xdr:colOff>17332</xdr:colOff>
          <xdr:row>35</xdr:row>
          <xdr:rowOff>88271</xdr:rowOff>
        </xdr:from>
        <xdr:to>
          <xdr:col>30</xdr:col>
          <xdr:colOff>168982</xdr:colOff>
          <xdr:row>38</xdr:row>
          <xdr:rowOff>92023</xdr:rowOff>
        </xdr:to>
        <xdr:pic>
          <xdr:nvPicPr>
            <xdr:cNvPr id="6" name="図 5">
              <a:extLst>
                <a:ext uri="{FF2B5EF4-FFF2-40B4-BE49-F238E27FC236}">
                  <a16:creationId xmlns:a16="http://schemas.microsoft.com/office/drawing/2014/main" id="{00000000-0008-0000-0000-000008000000}"/>
                </a:ext>
              </a:extLst>
            </xdr:cNvPr>
            <xdr:cNvPicPr>
              <a:picLocks noChangeAspect="1" noChangeArrowheads="1"/>
              <a:extLst>
                <a:ext uri="{84589F7E-364E-4C9E-8A38-B11213B215E9}">
                  <a14:cameraTool cellRange="データ!AU10:AZ12" spid="_x0000_s1266"/>
                </a:ext>
              </a:extLst>
            </xdr:cNvPicPr>
          </xdr:nvPicPr>
          <xdr:blipFill>
            <a:blip xmlns:r="http://schemas.openxmlformats.org/officeDocument/2006/relationships" r:embed="rId4"/>
            <a:srcRect/>
            <a:stretch>
              <a:fillRect/>
            </a:stretch>
          </xdr:blipFill>
          <xdr:spPr bwMode="auto">
            <a:xfrm>
              <a:off x="4789357" y="6384296"/>
              <a:ext cx="3866400" cy="518102"/>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32</xdr:col>
      <xdr:colOff>3203</xdr:colOff>
      <xdr:row>21</xdr:row>
      <xdr:rowOff>136878</xdr:rowOff>
    </xdr:from>
    <xdr:to>
      <xdr:col>46</xdr:col>
      <xdr:colOff>3203</xdr:colOff>
      <xdr:row>38</xdr:row>
      <xdr:rowOff>164090</xdr:rowOff>
    </xdr:to>
    <xdr:graphicFrame macro="">
      <xdr:nvGraphicFramePr>
        <xdr:cNvPr id="7" name="グラフ 6">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mc:AlternateContent xmlns:mc="http://schemas.openxmlformats.org/markup-compatibility/2006">
    <mc:Choice xmlns:a14="http://schemas.microsoft.com/office/drawing/2010/main" Requires="a14">
      <xdr:twoCellAnchor>
        <xdr:from>
          <xdr:col>32</xdr:col>
          <xdr:colOff>62156</xdr:colOff>
          <xdr:row>35</xdr:row>
          <xdr:rowOff>88271</xdr:rowOff>
        </xdr:from>
        <xdr:to>
          <xdr:col>45</xdr:col>
          <xdr:colOff>213806</xdr:colOff>
          <xdr:row>38</xdr:row>
          <xdr:rowOff>92023</xdr:rowOff>
        </xdr:to>
        <xdr:pic>
          <xdr:nvPicPr>
            <xdr:cNvPr id="8" name="図 7">
              <a:extLst>
                <a:ext uri="{FF2B5EF4-FFF2-40B4-BE49-F238E27FC236}">
                  <a16:creationId xmlns:a16="http://schemas.microsoft.com/office/drawing/2014/main" id="{00000000-0008-0000-0000-00000B000000}"/>
                </a:ext>
              </a:extLst>
            </xdr:cNvPr>
            <xdr:cNvPicPr>
              <a:picLocks noChangeAspect="1" noChangeArrowheads="1"/>
              <a:extLst>
                <a:ext uri="{84589F7E-364E-4C9E-8A38-B11213B215E9}">
                  <a14:cameraTool cellRange="データ!BF10:BK12" spid="_x0000_s1267"/>
                </a:ext>
              </a:extLst>
            </xdr:cNvPicPr>
          </xdr:nvPicPr>
          <xdr:blipFill>
            <a:blip xmlns:r="http://schemas.openxmlformats.org/officeDocument/2006/relationships" r:embed="rId6"/>
            <a:srcRect/>
            <a:stretch>
              <a:fillRect/>
            </a:stretch>
          </xdr:blipFill>
          <xdr:spPr bwMode="auto">
            <a:xfrm>
              <a:off x="9120431" y="6384296"/>
              <a:ext cx="3866400" cy="518102"/>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53</xdr:col>
      <xdr:colOff>112059</xdr:colOff>
      <xdr:row>16</xdr:row>
      <xdr:rowOff>146237</xdr:rowOff>
    </xdr:from>
    <xdr:to>
      <xdr:col>61</xdr:col>
      <xdr:colOff>47625</xdr:colOff>
      <xdr:row>21</xdr:row>
      <xdr:rowOff>47056</xdr:rowOff>
    </xdr:to>
    <xdr:grpSp>
      <xdr:nvGrpSpPr>
        <xdr:cNvPr id="9" name="グループ化 8">
          <a:extLst>
            <a:ext uri="{FF2B5EF4-FFF2-40B4-BE49-F238E27FC236}">
              <a16:creationId xmlns:a16="http://schemas.microsoft.com/office/drawing/2014/main" id="{00000000-0008-0000-0000-00000F000000}"/>
            </a:ext>
          </a:extLst>
        </xdr:cNvPr>
        <xdr:cNvGrpSpPr/>
      </xdr:nvGrpSpPr>
      <xdr:grpSpPr>
        <a:xfrm>
          <a:off x="15171084" y="3184712"/>
          <a:ext cx="2221566" cy="758069"/>
          <a:chOff x="15464118" y="2936502"/>
          <a:chExt cx="2266389" cy="741260"/>
        </a:xfrm>
      </xdr:grpSpPr>
      <xdr:sp macro="" textlink="">
        <xdr:nvSpPr>
          <xdr:cNvPr id="10" name="テキスト ボックス 9">
            <a:extLst>
              <a:ext uri="{FF2B5EF4-FFF2-40B4-BE49-F238E27FC236}">
                <a16:creationId xmlns:a16="http://schemas.microsoft.com/office/drawing/2014/main" id="{00000000-0008-0000-0000-000010000000}"/>
              </a:ext>
            </a:extLst>
          </xdr:cNvPr>
          <xdr:cNvSpPr txBox="1"/>
        </xdr:nvSpPr>
        <xdr:spPr>
          <a:xfrm>
            <a:off x="15464118" y="2936502"/>
            <a:ext cx="2266389" cy="735666"/>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11000000}"/>
              </a:ext>
            </a:extLst>
          </xdr:cNvPr>
          <xdr:cNvSpPr txBox="1"/>
        </xdr:nvSpPr>
        <xdr:spPr>
          <a:xfrm>
            <a:off x="15764214" y="2938327"/>
            <a:ext cx="1601079"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12" name="テキスト ボックス 11">
            <a:extLst>
              <a:ext uri="{FF2B5EF4-FFF2-40B4-BE49-F238E27FC236}">
                <a16:creationId xmlns:a16="http://schemas.microsoft.com/office/drawing/2014/main" id="{00000000-0008-0000-0000-000012000000}"/>
              </a:ext>
            </a:extLst>
          </xdr:cNvPr>
          <xdr:cNvSpPr txBox="1"/>
        </xdr:nvSpPr>
        <xdr:spPr>
          <a:xfrm>
            <a:off x="15764214" y="3171133"/>
            <a:ext cx="1884362"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13" name="テキスト ボックス 12">
            <a:extLst>
              <a:ext uri="{FF2B5EF4-FFF2-40B4-BE49-F238E27FC236}">
                <a16:creationId xmlns:a16="http://schemas.microsoft.com/office/drawing/2014/main" id="{00000000-0008-0000-0000-000013000000}"/>
              </a:ext>
            </a:extLst>
          </xdr:cNvPr>
          <xdr:cNvSpPr txBox="1"/>
        </xdr:nvSpPr>
        <xdr:spPr>
          <a:xfrm>
            <a:off x="15764214" y="3402045"/>
            <a:ext cx="609590"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00B050"/>
                </a:solidFill>
                <a:latin typeface="ＭＳ ゴシック" panose="020B0609070205080204" pitchFamily="49" charset="-128"/>
                <a:ea typeface="ＭＳ ゴシック" panose="020B0609070205080204" pitchFamily="49" charset="-128"/>
              </a:rPr>
              <a:t>目標値</a:t>
            </a:r>
          </a:p>
        </xdr:txBody>
      </xdr:sp>
      <xdr:sp macro="" textlink="">
        <xdr:nvSpPr>
          <xdr:cNvPr id="14" name="正方形/長方形 13">
            <a:extLst>
              <a:ext uri="{FF2B5EF4-FFF2-40B4-BE49-F238E27FC236}">
                <a16:creationId xmlns:a16="http://schemas.microsoft.com/office/drawing/2014/main" id="{00000000-0008-0000-0000-000014000000}"/>
              </a:ext>
            </a:extLst>
          </xdr:cNvPr>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5" name="直線コネクタ 14">
            <a:extLst>
              <a:ext uri="{FF2B5EF4-FFF2-40B4-BE49-F238E27FC236}">
                <a16:creationId xmlns:a16="http://schemas.microsoft.com/office/drawing/2014/main" id="{00000000-0008-0000-0000-000015000000}"/>
              </a:ext>
            </a:extLst>
          </xdr:cNvPr>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cxnSp macro="">
        <xdr:nvCxnSpPr>
          <xdr:cNvPr id="16" name="直線コネクタ 15">
            <a:extLst>
              <a:ext uri="{FF2B5EF4-FFF2-40B4-BE49-F238E27FC236}">
                <a16:creationId xmlns:a16="http://schemas.microsoft.com/office/drawing/2014/main" id="{00000000-0008-0000-0000-000016000000}"/>
              </a:ext>
            </a:extLst>
          </xdr:cNvPr>
          <xdr:cNvCxnSpPr/>
        </xdr:nvCxnSpPr>
        <xdr:spPr>
          <a:xfrm>
            <a:off x="15569909" y="3532485"/>
            <a:ext cx="183596"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xdr:col>
      <xdr:colOff>100854</xdr:colOff>
      <xdr:row>40</xdr:row>
      <xdr:rowOff>22412</xdr:rowOff>
    </xdr:from>
    <xdr:to>
      <xdr:col>31</xdr:col>
      <xdr:colOff>11206</xdr:colOff>
      <xdr:row>64</xdr:row>
      <xdr:rowOff>106721</xdr:rowOff>
    </xdr:to>
    <xdr:sp macro="" textlink="">
      <xdr:nvSpPr>
        <xdr:cNvPr id="17" name="正方形/長方形 16">
          <a:extLst>
            <a:ext uri="{FF2B5EF4-FFF2-40B4-BE49-F238E27FC236}">
              <a16:creationId xmlns:a16="http://schemas.microsoft.com/office/drawing/2014/main" id="{00000000-0008-0000-0000-000017000000}"/>
            </a:ext>
          </a:extLst>
        </xdr:cNvPr>
        <xdr:cNvSpPr/>
      </xdr:nvSpPr>
      <xdr:spPr>
        <a:xfrm>
          <a:off x="300879" y="7175687"/>
          <a:ext cx="8482852" cy="4199109"/>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xdr:col>
      <xdr:colOff>199306</xdr:colOff>
      <xdr:row>43</xdr:row>
      <xdr:rowOff>148085</xdr:rowOff>
    </xdr:from>
    <xdr:to>
      <xdr:col>15</xdr:col>
      <xdr:colOff>199306</xdr:colOff>
      <xdr:row>64</xdr:row>
      <xdr:rowOff>44824</xdr:rowOff>
    </xdr:to>
    <xdr:graphicFrame macro="">
      <xdr:nvGraphicFramePr>
        <xdr:cNvPr id="18" name="グラフ 17">
          <a:extLst>
            <a:ext uri="{FF2B5EF4-FFF2-40B4-BE49-F238E27FC236}">
              <a16:creationId xmlns:a16="http://schemas.microsoft.com/office/drawing/2014/main" id="{00000000-0008-0000-0000-00001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mc:AlternateContent xmlns:mc="http://schemas.openxmlformats.org/markup-compatibility/2006">
    <mc:Choice xmlns:a14="http://schemas.microsoft.com/office/drawing/2010/main" Requires="a14">
      <xdr:twoCellAnchor>
        <xdr:from>
          <xdr:col>1</xdr:col>
          <xdr:colOff>258259</xdr:colOff>
          <xdr:row>58</xdr:row>
          <xdr:rowOff>162748</xdr:rowOff>
        </xdr:from>
        <xdr:to>
          <xdr:col>15</xdr:col>
          <xdr:colOff>152400</xdr:colOff>
          <xdr:row>63</xdr:row>
          <xdr:rowOff>161925</xdr:rowOff>
        </xdr:to>
        <xdr:pic>
          <xdr:nvPicPr>
            <xdr:cNvPr id="19" name="図 18">
              <a:extLst>
                <a:ext uri="{FF2B5EF4-FFF2-40B4-BE49-F238E27FC236}">
                  <a16:creationId xmlns:a16="http://schemas.microsoft.com/office/drawing/2014/main" id="{00000000-0008-0000-0000-00001A000000}"/>
                </a:ext>
              </a:extLst>
            </xdr:cNvPr>
            <xdr:cNvPicPr preferRelativeResize="0">
              <a:picLocks noChangeArrowheads="1"/>
              <a:extLst>
                <a:ext uri="{84589F7E-364E-4C9E-8A38-B11213B215E9}">
                  <a14:cameraTool cellRange="データ!CB10:CG14" spid="_x0000_s1268"/>
                </a:ext>
              </a:extLst>
            </xdr:cNvPicPr>
          </xdr:nvPicPr>
          <xdr:blipFill>
            <a:blip xmlns:r="http://schemas.openxmlformats.org/officeDocument/2006/relationships" r:embed="rId8"/>
            <a:srcRect/>
            <a:stretch>
              <a:fillRect/>
            </a:stretch>
          </xdr:blipFill>
          <xdr:spPr bwMode="auto">
            <a:xfrm>
              <a:off x="458284" y="10402123"/>
              <a:ext cx="3894641" cy="856427"/>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16</xdr:col>
      <xdr:colOff>176896</xdr:colOff>
      <xdr:row>45</xdr:row>
      <xdr:rowOff>38182</xdr:rowOff>
    </xdr:from>
    <xdr:to>
      <xdr:col>30</xdr:col>
      <xdr:colOff>176896</xdr:colOff>
      <xdr:row>62</xdr:row>
      <xdr:rowOff>65825</xdr:rowOff>
    </xdr:to>
    <xdr:graphicFrame macro="">
      <xdr:nvGraphicFramePr>
        <xdr:cNvPr id="20" name="グラフ 19">
          <a:extLst>
            <a:ext uri="{FF2B5EF4-FFF2-40B4-BE49-F238E27FC236}">
              <a16:creationId xmlns:a16="http://schemas.microsoft.com/office/drawing/2014/main" id="{00000000-0008-0000-0000-00001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mc:AlternateContent xmlns:mc="http://schemas.openxmlformats.org/markup-compatibility/2006">
    <mc:Choice xmlns:a14="http://schemas.microsoft.com/office/drawing/2010/main" Requires="a14">
      <xdr:twoCellAnchor>
        <xdr:from>
          <xdr:col>16</xdr:col>
          <xdr:colOff>235849</xdr:colOff>
          <xdr:row>58</xdr:row>
          <xdr:rowOff>161370</xdr:rowOff>
        </xdr:from>
        <xdr:to>
          <xdr:col>30</xdr:col>
          <xdr:colOff>101749</xdr:colOff>
          <xdr:row>61</xdr:row>
          <xdr:rowOff>165098</xdr:rowOff>
        </xdr:to>
        <xdr:pic>
          <xdr:nvPicPr>
            <xdr:cNvPr id="21" name="図 20">
              <a:extLst>
                <a:ext uri="{FF2B5EF4-FFF2-40B4-BE49-F238E27FC236}">
                  <a16:creationId xmlns:a16="http://schemas.microsoft.com/office/drawing/2014/main" id="{00000000-0008-0000-0000-00001D000000}"/>
                </a:ext>
              </a:extLst>
            </xdr:cNvPr>
            <xdr:cNvPicPr>
              <a:picLocks noChangeAspect="1" noChangeArrowheads="1"/>
              <a:extLst>
                <a:ext uri="{84589F7E-364E-4C9E-8A38-B11213B215E9}">
                  <a14:cameraTool cellRange="データ!CV10:DA12" spid="_x0000_s1269"/>
                </a:ext>
              </a:extLst>
            </xdr:cNvPicPr>
          </xdr:nvPicPr>
          <xdr:blipFill>
            <a:blip xmlns:r="http://schemas.openxmlformats.org/officeDocument/2006/relationships" r:embed="rId10"/>
            <a:srcRect/>
            <a:stretch>
              <a:fillRect/>
            </a:stretch>
          </xdr:blipFill>
          <xdr:spPr bwMode="auto">
            <a:xfrm>
              <a:off x="4722124" y="10400745"/>
              <a:ext cx="3866400" cy="51807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32</xdr:col>
      <xdr:colOff>0</xdr:colOff>
      <xdr:row>40</xdr:row>
      <xdr:rowOff>33618</xdr:rowOff>
    </xdr:from>
    <xdr:to>
      <xdr:col>61</xdr:col>
      <xdr:colOff>179806</xdr:colOff>
      <xdr:row>64</xdr:row>
      <xdr:rowOff>117927</xdr:rowOff>
    </xdr:to>
    <xdr:sp macro="" textlink="">
      <xdr:nvSpPr>
        <xdr:cNvPr id="22" name="正方形/長方形 21">
          <a:extLst>
            <a:ext uri="{FF2B5EF4-FFF2-40B4-BE49-F238E27FC236}">
              <a16:creationId xmlns:a16="http://schemas.microsoft.com/office/drawing/2014/main" id="{00000000-0008-0000-0000-000022000000}"/>
            </a:ext>
          </a:extLst>
        </xdr:cNvPr>
        <xdr:cNvSpPr/>
      </xdr:nvSpPr>
      <xdr:spPr>
        <a:xfrm>
          <a:off x="9058275" y="7186893"/>
          <a:ext cx="8466556" cy="4199109"/>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oneCellAnchor>
    <xdr:from>
      <xdr:col>2</xdr:col>
      <xdr:colOff>0</xdr:colOff>
      <xdr:row>17</xdr:row>
      <xdr:rowOff>7224</xdr:rowOff>
    </xdr:from>
    <xdr:ext cx="1266116" cy="325730"/>
    <xdr:sp macro="" textlink="">
      <xdr:nvSpPr>
        <xdr:cNvPr id="23" name="テキスト ボックス 22">
          <a:extLst>
            <a:ext uri="{FF2B5EF4-FFF2-40B4-BE49-F238E27FC236}">
              <a16:creationId xmlns:a16="http://schemas.microsoft.com/office/drawing/2014/main" id="{00000000-0008-0000-0000-000023000000}"/>
            </a:ext>
          </a:extLst>
        </xdr:cNvPr>
        <xdr:cNvSpPr txBox="1"/>
      </xdr:nvSpPr>
      <xdr:spPr>
        <a:xfrm>
          <a:off x="485775" y="3217149"/>
          <a:ext cx="1266116"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○事業の状況</a:t>
          </a:r>
        </a:p>
      </xdr:txBody>
    </xdr:sp>
    <xdr:clientData/>
  </xdr:oneCellAnchor>
  <xdr:oneCellAnchor>
    <xdr:from>
      <xdr:col>2</xdr:col>
      <xdr:colOff>0</xdr:colOff>
      <xdr:row>40</xdr:row>
      <xdr:rowOff>96871</xdr:rowOff>
    </xdr:from>
    <xdr:ext cx="1626599" cy="325730"/>
    <xdr:sp macro="" textlink="">
      <xdr:nvSpPr>
        <xdr:cNvPr id="24" name="テキスト ボックス 23">
          <a:extLst>
            <a:ext uri="{FF2B5EF4-FFF2-40B4-BE49-F238E27FC236}">
              <a16:creationId xmlns:a16="http://schemas.microsoft.com/office/drawing/2014/main" id="{00000000-0008-0000-0000-000024000000}"/>
            </a:ext>
          </a:extLst>
        </xdr:cNvPr>
        <xdr:cNvSpPr txBox="1"/>
      </xdr:nvSpPr>
      <xdr:spPr>
        <a:xfrm>
          <a:off x="485775" y="7250146"/>
          <a:ext cx="1626599"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○独立採算の状況</a:t>
          </a:r>
        </a:p>
      </xdr:txBody>
    </xdr:sp>
    <xdr:clientData/>
  </xdr:oneCellAnchor>
  <xdr:oneCellAnchor>
    <xdr:from>
      <xdr:col>32</xdr:col>
      <xdr:colOff>112059</xdr:colOff>
      <xdr:row>40</xdr:row>
      <xdr:rowOff>96871</xdr:rowOff>
    </xdr:from>
    <xdr:ext cx="1987082" cy="325730"/>
    <xdr:sp macro="" textlink="">
      <xdr:nvSpPr>
        <xdr:cNvPr id="25" name="テキスト ボックス 24">
          <a:extLst>
            <a:ext uri="{FF2B5EF4-FFF2-40B4-BE49-F238E27FC236}">
              <a16:creationId xmlns:a16="http://schemas.microsoft.com/office/drawing/2014/main" id="{00000000-0008-0000-0000-000025000000}"/>
            </a:ext>
          </a:extLst>
        </xdr:cNvPr>
        <xdr:cNvSpPr txBox="1"/>
      </xdr:nvSpPr>
      <xdr:spPr>
        <a:xfrm>
          <a:off x="9170334" y="7250146"/>
          <a:ext cx="1987082"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○資産及び負債の状況</a:t>
          </a:r>
        </a:p>
      </xdr:txBody>
    </xdr:sp>
    <xdr:clientData/>
  </xdr:oneCellAnchor>
  <xdr:twoCellAnchor>
    <xdr:from>
      <xdr:col>32</xdr:col>
      <xdr:colOff>165688</xdr:colOff>
      <xdr:row>45</xdr:row>
      <xdr:rowOff>38182</xdr:rowOff>
    </xdr:from>
    <xdr:to>
      <xdr:col>46</xdr:col>
      <xdr:colOff>165688</xdr:colOff>
      <xdr:row>62</xdr:row>
      <xdr:rowOff>65825</xdr:rowOff>
    </xdr:to>
    <xdr:graphicFrame macro="">
      <xdr:nvGraphicFramePr>
        <xdr:cNvPr id="26" name="グラフ 25">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mc:AlternateContent xmlns:mc="http://schemas.openxmlformats.org/markup-compatibility/2006">
    <mc:Choice xmlns:a14="http://schemas.microsoft.com/office/drawing/2010/main" Requires="a14">
      <xdr:twoCellAnchor>
        <xdr:from>
          <xdr:col>32</xdr:col>
          <xdr:colOff>224641</xdr:colOff>
          <xdr:row>58</xdr:row>
          <xdr:rowOff>161370</xdr:rowOff>
        </xdr:from>
        <xdr:to>
          <xdr:col>46</xdr:col>
          <xdr:colOff>90541</xdr:colOff>
          <xdr:row>61</xdr:row>
          <xdr:rowOff>165098</xdr:rowOff>
        </xdr:to>
        <xdr:pic>
          <xdr:nvPicPr>
            <xdr:cNvPr id="27" name="図 26">
              <a:extLst>
                <a:ext uri="{FF2B5EF4-FFF2-40B4-BE49-F238E27FC236}">
                  <a16:creationId xmlns:a16="http://schemas.microsoft.com/office/drawing/2014/main" id="{00000000-0008-0000-0000-000028000000}"/>
                </a:ext>
              </a:extLst>
            </xdr:cNvPr>
            <xdr:cNvPicPr>
              <a:picLocks noChangeAspect="1" noChangeArrowheads="1"/>
              <a:extLst>
                <a:ext uri="{84589F7E-364E-4C9E-8A38-B11213B215E9}">
                  <a14:cameraTool cellRange="データ!DF10:DK12" spid="_x0000_s1270"/>
                </a:ext>
              </a:extLst>
            </xdr:cNvPicPr>
          </xdr:nvPicPr>
          <xdr:blipFill>
            <a:blip xmlns:r="http://schemas.openxmlformats.org/officeDocument/2006/relationships" r:embed="rId12"/>
            <a:srcRect/>
            <a:stretch>
              <a:fillRect/>
            </a:stretch>
          </xdr:blipFill>
          <xdr:spPr bwMode="auto">
            <a:xfrm>
              <a:off x="9282916" y="10400745"/>
              <a:ext cx="3866400" cy="51807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47</xdr:col>
      <xdr:colOff>53631</xdr:colOff>
      <xdr:row>45</xdr:row>
      <xdr:rowOff>38182</xdr:rowOff>
    </xdr:from>
    <xdr:to>
      <xdr:col>61</xdr:col>
      <xdr:colOff>53631</xdr:colOff>
      <xdr:row>62</xdr:row>
      <xdr:rowOff>65825</xdr:rowOff>
    </xdr:to>
    <xdr:graphicFrame macro="">
      <xdr:nvGraphicFramePr>
        <xdr:cNvPr id="28" name="グラフ 27">
          <a:extLst>
            <a:ext uri="{FF2B5EF4-FFF2-40B4-BE49-F238E27FC236}">
              <a16:creationId xmlns:a16="http://schemas.microsoft.com/office/drawing/2014/main" id="{00000000-0008-0000-0000-00002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mc:AlternateContent xmlns:mc="http://schemas.openxmlformats.org/markup-compatibility/2006">
    <mc:Choice xmlns:a14="http://schemas.microsoft.com/office/drawing/2010/main" Requires="a14">
      <xdr:twoCellAnchor>
        <xdr:from>
          <xdr:col>47</xdr:col>
          <xdr:colOff>112584</xdr:colOff>
          <xdr:row>58</xdr:row>
          <xdr:rowOff>161370</xdr:rowOff>
        </xdr:from>
        <xdr:to>
          <xdr:col>60</xdr:col>
          <xdr:colOff>264234</xdr:colOff>
          <xdr:row>61</xdr:row>
          <xdr:rowOff>165098</xdr:rowOff>
        </xdr:to>
        <xdr:pic>
          <xdr:nvPicPr>
            <xdr:cNvPr id="29" name="図 28">
              <a:extLst>
                <a:ext uri="{FF2B5EF4-FFF2-40B4-BE49-F238E27FC236}">
                  <a16:creationId xmlns:a16="http://schemas.microsoft.com/office/drawing/2014/main" id="{00000000-0008-0000-0000-00002B000000}"/>
                </a:ext>
              </a:extLst>
            </xdr:cNvPr>
            <xdr:cNvPicPr>
              <a:picLocks noChangeAspect="1" noChangeArrowheads="1"/>
              <a:extLst>
                <a:ext uri="{84589F7E-364E-4C9E-8A38-B11213B215E9}">
                  <a14:cameraTool cellRange="データ!DP10:DU12" spid="_x0000_s1271"/>
                </a:ext>
              </a:extLst>
            </xdr:cNvPicPr>
          </xdr:nvPicPr>
          <xdr:blipFill>
            <a:blip xmlns:r="http://schemas.openxmlformats.org/officeDocument/2006/relationships" r:embed="rId14"/>
            <a:srcRect/>
            <a:stretch>
              <a:fillRect/>
            </a:stretch>
          </xdr:blipFill>
          <xdr:spPr bwMode="auto">
            <a:xfrm>
              <a:off x="13457109" y="10400745"/>
              <a:ext cx="3866400" cy="518078"/>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53</xdr:col>
      <xdr:colOff>112059</xdr:colOff>
      <xdr:row>40</xdr:row>
      <xdr:rowOff>90208</xdr:rowOff>
    </xdr:from>
    <xdr:to>
      <xdr:col>61</xdr:col>
      <xdr:colOff>47625</xdr:colOff>
      <xdr:row>43</xdr:row>
      <xdr:rowOff>96291</xdr:rowOff>
    </xdr:to>
    <xdr:grpSp>
      <xdr:nvGrpSpPr>
        <xdr:cNvPr id="30" name="グループ化 29">
          <a:extLst>
            <a:ext uri="{FF2B5EF4-FFF2-40B4-BE49-F238E27FC236}">
              <a16:creationId xmlns:a16="http://schemas.microsoft.com/office/drawing/2014/main" id="{00000000-0008-0000-0000-00002C000000}"/>
            </a:ext>
          </a:extLst>
        </xdr:cNvPr>
        <xdr:cNvGrpSpPr/>
      </xdr:nvGrpSpPr>
      <xdr:grpSpPr>
        <a:xfrm>
          <a:off x="15171084" y="7243483"/>
          <a:ext cx="2221566" cy="520433"/>
          <a:chOff x="15464118" y="2936502"/>
          <a:chExt cx="2266389" cy="510348"/>
        </a:xfrm>
      </xdr:grpSpPr>
      <xdr:sp macro="" textlink="">
        <xdr:nvSpPr>
          <xdr:cNvPr id="31" name="テキスト ボックス 30">
            <a:extLst>
              <a:ext uri="{FF2B5EF4-FFF2-40B4-BE49-F238E27FC236}">
                <a16:creationId xmlns:a16="http://schemas.microsoft.com/office/drawing/2014/main" id="{00000000-0008-0000-0000-00002D000000}"/>
              </a:ext>
            </a:extLst>
          </xdr:cNvPr>
          <xdr:cNvSpPr txBox="1"/>
        </xdr:nvSpPr>
        <xdr:spPr>
          <a:xfrm>
            <a:off x="15464118" y="2936502"/>
            <a:ext cx="2266389"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32" name="テキスト ボックス 31">
            <a:extLst>
              <a:ext uri="{FF2B5EF4-FFF2-40B4-BE49-F238E27FC236}">
                <a16:creationId xmlns:a16="http://schemas.microsoft.com/office/drawing/2014/main" id="{00000000-0008-0000-0000-00002E000000}"/>
              </a:ext>
            </a:extLst>
          </xdr:cNvPr>
          <xdr:cNvSpPr txBox="1"/>
        </xdr:nvSpPr>
        <xdr:spPr>
          <a:xfrm>
            <a:off x="15764214" y="2938327"/>
            <a:ext cx="1601079"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33" name="テキスト ボックス 32">
            <a:extLst>
              <a:ext uri="{FF2B5EF4-FFF2-40B4-BE49-F238E27FC236}">
                <a16:creationId xmlns:a16="http://schemas.microsoft.com/office/drawing/2014/main" id="{00000000-0008-0000-0000-00002F000000}"/>
              </a:ext>
            </a:extLst>
          </xdr:cNvPr>
          <xdr:cNvSpPr txBox="1"/>
        </xdr:nvSpPr>
        <xdr:spPr>
          <a:xfrm>
            <a:off x="15764214" y="3171133"/>
            <a:ext cx="1884362"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34" name="正方形/長方形 33">
            <a:extLst>
              <a:ext uri="{FF2B5EF4-FFF2-40B4-BE49-F238E27FC236}">
                <a16:creationId xmlns:a16="http://schemas.microsoft.com/office/drawing/2014/main" id="{00000000-0008-0000-0000-000030000000}"/>
              </a:ext>
            </a:extLst>
          </xdr:cNvPr>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35" name="直線コネクタ 34">
            <a:extLst>
              <a:ext uri="{FF2B5EF4-FFF2-40B4-BE49-F238E27FC236}">
                <a16:creationId xmlns:a16="http://schemas.microsoft.com/office/drawing/2014/main" id="{00000000-0008-0000-0000-000031000000}"/>
              </a:ext>
            </a:extLst>
          </xdr:cNvPr>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53</xdr:col>
      <xdr:colOff>218916</xdr:colOff>
      <xdr:row>67</xdr:row>
      <xdr:rowOff>79002</xdr:rowOff>
    </xdr:from>
    <xdr:to>
      <xdr:col>61</xdr:col>
      <xdr:colOff>154482</xdr:colOff>
      <xdr:row>70</xdr:row>
      <xdr:rowOff>85088</xdr:rowOff>
    </xdr:to>
    <xdr:grpSp>
      <xdr:nvGrpSpPr>
        <xdr:cNvPr id="36" name="グループ化 35">
          <a:extLst>
            <a:ext uri="{FF2B5EF4-FFF2-40B4-BE49-F238E27FC236}">
              <a16:creationId xmlns:a16="http://schemas.microsoft.com/office/drawing/2014/main" id="{00000000-0008-0000-0000-000032000000}"/>
            </a:ext>
          </a:extLst>
        </xdr:cNvPr>
        <xdr:cNvGrpSpPr/>
      </xdr:nvGrpSpPr>
      <xdr:grpSpPr>
        <a:xfrm>
          <a:off x="15277941" y="11861427"/>
          <a:ext cx="2221566" cy="520436"/>
          <a:chOff x="15464118" y="2936502"/>
          <a:chExt cx="2266389" cy="510350"/>
        </a:xfrm>
      </xdr:grpSpPr>
      <xdr:sp macro="" textlink="">
        <xdr:nvSpPr>
          <xdr:cNvPr id="37" name="テキスト ボックス 36">
            <a:extLst>
              <a:ext uri="{FF2B5EF4-FFF2-40B4-BE49-F238E27FC236}">
                <a16:creationId xmlns:a16="http://schemas.microsoft.com/office/drawing/2014/main" id="{00000000-0008-0000-0000-000033000000}"/>
              </a:ext>
            </a:extLst>
          </xdr:cNvPr>
          <xdr:cNvSpPr txBox="1"/>
        </xdr:nvSpPr>
        <xdr:spPr>
          <a:xfrm>
            <a:off x="15464118" y="2936502"/>
            <a:ext cx="2266389"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38" name="テキスト ボックス 37">
            <a:extLst>
              <a:ext uri="{FF2B5EF4-FFF2-40B4-BE49-F238E27FC236}">
                <a16:creationId xmlns:a16="http://schemas.microsoft.com/office/drawing/2014/main" id="{00000000-0008-0000-0000-000034000000}"/>
              </a:ext>
            </a:extLst>
          </xdr:cNvPr>
          <xdr:cNvSpPr txBox="1"/>
        </xdr:nvSpPr>
        <xdr:spPr>
          <a:xfrm>
            <a:off x="15764214" y="2938327"/>
            <a:ext cx="1601079"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39" name="テキスト ボックス 38">
            <a:extLst>
              <a:ext uri="{FF2B5EF4-FFF2-40B4-BE49-F238E27FC236}">
                <a16:creationId xmlns:a16="http://schemas.microsoft.com/office/drawing/2014/main" id="{00000000-0008-0000-0000-000035000000}"/>
              </a:ext>
            </a:extLst>
          </xdr:cNvPr>
          <xdr:cNvSpPr txBox="1"/>
        </xdr:nvSpPr>
        <xdr:spPr>
          <a:xfrm>
            <a:off x="15764214" y="3171135"/>
            <a:ext cx="1884362"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40" name="正方形/長方形 39">
            <a:extLst>
              <a:ext uri="{FF2B5EF4-FFF2-40B4-BE49-F238E27FC236}">
                <a16:creationId xmlns:a16="http://schemas.microsoft.com/office/drawing/2014/main" id="{00000000-0008-0000-0000-000036000000}"/>
              </a:ext>
            </a:extLst>
          </xdr:cNvPr>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41" name="直線コネクタ 40">
            <a:extLst>
              <a:ext uri="{FF2B5EF4-FFF2-40B4-BE49-F238E27FC236}">
                <a16:creationId xmlns:a16="http://schemas.microsoft.com/office/drawing/2014/main" id="{00000000-0008-0000-0000-000037000000}"/>
              </a:ext>
            </a:extLst>
          </xdr:cNvPr>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38</xdr:col>
      <xdr:colOff>0</xdr:colOff>
      <xdr:row>67</xdr:row>
      <xdr:rowOff>79002</xdr:rowOff>
    </xdr:from>
    <xdr:to>
      <xdr:col>46</xdr:col>
      <xdr:colOff>87247</xdr:colOff>
      <xdr:row>70</xdr:row>
      <xdr:rowOff>85087</xdr:rowOff>
    </xdr:to>
    <xdr:grpSp>
      <xdr:nvGrpSpPr>
        <xdr:cNvPr id="42" name="グループ化 41">
          <a:extLst>
            <a:ext uri="{FF2B5EF4-FFF2-40B4-BE49-F238E27FC236}">
              <a16:creationId xmlns:a16="http://schemas.microsoft.com/office/drawing/2014/main" id="{00000000-0008-0000-0000-000038000000}"/>
            </a:ext>
          </a:extLst>
        </xdr:cNvPr>
        <xdr:cNvGrpSpPr/>
      </xdr:nvGrpSpPr>
      <xdr:grpSpPr>
        <a:xfrm>
          <a:off x="10772775" y="11861427"/>
          <a:ext cx="2373247" cy="520435"/>
          <a:chOff x="15312438" y="2936502"/>
          <a:chExt cx="2418070" cy="510349"/>
        </a:xfrm>
      </xdr:grpSpPr>
      <xdr:sp macro="" textlink="">
        <xdr:nvSpPr>
          <xdr:cNvPr id="43" name="テキスト ボックス 42">
            <a:extLst>
              <a:ext uri="{FF2B5EF4-FFF2-40B4-BE49-F238E27FC236}">
                <a16:creationId xmlns:a16="http://schemas.microsoft.com/office/drawing/2014/main" id="{00000000-0008-0000-0000-000039000000}"/>
              </a:ext>
            </a:extLst>
          </xdr:cNvPr>
          <xdr:cNvSpPr txBox="1"/>
        </xdr:nvSpPr>
        <xdr:spPr>
          <a:xfrm>
            <a:off x="15312438" y="2936502"/>
            <a:ext cx="2418070"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44" name="テキスト ボックス 43">
            <a:extLst>
              <a:ext uri="{FF2B5EF4-FFF2-40B4-BE49-F238E27FC236}">
                <a16:creationId xmlns:a16="http://schemas.microsoft.com/office/drawing/2014/main" id="{00000000-0008-0000-0000-00003A000000}"/>
              </a:ext>
            </a:extLst>
          </xdr:cNvPr>
          <xdr:cNvSpPr txBox="1"/>
        </xdr:nvSpPr>
        <xdr:spPr>
          <a:xfrm>
            <a:off x="15629742" y="2938327"/>
            <a:ext cx="1601079"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45" name="テキスト ボックス 44">
            <a:extLst>
              <a:ext uri="{FF2B5EF4-FFF2-40B4-BE49-F238E27FC236}">
                <a16:creationId xmlns:a16="http://schemas.microsoft.com/office/drawing/2014/main" id="{00000000-0008-0000-0000-00003B000000}"/>
              </a:ext>
            </a:extLst>
          </xdr:cNvPr>
          <xdr:cNvSpPr txBox="1"/>
        </xdr:nvSpPr>
        <xdr:spPr>
          <a:xfrm>
            <a:off x="15629742" y="3171134"/>
            <a:ext cx="2026004"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民間事業者平均値（平均値）</a:t>
            </a:r>
          </a:p>
        </xdr:txBody>
      </xdr:sp>
      <xdr:sp macro="" textlink="">
        <xdr:nvSpPr>
          <xdr:cNvPr id="46" name="正方形/長方形 45">
            <a:extLst>
              <a:ext uri="{FF2B5EF4-FFF2-40B4-BE49-F238E27FC236}">
                <a16:creationId xmlns:a16="http://schemas.microsoft.com/office/drawing/2014/main" id="{00000000-0008-0000-0000-00003C000000}"/>
              </a:ext>
            </a:extLst>
          </xdr:cNvPr>
          <xdr:cNvSpPr/>
        </xdr:nvSpPr>
        <xdr:spPr>
          <a:xfrm>
            <a:off x="15454868"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47" name="直線コネクタ 46">
            <a:extLst>
              <a:ext uri="{FF2B5EF4-FFF2-40B4-BE49-F238E27FC236}">
                <a16:creationId xmlns:a16="http://schemas.microsoft.com/office/drawing/2014/main" id="{00000000-0008-0000-0000-00003D000000}"/>
              </a:ext>
            </a:extLst>
          </xdr:cNvPr>
          <xdr:cNvCxnSpPr/>
        </xdr:nvCxnSpPr>
        <xdr:spPr>
          <a:xfrm>
            <a:off x="15435437"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32</xdr:col>
      <xdr:colOff>87246</xdr:colOff>
      <xdr:row>70</xdr:row>
      <xdr:rowOff>159290</xdr:rowOff>
    </xdr:from>
    <xdr:to>
      <xdr:col>46</xdr:col>
      <xdr:colOff>87246</xdr:colOff>
      <xdr:row>88</xdr:row>
      <xdr:rowOff>18413</xdr:rowOff>
    </xdr:to>
    <xdr:graphicFrame macro="">
      <xdr:nvGraphicFramePr>
        <xdr:cNvPr id="48" name="グラフ 47">
          <a:extLst>
            <a:ext uri="{FF2B5EF4-FFF2-40B4-BE49-F238E27FC236}">
              <a16:creationId xmlns:a16="http://schemas.microsoft.com/office/drawing/2014/main" id="{00000000-0008-0000-0000-00003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mc:AlternateContent xmlns:mc="http://schemas.openxmlformats.org/markup-compatibility/2006">
    <mc:Choice xmlns:a14="http://schemas.microsoft.com/office/drawing/2010/main" Requires="a14">
      <xdr:twoCellAnchor>
        <xdr:from>
          <xdr:col>32</xdr:col>
          <xdr:colOff>146199</xdr:colOff>
          <xdr:row>84</xdr:row>
          <xdr:rowOff>113371</xdr:rowOff>
        </xdr:from>
        <xdr:to>
          <xdr:col>46</xdr:col>
          <xdr:colOff>12099</xdr:colOff>
          <xdr:row>87</xdr:row>
          <xdr:rowOff>117614</xdr:rowOff>
        </xdr:to>
        <xdr:pic>
          <xdr:nvPicPr>
            <xdr:cNvPr id="49" name="図 48">
              <a:extLst>
                <a:ext uri="{FF2B5EF4-FFF2-40B4-BE49-F238E27FC236}">
                  <a16:creationId xmlns:a16="http://schemas.microsoft.com/office/drawing/2014/main" id="{00000000-0008-0000-0000-000040000000}"/>
                </a:ext>
              </a:extLst>
            </xdr:cNvPr>
            <xdr:cNvPicPr>
              <a:picLocks noChangeAspect="1" noChangeArrowheads="1"/>
              <a:extLst>
                <a:ext uri="{84589F7E-364E-4C9E-8A38-B11213B215E9}">
                  <a14:cameraTool cellRange="データ!ET10:EY12" spid="_x0000_s1272"/>
                </a:ext>
              </a:extLst>
            </xdr:cNvPicPr>
          </xdr:nvPicPr>
          <xdr:blipFill>
            <a:blip xmlns:r="http://schemas.openxmlformats.org/officeDocument/2006/relationships" r:embed="rId16"/>
            <a:srcRect/>
            <a:stretch>
              <a:fillRect/>
            </a:stretch>
          </xdr:blipFill>
          <xdr:spPr bwMode="auto">
            <a:xfrm>
              <a:off x="9204474" y="14810446"/>
              <a:ext cx="3866400" cy="51859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16</xdr:col>
      <xdr:colOff>281671</xdr:colOff>
      <xdr:row>70</xdr:row>
      <xdr:rowOff>159290</xdr:rowOff>
    </xdr:from>
    <xdr:to>
      <xdr:col>30</xdr:col>
      <xdr:colOff>281671</xdr:colOff>
      <xdr:row>88</xdr:row>
      <xdr:rowOff>18413</xdr:rowOff>
    </xdr:to>
    <xdr:graphicFrame macro="">
      <xdr:nvGraphicFramePr>
        <xdr:cNvPr id="50" name="グラフ 49">
          <a:extLst>
            <a:ext uri="{FF2B5EF4-FFF2-40B4-BE49-F238E27FC236}">
              <a16:creationId xmlns:a16="http://schemas.microsoft.com/office/drawing/2014/main" id="{00000000-0008-0000-0000-00004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mc:AlternateContent xmlns:mc="http://schemas.openxmlformats.org/markup-compatibility/2006">
    <mc:Choice xmlns:a14="http://schemas.microsoft.com/office/drawing/2010/main" Requires="a14">
      <xdr:twoCellAnchor>
        <xdr:from>
          <xdr:col>17</xdr:col>
          <xdr:colOff>54874</xdr:colOff>
          <xdr:row>84</xdr:row>
          <xdr:rowOff>113371</xdr:rowOff>
        </xdr:from>
        <xdr:to>
          <xdr:col>30</xdr:col>
          <xdr:colOff>206524</xdr:colOff>
          <xdr:row>87</xdr:row>
          <xdr:rowOff>117614</xdr:rowOff>
        </xdr:to>
        <xdr:pic>
          <xdr:nvPicPr>
            <xdr:cNvPr id="51" name="図 50">
              <a:extLst>
                <a:ext uri="{FF2B5EF4-FFF2-40B4-BE49-F238E27FC236}">
                  <a16:creationId xmlns:a16="http://schemas.microsoft.com/office/drawing/2014/main" id="{00000000-0008-0000-0000-000043000000}"/>
                </a:ext>
              </a:extLst>
            </xdr:cNvPr>
            <xdr:cNvPicPr>
              <a:picLocks noChangeAspect="1" noChangeArrowheads="1"/>
              <a:extLst>
                <a:ext uri="{84589F7E-364E-4C9E-8A38-B11213B215E9}">
                  <a14:cameraTool cellRange="データ!EJ10:EO12" spid="_x0000_s1273"/>
                </a:ext>
              </a:extLst>
            </xdr:cNvPicPr>
          </xdr:nvPicPr>
          <xdr:blipFill>
            <a:blip xmlns:r="http://schemas.openxmlformats.org/officeDocument/2006/relationships" r:embed="rId18"/>
            <a:srcRect/>
            <a:stretch>
              <a:fillRect/>
            </a:stretch>
          </xdr:blipFill>
          <xdr:spPr bwMode="auto">
            <a:xfrm>
              <a:off x="4826899" y="14810446"/>
              <a:ext cx="3866400" cy="51859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xdr:col>
      <xdr:colOff>199306</xdr:colOff>
      <xdr:row>70</xdr:row>
      <xdr:rowOff>159291</xdr:rowOff>
    </xdr:from>
    <xdr:to>
      <xdr:col>15</xdr:col>
      <xdr:colOff>199306</xdr:colOff>
      <xdr:row>88</xdr:row>
      <xdr:rowOff>18414</xdr:rowOff>
    </xdr:to>
    <xdr:graphicFrame macro="">
      <xdr:nvGraphicFramePr>
        <xdr:cNvPr id="52" name="グラフ 51">
          <a:extLst>
            <a:ext uri="{FF2B5EF4-FFF2-40B4-BE49-F238E27FC236}">
              <a16:creationId xmlns:a16="http://schemas.microsoft.com/office/drawing/2014/main" id="{00000000-0008-0000-0000-00004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mc:AlternateContent xmlns:mc="http://schemas.openxmlformats.org/markup-compatibility/2006">
    <mc:Choice xmlns:a14="http://schemas.microsoft.com/office/drawing/2010/main" Requires="a14">
      <xdr:twoCellAnchor>
        <xdr:from>
          <xdr:col>1</xdr:col>
          <xdr:colOff>258259</xdr:colOff>
          <xdr:row>84</xdr:row>
          <xdr:rowOff>113372</xdr:rowOff>
        </xdr:from>
        <xdr:to>
          <xdr:col>15</xdr:col>
          <xdr:colOff>124159</xdr:colOff>
          <xdr:row>87</xdr:row>
          <xdr:rowOff>117615</xdr:rowOff>
        </xdr:to>
        <xdr:pic>
          <xdr:nvPicPr>
            <xdr:cNvPr id="53" name="図 52">
              <a:extLst>
                <a:ext uri="{FF2B5EF4-FFF2-40B4-BE49-F238E27FC236}">
                  <a16:creationId xmlns:a16="http://schemas.microsoft.com/office/drawing/2014/main" id="{00000000-0008-0000-0000-000046000000}"/>
                </a:ext>
              </a:extLst>
            </xdr:cNvPr>
            <xdr:cNvPicPr>
              <a:picLocks noChangeAspect="1" noChangeArrowheads="1"/>
              <a:extLst>
                <a:ext uri="{84589F7E-364E-4C9E-8A38-B11213B215E9}">
                  <a14:cameraTool cellRange="データ!DZ10:EE12" spid="_x0000_s1274"/>
                </a:ext>
              </a:extLst>
            </xdr:cNvPicPr>
          </xdr:nvPicPr>
          <xdr:blipFill>
            <a:blip xmlns:r="http://schemas.openxmlformats.org/officeDocument/2006/relationships" r:embed="rId20"/>
            <a:srcRect/>
            <a:stretch>
              <a:fillRect/>
            </a:stretch>
          </xdr:blipFill>
          <xdr:spPr bwMode="auto">
            <a:xfrm>
              <a:off x="458284" y="14810447"/>
              <a:ext cx="3866400" cy="51859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47</xdr:col>
      <xdr:colOff>154482</xdr:colOff>
      <xdr:row>70</xdr:row>
      <xdr:rowOff>159290</xdr:rowOff>
    </xdr:from>
    <xdr:to>
      <xdr:col>61</xdr:col>
      <xdr:colOff>154482</xdr:colOff>
      <xdr:row>88</xdr:row>
      <xdr:rowOff>18413</xdr:rowOff>
    </xdr:to>
    <xdr:graphicFrame macro="">
      <xdr:nvGraphicFramePr>
        <xdr:cNvPr id="54" name="グラフ 53">
          <a:extLst>
            <a:ext uri="{FF2B5EF4-FFF2-40B4-BE49-F238E27FC236}">
              <a16:creationId xmlns:a16="http://schemas.microsoft.com/office/drawing/2014/main" id="{00000000-0008-0000-0000-00004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mc:AlternateContent xmlns:mc="http://schemas.openxmlformats.org/markup-compatibility/2006">
    <mc:Choice xmlns:a14="http://schemas.microsoft.com/office/drawing/2010/main" Requires="a14">
      <xdr:twoCellAnchor>
        <xdr:from>
          <xdr:col>47</xdr:col>
          <xdr:colOff>213435</xdr:colOff>
          <xdr:row>84</xdr:row>
          <xdr:rowOff>113371</xdr:rowOff>
        </xdr:from>
        <xdr:to>
          <xdr:col>61</xdr:col>
          <xdr:colOff>79335</xdr:colOff>
          <xdr:row>87</xdr:row>
          <xdr:rowOff>117614</xdr:rowOff>
        </xdr:to>
        <xdr:pic>
          <xdr:nvPicPr>
            <xdr:cNvPr id="55" name="図 54">
              <a:extLst>
                <a:ext uri="{FF2B5EF4-FFF2-40B4-BE49-F238E27FC236}">
                  <a16:creationId xmlns:a16="http://schemas.microsoft.com/office/drawing/2014/main" id="{00000000-0008-0000-0000-000049000000}"/>
                </a:ext>
              </a:extLst>
            </xdr:cNvPr>
            <xdr:cNvPicPr>
              <a:picLocks noChangeAspect="1" noChangeArrowheads="1"/>
              <a:extLst>
                <a:ext uri="{84589F7E-364E-4C9E-8A38-B11213B215E9}">
                  <a14:cameraTool cellRange="データ!FD10:FI12" spid="_x0000_s1275"/>
                </a:ext>
              </a:extLst>
            </xdr:cNvPicPr>
          </xdr:nvPicPr>
          <xdr:blipFill>
            <a:blip xmlns:r="http://schemas.openxmlformats.org/officeDocument/2006/relationships" r:embed="rId22"/>
            <a:srcRect/>
            <a:stretch>
              <a:fillRect/>
            </a:stretch>
          </xdr:blipFill>
          <xdr:spPr bwMode="auto">
            <a:xfrm>
              <a:off x="13557960" y="14810446"/>
              <a:ext cx="3866400" cy="51859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47</xdr:col>
      <xdr:colOff>53631</xdr:colOff>
      <xdr:row>21</xdr:row>
      <xdr:rowOff>136878</xdr:rowOff>
    </xdr:from>
    <xdr:to>
      <xdr:col>61</xdr:col>
      <xdr:colOff>53631</xdr:colOff>
      <xdr:row>38</xdr:row>
      <xdr:rowOff>164090</xdr:rowOff>
    </xdr:to>
    <xdr:graphicFrame macro="">
      <xdr:nvGraphicFramePr>
        <xdr:cNvPr id="56" name="グラフ 55">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mc:AlternateContent xmlns:mc="http://schemas.openxmlformats.org/markup-compatibility/2006">
    <mc:Choice xmlns:a14="http://schemas.microsoft.com/office/drawing/2010/main" Requires="a14">
      <xdr:twoCellAnchor>
        <xdr:from>
          <xdr:col>47</xdr:col>
          <xdr:colOff>111914</xdr:colOff>
          <xdr:row>35</xdr:row>
          <xdr:rowOff>87289</xdr:rowOff>
        </xdr:from>
        <xdr:to>
          <xdr:col>60</xdr:col>
          <xdr:colOff>263564</xdr:colOff>
          <xdr:row>38</xdr:row>
          <xdr:rowOff>90872</xdr:rowOff>
        </xdr:to>
        <xdr:pic>
          <xdr:nvPicPr>
            <xdr:cNvPr id="57" name="図 56">
              <a:extLst>
                <a:ext uri="{FF2B5EF4-FFF2-40B4-BE49-F238E27FC236}">
                  <a16:creationId xmlns:a16="http://schemas.microsoft.com/office/drawing/2014/main" id="{00000000-0008-0000-0000-00000E000000}"/>
                </a:ext>
              </a:extLst>
            </xdr:cNvPr>
            <xdr:cNvPicPr>
              <a:picLocks noChangeAspect="1" noChangeArrowheads="1"/>
              <a:extLst>
                <a:ext uri="{84589F7E-364E-4C9E-8A38-B11213B215E9}">
                  <a14:cameraTool cellRange="データ!BQ10:BV12" spid="_x0000_s1276"/>
                </a:ext>
              </a:extLst>
            </xdr:cNvPicPr>
          </xdr:nvPicPr>
          <xdr:blipFill>
            <a:blip xmlns:r="http://schemas.openxmlformats.org/officeDocument/2006/relationships" r:embed="rId24"/>
            <a:srcRect/>
            <a:stretch>
              <a:fillRect/>
            </a:stretch>
          </xdr:blipFill>
          <xdr:spPr bwMode="auto">
            <a:xfrm>
              <a:off x="13456439" y="6383314"/>
              <a:ext cx="3866400" cy="517933"/>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49</xdr:col>
      <xdr:colOff>64563</xdr:colOff>
      <xdr:row>35</xdr:row>
      <xdr:rowOff>259</xdr:rowOff>
    </xdr:from>
    <xdr:to>
      <xdr:col>60</xdr:col>
      <xdr:colOff>244588</xdr:colOff>
      <xdr:row>35</xdr:row>
      <xdr:rowOff>259</xdr:rowOff>
    </xdr:to>
    <xdr:cxnSp macro="">
      <xdr:nvCxnSpPr>
        <xdr:cNvPr id="58" name="直線コネクタ 57">
          <a:extLst>
            <a:ext uri="{FF2B5EF4-FFF2-40B4-BE49-F238E27FC236}">
              <a16:creationId xmlns:a16="http://schemas.microsoft.com/office/drawing/2014/main" id="{00000000-0008-0000-0000-00004A000000}"/>
            </a:ext>
          </a:extLst>
        </xdr:cNvPr>
        <xdr:cNvCxnSpPr/>
      </xdr:nvCxnSpPr>
      <xdr:spPr>
        <a:xfrm>
          <a:off x="13980588" y="6296284"/>
          <a:ext cx="3323275"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231322</xdr:colOff>
      <xdr:row>40</xdr:row>
      <xdr:rowOff>81642</xdr:rowOff>
    </xdr:from>
    <xdr:to>
      <xdr:col>30</xdr:col>
      <xdr:colOff>166887</xdr:colOff>
      <xdr:row>43</xdr:row>
      <xdr:rowOff>87725</xdr:rowOff>
    </xdr:to>
    <xdr:grpSp>
      <xdr:nvGrpSpPr>
        <xdr:cNvPr id="59" name="グループ化 58">
          <a:extLst>
            <a:ext uri="{FF2B5EF4-FFF2-40B4-BE49-F238E27FC236}">
              <a16:creationId xmlns:a16="http://schemas.microsoft.com/office/drawing/2014/main" id="{00000000-0008-0000-0000-00004B000000}"/>
            </a:ext>
          </a:extLst>
        </xdr:cNvPr>
        <xdr:cNvGrpSpPr/>
      </xdr:nvGrpSpPr>
      <xdr:grpSpPr>
        <a:xfrm>
          <a:off x="6432097" y="7234917"/>
          <a:ext cx="2221565" cy="520433"/>
          <a:chOff x="15464118" y="2936502"/>
          <a:chExt cx="2266389" cy="510348"/>
        </a:xfrm>
      </xdr:grpSpPr>
      <xdr:sp macro="" textlink="">
        <xdr:nvSpPr>
          <xdr:cNvPr id="60" name="テキスト ボックス 59">
            <a:extLst>
              <a:ext uri="{FF2B5EF4-FFF2-40B4-BE49-F238E27FC236}">
                <a16:creationId xmlns:a16="http://schemas.microsoft.com/office/drawing/2014/main" id="{00000000-0008-0000-0000-00004D000000}"/>
              </a:ext>
            </a:extLst>
          </xdr:cNvPr>
          <xdr:cNvSpPr txBox="1"/>
        </xdr:nvSpPr>
        <xdr:spPr>
          <a:xfrm>
            <a:off x="15464118" y="2936502"/>
            <a:ext cx="2266389" cy="503704"/>
          </a:xfrm>
          <a:prstGeom prst="rect">
            <a:avLst/>
          </a:prstGeom>
          <a:noFill/>
          <a:ln w="952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sp macro="" textlink="">
        <xdr:nvSpPr>
          <xdr:cNvPr id="61" name="テキスト ボックス 60">
            <a:extLst>
              <a:ext uri="{FF2B5EF4-FFF2-40B4-BE49-F238E27FC236}">
                <a16:creationId xmlns:a16="http://schemas.microsoft.com/office/drawing/2014/main" id="{00000000-0008-0000-0000-00004E000000}"/>
              </a:ext>
            </a:extLst>
          </xdr:cNvPr>
          <xdr:cNvSpPr txBox="1"/>
        </xdr:nvSpPr>
        <xdr:spPr>
          <a:xfrm>
            <a:off x="15764214" y="2938327"/>
            <a:ext cx="1601079" cy="275717"/>
          </a:xfrm>
          <a:prstGeom prst="rect">
            <a:avLst/>
          </a:prstGeom>
          <a:noFill/>
          <a:ln w="9525" cmpd="sng">
            <a:noFill/>
          </a:ln>
          <a:effectLst/>
        </xdr:spPr>
        <xdr:txBody>
          <a:bodyPr vertOverflow="clip" horzOverflow="clip" wrap="none" rtlCol="0" anchor="ctr">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3366FF"/>
                </a:solidFill>
                <a:effectLst/>
                <a:uLnTx/>
                <a:uFillTx/>
                <a:latin typeface="ＭＳ ゴシック" panose="020B0609070205080204" pitchFamily="49" charset="-128"/>
                <a:ea typeface="ＭＳ ゴシック" panose="020B0609070205080204" pitchFamily="49" charset="-128"/>
                <a:cs typeface="+mn-cs"/>
              </a:rPr>
              <a:t>当該団体値（当該値）</a:t>
            </a:r>
          </a:p>
        </xdr:txBody>
      </xdr:sp>
      <xdr:sp macro="" textlink="">
        <xdr:nvSpPr>
          <xdr:cNvPr id="62" name="テキスト ボックス 61">
            <a:extLst>
              <a:ext uri="{FF2B5EF4-FFF2-40B4-BE49-F238E27FC236}">
                <a16:creationId xmlns:a16="http://schemas.microsoft.com/office/drawing/2014/main" id="{00000000-0008-0000-0000-00004F000000}"/>
              </a:ext>
            </a:extLst>
          </xdr:cNvPr>
          <xdr:cNvSpPr txBox="1"/>
        </xdr:nvSpPr>
        <xdr:spPr>
          <a:xfrm>
            <a:off x="15764214" y="3171133"/>
            <a:ext cx="1884362" cy="275717"/>
          </a:xfrm>
          <a:prstGeom prst="rect">
            <a:avLst/>
          </a:prstGeom>
          <a:noFill/>
          <a:ln w="9525" cmpd="sng">
            <a:noFill/>
          </a:ln>
          <a:effectLst/>
        </xdr:spPr>
        <xdr:txBody>
          <a:bodyPr vertOverflow="clip" horzOverflow="clip" wrap="none" rtlCol="0" anchor="ctr">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5050"/>
                </a:solidFill>
                <a:effectLst/>
                <a:uLnTx/>
                <a:uFillTx/>
                <a:latin typeface="ＭＳ ゴシック" panose="020B0609070205080204" pitchFamily="49" charset="-128"/>
                <a:ea typeface="ＭＳ ゴシック" panose="020B0609070205080204" pitchFamily="49" charset="-128"/>
                <a:cs typeface="+mn-cs"/>
              </a:rPr>
              <a:t>公営企業平均値（平均値）</a:t>
            </a:r>
          </a:p>
        </xdr:txBody>
      </xdr:sp>
      <xdr:sp macro="" textlink="">
        <xdr:nvSpPr>
          <xdr:cNvPr id="63" name="正方形/長方形 62">
            <a:extLst>
              <a:ext uri="{FF2B5EF4-FFF2-40B4-BE49-F238E27FC236}">
                <a16:creationId xmlns:a16="http://schemas.microsoft.com/office/drawing/2014/main" id="{00000000-0008-0000-0000-000050000000}"/>
              </a:ext>
            </a:extLst>
          </xdr:cNvPr>
          <xdr:cNvSpPr/>
        </xdr:nvSpPr>
        <xdr:spPr>
          <a:xfrm>
            <a:off x="15589340" y="3020312"/>
            <a:ext cx="146877" cy="123185"/>
          </a:xfrm>
          <a:prstGeom prst="rect">
            <a:avLst/>
          </a:prstGeom>
          <a:solidFill>
            <a:srgbClr val="3366FF"/>
          </a:solid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xnSp macro="">
        <xdr:nvCxnSpPr>
          <xdr:cNvPr id="64" name="直線コネクタ 63">
            <a:extLst>
              <a:ext uri="{FF2B5EF4-FFF2-40B4-BE49-F238E27FC236}">
                <a16:creationId xmlns:a16="http://schemas.microsoft.com/office/drawing/2014/main" id="{00000000-0008-0000-0000-000051000000}"/>
              </a:ext>
            </a:extLst>
          </xdr:cNvPr>
          <xdr:cNvCxnSpPr/>
        </xdr:nvCxnSpPr>
        <xdr:spPr>
          <a:xfrm>
            <a:off x="15569909" y="3290367"/>
            <a:ext cx="183596" cy="0"/>
          </a:xfrm>
          <a:prstGeom prst="line">
            <a:avLst/>
          </a:prstGeom>
          <a:noFill/>
          <a:ln w="28575" cap="flat" cmpd="sng" algn="ctr">
            <a:solidFill>
              <a:srgbClr val="FF5050"/>
            </a:solidFill>
            <a:prstDash val="solid"/>
          </a:ln>
          <a:effectLst/>
        </xdr:spPr>
      </xdr:cxn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BZ90"/>
  <sheetViews>
    <sheetView showGridLines="0" tabSelected="1" zoomScaleNormal="100" zoomScaleSheetLayoutView="100" workbookViewId="0"/>
  </sheetViews>
  <sheetFormatPr defaultColWidth="2.625" defaultRowHeight="13.5" x14ac:dyDescent="0.15"/>
  <cols>
    <col min="1" max="1" width="2.625" customWidth="1"/>
    <col min="2" max="67" width="3.75" customWidth="1"/>
    <col min="68" max="78" width="3.125" customWidth="1"/>
    <col min="79" max="79"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データ!O6</f>
        <v>大阪府　高槻市</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5"/>
      <c r="AE6" s="85"/>
      <c r="AF6" s="85"/>
      <c r="AG6" s="85"/>
      <c r="AH6" s="2"/>
      <c r="AI6" s="4"/>
      <c r="AJ6" s="5"/>
      <c r="AK6" s="5"/>
      <c r="AL6" s="5"/>
      <c r="AM6" s="5"/>
      <c r="AN6" s="5"/>
      <c r="AO6" s="5"/>
      <c r="AP6" s="5"/>
      <c r="AQ6" s="6"/>
      <c r="AR6" s="6"/>
      <c r="AS6" s="6"/>
      <c r="AT6" s="6"/>
      <c r="AU6" s="6"/>
      <c r="AV6" s="6"/>
      <c r="AW6" s="6"/>
      <c r="AX6" s="6"/>
      <c r="AY6" s="6"/>
      <c r="AZ6" s="6"/>
      <c r="BA6" s="6"/>
      <c r="BB6" s="6"/>
      <c r="BC6" s="6"/>
      <c r="BD6" s="6"/>
      <c r="BE6" s="6"/>
      <c r="BF6" s="6"/>
      <c r="BG6" s="3"/>
      <c r="BH6" s="2"/>
      <c r="BI6" s="2"/>
      <c r="BJ6" s="3"/>
      <c r="BK6" s="3"/>
      <c r="BL6" s="3"/>
      <c r="BM6" s="3"/>
      <c r="BN6" s="3"/>
      <c r="BO6" s="7"/>
      <c r="BP6" s="3"/>
      <c r="BQ6" s="3"/>
      <c r="BR6" s="3"/>
      <c r="BS6" s="3"/>
      <c r="BT6" s="3"/>
      <c r="BU6" s="3"/>
      <c r="BV6" s="3"/>
      <c r="BW6" s="3"/>
      <c r="BX6" s="3"/>
      <c r="BY6" s="3"/>
      <c r="BZ6" s="3"/>
    </row>
    <row r="7" spans="1:78" ht="18.75" customHeight="1" x14ac:dyDescent="0.15">
      <c r="A7" s="2"/>
      <c r="B7" s="86" t="s">
        <v>1</v>
      </c>
      <c r="C7" s="87"/>
      <c r="D7" s="87"/>
      <c r="E7" s="87"/>
      <c r="F7" s="87"/>
      <c r="G7" s="87"/>
      <c r="H7" s="87"/>
      <c r="I7" s="88"/>
      <c r="J7" s="86" t="s">
        <v>2</v>
      </c>
      <c r="K7" s="87"/>
      <c r="L7" s="87"/>
      <c r="M7" s="87"/>
      <c r="N7" s="87"/>
      <c r="O7" s="87"/>
      <c r="P7" s="87"/>
      <c r="Q7" s="88"/>
      <c r="R7" s="86" t="s">
        <v>3</v>
      </c>
      <c r="S7" s="87"/>
      <c r="T7" s="87"/>
      <c r="U7" s="87"/>
      <c r="V7" s="87"/>
      <c r="W7" s="87"/>
      <c r="X7" s="87"/>
      <c r="Y7" s="88"/>
      <c r="Z7" s="86" t="s">
        <v>4</v>
      </c>
      <c r="AA7" s="87"/>
      <c r="AB7" s="87"/>
      <c r="AC7" s="87"/>
      <c r="AD7" s="87"/>
      <c r="AE7" s="87"/>
      <c r="AF7" s="87"/>
      <c r="AG7" s="88"/>
      <c r="AH7" s="3"/>
      <c r="AJ7" s="89"/>
      <c r="AK7" s="90"/>
      <c r="AL7" s="90"/>
      <c r="AM7" s="90"/>
      <c r="AN7" s="90"/>
      <c r="AO7" s="90"/>
      <c r="AP7" s="91"/>
      <c r="AQ7" s="92" t="str">
        <f>データ!I10</f>
        <v>H28</v>
      </c>
      <c r="AR7" s="92"/>
      <c r="AS7" s="92"/>
      <c r="AT7" s="92"/>
      <c r="AU7" s="93"/>
      <c r="AV7" s="94" t="str">
        <f>データ!J10</f>
        <v>H29</v>
      </c>
      <c r="AW7" s="92"/>
      <c r="AX7" s="92"/>
      <c r="AY7" s="92"/>
      <c r="AZ7" s="93"/>
      <c r="BA7" s="94" t="str">
        <f>データ!K10</f>
        <v>H30</v>
      </c>
      <c r="BB7" s="92"/>
      <c r="BC7" s="92"/>
      <c r="BD7" s="92"/>
      <c r="BE7" s="93"/>
      <c r="BF7" s="94" t="str">
        <f>データ!L10</f>
        <v>R01</v>
      </c>
      <c r="BG7" s="92"/>
      <c r="BH7" s="92"/>
      <c r="BI7" s="92"/>
      <c r="BJ7" s="93"/>
      <c r="BK7" s="94" t="str">
        <f>データ!M10</f>
        <v>R02</v>
      </c>
      <c r="BL7" s="92"/>
      <c r="BM7" s="92"/>
      <c r="BN7" s="92"/>
      <c r="BO7" s="93"/>
      <c r="BS7" s="8"/>
      <c r="BT7" s="8"/>
      <c r="BU7" s="8"/>
      <c r="BV7" s="8"/>
      <c r="BW7" s="8"/>
      <c r="BX7" s="8"/>
      <c r="BY7" s="8"/>
    </row>
    <row r="8" spans="1:78" ht="18.75" customHeight="1" x14ac:dyDescent="0.15">
      <c r="A8" s="2"/>
      <c r="B8" s="95" t="str">
        <f>データ!P6</f>
        <v>法適用</v>
      </c>
      <c r="C8" s="96"/>
      <c r="D8" s="96"/>
      <c r="E8" s="96"/>
      <c r="F8" s="96"/>
      <c r="G8" s="96"/>
      <c r="H8" s="96"/>
      <c r="I8" s="97"/>
      <c r="J8" s="95" t="str">
        <f>データ!Q6</f>
        <v>交通事業</v>
      </c>
      <c r="K8" s="96"/>
      <c r="L8" s="96"/>
      <c r="M8" s="96"/>
      <c r="N8" s="96"/>
      <c r="O8" s="96"/>
      <c r="P8" s="96"/>
      <c r="Q8" s="97"/>
      <c r="R8" s="95" t="str">
        <f>データ!R6</f>
        <v>自動車運送事業</v>
      </c>
      <c r="S8" s="96"/>
      <c r="T8" s="96"/>
      <c r="U8" s="96"/>
      <c r="V8" s="96"/>
      <c r="W8" s="96"/>
      <c r="X8" s="96"/>
      <c r="Y8" s="97"/>
      <c r="Z8" s="95" t="str">
        <f>データ!S6</f>
        <v>自治体職員</v>
      </c>
      <c r="AA8" s="96"/>
      <c r="AB8" s="96"/>
      <c r="AC8" s="96"/>
      <c r="AD8" s="96"/>
      <c r="AE8" s="96"/>
      <c r="AF8" s="96"/>
      <c r="AG8" s="97"/>
      <c r="AH8" s="3"/>
      <c r="AJ8" s="98" t="s">
        <v>5</v>
      </c>
      <c r="AK8" s="99"/>
      <c r="AL8" s="99"/>
      <c r="AM8" s="99"/>
      <c r="AN8" s="99"/>
      <c r="AO8" s="99"/>
      <c r="AP8" s="100"/>
      <c r="AQ8" s="101">
        <f>データ!AB6</f>
        <v>19560</v>
      </c>
      <c r="AR8" s="101"/>
      <c r="AS8" s="101"/>
      <c r="AT8" s="101"/>
      <c r="AU8" s="102"/>
      <c r="AV8" s="103">
        <f>データ!AC6</f>
        <v>19498</v>
      </c>
      <c r="AW8" s="101"/>
      <c r="AX8" s="101"/>
      <c r="AY8" s="101"/>
      <c r="AZ8" s="102"/>
      <c r="BA8" s="103">
        <f>データ!AD6</f>
        <v>20457</v>
      </c>
      <c r="BB8" s="101"/>
      <c r="BC8" s="101"/>
      <c r="BD8" s="101"/>
      <c r="BE8" s="102"/>
      <c r="BF8" s="103">
        <f>データ!AE6</f>
        <v>19850</v>
      </c>
      <c r="BG8" s="101"/>
      <c r="BH8" s="101"/>
      <c r="BI8" s="101"/>
      <c r="BJ8" s="102"/>
      <c r="BK8" s="103">
        <f>データ!AF6</f>
        <v>14034</v>
      </c>
      <c r="BL8" s="101"/>
      <c r="BM8" s="101"/>
      <c r="BN8" s="101"/>
      <c r="BO8" s="102"/>
      <c r="BS8" s="9"/>
      <c r="BT8" s="9"/>
      <c r="BU8" s="9"/>
      <c r="BV8" s="9"/>
      <c r="BW8" s="9"/>
      <c r="BX8" s="9"/>
      <c r="BY8" s="9"/>
    </row>
    <row r="9" spans="1:78" ht="18.75" customHeight="1" x14ac:dyDescent="0.15">
      <c r="A9" s="2"/>
      <c r="B9" s="86" t="s">
        <v>6</v>
      </c>
      <c r="C9" s="87"/>
      <c r="D9" s="87"/>
      <c r="E9" s="87"/>
      <c r="F9" s="87"/>
      <c r="G9" s="87"/>
      <c r="H9" s="87"/>
      <c r="I9" s="88"/>
      <c r="J9" s="104" t="s">
        <v>7</v>
      </c>
      <c r="K9" s="104"/>
      <c r="L9" s="104"/>
      <c r="M9" s="104"/>
      <c r="N9" s="104"/>
      <c r="O9" s="104"/>
      <c r="P9" s="104"/>
      <c r="Q9" s="104"/>
      <c r="R9" s="104" t="s">
        <v>8</v>
      </c>
      <c r="S9" s="104"/>
      <c r="T9" s="104"/>
      <c r="U9" s="104"/>
      <c r="V9" s="104"/>
      <c r="W9" s="104"/>
      <c r="X9" s="104"/>
      <c r="Y9" s="104"/>
      <c r="Z9" s="104" t="s">
        <v>9</v>
      </c>
      <c r="AA9" s="104"/>
      <c r="AB9" s="104"/>
      <c r="AC9" s="104"/>
      <c r="AD9" s="104"/>
      <c r="AE9" s="104"/>
      <c r="AF9" s="104"/>
      <c r="AG9" s="104"/>
      <c r="AH9" s="3"/>
      <c r="AJ9" s="98" t="s">
        <v>10</v>
      </c>
      <c r="AK9" s="99"/>
      <c r="AL9" s="99"/>
      <c r="AM9" s="99"/>
      <c r="AN9" s="99"/>
      <c r="AO9" s="99"/>
      <c r="AP9" s="100"/>
      <c r="AQ9" s="105">
        <f>データ!AG6</f>
        <v>234502</v>
      </c>
      <c r="AR9" s="106"/>
      <c r="AS9" s="106"/>
      <c r="AT9" s="106"/>
      <c r="AU9" s="106"/>
      <c r="AV9" s="107">
        <f>データ!AH6</f>
        <v>264633</v>
      </c>
      <c r="AW9" s="108"/>
      <c r="AX9" s="108"/>
      <c r="AY9" s="108"/>
      <c r="AZ9" s="105"/>
      <c r="BA9" s="107">
        <f>データ!AI6</f>
        <v>258883</v>
      </c>
      <c r="BB9" s="108"/>
      <c r="BC9" s="108"/>
      <c r="BD9" s="108"/>
      <c r="BE9" s="105"/>
      <c r="BF9" s="107">
        <f>データ!AJ6</f>
        <v>241177</v>
      </c>
      <c r="BG9" s="108"/>
      <c r="BH9" s="108"/>
      <c r="BI9" s="108"/>
      <c r="BJ9" s="105"/>
      <c r="BK9" s="107">
        <f>データ!AK6</f>
        <v>327160</v>
      </c>
      <c r="BL9" s="108"/>
      <c r="BM9" s="108"/>
      <c r="BN9" s="108"/>
      <c r="BO9" s="105"/>
      <c r="BP9" s="10"/>
      <c r="BQ9" s="10"/>
      <c r="BR9" s="10"/>
      <c r="BS9" s="10"/>
      <c r="BT9" s="10"/>
      <c r="BU9" s="10"/>
      <c r="BV9" s="10"/>
      <c r="BW9" s="10"/>
      <c r="BX9" s="10"/>
      <c r="BY9" s="10"/>
    </row>
    <row r="10" spans="1:78" ht="18.399999999999999" customHeight="1" x14ac:dyDescent="0.15">
      <c r="A10" s="2"/>
      <c r="B10" s="109" t="str">
        <f>データ!T6</f>
        <v>-</v>
      </c>
      <c r="C10" s="110"/>
      <c r="D10" s="110"/>
      <c r="E10" s="110"/>
      <c r="F10" s="110"/>
      <c r="G10" s="110"/>
      <c r="H10" s="110"/>
      <c r="I10" s="111"/>
      <c r="J10" s="112">
        <f>データ!U6</f>
        <v>126.5</v>
      </c>
      <c r="K10" s="112"/>
      <c r="L10" s="112"/>
      <c r="M10" s="112"/>
      <c r="N10" s="112"/>
      <c r="O10" s="112"/>
      <c r="P10" s="112"/>
      <c r="Q10" s="112"/>
      <c r="R10" s="106">
        <f>データ!V6</f>
        <v>4397</v>
      </c>
      <c r="S10" s="106"/>
      <c r="T10" s="106"/>
      <c r="U10" s="106"/>
      <c r="V10" s="106"/>
      <c r="W10" s="106"/>
      <c r="X10" s="106"/>
      <c r="Y10" s="106"/>
      <c r="Z10" s="106">
        <f>データ!W6</f>
        <v>168</v>
      </c>
      <c r="AA10" s="106"/>
      <c r="AB10" s="106"/>
      <c r="AC10" s="106"/>
      <c r="AD10" s="106"/>
      <c r="AE10" s="106"/>
      <c r="AF10" s="106"/>
      <c r="AG10" s="106"/>
      <c r="AH10" s="2"/>
      <c r="AZ10" s="11"/>
      <c r="BH10" s="2"/>
      <c r="BI10" s="2"/>
      <c r="BJ10" s="2"/>
      <c r="BK10" s="2"/>
      <c r="BL10" s="12"/>
      <c r="BM10" s="12"/>
      <c r="BN10" s="13"/>
      <c r="BO10" s="12"/>
      <c r="BP10" s="12"/>
      <c r="BQ10" s="12"/>
      <c r="BR10" s="12"/>
      <c r="BS10" s="12"/>
      <c r="BT10" s="12"/>
      <c r="BU10" s="12"/>
      <c r="BV10" s="12"/>
      <c r="BW10" s="12"/>
      <c r="BX10" s="12"/>
      <c r="BY10" s="12"/>
    </row>
    <row r="11" spans="1:78" ht="18.399999999999999" customHeight="1" x14ac:dyDescent="0.2">
      <c r="A11" s="2"/>
      <c r="B11" s="86" t="s">
        <v>11</v>
      </c>
      <c r="C11" s="87"/>
      <c r="D11" s="87"/>
      <c r="E11" s="87"/>
      <c r="F11" s="87"/>
      <c r="G11" s="87"/>
      <c r="H11" s="87"/>
      <c r="I11" s="88"/>
      <c r="J11" s="104" t="s">
        <v>12</v>
      </c>
      <c r="K11" s="104"/>
      <c r="L11" s="104"/>
      <c r="M11" s="104"/>
      <c r="N11" s="104"/>
      <c r="O11" s="104"/>
      <c r="P11" s="104"/>
      <c r="Q11" s="86"/>
      <c r="R11" s="86" t="s">
        <v>13</v>
      </c>
      <c r="S11" s="87"/>
      <c r="T11" s="87"/>
      <c r="U11" s="87"/>
      <c r="V11" s="87"/>
      <c r="W11" s="87"/>
      <c r="X11" s="87"/>
      <c r="Y11" s="88"/>
      <c r="Z11" s="104" t="s">
        <v>14</v>
      </c>
      <c r="AA11" s="104"/>
      <c r="AB11" s="104"/>
      <c r="AC11" s="104"/>
      <c r="AD11" s="104"/>
      <c r="AE11" s="104"/>
      <c r="AF11" s="104"/>
      <c r="AG11" s="104"/>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14"/>
      <c r="BM11" s="14"/>
      <c r="BN11" s="14"/>
      <c r="BO11" s="14"/>
      <c r="BP11" s="14"/>
      <c r="BQ11" s="14"/>
      <c r="BR11" s="14"/>
      <c r="BS11" s="14"/>
      <c r="BT11" s="14"/>
      <c r="BU11" s="14"/>
      <c r="BV11" s="14"/>
      <c r="BW11" s="14"/>
      <c r="BX11" s="14"/>
      <c r="BY11" s="14"/>
      <c r="BZ11" s="14"/>
    </row>
    <row r="12" spans="1:78" ht="18.399999999999999" customHeight="1" x14ac:dyDescent="0.2">
      <c r="A12" s="2"/>
      <c r="B12" s="107">
        <f>データ!X6</f>
        <v>313</v>
      </c>
      <c r="C12" s="108"/>
      <c r="D12" s="108"/>
      <c r="E12" s="108"/>
      <c r="F12" s="108"/>
      <c r="G12" s="108"/>
      <c r="H12" s="108"/>
      <c r="I12" s="105"/>
      <c r="J12" s="113" t="str">
        <f>データ!Y6</f>
        <v>-</v>
      </c>
      <c r="K12" s="113"/>
      <c r="L12" s="113"/>
      <c r="M12" s="113"/>
      <c r="N12" s="113"/>
      <c r="O12" s="113"/>
      <c r="P12" s="113"/>
      <c r="Q12" s="113"/>
      <c r="R12" s="114" t="str">
        <f>データ!Z6</f>
        <v>有</v>
      </c>
      <c r="S12" s="114"/>
      <c r="T12" s="114"/>
      <c r="U12" s="114"/>
      <c r="V12" s="114"/>
      <c r="W12" s="114"/>
      <c r="X12" s="114"/>
      <c r="Y12" s="114"/>
      <c r="Z12" s="114" t="str">
        <f>データ!AA6</f>
        <v>無</v>
      </c>
      <c r="AA12" s="114"/>
      <c r="AB12" s="114"/>
      <c r="AC12" s="114"/>
      <c r="AD12" s="114"/>
      <c r="AE12" s="114"/>
      <c r="AF12" s="114"/>
      <c r="AG12" s="114"/>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M12" s="14"/>
      <c r="BN12" s="14"/>
      <c r="BO12" s="14"/>
      <c r="BP12" s="14"/>
      <c r="BQ12" s="14"/>
      <c r="BR12" s="14"/>
      <c r="BS12" s="14"/>
      <c r="BT12" s="14"/>
      <c r="BU12" s="14"/>
      <c r="BV12" s="14"/>
      <c r="BW12" s="14"/>
      <c r="BX12" s="14"/>
      <c r="BY12" s="14"/>
      <c r="BZ12" s="14"/>
    </row>
    <row r="13" spans="1:78" ht="18.399999999999999" customHeight="1" x14ac:dyDescent="0.2">
      <c r="A13" s="2"/>
      <c r="B13" s="15" t="s">
        <v>15</v>
      </c>
      <c r="C13" s="16"/>
      <c r="D13" s="16"/>
      <c r="E13" s="16"/>
      <c r="F13" s="16"/>
      <c r="G13" s="16"/>
      <c r="H13" s="16"/>
      <c r="I13" s="16"/>
      <c r="J13" s="16"/>
      <c r="K13" s="16"/>
      <c r="L13" s="16"/>
      <c r="M13" s="16"/>
      <c r="N13" s="16"/>
      <c r="O13" s="16"/>
      <c r="P13" s="16"/>
      <c r="Q13" s="16"/>
      <c r="R13" s="17"/>
      <c r="S13" s="18"/>
      <c r="T13" s="19"/>
      <c r="U13" s="19"/>
      <c r="V13" s="19"/>
      <c r="W13" s="19"/>
      <c r="X13" s="19"/>
      <c r="Y13" s="19"/>
      <c r="Z13" s="20"/>
      <c r="AA13" s="20"/>
      <c r="AB13" s="20"/>
      <c r="AC13" s="20"/>
      <c r="AD13" s="20"/>
      <c r="AE13" s="20"/>
      <c r="AF13" s="20"/>
      <c r="AG13" s="20"/>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14" t="s">
        <v>16</v>
      </c>
      <c r="BM13" s="14"/>
      <c r="BN13" s="14"/>
      <c r="BO13" s="14"/>
      <c r="BP13" s="14"/>
      <c r="BQ13" s="14"/>
      <c r="BR13" s="14"/>
      <c r="BS13" s="14"/>
      <c r="BT13" s="14"/>
      <c r="BU13" s="14"/>
      <c r="BV13" s="14"/>
      <c r="BW13" s="14"/>
      <c r="BX13" s="14"/>
      <c r="BY13" s="14"/>
      <c r="BZ13" s="14"/>
    </row>
    <row r="14" spans="1:78" ht="9.6" customHeight="1" x14ac:dyDescent="0.2">
      <c r="A14" s="2"/>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1"/>
      <c r="BM14" s="21"/>
      <c r="BN14" s="21"/>
      <c r="BO14" s="21"/>
      <c r="BP14" s="21"/>
      <c r="BQ14" s="21"/>
      <c r="BR14" s="21"/>
      <c r="BS14" s="21"/>
      <c r="BT14" s="21"/>
      <c r="BU14" s="21"/>
      <c r="BV14" s="21"/>
      <c r="BW14" s="21"/>
      <c r="BX14" s="21"/>
      <c r="BY14" s="21"/>
      <c r="BZ14" s="21"/>
    </row>
    <row r="15" spans="1:78" ht="13.5" customHeight="1" x14ac:dyDescent="0.15">
      <c r="A15" s="2"/>
      <c r="B15" s="127" t="s">
        <v>17</v>
      </c>
      <c r="C15" s="127"/>
      <c r="D15" s="127"/>
      <c r="E15" s="127"/>
      <c r="F15" s="127"/>
      <c r="G15" s="127"/>
      <c r="H15" s="127"/>
      <c r="I15" s="127"/>
      <c r="J15" s="127"/>
      <c r="K15" s="127"/>
      <c r="L15" s="127"/>
      <c r="M15" s="127"/>
      <c r="N15" s="127"/>
      <c r="O15" s="127"/>
      <c r="P15" s="127"/>
      <c r="Q15" s="127"/>
      <c r="R15" s="127"/>
      <c r="S15" s="127"/>
      <c r="T15" s="127"/>
      <c r="U15" s="127"/>
      <c r="V15" s="127"/>
      <c r="W15" s="127"/>
      <c r="X15" s="127"/>
      <c r="Y15" s="127"/>
      <c r="Z15" s="127"/>
      <c r="AA15" s="127"/>
      <c r="AB15" s="127"/>
      <c r="AC15" s="127"/>
      <c r="AD15" s="127"/>
      <c r="AE15" s="127"/>
      <c r="AF15" s="127"/>
      <c r="AG15" s="127"/>
      <c r="AH15" s="127"/>
      <c r="AI15" s="127"/>
      <c r="AJ15" s="127"/>
      <c r="AK15" s="127"/>
      <c r="AL15" s="127"/>
      <c r="AM15" s="127"/>
      <c r="AN15" s="127"/>
      <c r="AO15" s="127"/>
      <c r="AP15" s="127"/>
      <c r="AQ15" s="127"/>
      <c r="AR15" s="127"/>
      <c r="AS15" s="127"/>
      <c r="AT15" s="127"/>
      <c r="AU15" s="127"/>
      <c r="AV15" s="127"/>
      <c r="AW15" s="127"/>
      <c r="AX15" s="127"/>
      <c r="AY15" s="127"/>
      <c r="AZ15" s="127"/>
      <c r="BA15" s="127"/>
      <c r="BB15" s="127"/>
      <c r="BC15" s="127"/>
      <c r="BD15" s="127"/>
      <c r="BE15" s="127"/>
      <c r="BF15" s="127"/>
      <c r="BG15" s="127"/>
      <c r="BH15" s="127"/>
      <c r="BI15" s="127"/>
      <c r="BJ15" s="127"/>
      <c r="BK15" s="2"/>
      <c r="BL15" s="115" t="s">
        <v>18</v>
      </c>
      <c r="BM15" s="116"/>
      <c r="BN15" s="116"/>
      <c r="BO15" s="116"/>
      <c r="BP15" s="116"/>
      <c r="BQ15" s="116"/>
      <c r="BR15" s="116"/>
      <c r="BS15" s="116"/>
      <c r="BT15" s="116"/>
      <c r="BU15" s="116"/>
      <c r="BV15" s="116"/>
      <c r="BW15" s="116"/>
      <c r="BX15" s="116"/>
      <c r="BY15" s="116"/>
      <c r="BZ15" s="117"/>
    </row>
    <row r="16" spans="1:78" ht="13.5" customHeight="1" thickBot="1" x14ac:dyDescent="0.2">
      <c r="A16" s="2"/>
      <c r="B16" s="128"/>
      <c r="C16" s="128"/>
      <c r="D16" s="128"/>
      <c r="E16" s="128"/>
      <c r="F16" s="128"/>
      <c r="G16" s="128"/>
      <c r="H16" s="128"/>
      <c r="I16" s="128"/>
      <c r="J16" s="128"/>
      <c r="K16" s="128"/>
      <c r="L16" s="128"/>
      <c r="M16" s="128"/>
      <c r="N16" s="128"/>
      <c r="O16" s="128"/>
      <c r="P16" s="128"/>
      <c r="Q16" s="128"/>
      <c r="R16" s="128"/>
      <c r="S16" s="128"/>
      <c r="T16" s="128"/>
      <c r="U16" s="128"/>
      <c r="V16" s="128"/>
      <c r="W16" s="128"/>
      <c r="X16" s="128"/>
      <c r="Y16" s="128"/>
      <c r="Z16" s="128"/>
      <c r="AA16" s="128"/>
      <c r="AB16" s="128"/>
      <c r="AC16" s="128"/>
      <c r="AD16" s="128"/>
      <c r="AE16" s="128"/>
      <c r="AF16" s="128"/>
      <c r="AG16" s="128"/>
      <c r="AH16" s="128"/>
      <c r="AI16" s="128"/>
      <c r="AJ16" s="128"/>
      <c r="AK16" s="128"/>
      <c r="AL16" s="128"/>
      <c r="AM16" s="128"/>
      <c r="AN16" s="128"/>
      <c r="AO16" s="128"/>
      <c r="AP16" s="128"/>
      <c r="AQ16" s="128"/>
      <c r="AR16" s="128"/>
      <c r="AS16" s="128"/>
      <c r="AT16" s="128"/>
      <c r="AU16" s="128"/>
      <c r="AV16" s="128"/>
      <c r="AW16" s="128"/>
      <c r="AX16" s="128"/>
      <c r="AY16" s="128"/>
      <c r="AZ16" s="128"/>
      <c r="BA16" s="128"/>
      <c r="BB16" s="128"/>
      <c r="BC16" s="128"/>
      <c r="BD16" s="128"/>
      <c r="BE16" s="128"/>
      <c r="BF16" s="128"/>
      <c r="BG16" s="128"/>
      <c r="BH16" s="128"/>
      <c r="BI16" s="128"/>
      <c r="BJ16" s="128"/>
      <c r="BK16" s="2"/>
      <c r="BL16" s="118"/>
      <c r="BM16" s="119"/>
      <c r="BN16" s="119"/>
      <c r="BO16" s="119"/>
      <c r="BP16" s="119"/>
      <c r="BQ16" s="119"/>
      <c r="BR16" s="119"/>
      <c r="BS16" s="119"/>
      <c r="BT16" s="119"/>
      <c r="BU16" s="119"/>
      <c r="BV16" s="119"/>
      <c r="BW16" s="119"/>
      <c r="BX16" s="119"/>
      <c r="BY16" s="119"/>
      <c r="BZ16" s="120"/>
    </row>
    <row r="17" spans="1:78" ht="13.5" customHeight="1" thickTop="1" x14ac:dyDescent="0.15">
      <c r="A17" s="2"/>
      <c r="B17" s="22"/>
      <c r="C17" s="23"/>
      <c r="D17" s="23"/>
      <c r="E17" s="23"/>
      <c r="F17" s="23"/>
      <c r="G17" s="23"/>
      <c r="H17" s="23"/>
      <c r="I17" s="23"/>
      <c r="J17" s="23"/>
      <c r="K17" s="23"/>
      <c r="L17" s="23"/>
      <c r="M17" s="23"/>
      <c r="N17" s="23"/>
      <c r="O17" s="23"/>
      <c r="P17" s="23"/>
      <c r="Q17" s="23"/>
      <c r="R17" s="23"/>
      <c r="S17" s="23"/>
      <c r="T17" s="23"/>
      <c r="U17" s="23"/>
      <c r="V17" s="23"/>
      <c r="W17" s="23"/>
      <c r="X17" s="23"/>
      <c r="Y17" s="23"/>
      <c r="Z17" s="23"/>
      <c r="AA17" s="23"/>
      <c r="AB17" s="23"/>
      <c r="AC17" s="23"/>
      <c r="AD17" s="23"/>
      <c r="AE17" s="23"/>
      <c r="AF17" s="23"/>
      <c r="AG17" s="23"/>
      <c r="AH17" s="23"/>
      <c r="AI17" s="23"/>
      <c r="AJ17" s="23"/>
      <c r="AK17" s="23"/>
      <c r="AL17" s="23"/>
      <c r="AM17" s="23"/>
      <c r="AN17" s="23"/>
      <c r="AO17" s="23"/>
      <c r="AP17" s="23"/>
      <c r="AQ17" s="23"/>
      <c r="AR17" s="23"/>
      <c r="AS17" s="23"/>
      <c r="AT17" s="23"/>
      <c r="AU17" s="23"/>
      <c r="AV17" s="23"/>
      <c r="AW17" s="23"/>
      <c r="AX17" s="23"/>
      <c r="AY17" s="23"/>
      <c r="AZ17" s="23"/>
      <c r="BA17" s="23"/>
      <c r="BB17" s="23"/>
      <c r="BC17" s="23"/>
      <c r="BD17" s="23"/>
      <c r="BE17" s="23"/>
      <c r="BF17" s="23"/>
      <c r="BG17" s="23"/>
      <c r="BH17" s="23"/>
      <c r="BI17" s="23"/>
      <c r="BJ17" s="24"/>
      <c r="BK17" s="2"/>
      <c r="BL17" s="121" t="s">
        <v>126</v>
      </c>
      <c r="BM17" s="122"/>
      <c r="BN17" s="122"/>
      <c r="BO17" s="122"/>
      <c r="BP17" s="122"/>
      <c r="BQ17" s="122"/>
      <c r="BR17" s="122"/>
      <c r="BS17" s="122"/>
      <c r="BT17" s="122"/>
      <c r="BU17" s="122"/>
      <c r="BV17" s="122"/>
      <c r="BW17" s="122"/>
      <c r="BX17" s="122"/>
      <c r="BY17" s="122"/>
      <c r="BZ17" s="123"/>
    </row>
    <row r="18" spans="1:78" ht="13.5" customHeight="1" x14ac:dyDescent="0.15">
      <c r="A18" s="2"/>
      <c r="B18" s="22"/>
      <c r="C18" s="8"/>
      <c r="D18" s="8"/>
      <c r="E18" s="8"/>
      <c r="F18" s="8"/>
      <c r="G18" s="8"/>
      <c r="H18" s="8"/>
      <c r="I18" s="8"/>
      <c r="J18" s="8"/>
      <c r="K18" s="8"/>
      <c r="L18" s="23"/>
      <c r="M18" s="23"/>
      <c r="N18" s="23"/>
      <c r="O18" s="23"/>
      <c r="P18" s="23"/>
      <c r="Q18" s="23"/>
      <c r="R18" s="23"/>
      <c r="S18" s="23"/>
      <c r="T18" s="23"/>
      <c r="U18" s="23"/>
      <c r="V18" s="23"/>
      <c r="W18" s="23"/>
      <c r="X18" s="23"/>
      <c r="Y18" s="23"/>
      <c r="Z18" s="23"/>
      <c r="AA18" s="23"/>
      <c r="AB18" s="23"/>
      <c r="AC18" s="23"/>
      <c r="AD18" s="23"/>
      <c r="AE18" s="23"/>
      <c r="AF18" s="23"/>
      <c r="AG18" s="23"/>
      <c r="AH18" s="23"/>
      <c r="AI18" s="23"/>
      <c r="AJ18" s="23"/>
      <c r="AK18" s="23"/>
      <c r="AL18" s="23"/>
      <c r="AM18" s="23"/>
      <c r="AN18" s="23"/>
      <c r="AO18" s="23"/>
      <c r="AP18" s="23"/>
      <c r="AQ18" s="23"/>
      <c r="AR18" s="23"/>
      <c r="AS18" s="23"/>
      <c r="AT18" s="23"/>
      <c r="AU18" s="23"/>
      <c r="AV18" s="23"/>
      <c r="AW18" s="23"/>
      <c r="AX18" s="23"/>
      <c r="AY18" s="23"/>
      <c r="AZ18" s="23"/>
      <c r="BA18" s="23"/>
      <c r="BB18" s="23"/>
      <c r="BC18" s="23"/>
      <c r="BD18" s="23"/>
      <c r="BE18" s="23"/>
      <c r="BF18" s="23"/>
      <c r="BG18" s="23"/>
      <c r="BH18" s="23"/>
      <c r="BI18" s="23"/>
      <c r="BJ18" s="24"/>
      <c r="BK18" s="2"/>
      <c r="BL18" s="121"/>
      <c r="BM18" s="122"/>
      <c r="BN18" s="122"/>
      <c r="BO18" s="122"/>
      <c r="BP18" s="122"/>
      <c r="BQ18" s="122"/>
      <c r="BR18" s="122"/>
      <c r="BS18" s="122"/>
      <c r="BT18" s="122"/>
      <c r="BU18" s="122"/>
      <c r="BV18" s="122"/>
      <c r="BW18" s="122"/>
      <c r="BX18" s="122"/>
      <c r="BY18" s="122"/>
      <c r="BZ18" s="123"/>
    </row>
    <row r="19" spans="1:78" ht="13.5" customHeight="1" x14ac:dyDescent="0.15">
      <c r="A19" s="2"/>
      <c r="B19" s="22"/>
      <c r="C19" s="8"/>
      <c r="D19" s="8"/>
      <c r="E19" s="8"/>
      <c r="F19" s="8"/>
      <c r="G19" s="8"/>
      <c r="H19" s="8"/>
      <c r="I19" s="8"/>
      <c r="J19" s="8"/>
      <c r="K19" s="8"/>
      <c r="L19" s="23"/>
      <c r="M19" s="23"/>
      <c r="N19" s="23"/>
      <c r="O19" s="23"/>
      <c r="P19" s="23"/>
      <c r="Q19" s="23"/>
      <c r="R19" s="23"/>
      <c r="S19" s="23"/>
      <c r="T19" s="23"/>
      <c r="U19" s="23"/>
      <c r="V19" s="23"/>
      <c r="W19" s="23"/>
      <c r="X19" s="23"/>
      <c r="Y19" s="23"/>
      <c r="Z19" s="23"/>
      <c r="AA19" s="23"/>
      <c r="AB19" s="23"/>
      <c r="AC19" s="23"/>
      <c r="AD19" s="23"/>
      <c r="AE19" s="23"/>
      <c r="AF19" s="23"/>
      <c r="AG19" s="23"/>
      <c r="AH19" s="23"/>
      <c r="AI19" s="23"/>
      <c r="AJ19" s="23"/>
      <c r="AK19" s="23"/>
      <c r="AL19" s="23"/>
      <c r="AM19" s="23"/>
      <c r="AN19" s="23"/>
      <c r="AO19" s="23"/>
      <c r="AP19" s="23"/>
      <c r="AQ19" s="23"/>
      <c r="AR19" s="23"/>
      <c r="AS19" s="23"/>
      <c r="AT19" s="23"/>
      <c r="AU19" s="23"/>
      <c r="AV19" s="23"/>
      <c r="AW19" s="23"/>
      <c r="AX19" s="23"/>
      <c r="AY19" s="23"/>
      <c r="AZ19" s="23"/>
      <c r="BA19" s="23"/>
      <c r="BB19" s="23"/>
      <c r="BC19" s="23"/>
      <c r="BD19" s="23"/>
      <c r="BE19" s="23"/>
      <c r="BF19" s="23"/>
      <c r="BG19" s="23"/>
      <c r="BH19" s="23"/>
      <c r="BI19" s="23"/>
      <c r="BJ19" s="24"/>
      <c r="BK19" s="2"/>
      <c r="BL19" s="121"/>
      <c r="BM19" s="122"/>
      <c r="BN19" s="122"/>
      <c r="BO19" s="122"/>
      <c r="BP19" s="122"/>
      <c r="BQ19" s="122"/>
      <c r="BR19" s="122"/>
      <c r="BS19" s="122"/>
      <c r="BT19" s="122"/>
      <c r="BU19" s="122"/>
      <c r="BV19" s="122"/>
      <c r="BW19" s="122"/>
      <c r="BX19" s="122"/>
      <c r="BY19" s="122"/>
      <c r="BZ19" s="123"/>
    </row>
    <row r="20" spans="1:78" ht="13.5" customHeight="1" x14ac:dyDescent="0.15">
      <c r="A20" s="2"/>
      <c r="B20" s="22"/>
      <c r="C20" s="25"/>
      <c r="D20" s="23"/>
      <c r="E20" s="23"/>
      <c r="F20" s="23"/>
      <c r="G20" s="23"/>
      <c r="H20" s="23"/>
      <c r="I20" s="23"/>
      <c r="J20" s="23"/>
      <c r="K20" s="23"/>
      <c r="L20" s="23"/>
      <c r="M20" s="23"/>
      <c r="N20" s="23"/>
      <c r="O20" s="23"/>
      <c r="P20" s="23"/>
      <c r="Q20" s="23"/>
      <c r="R20" s="23"/>
      <c r="S20" s="23"/>
      <c r="T20" s="23"/>
      <c r="U20" s="23"/>
      <c r="V20" s="23"/>
      <c r="W20" s="23"/>
      <c r="X20" s="23"/>
      <c r="Y20" s="23"/>
      <c r="Z20" s="23"/>
      <c r="AA20" s="23"/>
      <c r="AB20" s="23"/>
      <c r="AC20" s="23"/>
      <c r="AD20" s="23"/>
      <c r="AE20" s="23"/>
      <c r="AF20" s="23"/>
      <c r="AG20" s="23"/>
      <c r="AH20" s="23"/>
      <c r="AI20" s="23"/>
      <c r="AJ20" s="23"/>
      <c r="AK20" s="23"/>
      <c r="AL20" s="23"/>
      <c r="AM20" s="23"/>
      <c r="AN20" s="23"/>
      <c r="AO20" s="23"/>
      <c r="AP20" s="23"/>
      <c r="AQ20" s="23"/>
      <c r="AR20" s="23"/>
      <c r="AS20" s="23"/>
      <c r="AT20" s="23"/>
      <c r="AU20" s="23"/>
      <c r="AV20" s="23"/>
      <c r="AW20" s="23"/>
      <c r="AX20" s="23"/>
      <c r="AY20" s="23"/>
      <c r="AZ20" s="23"/>
      <c r="BA20" s="23"/>
      <c r="BB20" s="23"/>
      <c r="BC20" s="23"/>
      <c r="BD20" s="23"/>
      <c r="BE20" s="23"/>
      <c r="BF20" s="23"/>
      <c r="BG20" s="23"/>
      <c r="BH20" s="23"/>
      <c r="BI20" s="23"/>
      <c r="BJ20" s="24"/>
      <c r="BK20" s="2"/>
      <c r="BL20" s="121"/>
      <c r="BM20" s="122"/>
      <c r="BN20" s="122"/>
      <c r="BO20" s="122"/>
      <c r="BP20" s="122"/>
      <c r="BQ20" s="122"/>
      <c r="BR20" s="122"/>
      <c r="BS20" s="122"/>
      <c r="BT20" s="122"/>
      <c r="BU20" s="122"/>
      <c r="BV20" s="122"/>
      <c r="BW20" s="122"/>
      <c r="BX20" s="122"/>
      <c r="BY20" s="122"/>
      <c r="BZ20" s="123"/>
    </row>
    <row r="21" spans="1:78" ht="13.5" customHeight="1" x14ac:dyDescent="0.15">
      <c r="A21" s="2"/>
      <c r="B21" s="22"/>
      <c r="C21" s="25"/>
      <c r="D21" s="23"/>
      <c r="E21" s="23"/>
      <c r="F21" s="23"/>
      <c r="G21" s="23"/>
      <c r="H21" s="23"/>
      <c r="I21" s="23"/>
      <c r="J21" s="23"/>
      <c r="K21" s="23"/>
      <c r="L21" s="23"/>
      <c r="M21" s="23"/>
      <c r="N21" s="23"/>
      <c r="O21" s="23"/>
      <c r="P21" s="23"/>
      <c r="Q21" s="23"/>
      <c r="R21" s="23"/>
      <c r="S21" s="23"/>
      <c r="T21" s="23"/>
      <c r="U21" s="23"/>
      <c r="V21" s="23"/>
      <c r="W21" s="23"/>
      <c r="X21" s="23"/>
      <c r="Y21" s="23"/>
      <c r="Z21" s="23"/>
      <c r="AA21" s="23"/>
      <c r="AB21" s="23"/>
      <c r="AC21" s="23"/>
      <c r="AD21" s="23"/>
      <c r="AE21" s="23"/>
      <c r="AF21" s="23"/>
      <c r="AG21" s="23"/>
      <c r="AH21" s="23"/>
      <c r="AI21" s="23"/>
      <c r="AJ21" s="23"/>
      <c r="AK21" s="23"/>
      <c r="AL21" s="23"/>
      <c r="AM21" s="23"/>
      <c r="AN21" s="23"/>
      <c r="AO21" s="23"/>
      <c r="AP21" s="23"/>
      <c r="AQ21" s="23"/>
      <c r="AR21" s="23"/>
      <c r="AS21" s="23"/>
      <c r="AT21" s="23"/>
      <c r="AU21" s="23"/>
      <c r="AV21" s="23"/>
      <c r="AW21" s="23"/>
      <c r="AX21" s="23"/>
      <c r="AY21" s="23"/>
      <c r="AZ21" s="23"/>
      <c r="BA21" s="23"/>
      <c r="BB21" s="23"/>
      <c r="BC21" s="23"/>
      <c r="BD21" s="23"/>
      <c r="BE21" s="23"/>
      <c r="BF21" s="23"/>
      <c r="BG21" s="23"/>
      <c r="BH21" s="23"/>
      <c r="BI21" s="23"/>
      <c r="BJ21" s="24"/>
      <c r="BK21" s="2"/>
      <c r="BL21" s="121"/>
      <c r="BM21" s="122"/>
      <c r="BN21" s="122"/>
      <c r="BO21" s="122"/>
      <c r="BP21" s="122"/>
      <c r="BQ21" s="122"/>
      <c r="BR21" s="122"/>
      <c r="BS21" s="122"/>
      <c r="BT21" s="122"/>
      <c r="BU21" s="122"/>
      <c r="BV21" s="122"/>
      <c r="BW21" s="122"/>
      <c r="BX21" s="122"/>
      <c r="BY21" s="122"/>
      <c r="BZ21" s="123"/>
    </row>
    <row r="22" spans="1:78" ht="13.5" customHeight="1" x14ac:dyDescent="0.15">
      <c r="A22" s="2"/>
      <c r="B22" s="26"/>
      <c r="C22" s="27"/>
      <c r="D22" s="27"/>
      <c r="E22" s="27"/>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c r="AK22" s="27"/>
      <c r="AL22" s="27"/>
      <c r="AM22" s="27"/>
      <c r="AN22" s="27"/>
      <c r="AO22" s="27"/>
      <c r="AP22" s="27"/>
      <c r="AQ22" s="27"/>
      <c r="AR22" s="27"/>
      <c r="AS22" s="27"/>
      <c r="AT22" s="27"/>
      <c r="AU22" s="27"/>
      <c r="AV22" s="27"/>
      <c r="AW22" s="27"/>
      <c r="AX22" s="27"/>
      <c r="AY22" s="27"/>
      <c r="AZ22" s="27"/>
      <c r="BA22" s="27"/>
      <c r="BB22" s="27"/>
      <c r="BC22" s="27"/>
      <c r="BD22" s="27"/>
      <c r="BE22" s="27"/>
      <c r="BF22" s="27"/>
      <c r="BG22" s="27"/>
      <c r="BH22" s="27"/>
      <c r="BI22" s="27"/>
      <c r="BJ22" s="28"/>
      <c r="BK22" s="2"/>
      <c r="BL22" s="121"/>
      <c r="BM22" s="122"/>
      <c r="BN22" s="122"/>
      <c r="BO22" s="122"/>
      <c r="BP22" s="122"/>
      <c r="BQ22" s="122"/>
      <c r="BR22" s="122"/>
      <c r="BS22" s="122"/>
      <c r="BT22" s="122"/>
      <c r="BU22" s="122"/>
      <c r="BV22" s="122"/>
      <c r="BW22" s="122"/>
      <c r="BX22" s="122"/>
      <c r="BY22" s="122"/>
      <c r="BZ22" s="123"/>
    </row>
    <row r="23" spans="1:78" ht="13.5" customHeight="1" x14ac:dyDescent="0.15">
      <c r="A23" s="2"/>
      <c r="B23" s="26"/>
      <c r="C23" s="27"/>
      <c r="D23" s="27"/>
      <c r="E23" s="27"/>
      <c r="F23" s="27"/>
      <c r="G23" s="27"/>
      <c r="H23" s="27"/>
      <c r="I23" s="27"/>
      <c r="J23" s="27"/>
      <c r="K23" s="27"/>
      <c r="L23" s="27"/>
      <c r="M23" s="27"/>
      <c r="N23" s="27"/>
      <c r="O23" s="27"/>
      <c r="P23" s="27"/>
      <c r="Q23" s="27"/>
      <c r="R23" s="27"/>
      <c r="S23" s="27"/>
      <c r="T23" s="27"/>
      <c r="U23" s="27"/>
      <c r="V23" s="27"/>
      <c r="W23" s="27"/>
      <c r="X23" s="27"/>
      <c r="Y23" s="27"/>
      <c r="Z23" s="27"/>
      <c r="AA23" s="27"/>
      <c r="AB23" s="27"/>
      <c r="AC23" s="27"/>
      <c r="AD23" s="27"/>
      <c r="AE23" s="27"/>
      <c r="AF23" s="27"/>
      <c r="AG23" s="27"/>
      <c r="AH23" s="27"/>
      <c r="AI23" s="27"/>
      <c r="AJ23" s="27"/>
      <c r="AK23" s="27"/>
      <c r="AL23" s="27"/>
      <c r="AM23" s="27"/>
      <c r="AN23" s="27"/>
      <c r="AO23" s="27"/>
      <c r="AP23" s="27"/>
      <c r="AQ23" s="27"/>
      <c r="AR23" s="27"/>
      <c r="AS23" s="27"/>
      <c r="AT23" s="27"/>
      <c r="AU23" s="27"/>
      <c r="AV23" s="27"/>
      <c r="AW23" s="27"/>
      <c r="AX23" s="27"/>
      <c r="AY23" s="27"/>
      <c r="AZ23" s="27"/>
      <c r="BA23" s="27"/>
      <c r="BB23" s="27"/>
      <c r="BC23" s="27"/>
      <c r="BD23" s="27"/>
      <c r="BE23" s="27"/>
      <c r="BF23" s="27"/>
      <c r="BG23" s="27"/>
      <c r="BH23" s="27"/>
      <c r="BI23" s="27"/>
      <c r="BJ23" s="28"/>
      <c r="BK23" s="2"/>
      <c r="BL23" s="121"/>
      <c r="BM23" s="122"/>
      <c r="BN23" s="122"/>
      <c r="BO23" s="122"/>
      <c r="BP23" s="122"/>
      <c r="BQ23" s="122"/>
      <c r="BR23" s="122"/>
      <c r="BS23" s="122"/>
      <c r="BT23" s="122"/>
      <c r="BU23" s="122"/>
      <c r="BV23" s="122"/>
      <c r="BW23" s="122"/>
      <c r="BX23" s="122"/>
      <c r="BY23" s="122"/>
      <c r="BZ23" s="123"/>
    </row>
    <row r="24" spans="1:78" ht="13.5" customHeight="1" x14ac:dyDescent="0.15">
      <c r="A24" s="2"/>
      <c r="B24" s="26"/>
      <c r="C24" s="27"/>
      <c r="D24" s="27"/>
      <c r="E24" s="27"/>
      <c r="F24" s="27"/>
      <c r="G24" s="27"/>
      <c r="H24" s="27"/>
      <c r="I24" s="27"/>
      <c r="J24" s="27"/>
      <c r="K24" s="27"/>
      <c r="L24" s="27"/>
      <c r="M24" s="27"/>
      <c r="N24" s="27"/>
      <c r="O24" s="27"/>
      <c r="P24" s="27"/>
      <c r="Q24" s="27"/>
      <c r="R24" s="27"/>
      <c r="S24" s="27"/>
      <c r="T24" s="27"/>
      <c r="U24" s="27"/>
      <c r="V24" s="27"/>
      <c r="W24" s="27"/>
      <c r="X24" s="27"/>
      <c r="Y24" s="27"/>
      <c r="Z24" s="27"/>
      <c r="AA24" s="27"/>
      <c r="AB24" s="27"/>
      <c r="AC24" s="27"/>
      <c r="AD24" s="27"/>
      <c r="AE24" s="27"/>
      <c r="AF24" s="27"/>
      <c r="AG24" s="27"/>
      <c r="AH24" s="27"/>
      <c r="AI24" s="27"/>
      <c r="AJ24" s="27"/>
      <c r="AK24" s="27"/>
      <c r="AL24" s="27"/>
      <c r="AM24" s="27"/>
      <c r="AN24" s="27"/>
      <c r="AO24" s="27"/>
      <c r="AP24" s="27"/>
      <c r="AQ24" s="27"/>
      <c r="AR24" s="27"/>
      <c r="AS24" s="27"/>
      <c r="AT24" s="27"/>
      <c r="AU24" s="27"/>
      <c r="AV24" s="27"/>
      <c r="AW24" s="27"/>
      <c r="AX24" s="27"/>
      <c r="AY24" s="27"/>
      <c r="AZ24" s="27"/>
      <c r="BA24" s="27"/>
      <c r="BB24" s="27"/>
      <c r="BC24" s="27"/>
      <c r="BD24" s="27"/>
      <c r="BE24" s="27"/>
      <c r="BF24" s="27"/>
      <c r="BG24" s="27"/>
      <c r="BH24" s="27"/>
      <c r="BI24" s="27"/>
      <c r="BJ24" s="28"/>
      <c r="BK24" s="2"/>
      <c r="BL24" s="121"/>
      <c r="BM24" s="122"/>
      <c r="BN24" s="122"/>
      <c r="BO24" s="122"/>
      <c r="BP24" s="122"/>
      <c r="BQ24" s="122"/>
      <c r="BR24" s="122"/>
      <c r="BS24" s="122"/>
      <c r="BT24" s="122"/>
      <c r="BU24" s="122"/>
      <c r="BV24" s="122"/>
      <c r="BW24" s="122"/>
      <c r="BX24" s="122"/>
      <c r="BY24" s="122"/>
      <c r="BZ24" s="123"/>
    </row>
    <row r="25" spans="1:78" ht="13.5" customHeight="1" x14ac:dyDescent="0.15">
      <c r="A25" s="2"/>
      <c r="B25" s="26"/>
      <c r="C25" s="27"/>
      <c r="D25" s="27"/>
      <c r="E25" s="27"/>
      <c r="F25" s="27"/>
      <c r="G25" s="27"/>
      <c r="H25" s="27"/>
      <c r="I25" s="27"/>
      <c r="J25" s="27"/>
      <c r="K25" s="27"/>
      <c r="L25" s="27"/>
      <c r="M25" s="27"/>
      <c r="N25" s="27"/>
      <c r="O25" s="27"/>
      <c r="P25" s="27"/>
      <c r="Q25" s="27"/>
      <c r="R25" s="27"/>
      <c r="S25" s="27"/>
      <c r="T25" s="27"/>
      <c r="U25" s="27"/>
      <c r="V25" s="27"/>
      <c r="W25" s="27"/>
      <c r="X25" s="27"/>
      <c r="Y25" s="27"/>
      <c r="Z25" s="27"/>
      <c r="AA25" s="27"/>
      <c r="AB25" s="27"/>
      <c r="AC25" s="27"/>
      <c r="AD25" s="27"/>
      <c r="AE25" s="27"/>
      <c r="AF25" s="27"/>
      <c r="AG25" s="27"/>
      <c r="AH25" s="27"/>
      <c r="AI25" s="27"/>
      <c r="AJ25" s="27"/>
      <c r="AK25" s="27"/>
      <c r="AL25" s="27"/>
      <c r="AM25" s="27"/>
      <c r="AN25" s="27"/>
      <c r="AO25" s="27"/>
      <c r="AP25" s="27"/>
      <c r="AQ25" s="27"/>
      <c r="AR25" s="27"/>
      <c r="AS25" s="27"/>
      <c r="AT25" s="27"/>
      <c r="AU25" s="27"/>
      <c r="AV25" s="27"/>
      <c r="AW25" s="27"/>
      <c r="AX25" s="27"/>
      <c r="AY25" s="27"/>
      <c r="AZ25" s="27"/>
      <c r="BA25" s="27"/>
      <c r="BB25" s="27"/>
      <c r="BC25" s="27"/>
      <c r="BD25" s="27"/>
      <c r="BE25" s="27"/>
      <c r="BF25" s="27"/>
      <c r="BG25" s="27"/>
      <c r="BH25" s="27"/>
      <c r="BI25" s="27"/>
      <c r="BJ25" s="28"/>
      <c r="BK25" s="2"/>
      <c r="BL25" s="121"/>
      <c r="BM25" s="122"/>
      <c r="BN25" s="122"/>
      <c r="BO25" s="122"/>
      <c r="BP25" s="122"/>
      <c r="BQ25" s="122"/>
      <c r="BR25" s="122"/>
      <c r="BS25" s="122"/>
      <c r="BT25" s="122"/>
      <c r="BU25" s="122"/>
      <c r="BV25" s="122"/>
      <c r="BW25" s="122"/>
      <c r="BX25" s="122"/>
      <c r="BY25" s="122"/>
      <c r="BZ25" s="123"/>
    </row>
    <row r="26" spans="1:78" ht="13.5" customHeight="1" x14ac:dyDescent="0.15">
      <c r="A26" s="2"/>
      <c r="B26" s="26"/>
      <c r="C26" s="27"/>
      <c r="D26" s="27"/>
      <c r="E26" s="27"/>
      <c r="F26" s="27"/>
      <c r="G26" s="27"/>
      <c r="H26" s="27"/>
      <c r="I26" s="2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c r="AI26" s="27"/>
      <c r="AJ26" s="27"/>
      <c r="AK26" s="27"/>
      <c r="AL26" s="27"/>
      <c r="AM26" s="27"/>
      <c r="AN26" s="27"/>
      <c r="AO26" s="27"/>
      <c r="AP26" s="27"/>
      <c r="AQ26" s="27"/>
      <c r="AR26" s="27"/>
      <c r="AS26" s="27"/>
      <c r="AT26" s="27"/>
      <c r="AU26" s="27"/>
      <c r="AV26" s="27"/>
      <c r="AW26" s="27"/>
      <c r="AX26" s="27"/>
      <c r="AY26" s="27"/>
      <c r="AZ26" s="27"/>
      <c r="BA26" s="27"/>
      <c r="BB26" s="27"/>
      <c r="BC26" s="27"/>
      <c r="BD26" s="27"/>
      <c r="BE26" s="27"/>
      <c r="BF26" s="27"/>
      <c r="BG26" s="27"/>
      <c r="BH26" s="27"/>
      <c r="BI26" s="27"/>
      <c r="BJ26" s="28"/>
      <c r="BK26" s="2"/>
      <c r="BL26" s="121"/>
      <c r="BM26" s="122"/>
      <c r="BN26" s="122"/>
      <c r="BO26" s="122"/>
      <c r="BP26" s="122"/>
      <c r="BQ26" s="122"/>
      <c r="BR26" s="122"/>
      <c r="BS26" s="122"/>
      <c r="BT26" s="122"/>
      <c r="BU26" s="122"/>
      <c r="BV26" s="122"/>
      <c r="BW26" s="122"/>
      <c r="BX26" s="122"/>
      <c r="BY26" s="122"/>
      <c r="BZ26" s="123"/>
    </row>
    <row r="27" spans="1:78" ht="13.5" customHeight="1" x14ac:dyDescent="0.15">
      <c r="A27" s="2"/>
      <c r="B27" s="26"/>
      <c r="C27" s="27"/>
      <c r="D27" s="27"/>
      <c r="E27" s="27"/>
      <c r="F27" s="27"/>
      <c r="G27" s="27"/>
      <c r="H27" s="27"/>
      <c r="I27" s="27"/>
      <c r="J27" s="27"/>
      <c r="K27" s="27"/>
      <c r="L27" s="27"/>
      <c r="M27" s="27"/>
      <c r="N27" s="27"/>
      <c r="O27" s="27"/>
      <c r="P27" s="27"/>
      <c r="Q27" s="27"/>
      <c r="R27" s="27"/>
      <c r="S27" s="27"/>
      <c r="T27" s="27"/>
      <c r="U27" s="27"/>
      <c r="V27" s="27"/>
      <c r="W27" s="27"/>
      <c r="X27" s="27"/>
      <c r="Y27" s="27"/>
      <c r="Z27" s="27"/>
      <c r="AA27" s="27"/>
      <c r="AB27" s="27"/>
      <c r="AC27" s="27"/>
      <c r="AD27" s="27"/>
      <c r="AE27" s="27"/>
      <c r="AF27" s="27"/>
      <c r="AG27" s="27"/>
      <c r="AH27" s="27"/>
      <c r="AI27" s="27"/>
      <c r="AJ27" s="27"/>
      <c r="AK27" s="27"/>
      <c r="AL27" s="27"/>
      <c r="AM27" s="27"/>
      <c r="AN27" s="27"/>
      <c r="AO27" s="27"/>
      <c r="AP27" s="27"/>
      <c r="AQ27" s="27"/>
      <c r="AR27" s="27"/>
      <c r="AS27" s="27"/>
      <c r="AT27" s="27"/>
      <c r="AU27" s="27"/>
      <c r="AV27" s="27"/>
      <c r="AW27" s="27"/>
      <c r="AX27" s="27"/>
      <c r="AY27" s="27"/>
      <c r="AZ27" s="27"/>
      <c r="BA27" s="27"/>
      <c r="BB27" s="27"/>
      <c r="BC27" s="27"/>
      <c r="BD27" s="27"/>
      <c r="BE27" s="27"/>
      <c r="BF27" s="27"/>
      <c r="BG27" s="27"/>
      <c r="BH27" s="27"/>
      <c r="BI27" s="27"/>
      <c r="BJ27" s="28"/>
      <c r="BK27" s="2"/>
      <c r="BL27" s="121"/>
      <c r="BM27" s="122"/>
      <c r="BN27" s="122"/>
      <c r="BO27" s="122"/>
      <c r="BP27" s="122"/>
      <c r="BQ27" s="122"/>
      <c r="BR27" s="122"/>
      <c r="BS27" s="122"/>
      <c r="BT27" s="122"/>
      <c r="BU27" s="122"/>
      <c r="BV27" s="122"/>
      <c r="BW27" s="122"/>
      <c r="BX27" s="122"/>
      <c r="BY27" s="122"/>
      <c r="BZ27" s="123"/>
    </row>
    <row r="28" spans="1:78" ht="13.5" customHeight="1" x14ac:dyDescent="0.15">
      <c r="A28" s="2"/>
      <c r="B28" s="26"/>
      <c r="C28" s="27"/>
      <c r="D28" s="27"/>
      <c r="E28" s="27"/>
      <c r="F28" s="27"/>
      <c r="G28" s="27"/>
      <c r="H28" s="27"/>
      <c r="I28" s="27"/>
      <c r="J28" s="27"/>
      <c r="K28" s="27"/>
      <c r="L28" s="27"/>
      <c r="M28" s="27"/>
      <c r="N28" s="27"/>
      <c r="O28" s="27"/>
      <c r="P28" s="27"/>
      <c r="Q28" s="27"/>
      <c r="R28" s="27"/>
      <c r="S28" s="27"/>
      <c r="T28" s="27"/>
      <c r="U28" s="27"/>
      <c r="V28" s="27"/>
      <c r="W28" s="27"/>
      <c r="X28" s="27"/>
      <c r="Y28" s="27"/>
      <c r="Z28" s="27"/>
      <c r="AA28" s="27"/>
      <c r="AB28" s="27"/>
      <c r="AC28" s="27"/>
      <c r="AD28" s="27"/>
      <c r="AE28" s="27"/>
      <c r="AF28" s="27"/>
      <c r="AG28" s="27"/>
      <c r="AH28" s="27"/>
      <c r="AI28" s="27"/>
      <c r="AJ28" s="27"/>
      <c r="AK28" s="27"/>
      <c r="AL28" s="27"/>
      <c r="AM28" s="27"/>
      <c r="AN28" s="27"/>
      <c r="AO28" s="27"/>
      <c r="AP28" s="27"/>
      <c r="AQ28" s="27"/>
      <c r="AR28" s="27"/>
      <c r="AS28" s="27"/>
      <c r="AT28" s="27"/>
      <c r="AU28" s="27"/>
      <c r="AV28" s="27"/>
      <c r="AW28" s="27"/>
      <c r="AX28" s="27"/>
      <c r="AY28" s="27"/>
      <c r="AZ28" s="27"/>
      <c r="BA28" s="27"/>
      <c r="BB28" s="27"/>
      <c r="BC28" s="27"/>
      <c r="BD28" s="27"/>
      <c r="BE28" s="27"/>
      <c r="BF28" s="27"/>
      <c r="BG28" s="27"/>
      <c r="BH28" s="27"/>
      <c r="BI28" s="27"/>
      <c r="BJ28" s="28"/>
      <c r="BK28" s="2"/>
      <c r="BL28" s="121"/>
      <c r="BM28" s="122"/>
      <c r="BN28" s="122"/>
      <c r="BO28" s="122"/>
      <c r="BP28" s="122"/>
      <c r="BQ28" s="122"/>
      <c r="BR28" s="122"/>
      <c r="BS28" s="122"/>
      <c r="BT28" s="122"/>
      <c r="BU28" s="122"/>
      <c r="BV28" s="122"/>
      <c r="BW28" s="122"/>
      <c r="BX28" s="122"/>
      <c r="BY28" s="122"/>
      <c r="BZ28" s="123"/>
    </row>
    <row r="29" spans="1:78" ht="13.5" customHeight="1" x14ac:dyDescent="0.15">
      <c r="A29" s="2"/>
      <c r="B29" s="26"/>
      <c r="C29" s="27"/>
      <c r="D29" s="27"/>
      <c r="E29" s="27"/>
      <c r="F29" s="27"/>
      <c r="G29" s="27"/>
      <c r="H29" s="27"/>
      <c r="I29" s="27"/>
      <c r="J29" s="27"/>
      <c r="K29" s="27"/>
      <c r="L29" s="27"/>
      <c r="M29" s="27"/>
      <c r="N29" s="27"/>
      <c r="O29" s="27"/>
      <c r="P29" s="27"/>
      <c r="Q29" s="27"/>
      <c r="R29" s="27"/>
      <c r="S29" s="27"/>
      <c r="T29" s="27"/>
      <c r="U29" s="27"/>
      <c r="V29" s="27"/>
      <c r="W29" s="27"/>
      <c r="X29" s="27"/>
      <c r="Y29" s="27"/>
      <c r="Z29" s="27"/>
      <c r="AA29" s="27"/>
      <c r="AB29" s="27"/>
      <c r="AC29" s="27"/>
      <c r="AD29" s="27"/>
      <c r="AE29" s="27"/>
      <c r="AF29" s="27"/>
      <c r="AG29" s="27"/>
      <c r="AH29" s="27"/>
      <c r="AI29" s="27"/>
      <c r="AJ29" s="27"/>
      <c r="AK29" s="27"/>
      <c r="AL29" s="27"/>
      <c r="AM29" s="27"/>
      <c r="AN29" s="27"/>
      <c r="AO29" s="27"/>
      <c r="AP29" s="27"/>
      <c r="AQ29" s="27"/>
      <c r="AR29" s="27"/>
      <c r="AS29" s="27"/>
      <c r="AT29" s="27"/>
      <c r="AU29" s="27"/>
      <c r="AV29" s="27"/>
      <c r="AW29" s="27"/>
      <c r="AX29" s="27"/>
      <c r="AY29" s="27"/>
      <c r="AZ29" s="27"/>
      <c r="BA29" s="27"/>
      <c r="BB29" s="27"/>
      <c r="BC29" s="27"/>
      <c r="BD29" s="27"/>
      <c r="BE29" s="27"/>
      <c r="BF29" s="27"/>
      <c r="BG29" s="27"/>
      <c r="BH29" s="27"/>
      <c r="BI29" s="27"/>
      <c r="BJ29" s="28"/>
      <c r="BK29" s="2"/>
      <c r="BL29" s="121"/>
      <c r="BM29" s="122"/>
      <c r="BN29" s="122"/>
      <c r="BO29" s="122"/>
      <c r="BP29" s="122"/>
      <c r="BQ29" s="122"/>
      <c r="BR29" s="122"/>
      <c r="BS29" s="122"/>
      <c r="BT29" s="122"/>
      <c r="BU29" s="122"/>
      <c r="BV29" s="122"/>
      <c r="BW29" s="122"/>
      <c r="BX29" s="122"/>
      <c r="BY29" s="122"/>
      <c r="BZ29" s="123"/>
    </row>
    <row r="30" spans="1:78" ht="13.5" customHeight="1" x14ac:dyDescent="0.15">
      <c r="A30" s="2"/>
      <c r="B30" s="26"/>
      <c r="C30" s="27"/>
      <c r="D30" s="27"/>
      <c r="E30" s="27"/>
      <c r="F30" s="27"/>
      <c r="G30" s="27"/>
      <c r="H30" s="27"/>
      <c r="I30" s="27"/>
      <c r="J30" s="27"/>
      <c r="K30" s="27"/>
      <c r="L30" s="27"/>
      <c r="M30" s="27"/>
      <c r="N30" s="27"/>
      <c r="O30" s="27"/>
      <c r="P30" s="27"/>
      <c r="Q30" s="27"/>
      <c r="R30" s="27"/>
      <c r="S30" s="27"/>
      <c r="T30" s="27"/>
      <c r="U30" s="27"/>
      <c r="V30" s="27"/>
      <c r="W30" s="27"/>
      <c r="X30" s="27"/>
      <c r="Y30" s="27"/>
      <c r="Z30" s="27"/>
      <c r="AA30" s="27"/>
      <c r="AB30" s="27"/>
      <c r="AC30" s="27"/>
      <c r="AD30" s="27"/>
      <c r="AE30" s="27"/>
      <c r="AF30" s="27"/>
      <c r="AG30" s="27"/>
      <c r="AH30" s="27"/>
      <c r="AI30" s="27"/>
      <c r="AJ30" s="27"/>
      <c r="AK30" s="27"/>
      <c r="AL30" s="27"/>
      <c r="AM30" s="27"/>
      <c r="AN30" s="27"/>
      <c r="AO30" s="27"/>
      <c r="AP30" s="27"/>
      <c r="AQ30" s="27"/>
      <c r="AR30" s="27"/>
      <c r="AS30" s="27"/>
      <c r="AT30" s="27"/>
      <c r="AU30" s="27"/>
      <c r="AV30" s="27"/>
      <c r="AW30" s="27"/>
      <c r="AX30" s="27"/>
      <c r="AY30" s="27"/>
      <c r="AZ30" s="27"/>
      <c r="BA30" s="27"/>
      <c r="BB30" s="27"/>
      <c r="BC30" s="27"/>
      <c r="BD30" s="27"/>
      <c r="BE30" s="27"/>
      <c r="BF30" s="27"/>
      <c r="BG30" s="27"/>
      <c r="BH30" s="27"/>
      <c r="BI30" s="27"/>
      <c r="BJ30" s="28"/>
      <c r="BK30" s="2"/>
      <c r="BL30" s="121"/>
      <c r="BM30" s="122"/>
      <c r="BN30" s="122"/>
      <c r="BO30" s="122"/>
      <c r="BP30" s="122"/>
      <c r="BQ30" s="122"/>
      <c r="BR30" s="122"/>
      <c r="BS30" s="122"/>
      <c r="BT30" s="122"/>
      <c r="BU30" s="122"/>
      <c r="BV30" s="122"/>
      <c r="BW30" s="122"/>
      <c r="BX30" s="122"/>
      <c r="BY30" s="122"/>
      <c r="BZ30" s="123"/>
    </row>
    <row r="31" spans="1:78" ht="13.5" customHeight="1" x14ac:dyDescent="0.15">
      <c r="A31" s="2"/>
      <c r="B31" s="26"/>
      <c r="C31" s="27"/>
      <c r="D31" s="27"/>
      <c r="E31" s="27"/>
      <c r="F31" s="27"/>
      <c r="G31" s="27"/>
      <c r="H31" s="27"/>
      <c r="I31" s="27"/>
      <c r="J31" s="27"/>
      <c r="K31" s="27"/>
      <c r="L31" s="27"/>
      <c r="M31" s="27"/>
      <c r="N31" s="27"/>
      <c r="O31" s="27"/>
      <c r="P31" s="27"/>
      <c r="Q31" s="27"/>
      <c r="R31" s="27"/>
      <c r="S31" s="27"/>
      <c r="T31" s="27"/>
      <c r="U31" s="27"/>
      <c r="V31" s="27"/>
      <c r="W31" s="27"/>
      <c r="X31" s="27"/>
      <c r="Y31" s="27"/>
      <c r="Z31" s="27"/>
      <c r="AA31" s="27"/>
      <c r="AB31" s="27"/>
      <c r="AC31" s="27"/>
      <c r="AD31" s="27"/>
      <c r="AE31" s="27"/>
      <c r="AF31" s="27"/>
      <c r="AG31" s="27"/>
      <c r="AH31" s="27"/>
      <c r="AI31" s="27"/>
      <c r="AJ31" s="27"/>
      <c r="AK31" s="27"/>
      <c r="AL31" s="27"/>
      <c r="AM31" s="27"/>
      <c r="AN31" s="27"/>
      <c r="AO31" s="27"/>
      <c r="AP31" s="27"/>
      <c r="AQ31" s="27"/>
      <c r="AR31" s="27"/>
      <c r="AS31" s="27"/>
      <c r="AT31" s="27"/>
      <c r="AU31" s="27"/>
      <c r="AV31" s="27"/>
      <c r="AW31" s="27"/>
      <c r="AX31" s="27"/>
      <c r="AY31" s="27"/>
      <c r="AZ31" s="27"/>
      <c r="BA31" s="27"/>
      <c r="BB31" s="27"/>
      <c r="BC31" s="27"/>
      <c r="BD31" s="27"/>
      <c r="BE31" s="27"/>
      <c r="BF31" s="27"/>
      <c r="BG31" s="27"/>
      <c r="BH31" s="27"/>
      <c r="BI31" s="27"/>
      <c r="BJ31" s="28"/>
      <c r="BK31" s="2"/>
      <c r="BL31" s="121"/>
      <c r="BM31" s="122"/>
      <c r="BN31" s="122"/>
      <c r="BO31" s="122"/>
      <c r="BP31" s="122"/>
      <c r="BQ31" s="122"/>
      <c r="BR31" s="122"/>
      <c r="BS31" s="122"/>
      <c r="BT31" s="122"/>
      <c r="BU31" s="122"/>
      <c r="BV31" s="122"/>
      <c r="BW31" s="122"/>
      <c r="BX31" s="122"/>
      <c r="BY31" s="122"/>
      <c r="BZ31" s="123"/>
    </row>
    <row r="32" spans="1:78" ht="13.5" customHeight="1" x14ac:dyDescent="0.15">
      <c r="A32" s="2"/>
      <c r="B32" s="26"/>
      <c r="C32" s="27"/>
      <c r="D32" s="27"/>
      <c r="E32" s="27"/>
      <c r="F32" s="27"/>
      <c r="G32" s="27"/>
      <c r="H32" s="27"/>
      <c r="I32" s="27"/>
      <c r="J32" s="27"/>
      <c r="K32" s="27"/>
      <c r="L32" s="27"/>
      <c r="M32" s="27"/>
      <c r="N32" s="27"/>
      <c r="O32" s="27"/>
      <c r="P32" s="27"/>
      <c r="Q32" s="27"/>
      <c r="R32" s="27"/>
      <c r="S32" s="27"/>
      <c r="T32" s="27"/>
      <c r="U32" s="27"/>
      <c r="V32" s="27"/>
      <c r="W32" s="27"/>
      <c r="X32" s="27"/>
      <c r="Y32" s="27"/>
      <c r="Z32" s="27"/>
      <c r="AA32" s="27"/>
      <c r="AB32" s="27"/>
      <c r="AC32" s="27"/>
      <c r="AD32" s="27"/>
      <c r="AE32" s="27"/>
      <c r="AF32" s="27"/>
      <c r="AG32" s="27"/>
      <c r="AH32" s="27"/>
      <c r="AI32" s="27"/>
      <c r="AJ32" s="27"/>
      <c r="AK32" s="27"/>
      <c r="AL32" s="27"/>
      <c r="AM32" s="27"/>
      <c r="AN32" s="27"/>
      <c r="AO32" s="27"/>
      <c r="AP32" s="27"/>
      <c r="AQ32" s="27"/>
      <c r="AR32" s="27"/>
      <c r="AS32" s="27"/>
      <c r="AT32" s="27"/>
      <c r="AU32" s="27"/>
      <c r="AV32" s="27"/>
      <c r="AW32" s="27"/>
      <c r="AX32" s="27"/>
      <c r="AY32" s="27"/>
      <c r="AZ32" s="27"/>
      <c r="BA32" s="27"/>
      <c r="BB32" s="27"/>
      <c r="BC32" s="27"/>
      <c r="BD32" s="27"/>
      <c r="BE32" s="27"/>
      <c r="BF32" s="27"/>
      <c r="BG32" s="27"/>
      <c r="BH32" s="27"/>
      <c r="BI32" s="27"/>
      <c r="BJ32" s="28"/>
      <c r="BK32" s="2"/>
      <c r="BL32" s="121"/>
      <c r="BM32" s="122"/>
      <c r="BN32" s="122"/>
      <c r="BO32" s="122"/>
      <c r="BP32" s="122"/>
      <c r="BQ32" s="122"/>
      <c r="BR32" s="122"/>
      <c r="BS32" s="122"/>
      <c r="BT32" s="122"/>
      <c r="BU32" s="122"/>
      <c r="BV32" s="122"/>
      <c r="BW32" s="122"/>
      <c r="BX32" s="122"/>
      <c r="BY32" s="122"/>
      <c r="BZ32" s="123"/>
    </row>
    <row r="33" spans="1:78" ht="13.5" customHeight="1" x14ac:dyDescent="0.15">
      <c r="A33" s="2"/>
      <c r="B33" s="26"/>
      <c r="C33" s="27"/>
      <c r="D33" s="27"/>
      <c r="E33" s="27"/>
      <c r="F33" s="27"/>
      <c r="G33" s="27"/>
      <c r="H33" s="27"/>
      <c r="I33" s="27"/>
      <c r="J33" s="27"/>
      <c r="K33" s="27"/>
      <c r="L33" s="27"/>
      <c r="M33" s="27"/>
      <c r="N33" s="27"/>
      <c r="O33" s="27"/>
      <c r="P33" s="27"/>
      <c r="Q33" s="27"/>
      <c r="R33" s="27"/>
      <c r="S33" s="27"/>
      <c r="T33" s="27"/>
      <c r="U33" s="27"/>
      <c r="V33" s="27"/>
      <c r="W33" s="27"/>
      <c r="X33" s="27"/>
      <c r="Y33" s="27"/>
      <c r="Z33" s="27"/>
      <c r="AA33" s="27"/>
      <c r="AB33" s="27"/>
      <c r="AC33" s="27"/>
      <c r="AD33" s="27"/>
      <c r="AE33" s="27"/>
      <c r="AF33" s="27"/>
      <c r="AG33" s="27"/>
      <c r="AH33" s="27"/>
      <c r="AI33" s="27"/>
      <c r="AJ33" s="27"/>
      <c r="AK33" s="27"/>
      <c r="AL33" s="27"/>
      <c r="AM33" s="27"/>
      <c r="AN33" s="27"/>
      <c r="AO33" s="27"/>
      <c r="AP33" s="27"/>
      <c r="AQ33" s="27"/>
      <c r="AR33" s="27"/>
      <c r="AS33" s="27"/>
      <c r="AT33" s="27"/>
      <c r="AU33" s="27"/>
      <c r="AV33" s="27"/>
      <c r="AW33" s="27"/>
      <c r="AX33" s="27"/>
      <c r="AY33" s="27"/>
      <c r="AZ33" s="27"/>
      <c r="BA33" s="27"/>
      <c r="BB33" s="27"/>
      <c r="BC33" s="27"/>
      <c r="BD33" s="27"/>
      <c r="BE33" s="27"/>
      <c r="BF33" s="27"/>
      <c r="BG33" s="27"/>
      <c r="BH33" s="27"/>
      <c r="BI33" s="27"/>
      <c r="BJ33" s="28"/>
      <c r="BK33" s="2"/>
      <c r="BL33" s="121"/>
      <c r="BM33" s="122"/>
      <c r="BN33" s="122"/>
      <c r="BO33" s="122"/>
      <c r="BP33" s="122"/>
      <c r="BQ33" s="122"/>
      <c r="BR33" s="122"/>
      <c r="BS33" s="122"/>
      <c r="BT33" s="122"/>
      <c r="BU33" s="122"/>
      <c r="BV33" s="122"/>
      <c r="BW33" s="122"/>
      <c r="BX33" s="122"/>
      <c r="BY33" s="122"/>
      <c r="BZ33" s="123"/>
    </row>
    <row r="34" spans="1:78" ht="13.5" customHeight="1" x14ac:dyDescent="0.15">
      <c r="A34" s="2"/>
      <c r="B34" s="26"/>
      <c r="C34" s="27"/>
      <c r="D34" s="27"/>
      <c r="E34" s="27"/>
      <c r="F34" s="27"/>
      <c r="G34" s="27"/>
      <c r="H34" s="27"/>
      <c r="I34" s="27"/>
      <c r="J34" s="27"/>
      <c r="K34" s="27"/>
      <c r="L34" s="27"/>
      <c r="M34" s="27"/>
      <c r="N34" s="27"/>
      <c r="O34" s="27"/>
      <c r="P34" s="27"/>
      <c r="Q34" s="27"/>
      <c r="R34" s="27"/>
      <c r="S34" s="27"/>
      <c r="T34" s="27"/>
      <c r="U34" s="27"/>
      <c r="V34" s="27"/>
      <c r="W34" s="27"/>
      <c r="X34" s="27"/>
      <c r="Y34" s="27"/>
      <c r="Z34" s="27"/>
      <c r="AA34" s="27"/>
      <c r="AB34" s="27"/>
      <c r="AC34" s="27"/>
      <c r="AD34" s="27"/>
      <c r="AE34" s="27"/>
      <c r="AF34" s="27"/>
      <c r="AG34" s="27"/>
      <c r="AH34" s="27"/>
      <c r="AI34" s="27"/>
      <c r="AJ34" s="27"/>
      <c r="AK34" s="27"/>
      <c r="AL34" s="27"/>
      <c r="AM34" s="27"/>
      <c r="AN34" s="27"/>
      <c r="AO34" s="27"/>
      <c r="AP34" s="27"/>
      <c r="AQ34" s="27"/>
      <c r="AR34" s="27"/>
      <c r="AS34" s="27"/>
      <c r="AT34" s="27"/>
      <c r="AU34" s="27"/>
      <c r="AV34" s="27"/>
      <c r="AW34" s="27"/>
      <c r="AX34" s="27"/>
      <c r="AY34" s="27"/>
      <c r="AZ34" s="27"/>
      <c r="BA34" s="27"/>
      <c r="BB34" s="27"/>
      <c r="BC34" s="27"/>
      <c r="BD34" s="27"/>
      <c r="BE34" s="27"/>
      <c r="BF34" s="27"/>
      <c r="BG34" s="27"/>
      <c r="BH34" s="27"/>
      <c r="BI34" s="27"/>
      <c r="BJ34" s="28"/>
      <c r="BK34" s="2"/>
      <c r="BL34" s="121"/>
      <c r="BM34" s="122"/>
      <c r="BN34" s="122"/>
      <c r="BO34" s="122"/>
      <c r="BP34" s="122"/>
      <c r="BQ34" s="122"/>
      <c r="BR34" s="122"/>
      <c r="BS34" s="122"/>
      <c r="BT34" s="122"/>
      <c r="BU34" s="122"/>
      <c r="BV34" s="122"/>
      <c r="BW34" s="122"/>
      <c r="BX34" s="122"/>
      <c r="BY34" s="122"/>
      <c r="BZ34" s="123"/>
    </row>
    <row r="35" spans="1:78" ht="13.5" customHeight="1" x14ac:dyDescent="0.15">
      <c r="A35" s="2"/>
      <c r="B35" s="26"/>
      <c r="C35" s="27"/>
      <c r="D35" s="27"/>
      <c r="E35" s="27"/>
      <c r="F35" s="27"/>
      <c r="G35" s="27"/>
      <c r="H35" s="27"/>
      <c r="I35" s="27"/>
      <c r="J35" s="27"/>
      <c r="K35" s="27"/>
      <c r="L35" s="27"/>
      <c r="M35" s="27"/>
      <c r="N35" s="27"/>
      <c r="O35" s="27"/>
      <c r="P35" s="27"/>
      <c r="Q35" s="27"/>
      <c r="R35" s="27"/>
      <c r="S35" s="27"/>
      <c r="T35" s="27"/>
      <c r="U35" s="27"/>
      <c r="V35" s="27"/>
      <c r="W35" s="27"/>
      <c r="X35" s="27"/>
      <c r="Y35" s="27"/>
      <c r="Z35" s="27"/>
      <c r="AA35" s="27"/>
      <c r="AB35" s="27"/>
      <c r="AC35" s="27"/>
      <c r="AD35" s="27"/>
      <c r="AE35" s="27"/>
      <c r="AF35" s="27"/>
      <c r="AG35" s="27"/>
      <c r="AH35" s="27"/>
      <c r="AI35" s="27"/>
      <c r="AJ35" s="27"/>
      <c r="AK35" s="27"/>
      <c r="AL35" s="27"/>
      <c r="AM35" s="27"/>
      <c r="AN35" s="27"/>
      <c r="AO35" s="27"/>
      <c r="AP35" s="27"/>
      <c r="AQ35" s="27"/>
      <c r="AR35" s="27"/>
      <c r="AS35" s="27"/>
      <c r="AT35" s="27"/>
      <c r="AU35" s="27"/>
      <c r="AV35" s="27"/>
      <c r="AW35" s="27"/>
      <c r="AX35" s="27"/>
      <c r="AY35" s="27"/>
      <c r="AZ35" s="27"/>
      <c r="BA35" s="27"/>
      <c r="BB35" s="27"/>
      <c r="BC35" s="27"/>
      <c r="BD35" s="27"/>
      <c r="BE35" s="27"/>
      <c r="BF35" s="27"/>
      <c r="BG35" s="27"/>
      <c r="BH35" s="27"/>
      <c r="BI35" s="27"/>
      <c r="BJ35" s="28"/>
      <c r="BK35" s="2"/>
      <c r="BL35" s="121"/>
      <c r="BM35" s="122"/>
      <c r="BN35" s="122"/>
      <c r="BO35" s="122"/>
      <c r="BP35" s="122"/>
      <c r="BQ35" s="122"/>
      <c r="BR35" s="122"/>
      <c r="BS35" s="122"/>
      <c r="BT35" s="122"/>
      <c r="BU35" s="122"/>
      <c r="BV35" s="122"/>
      <c r="BW35" s="122"/>
      <c r="BX35" s="122"/>
      <c r="BY35" s="122"/>
      <c r="BZ35" s="123"/>
    </row>
    <row r="36" spans="1:78" ht="13.5" customHeight="1" x14ac:dyDescent="0.15">
      <c r="A36" s="2"/>
      <c r="B36" s="26"/>
      <c r="C36" s="27"/>
      <c r="D36" s="27"/>
      <c r="E36" s="27"/>
      <c r="F36" s="27"/>
      <c r="G36" s="27"/>
      <c r="H36" s="27"/>
      <c r="I36" s="27"/>
      <c r="J36" s="27"/>
      <c r="K36" s="27"/>
      <c r="L36" s="27"/>
      <c r="M36" s="27"/>
      <c r="N36" s="27"/>
      <c r="O36" s="27"/>
      <c r="P36" s="27"/>
      <c r="Q36" s="27"/>
      <c r="R36" s="27"/>
      <c r="S36" s="27"/>
      <c r="T36" s="27"/>
      <c r="U36" s="27"/>
      <c r="V36" s="27"/>
      <c r="W36" s="27"/>
      <c r="X36" s="27"/>
      <c r="Y36" s="27"/>
      <c r="Z36" s="27"/>
      <c r="AA36" s="27"/>
      <c r="AB36" s="27"/>
      <c r="AC36" s="27"/>
      <c r="AD36" s="27"/>
      <c r="AE36" s="27"/>
      <c r="AF36" s="27"/>
      <c r="AG36" s="27"/>
      <c r="AH36" s="27"/>
      <c r="AI36" s="27"/>
      <c r="AJ36" s="27"/>
      <c r="AK36" s="27"/>
      <c r="AL36" s="27"/>
      <c r="AM36" s="27"/>
      <c r="AN36" s="27"/>
      <c r="AO36" s="27"/>
      <c r="AP36" s="27"/>
      <c r="AQ36" s="27"/>
      <c r="AR36" s="27"/>
      <c r="AS36" s="27"/>
      <c r="AT36" s="27"/>
      <c r="AU36" s="27"/>
      <c r="AV36" s="27"/>
      <c r="AW36" s="27"/>
      <c r="AX36" s="27"/>
      <c r="AY36" s="27"/>
      <c r="AZ36" s="27"/>
      <c r="BA36" s="27"/>
      <c r="BB36" s="27"/>
      <c r="BC36" s="27"/>
      <c r="BD36" s="27"/>
      <c r="BE36" s="27"/>
      <c r="BF36" s="27"/>
      <c r="BG36" s="27"/>
      <c r="BH36" s="27"/>
      <c r="BI36" s="27"/>
      <c r="BJ36" s="28"/>
      <c r="BK36" s="2"/>
      <c r="BL36" s="121"/>
      <c r="BM36" s="122"/>
      <c r="BN36" s="122"/>
      <c r="BO36" s="122"/>
      <c r="BP36" s="122"/>
      <c r="BQ36" s="122"/>
      <c r="BR36" s="122"/>
      <c r="BS36" s="122"/>
      <c r="BT36" s="122"/>
      <c r="BU36" s="122"/>
      <c r="BV36" s="122"/>
      <c r="BW36" s="122"/>
      <c r="BX36" s="122"/>
      <c r="BY36" s="122"/>
      <c r="BZ36" s="123"/>
    </row>
    <row r="37" spans="1:78" ht="13.5" customHeight="1" x14ac:dyDescent="0.15">
      <c r="A37" s="2"/>
      <c r="B37" s="26"/>
      <c r="C37" s="27"/>
      <c r="D37" s="27"/>
      <c r="E37" s="27"/>
      <c r="F37" s="27"/>
      <c r="G37" s="27"/>
      <c r="H37" s="27"/>
      <c r="I37" s="27"/>
      <c r="J37" s="27"/>
      <c r="K37" s="27"/>
      <c r="L37" s="27"/>
      <c r="M37" s="27"/>
      <c r="N37" s="27"/>
      <c r="O37" s="27"/>
      <c r="P37" s="27"/>
      <c r="Q37" s="27"/>
      <c r="R37" s="27"/>
      <c r="S37" s="27"/>
      <c r="T37" s="27"/>
      <c r="U37" s="27"/>
      <c r="V37" s="27"/>
      <c r="W37" s="27"/>
      <c r="X37" s="27"/>
      <c r="Y37" s="27"/>
      <c r="Z37" s="27"/>
      <c r="AA37" s="27"/>
      <c r="AB37" s="27"/>
      <c r="AC37" s="27"/>
      <c r="AD37" s="27"/>
      <c r="AE37" s="27"/>
      <c r="AF37" s="27"/>
      <c r="AG37" s="27"/>
      <c r="AH37" s="27"/>
      <c r="AI37" s="27"/>
      <c r="AJ37" s="27"/>
      <c r="AK37" s="27"/>
      <c r="AL37" s="27"/>
      <c r="AM37" s="27"/>
      <c r="AN37" s="27"/>
      <c r="AO37" s="27"/>
      <c r="AP37" s="27"/>
      <c r="AQ37" s="27"/>
      <c r="AR37" s="27"/>
      <c r="AS37" s="27"/>
      <c r="AT37" s="27"/>
      <c r="AU37" s="27"/>
      <c r="AV37" s="27"/>
      <c r="AW37" s="27"/>
      <c r="AX37" s="27"/>
      <c r="AY37" s="27"/>
      <c r="AZ37" s="27"/>
      <c r="BA37" s="27"/>
      <c r="BB37" s="27"/>
      <c r="BC37" s="27"/>
      <c r="BD37" s="27"/>
      <c r="BE37" s="27"/>
      <c r="BF37" s="27"/>
      <c r="BG37" s="27"/>
      <c r="BH37" s="27"/>
      <c r="BI37" s="27"/>
      <c r="BJ37" s="28"/>
      <c r="BK37" s="2"/>
      <c r="BL37" s="121"/>
      <c r="BM37" s="122"/>
      <c r="BN37" s="122"/>
      <c r="BO37" s="122"/>
      <c r="BP37" s="122"/>
      <c r="BQ37" s="122"/>
      <c r="BR37" s="122"/>
      <c r="BS37" s="122"/>
      <c r="BT37" s="122"/>
      <c r="BU37" s="122"/>
      <c r="BV37" s="122"/>
      <c r="BW37" s="122"/>
      <c r="BX37" s="122"/>
      <c r="BY37" s="122"/>
      <c r="BZ37" s="123"/>
    </row>
    <row r="38" spans="1:78" ht="13.5" customHeight="1" x14ac:dyDescent="0.15">
      <c r="A38" s="2"/>
      <c r="B38" s="26"/>
      <c r="C38" s="27"/>
      <c r="D38" s="27"/>
      <c r="E38" s="27"/>
      <c r="F38" s="27"/>
      <c r="G38" s="27"/>
      <c r="H38" s="27"/>
      <c r="I38" s="27"/>
      <c r="J38" s="27"/>
      <c r="K38" s="27"/>
      <c r="L38" s="27"/>
      <c r="M38" s="27"/>
      <c r="N38" s="27"/>
      <c r="O38" s="27"/>
      <c r="P38" s="27"/>
      <c r="Q38" s="27"/>
      <c r="R38" s="27"/>
      <c r="S38" s="27"/>
      <c r="T38" s="27"/>
      <c r="U38" s="27"/>
      <c r="V38" s="27"/>
      <c r="W38" s="27"/>
      <c r="X38" s="27"/>
      <c r="Y38" s="27"/>
      <c r="Z38" s="27"/>
      <c r="AA38" s="27"/>
      <c r="AB38" s="27"/>
      <c r="AC38" s="27"/>
      <c r="AD38" s="27"/>
      <c r="AE38" s="27"/>
      <c r="AF38" s="27"/>
      <c r="AG38" s="27"/>
      <c r="AH38" s="27"/>
      <c r="AI38" s="27"/>
      <c r="AJ38" s="27"/>
      <c r="AK38" s="27"/>
      <c r="AL38" s="27"/>
      <c r="AM38" s="27"/>
      <c r="AN38" s="27"/>
      <c r="AO38" s="27"/>
      <c r="AP38" s="27"/>
      <c r="AQ38" s="27"/>
      <c r="AR38" s="27"/>
      <c r="AS38" s="27"/>
      <c r="AT38" s="27"/>
      <c r="AU38" s="27"/>
      <c r="AV38" s="27"/>
      <c r="AW38" s="27"/>
      <c r="AX38" s="27"/>
      <c r="AY38" s="27"/>
      <c r="AZ38" s="27"/>
      <c r="BA38" s="27"/>
      <c r="BB38" s="27"/>
      <c r="BC38" s="27"/>
      <c r="BD38" s="27"/>
      <c r="BE38" s="27"/>
      <c r="BF38" s="27"/>
      <c r="BG38" s="27"/>
      <c r="BH38" s="27"/>
      <c r="BI38" s="27"/>
      <c r="BJ38" s="28"/>
      <c r="BK38" s="2"/>
      <c r="BL38" s="121"/>
      <c r="BM38" s="122"/>
      <c r="BN38" s="122"/>
      <c r="BO38" s="122"/>
      <c r="BP38" s="122"/>
      <c r="BQ38" s="122"/>
      <c r="BR38" s="122"/>
      <c r="BS38" s="122"/>
      <c r="BT38" s="122"/>
      <c r="BU38" s="122"/>
      <c r="BV38" s="122"/>
      <c r="BW38" s="122"/>
      <c r="BX38" s="122"/>
      <c r="BY38" s="122"/>
      <c r="BZ38" s="123"/>
    </row>
    <row r="39" spans="1:78" ht="13.5" customHeight="1" x14ac:dyDescent="0.15">
      <c r="A39" s="2"/>
      <c r="B39" s="26"/>
      <c r="C39" s="27"/>
      <c r="D39" s="27"/>
      <c r="E39" s="27"/>
      <c r="F39" s="27"/>
      <c r="G39" s="27"/>
      <c r="H39" s="27"/>
      <c r="I39" s="27"/>
      <c r="J39" s="27"/>
      <c r="K39" s="27"/>
      <c r="L39" s="27"/>
      <c r="M39" s="27"/>
      <c r="N39" s="27"/>
      <c r="O39" s="27"/>
      <c r="P39" s="27"/>
      <c r="Q39" s="27"/>
      <c r="R39" s="27"/>
      <c r="S39" s="27"/>
      <c r="T39" s="27"/>
      <c r="U39" s="27"/>
      <c r="V39" s="27"/>
      <c r="W39" s="27"/>
      <c r="X39" s="27"/>
      <c r="Y39" s="27"/>
      <c r="Z39" s="27"/>
      <c r="AA39" s="27"/>
      <c r="AB39" s="27"/>
      <c r="AC39" s="27"/>
      <c r="AD39" s="27"/>
      <c r="AE39" s="27"/>
      <c r="AF39" s="27"/>
      <c r="AG39" s="27"/>
      <c r="AH39" s="27"/>
      <c r="AI39" s="27"/>
      <c r="AJ39" s="27"/>
      <c r="AK39" s="27"/>
      <c r="AL39" s="27"/>
      <c r="AM39" s="27"/>
      <c r="AN39" s="27"/>
      <c r="AO39" s="27"/>
      <c r="AP39" s="27"/>
      <c r="AQ39" s="27"/>
      <c r="AR39" s="27"/>
      <c r="AS39" s="27"/>
      <c r="AT39" s="27"/>
      <c r="AU39" s="27"/>
      <c r="AV39" s="27"/>
      <c r="AW39" s="27"/>
      <c r="AX39" s="27"/>
      <c r="AY39" s="27"/>
      <c r="AZ39" s="27"/>
      <c r="BA39" s="27"/>
      <c r="BB39" s="27"/>
      <c r="BC39" s="27"/>
      <c r="BD39" s="27"/>
      <c r="BE39" s="27"/>
      <c r="BF39" s="27"/>
      <c r="BG39" s="27"/>
      <c r="BH39" s="27"/>
      <c r="BI39" s="27"/>
      <c r="BJ39" s="28"/>
      <c r="BK39" s="2"/>
      <c r="BL39" s="121"/>
      <c r="BM39" s="122"/>
      <c r="BN39" s="122"/>
      <c r="BO39" s="122"/>
      <c r="BP39" s="122"/>
      <c r="BQ39" s="122"/>
      <c r="BR39" s="122"/>
      <c r="BS39" s="122"/>
      <c r="BT39" s="122"/>
      <c r="BU39" s="122"/>
      <c r="BV39" s="122"/>
      <c r="BW39" s="122"/>
      <c r="BX39" s="122"/>
      <c r="BY39" s="122"/>
      <c r="BZ39" s="123"/>
    </row>
    <row r="40" spans="1:78" ht="13.5" customHeight="1" x14ac:dyDescent="0.15">
      <c r="A40" s="2"/>
      <c r="B40" s="26"/>
      <c r="C40" s="12"/>
      <c r="D40" s="12"/>
      <c r="E40" s="12"/>
      <c r="F40" s="12"/>
      <c r="G40" s="12"/>
      <c r="H40" s="12"/>
      <c r="I40" s="12"/>
      <c r="J40" s="12"/>
      <c r="K40" s="12"/>
      <c r="L40" s="12"/>
      <c r="M40" s="12"/>
      <c r="N40" s="12"/>
      <c r="O40" s="12"/>
      <c r="P40" s="12"/>
      <c r="Q40" s="29"/>
      <c r="R40" s="12"/>
      <c r="S40" s="12"/>
      <c r="T40" s="12"/>
      <c r="U40" s="12"/>
      <c r="V40" s="12"/>
      <c r="W40" s="12"/>
      <c r="X40" s="12"/>
      <c r="Y40" s="12"/>
      <c r="Z40" s="12"/>
      <c r="AA40" s="12"/>
      <c r="AB40" s="12"/>
      <c r="AC40" s="12"/>
      <c r="AD40" s="12"/>
      <c r="AE40" s="12"/>
      <c r="AF40" s="29"/>
      <c r="AG40" s="12"/>
      <c r="AH40" s="12"/>
      <c r="AI40" s="12"/>
      <c r="AJ40" s="12"/>
      <c r="AK40" s="12"/>
      <c r="AL40" s="12"/>
      <c r="AM40" s="12"/>
      <c r="AN40" s="12"/>
      <c r="AO40" s="12"/>
      <c r="AP40" s="12"/>
      <c r="AQ40" s="12"/>
      <c r="AR40" s="12"/>
      <c r="AS40" s="12"/>
      <c r="AT40" s="12"/>
      <c r="AU40" s="29"/>
      <c r="AV40" s="12"/>
      <c r="AW40" s="12"/>
      <c r="AX40" s="12"/>
      <c r="AY40" s="12"/>
      <c r="AZ40" s="12"/>
      <c r="BA40" s="12"/>
      <c r="BB40" s="12"/>
      <c r="BC40" s="12"/>
      <c r="BD40" s="12"/>
      <c r="BE40" s="12"/>
      <c r="BF40" s="12"/>
      <c r="BG40" s="12"/>
      <c r="BH40" s="12"/>
      <c r="BI40" s="12"/>
      <c r="BJ40" s="28"/>
      <c r="BK40" s="2"/>
      <c r="BL40" s="121"/>
      <c r="BM40" s="122"/>
      <c r="BN40" s="122"/>
      <c r="BO40" s="122"/>
      <c r="BP40" s="122"/>
      <c r="BQ40" s="122"/>
      <c r="BR40" s="122"/>
      <c r="BS40" s="122"/>
      <c r="BT40" s="122"/>
      <c r="BU40" s="122"/>
      <c r="BV40" s="122"/>
      <c r="BW40" s="122"/>
      <c r="BX40" s="122"/>
      <c r="BY40" s="122"/>
      <c r="BZ40" s="123"/>
    </row>
    <row r="41" spans="1:78" ht="13.5" customHeight="1" x14ac:dyDescent="0.15">
      <c r="A41" s="2"/>
      <c r="B41" s="26"/>
      <c r="C41" s="12"/>
      <c r="D41" s="12"/>
      <c r="E41" s="12"/>
      <c r="F41" s="12"/>
      <c r="G41" s="12"/>
      <c r="H41" s="12"/>
      <c r="I41" s="12"/>
      <c r="J41" s="12"/>
      <c r="K41" s="12"/>
      <c r="L41" s="12"/>
      <c r="M41" s="12"/>
      <c r="N41" s="12"/>
      <c r="O41" s="12"/>
      <c r="P41" s="12"/>
      <c r="Q41" s="29"/>
      <c r="R41" s="12"/>
      <c r="S41" s="12"/>
      <c r="T41" s="12"/>
      <c r="U41" s="12"/>
      <c r="V41" s="12"/>
      <c r="W41" s="12"/>
      <c r="X41" s="12"/>
      <c r="Y41" s="12"/>
      <c r="Z41" s="12"/>
      <c r="AA41" s="12"/>
      <c r="AB41" s="12"/>
      <c r="AC41" s="12"/>
      <c r="AD41" s="12"/>
      <c r="AE41" s="12"/>
      <c r="AF41" s="29"/>
      <c r="AG41" s="12"/>
      <c r="AH41" s="12"/>
      <c r="AI41" s="12"/>
      <c r="AJ41" s="12"/>
      <c r="AK41" s="12"/>
      <c r="AL41" s="12"/>
      <c r="AM41" s="12"/>
      <c r="AN41" s="12"/>
      <c r="AO41" s="12"/>
      <c r="AP41" s="12"/>
      <c r="AQ41" s="12"/>
      <c r="AR41" s="12"/>
      <c r="AS41" s="12"/>
      <c r="AT41" s="12"/>
      <c r="AU41" s="29"/>
      <c r="AV41" s="12"/>
      <c r="AW41" s="12"/>
      <c r="AX41" s="12"/>
      <c r="AY41" s="12"/>
      <c r="AZ41" s="12"/>
      <c r="BA41" s="12"/>
      <c r="BB41" s="12"/>
      <c r="BC41" s="12"/>
      <c r="BD41" s="12"/>
      <c r="BE41" s="12"/>
      <c r="BF41" s="12"/>
      <c r="BG41" s="12"/>
      <c r="BH41" s="12"/>
      <c r="BI41" s="12"/>
      <c r="BJ41" s="28"/>
      <c r="BK41" s="2"/>
      <c r="BL41" s="121"/>
      <c r="BM41" s="122"/>
      <c r="BN41" s="122"/>
      <c r="BO41" s="122"/>
      <c r="BP41" s="122"/>
      <c r="BQ41" s="122"/>
      <c r="BR41" s="122"/>
      <c r="BS41" s="122"/>
      <c r="BT41" s="122"/>
      <c r="BU41" s="122"/>
      <c r="BV41" s="122"/>
      <c r="BW41" s="122"/>
      <c r="BX41" s="122"/>
      <c r="BY41" s="122"/>
      <c r="BZ41" s="123"/>
    </row>
    <row r="42" spans="1:78" ht="13.5" customHeight="1" x14ac:dyDescent="0.15">
      <c r="A42" s="2"/>
      <c r="B42" s="26"/>
      <c r="C42" s="27"/>
      <c r="D42" s="27"/>
      <c r="E42" s="27"/>
      <c r="F42" s="27"/>
      <c r="G42" s="27"/>
      <c r="H42" s="27"/>
      <c r="I42" s="27"/>
      <c r="J42" s="27"/>
      <c r="K42" s="27"/>
      <c r="L42" s="27"/>
      <c r="M42" s="27"/>
      <c r="N42" s="27"/>
      <c r="O42" s="27"/>
      <c r="P42" s="27"/>
      <c r="Q42" s="27"/>
      <c r="R42" s="27"/>
      <c r="S42" s="27"/>
      <c r="T42" s="27"/>
      <c r="U42" s="27"/>
      <c r="V42" s="27"/>
      <c r="W42" s="27"/>
      <c r="X42" s="27"/>
      <c r="Y42" s="27"/>
      <c r="Z42" s="27"/>
      <c r="AA42" s="27"/>
      <c r="AB42" s="27"/>
      <c r="AC42" s="27"/>
      <c r="AD42" s="27"/>
      <c r="AE42" s="27"/>
      <c r="AF42" s="27"/>
      <c r="AG42" s="27"/>
      <c r="AH42" s="27"/>
      <c r="AI42" s="27"/>
      <c r="AJ42" s="27"/>
      <c r="AK42" s="27"/>
      <c r="AL42" s="27"/>
      <c r="AM42" s="27"/>
      <c r="AN42" s="27"/>
      <c r="AO42" s="27"/>
      <c r="AP42" s="27"/>
      <c r="AQ42" s="27"/>
      <c r="AR42" s="27"/>
      <c r="AS42" s="27"/>
      <c r="AT42" s="27"/>
      <c r="AU42" s="27"/>
      <c r="AV42" s="27"/>
      <c r="AW42" s="27"/>
      <c r="AX42" s="27"/>
      <c r="AY42" s="27"/>
      <c r="AZ42" s="27"/>
      <c r="BA42" s="27"/>
      <c r="BB42" s="27"/>
      <c r="BC42" s="27"/>
      <c r="BD42" s="27"/>
      <c r="BE42" s="27"/>
      <c r="BF42" s="27"/>
      <c r="BG42" s="27"/>
      <c r="BH42" s="27"/>
      <c r="BI42" s="27"/>
      <c r="BJ42" s="28"/>
      <c r="BK42" s="2"/>
      <c r="BL42" s="121"/>
      <c r="BM42" s="122"/>
      <c r="BN42" s="122"/>
      <c r="BO42" s="122"/>
      <c r="BP42" s="122"/>
      <c r="BQ42" s="122"/>
      <c r="BR42" s="122"/>
      <c r="BS42" s="122"/>
      <c r="BT42" s="122"/>
      <c r="BU42" s="122"/>
      <c r="BV42" s="122"/>
      <c r="BW42" s="122"/>
      <c r="BX42" s="122"/>
      <c r="BY42" s="122"/>
      <c r="BZ42" s="123"/>
    </row>
    <row r="43" spans="1:78" ht="13.5" customHeight="1" x14ac:dyDescent="0.15">
      <c r="A43" s="2"/>
      <c r="B43" s="26"/>
      <c r="C43" s="27"/>
      <c r="D43" s="27"/>
      <c r="E43" s="27"/>
      <c r="F43" s="27"/>
      <c r="G43" s="27"/>
      <c r="H43" s="27"/>
      <c r="I43" s="27"/>
      <c r="J43" s="27"/>
      <c r="K43" s="27"/>
      <c r="L43" s="27"/>
      <c r="M43" s="27"/>
      <c r="N43" s="27"/>
      <c r="O43" s="27"/>
      <c r="P43" s="27"/>
      <c r="Q43" s="27"/>
      <c r="R43" s="27"/>
      <c r="S43" s="27"/>
      <c r="T43" s="27"/>
      <c r="U43" s="27"/>
      <c r="V43" s="27"/>
      <c r="W43" s="27"/>
      <c r="X43" s="27"/>
      <c r="Y43" s="27"/>
      <c r="Z43" s="27"/>
      <c r="AA43" s="27"/>
      <c r="AB43" s="27"/>
      <c r="AC43" s="27"/>
      <c r="AD43" s="27"/>
      <c r="AE43" s="27"/>
      <c r="AF43" s="27"/>
      <c r="AG43" s="27"/>
      <c r="AH43" s="27"/>
      <c r="AI43" s="27"/>
      <c r="AJ43" s="27"/>
      <c r="AK43" s="27"/>
      <c r="AL43" s="27"/>
      <c r="AM43" s="27"/>
      <c r="AN43" s="27"/>
      <c r="AO43" s="27"/>
      <c r="AP43" s="27"/>
      <c r="AQ43" s="27"/>
      <c r="AR43" s="27"/>
      <c r="AS43" s="27"/>
      <c r="AT43" s="27"/>
      <c r="AU43" s="27"/>
      <c r="AV43" s="27"/>
      <c r="AW43" s="27"/>
      <c r="AX43" s="27"/>
      <c r="AY43" s="27"/>
      <c r="AZ43" s="27"/>
      <c r="BA43" s="27"/>
      <c r="BB43" s="27"/>
      <c r="BC43" s="27"/>
      <c r="BD43" s="27"/>
      <c r="BE43" s="27"/>
      <c r="BF43" s="27"/>
      <c r="BG43" s="27"/>
      <c r="BH43" s="27"/>
      <c r="BI43" s="27"/>
      <c r="BJ43" s="28"/>
      <c r="BK43" s="2"/>
      <c r="BL43" s="121"/>
      <c r="BM43" s="122"/>
      <c r="BN43" s="122"/>
      <c r="BO43" s="122"/>
      <c r="BP43" s="122"/>
      <c r="BQ43" s="122"/>
      <c r="BR43" s="122"/>
      <c r="BS43" s="122"/>
      <c r="BT43" s="122"/>
      <c r="BU43" s="122"/>
      <c r="BV43" s="122"/>
      <c r="BW43" s="122"/>
      <c r="BX43" s="122"/>
      <c r="BY43" s="122"/>
      <c r="BZ43" s="123"/>
    </row>
    <row r="44" spans="1:78" ht="13.5" customHeight="1" x14ac:dyDescent="0.15">
      <c r="A44" s="2"/>
      <c r="B44" s="26"/>
      <c r="C44" s="27"/>
      <c r="D44" s="27"/>
      <c r="E44" s="27"/>
      <c r="F44" s="27"/>
      <c r="G44" s="27"/>
      <c r="H44" s="27"/>
      <c r="I44" s="27"/>
      <c r="J44" s="27"/>
      <c r="K44" s="27"/>
      <c r="L44" s="27"/>
      <c r="M44" s="27"/>
      <c r="N44" s="27"/>
      <c r="O44" s="27"/>
      <c r="P44" s="27"/>
      <c r="Q44" s="27"/>
      <c r="R44" s="27"/>
      <c r="S44" s="27"/>
      <c r="T44" s="27"/>
      <c r="U44" s="27"/>
      <c r="V44" s="27"/>
      <c r="W44" s="27"/>
      <c r="X44" s="27"/>
      <c r="Y44" s="27"/>
      <c r="Z44" s="27"/>
      <c r="AA44" s="27"/>
      <c r="AB44" s="27"/>
      <c r="AC44" s="27"/>
      <c r="AD44" s="27"/>
      <c r="AE44" s="27"/>
      <c r="AF44" s="27"/>
      <c r="AG44" s="27"/>
      <c r="AH44" s="27"/>
      <c r="AI44" s="27"/>
      <c r="AJ44" s="27"/>
      <c r="AK44" s="27"/>
      <c r="AL44" s="27"/>
      <c r="AM44" s="27"/>
      <c r="AN44" s="27"/>
      <c r="AO44" s="27"/>
      <c r="AP44" s="27"/>
      <c r="AQ44" s="27"/>
      <c r="AR44" s="27"/>
      <c r="AS44" s="27"/>
      <c r="AT44" s="27"/>
      <c r="AU44" s="27"/>
      <c r="AV44" s="27"/>
      <c r="AW44" s="27"/>
      <c r="AX44" s="27"/>
      <c r="AY44" s="27"/>
      <c r="AZ44" s="27"/>
      <c r="BA44" s="27"/>
      <c r="BB44" s="27"/>
      <c r="BC44" s="27"/>
      <c r="BD44" s="27"/>
      <c r="BE44" s="27"/>
      <c r="BF44" s="27"/>
      <c r="BG44" s="27"/>
      <c r="BH44" s="27"/>
      <c r="BI44" s="27"/>
      <c r="BJ44" s="28"/>
      <c r="BK44" s="2"/>
      <c r="BL44" s="121"/>
      <c r="BM44" s="122"/>
      <c r="BN44" s="122"/>
      <c r="BO44" s="122"/>
      <c r="BP44" s="122"/>
      <c r="BQ44" s="122"/>
      <c r="BR44" s="122"/>
      <c r="BS44" s="122"/>
      <c r="BT44" s="122"/>
      <c r="BU44" s="122"/>
      <c r="BV44" s="122"/>
      <c r="BW44" s="122"/>
      <c r="BX44" s="122"/>
      <c r="BY44" s="122"/>
      <c r="BZ44" s="123"/>
    </row>
    <row r="45" spans="1:78" ht="13.5" customHeight="1" x14ac:dyDescent="0.15">
      <c r="A45" s="2"/>
      <c r="B45" s="26"/>
      <c r="C45" s="27"/>
      <c r="D45" s="27"/>
      <c r="E45" s="27"/>
      <c r="F45" s="27"/>
      <c r="G45" s="27"/>
      <c r="H45" s="27"/>
      <c r="I45" s="27"/>
      <c r="J45" s="27"/>
      <c r="K45" s="27"/>
      <c r="L45" s="27"/>
      <c r="M45" s="27"/>
      <c r="N45" s="27"/>
      <c r="O45" s="27"/>
      <c r="P45" s="27"/>
      <c r="Q45" s="27"/>
      <c r="R45" s="27"/>
      <c r="S45" s="27"/>
      <c r="T45" s="27"/>
      <c r="U45" s="27"/>
      <c r="V45" s="27"/>
      <c r="W45" s="27"/>
      <c r="X45" s="27"/>
      <c r="Y45" s="27"/>
      <c r="Z45" s="27"/>
      <c r="AA45" s="27"/>
      <c r="AB45" s="27"/>
      <c r="AC45" s="27"/>
      <c r="AD45" s="27"/>
      <c r="AE45" s="27"/>
      <c r="AF45" s="27"/>
      <c r="AG45" s="27"/>
      <c r="AH45" s="27"/>
      <c r="AI45" s="27"/>
      <c r="AJ45" s="27"/>
      <c r="AK45" s="27"/>
      <c r="AL45" s="27"/>
      <c r="AM45" s="27"/>
      <c r="AN45" s="27"/>
      <c r="AO45" s="27"/>
      <c r="AP45" s="27"/>
      <c r="AQ45" s="27"/>
      <c r="AR45" s="27"/>
      <c r="AS45" s="27"/>
      <c r="AT45" s="27"/>
      <c r="AU45" s="27"/>
      <c r="AV45" s="27"/>
      <c r="AW45" s="27"/>
      <c r="AX45" s="27"/>
      <c r="AY45" s="27"/>
      <c r="AZ45" s="27"/>
      <c r="BA45" s="27"/>
      <c r="BB45" s="27"/>
      <c r="BC45" s="27"/>
      <c r="BD45" s="27"/>
      <c r="BE45" s="27"/>
      <c r="BF45" s="27"/>
      <c r="BG45" s="27"/>
      <c r="BH45" s="27"/>
      <c r="BI45" s="27"/>
      <c r="BJ45" s="28"/>
      <c r="BK45" s="2"/>
      <c r="BL45" s="121"/>
      <c r="BM45" s="122"/>
      <c r="BN45" s="122"/>
      <c r="BO45" s="122"/>
      <c r="BP45" s="122"/>
      <c r="BQ45" s="122"/>
      <c r="BR45" s="122"/>
      <c r="BS45" s="122"/>
      <c r="BT45" s="122"/>
      <c r="BU45" s="122"/>
      <c r="BV45" s="122"/>
      <c r="BW45" s="122"/>
      <c r="BX45" s="122"/>
      <c r="BY45" s="122"/>
      <c r="BZ45" s="123"/>
    </row>
    <row r="46" spans="1:78" ht="13.5" customHeight="1" x14ac:dyDescent="0.15">
      <c r="A46" s="2"/>
      <c r="B46" s="26"/>
      <c r="C46" s="27"/>
      <c r="D46" s="27"/>
      <c r="E46" s="27"/>
      <c r="F46" s="27"/>
      <c r="G46" s="27"/>
      <c r="H46" s="27"/>
      <c r="I46" s="27"/>
      <c r="J46" s="27"/>
      <c r="K46" s="27"/>
      <c r="L46" s="27"/>
      <c r="M46" s="27"/>
      <c r="N46" s="27"/>
      <c r="O46" s="27"/>
      <c r="P46" s="27"/>
      <c r="Q46" s="27"/>
      <c r="R46" s="27"/>
      <c r="S46" s="27"/>
      <c r="T46" s="27"/>
      <c r="U46" s="27"/>
      <c r="V46" s="27"/>
      <c r="W46" s="27"/>
      <c r="X46" s="27"/>
      <c r="Y46" s="27"/>
      <c r="Z46" s="27"/>
      <c r="AA46" s="27"/>
      <c r="AB46" s="27"/>
      <c r="AC46" s="27"/>
      <c r="AD46" s="27"/>
      <c r="AE46" s="27"/>
      <c r="AF46" s="27"/>
      <c r="AG46" s="27"/>
      <c r="AH46" s="27"/>
      <c r="AI46" s="27"/>
      <c r="AJ46" s="27"/>
      <c r="AK46" s="27"/>
      <c r="AL46" s="27"/>
      <c r="AM46" s="27"/>
      <c r="AN46" s="27"/>
      <c r="AO46" s="27"/>
      <c r="AP46" s="27"/>
      <c r="AQ46" s="27"/>
      <c r="AR46" s="27"/>
      <c r="AS46" s="27"/>
      <c r="AT46" s="27"/>
      <c r="AU46" s="27"/>
      <c r="AV46" s="27"/>
      <c r="AW46" s="27"/>
      <c r="AX46" s="27"/>
      <c r="AY46" s="27"/>
      <c r="AZ46" s="27"/>
      <c r="BA46" s="27"/>
      <c r="BB46" s="27"/>
      <c r="BC46" s="27"/>
      <c r="BD46" s="27"/>
      <c r="BE46" s="27"/>
      <c r="BF46" s="27"/>
      <c r="BG46" s="27"/>
      <c r="BH46" s="27"/>
      <c r="BI46" s="27"/>
      <c r="BJ46" s="28"/>
      <c r="BK46" s="2"/>
      <c r="BL46" s="121"/>
      <c r="BM46" s="122"/>
      <c r="BN46" s="122"/>
      <c r="BO46" s="122"/>
      <c r="BP46" s="122"/>
      <c r="BQ46" s="122"/>
      <c r="BR46" s="122"/>
      <c r="BS46" s="122"/>
      <c r="BT46" s="122"/>
      <c r="BU46" s="122"/>
      <c r="BV46" s="122"/>
      <c r="BW46" s="122"/>
      <c r="BX46" s="122"/>
      <c r="BY46" s="122"/>
      <c r="BZ46" s="123"/>
    </row>
    <row r="47" spans="1:78" ht="13.5" customHeight="1" x14ac:dyDescent="0.15">
      <c r="A47" s="2"/>
      <c r="B47" s="26"/>
      <c r="C47" s="27"/>
      <c r="D47" s="27"/>
      <c r="E47" s="27"/>
      <c r="F47" s="27"/>
      <c r="G47" s="27"/>
      <c r="H47" s="27"/>
      <c r="I47" s="27"/>
      <c r="J47" s="27"/>
      <c r="K47" s="27"/>
      <c r="L47" s="27"/>
      <c r="M47" s="27"/>
      <c r="N47" s="27"/>
      <c r="O47" s="27"/>
      <c r="P47" s="27"/>
      <c r="Q47" s="27"/>
      <c r="R47" s="27"/>
      <c r="S47" s="27"/>
      <c r="T47" s="27"/>
      <c r="U47" s="27"/>
      <c r="V47" s="27"/>
      <c r="W47" s="27"/>
      <c r="X47" s="27"/>
      <c r="Y47" s="27"/>
      <c r="Z47" s="27"/>
      <c r="AA47" s="27"/>
      <c r="AB47" s="27"/>
      <c r="AC47" s="27"/>
      <c r="AD47" s="27"/>
      <c r="AE47" s="27"/>
      <c r="AF47" s="27"/>
      <c r="AG47" s="27"/>
      <c r="AH47" s="27"/>
      <c r="AI47" s="27"/>
      <c r="AJ47" s="27"/>
      <c r="AK47" s="27"/>
      <c r="AL47" s="27"/>
      <c r="AM47" s="27"/>
      <c r="AN47" s="27"/>
      <c r="AO47" s="27"/>
      <c r="AP47" s="27"/>
      <c r="AQ47" s="27"/>
      <c r="AR47" s="27"/>
      <c r="AS47" s="27"/>
      <c r="AT47" s="27"/>
      <c r="AU47" s="27"/>
      <c r="AV47" s="27"/>
      <c r="AW47" s="27"/>
      <c r="AX47" s="27"/>
      <c r="AY47" s="27"/>
      <c r="AZ47" s="27"/>
      <c r="BA47" s="27"/>
      <c r="BB47" s="27"/>
      <c r="BC47" s="27"/>
      <c r="BD47" s="27"/>
      <c r="BE47" s="27"/>
      <c r="BF47" s="27"/>
      <c r="BG47" s="27"/>
      <c r="BH47" s="27"/>
      <c r="BI47" s="27"/>
      <c r="BJ47" s="28"/>
      <c r="BK47" s="2"/>
      <c r="BL47" s="121"/>
      <c r="BM47" s="122"/>
      <c r="BN47" s="122"/>
      <c r="BO47" s="122"/>
      <c r="BP47" s="122"/>
      <c r="BQ47" s="122"/>
      <c r="BR47" s="122"/>
      <c r="BS47" s="122"/>
      <c r="BT47" s="122"/>
      <c r="BU47" s="122"/>
      <c r="BV47" s="122"/>
      <c r="BW47" s="122"/>
      <c r="BX47" s="122"/>
      <c r="BY47" s="122"/>
      <c r="BZ47" s="123"/>
    </row>
    <row r="48" spans="1:78" ht="13.5" customHeight="1" x14ac:dyDescent="0.15">
      <c r="A48" s="2"/>
      <c r="B48" s="26"/>
      <c r="C48" s="27"/>
      <c r="D48" s="27"/>
      <c r="E48" s="27"/>
      <c r="F48" s="27"/>
      <c r="G48" s="27"/>
      <c r="H48" s="27"/>
      <c r="I48" s="27"/>
      <c r="J48" s="27"/>
      <c r="K48" s="27"/>
      <c r="L48" s="27"/>
      <c r="M48" s="27"/>
      <c r="N48" s="27"/>
      <c r="O48" s="27"/>
      <c r="P48" s="27"/>
      <c r="Q48" s="27"/>
      <c r="R48" s="27"/>
      <c r="S48" s="27"/>
      <c r="T48" s="27"/>
      <c r="U48" s="27"/>
      <c r="V48" s="27"/>
      <c r="W48" s="27"/>
      <c r="X48" s="27"/>
      <c r="Y48" s="27"/>
      <c r="Z48" s="27"/>
      <c r="AA48" s="27"/>
      <c r="AB48" s="27"/>
      <c r="AC48" s="27"/>
      <c r="AD48" s="27"/>
      <c r="AE48" s="27"/>
      <c r="AF48" s="27"/>
      <c r="AG48" s="27"/>
      <c r="AH48" s="27"/>
      <c r="AI48" s="27"/>
      <c r="AJ48" s="27"/>
      <c r="AK48" s="27"/>
      <c r="AL48" s="27"/>
      <c r="AM48" s="27"/>
      <c r="AN48" s="27"/>
      <c r="AO48" s="27"/>
      <c r="AP48" s="27"/>
      <c r="AQ48" s="27"/>
      <c r="AR48" s="27"/>
      <c r="AS48" s="27"/>
      <c r="AT48" s="27"/>
      <c r="AU48" s="27"/>
      <c r="AV48" s="27"/>
      <c r="AW48" s="27"/>
      <c r="AX48" s="27"/>
      <c r="AY48" s="27"/>
      <c r="AZ48" s="27"/>
      <c r="BA48" s="27"/>
      <c r="BB48" s="27"/>
      <c r="BC48" s="27"/>
      <c r="BD48" s="27"/>
      <c r="BE48" s="27"/>
      <c r="BF48" s="27"/>
      <c r="BG48" s="27"/>
      <c r="BH48" s="27"/>
      <c r="BI48" s="27"/>
      <c r="BJ48" s="28"/>
      <c r="BK48" s="2"/>
      <c r="BL48" s="121"/>
      <c r="BM48" s="122"/>
      <c r="BN48" s="122"/>
      <c r="BO48" s="122"/>
      <c r="BP48" s="122"/>
      <c r="BQ48" s="122"/>
      <c r="BR48" s="122"/>
      <c r="BS48" s="122"/>
      <c r="BT48" s="122"/>
      <c r="BU48" s="122"/>
      <c r="BV48" s="122"/>
      <c r="BW48" s="122"/>
      <c r="BX48" s="122"/>
      <c r="BY48" s="122"/>
      <c r="BZ48" s="123"/>
    </row>
    <row r="49" spans="1:78" ht="13.5" customHeight="1" x14ac:dyDescent="0.15">
      <c r="A49" s="2"/>
      <c r="B49" s="26"/>
      <c r="C49" s="27"/>
      <c r="D49" s="27"/>
      <c r="E49" s="27"/>
      <c r="F49" s="27"/>
      <c r="G49" s="27"/>
      <c r="H49" s="27"/>
      <c r="I49" s="27"/>
      <c r="J49" s="27"/>
      <c r="K49" s="27"/>
      <c r="L49" s="27"/>
      <c r="M49" s="27"/>
      <c r="N49" s="27"/>
      <c r="O49" s="27"/>
      <c r="P49" s="27"/>
      <c r="Q49" s="27"/>
      <c r="R49" s="27"/>
      <c r="S49" s="27"/>
      <c r="T49" s="27"/>
      <c r="U49" s="27"/>
      <c r="V49" s="27"/>
      <c r="W49" s="27"/>
      <c r="X49" s="27"/>
      <c r="Y49" s="27"/>
      <c r="Z49" s="27"/>
      <c r="AA49" s="27"/>
      <c r="AB49" s="27"/>
      <c r="AC49" s="27"/>
      <c r="AD49" s="27"/>
      <c r="AE49" s="27"/>
      <c r="AF49" s="27"/>
      <c r="AG49" s="27"/>
      <c r="AH49" s="27"/>
      <c r="AI49" s="27"/>
      <c r="AJ49" s="27"/>
      <c r="AK49" s="27"/>
      <c r="AL49" s="27"/>
      <c r="AM49" s="27"/>
      <c r="AN49" s="27"/>
      <c r="AO49" s="27"/>
      <c r="AP49" s="27"/>
      <c r="AQ49" s="27"/>
      <c r="AR49" s="27"/>
      <c r="AS49" s="27"/>
      <c r="AT49" s="27"/>
      <c r="AU49" s="27"/>
      <c r="AV49" s="27"/>
      <c r="AW49" s="27"/>
      <c r="AX49" s="27"/>
      <c r="AY49" s="27"/>
      <c r="AZ49" s="27"/>
      <c r="BA49" s="27"/>
      <c r="BB49" s="27"/>
      <c r="BC49" s="27"/>
      <c r="BD49" s="27"/>
      <c r="BE49" s="27"/>
      <c r="BF49" s="27"/>
      <c r="BG49" s="27"/>
      <c r="BH49" s="27"/>
      <c r="BI49" s="27"/>
      <c r="BJ49" s="28"/>
      <c r="BK49" s="2"/>
      <c r="BL49" s="121"/>
      <c r="BM49" s="122"/>
      <c r="BN49" s="122"/>
      <c r="BO49" s="122"/>
      <c r="BP49" s="122"/>
      <c r="BQ49" s="122"/>
      <c r="BR49" s="122"/>
      <c r="BS49" s="122"/>
      <c r="BT49" s="122"/>
      <c r="BU49" s="122"/>
      <c r="BV49" s="122"/>
      <c r="BW49" s="122"/>
      <c r="BX49" s="122"/>
      <c r="BY49" s="122"/>
      <c r="BZ49" s="123"/>
    </row>
    <row r="50" spans="1:78" ht="13.5" customHeight="1" x14ac:dyDescent="0.15">
      <c r="A50" s="2"/>
      <c r="B50" s="26"/>
      <c r="C50" s="27"/>
      <c r="D50" s="27"/>
      <c r="E50" s="27"/>
      <c r="F50" s="27"/>
      <c r="G50" s="27"/>
      <c r="H50" s="27"/>
      <c r="I50" s="27"/>
      <c r="J50" s="27"/>
      <c r="K50" s="27"/>
      <c r="L50" s="27"/>
      <c r="M50" s="27"/>
      <c r="N50" s="27"/>
      <c r="O50" s="27"/>
      <c r="P50" s="27"/>
      <c r="Q50" s="27"/>
      <c r="R50" s="27"/>
      <c r="S50" s="27"/>
      <c r="T50" s="27"/>
      <c r="U50" s="27"/>
      <c r="V50" s="27"/>
      <c r="W50" s="27"/>
      <c r="X50" s="27"/>
      <c r="Y50" s="27"/>
      <c r="Z50" s="27"/>
      <c r="AA50" s="27"/>
      <c r="AB50" s="27"/>
      <c r="AC50" s="27"/>
      <c r="AD50" s="27"/>
      <c r="AE50" s="27"/>
      <c r="AF50" s="27"/>
      <c r="AG50" s="27"/>
      <c r="AH50" s="27"/>
      <c r="AI50" s="27"/>
      <c r="AJ50" s="27"/>
      <c r="AK50" s="27"/>
      <c r="AL50" s="27"/>
      <c r="AM50" s="27"/>
      <c r="AN50" s="27"/>
      <c r="AO50" s="27"/>
      <c r="AP50" s="27"/>
      <c r="AQ50" s="27"/>
      <c r="AR50" s="27"/>
      <c r="AS50" s="27"/>
      <c r="AT50" s="27"/>
      <c r="AU50" s="27"/>
      <c r="AV50" s="27"/>
      <c r="AW50" s="27"/>
      <c r="AX50" s="27"/>
      <c r="AY50" s="27"/>
      <c r="AZ50" s="27"/>
      <c r="BA50" s="27"/>
      <c r="BB50" s="27"/>
      <c r="BC50" s="27"/>
      <c r="BD50" s="27"/>
      <c r="BE50" s="27"/>
      <c r="BF50" s="27"/>
      <c r="BG50" s="27"/>
      <c r="BH50" s="27"/>
      <c r="BI50" s="27"/>
      <c r="BJ50" s="28"/>
      <c r="BK50" s="2"/>
      <c r="BL50" s="121"/>
      <c r="BM50" s="122"/>
      <c r="BN50" s="122"/>
      <c r="BO50" s="122"/>
      <c r="BP50" s="122"/>
      <c r="BQ50" s="122"/>
      <c r="BR50" s="122"/>
      <c r="BS50" s="122"/>
      <c r="BT50" s="122"/>
      <c r="BU50" s="122"/>
      <c r="BV50" s="122"/>
      <c r="BW50" s="122"/>
      <c r="BX50" s="122"/>
      <c r="BY50" s="122"/>
      <c r="BZ50" s="123"/>
    </row>
    <row r="51" spans="1:78" ht="13.5" customHeight="1" x14ac:dyDescent="0.15">
      <c r="A51" s="2"/>
      <c r="B51" s="26"/>
      <c r="C51" s="27"/>
      <c r="D51" s="27"/>
      <c r="E51" s="27"/>
      <c r="F51" s="27"/>
      <c r="G51" s="27"/>
      <c r="H51" s="27"/>
      <c r="I51" s="27"/>
      <c r="J51" s="27"/>
      <c r="K51" s="27"/>
      <c r="L51" s="27"/>
      <c r="M51" s="27"/>
      <c r="N51" s="27"/>
      <c r="O51" s="27"/>
      <c r="P51" s="27"/>
      <c r="Q51" s="27"/>
      <c r="R51" s="27"/>
      <c r="S51" s="27"/>
      <c r="T51" s="27"/>
      <c r="U51" s="27"/>
      <c r="V51" s="27"/>
      <c r="W51" s="27"/>
      <c r="X51" s="27"/>
      <c r="Y51" s="27"/>
      <c r="Z51" s="27"/>
      <c r="AA51" s="27"/>
      <c r="AB51" s="27"/>
      <c r="AC51" s="27"/>
      <c r="AD51" s="27"/>
      <c r="AE51" s="27"/>
      <c r="AF51" s="27"/>
      <c r="AG51" s="27"/>
      <c r="AH51" s="27"/>
      <c r="AI51" s="27"/>
      <c r="AJ51" s="27"/>
      <c r="AK51" s="27"/>
      <c r="AL51" s="27"/>
      <c r="AM51" s="27"/>
      <c r="AN51" s="27"/>
      <c r="AO51" s="27"/>
      <c r="AP51" s="27"/>
      <c r="AQ51" s="27"/>
      <c r="AR51" s="27"/>
      <c r="AS51" s="27"/>
      <c r="AT51" s="27"/>
      <c r="AU51" s="27"/>
      <c r="AV51" s="27"/>
      <c r="AW51" s="27"/>
      <c r="AX51" s="27"/>
      <c r="AY51" s="27"/>
      <c r="AZ51" s="27"/>
      <c r="BA51" s="27"/>
      <c r="BB51" s="27"/>
      <c r="BC51" s="27"/>
      <c r="BD51" s="27"/>
      <c r="BE51" s="27"/>
      <c r="BF51" s="27"/>
      <c r="BG51" s="27"/>
      <c r="BH51" s="27"/>
      <c r="BI51" s="27"/>
      <c r="BJ51" s="28"/>
      <c r="BK51" s="2"/>
      <c r="BL51" s="121"/>
      <c r="BM51" s="122"/>
      <c r="BN51" s="122"/>
      <c r="BO51" s="122"/>
      <c r="BP51" s="122"/>
      <c r="BQ51" s="122"/>
      <c r="BR51" s="122"/>
      <c r="BS51" s="122"/>
      <c r="BT51" s="122"/>
      <c r="BU51" s="122"/>
      <c r="BV51" s="122"/>
      <c r="BW51" s="122"/>
      <c r="BX51" s="122"/>
      <c r="BY51" s="122"/>
      <c r="BZ51" s="123"/>
    </row>
    <row r="52" spans="1:78" ht="13.5" customHeight="1" x14ac:dyDescent="0.15">
      <c r="A52" s="2"/>
      <c r="B52" s="26"/>
      <c r="C52" s="27"/>
      <c r="D52" s="27"/>
      <c r="E52" s="27"/>
      <c r="F52" s="27"/>
      <c r="G52" s="27"/>
      <c r="H52" s="27"/>
      <c r="I52" s="27"/>
      <c r="J52" s="27"/>
      <c r="K52" s="27"/>
      <c r="L52" s="27"/>
      <c r="M52" s="27"/>
      <c r="N52" s="27"/>
      <c r="O52" s="27"/>
      <c r="P52" s="27"/>
      <c r="Q52" s="27"/>
      <c r="R52" s="27"/>
      <c r="S52" s="27"/>
      <c r="T52" s="27"/>
      <c r="U52" s="27"/>
      <c r="V52" s="27"/>
      <c r="W52" s="27"/>
      <c r="X52" s="27"/>
      <c r="Y52" s="27"/>
      <c r="Z52" s="27"/>
      <c r="AA52" s="27"/>
      <c r="AB52" s="27"/>
      <c r="AC52" s="27"/>
      <c r="AD52" s="27"/>
      <c r="AE52" s="27"/>
      <c r="AF52" s="27"/>
      <c r="AG52" s="27"/>
      <c r="AH52" s="27"/>
      <c r="AI52" s="27"/>
      <c r="AJ52" s="27"/>
      <c r="AK52" s="27"/>
      <c r="AL52" s="27"/>
      <c r="AM52" s="27"/>
      <c r="AN52" s="27"/>
      <c r="AO52" s="27"/>
      <c r="AP52" s="27"/>
      <c r="AQ52" s="27"/>
      <c r="AR52" s="27"/>
      <c r="AS52" s="27"/>
      <c r="AT52" s="27"/>
      <c r="AU52" s="27"/>
      <c r="AV52" s="27"/>
      <c r="AW52" s="27"/>
      <c r="AX52" s="27"/>
      <c r="AY52" s="27"/>
      <c r="AZ52" s="27"/>
      <c r="BA52" s="27"/>
      <c r="BB52" s="27"/>
      <c r="BC52" s="27"/>
      <c r="BD52" s="27"/>
      <c r="BE52" s="27"/>
      <c r="BF52" s="27"/>
      <c r="BG52" s="27"/>
      <c r="BH52" s="27"/>
      <c r="BI52" s="27"/>
      <c r="BJ52" s="28"/>
      <c r="BK52" s="2"/>
      <c r="BL52" s="124"/>
      <c r="BM52" s="125"/>
      <c r="BN52" s="125"/>
      <c r="BO52" s="125"/>
      <c r="BP52" s="125"/>
      <c r="BQ52" s="125"/>
      <c r="BR52" s="125"/>
      <c r="BS52" s="125"/>
      <c r="BT52" s="125"/>
      <c r="BU52" s="125"/>
      <c r="BV52" s="125"/>
      <c r="BW52" s="125"/>
      <c r="BX52" s="125"/>
      <c r="BY52" s="125"/>
      <c r="BZ52" s="126"/>
    </row>
    <row r="53" spans="1:78" ht="13.5" customHeight="1" x14ac:dyDescent="0.15">
      <c r="A53" s="2"/>
      <c r="B53" s="26"/>
      <c r="C53" s="27"/>
      <c r="D53" s="27"/>
      <c r="E53" s="27"/>
      <c r="F53" s="27"/>
      <c r="G53" s="27"/>
      <c r="H53" s="27"/>
      <c r="I53" s="27"/>
      <c r="J53" s="27"/>
      <c r="K53" s="27"/>
      <c r="L53" s="27"/>
      <c r="M53" s="27"/>
      <c r="N53" s="27"/>
      <c r="O53" s="27"/>
      <c r="P53" s="27"/>
      <c r="Q53" s="27"/>
      <c r="R53" s="27"/>
      <c r="S53" s="27"/>
      <c r="T53" s="27"/>
      <c r="U53" s="27"/>
      <c r="V53" s="27"/>
      <c r="W53" s="27"/>
      <c r="X53" s="27"/>
      <c r="Y53" s="27"/>
      <c r="Z53" s="27"/>
      <c r="AA53" s="27"/>
      <c r="AB53" s="27"/>
      <c r="AC53" s="27"/>
      <c r="AD53" s="27"/>
      <c r="AE53" s="27"/>
      <c r="AF53" s="27"/>
      <c r="AG53" s="27"/>
      <c r="AH53" s="27"/>
      <c r="AI53" s="27"/>
      <c r="AJ53" s="27"/>
      <c r="AK53" s="27"/>
      <c r="AL53" s="27"/>
      <c r="AM53" s="27"/>
      <c r="AN53" s="27"/>
      <c r="AO53" s="27"/>
      <c r="AP53" s="27"/>
      <c r="AQ53" s="27"/>
      <c r="AR53" s="27"/>
      <c r="AS53" s="27"/>
      <c r="AT53" s="27"/>
      <c r="AU53" s="27"/>
      <c r="AV53" s="27"/>
      <c r="AW53" s="27"/>
      <c r="AX53" s="27"/>
      <c r="AY53" s="27"/>
      <c r="AZ53" s="27"/>
      <c r="BA53" s="27"/>
      <c r="BB53" s="27"/>
      <c r="BC53" s="27"/>
      <c r="BD53" s="27"/>
      <c r="BE53" s="27"/>
      <c r="BF53" s="27"/>
      <c r="BG53" s="27"/>
      <c r="BH53" s="27"/>
      <c r="BI53" s="27"/>
      <c r="BJ53" s="28"/>
      <c r="BK53" s="2"/>
      <c r="BL53" s="115" t="s">
        <v>19</v>
      </c>
      <c r="BM53" s="116"/>
      <c r="BN53" s="116"/>
      <c r="BO53" s="116"/>
      <c r="BP53" s="116"/>
      <c r="BQ53" s="116"/>
      <c r="BR53" s="116"/>
      <c r="BS53" s="116"/>
      <c r="BT53" s="116"/>
      <c r="BU53" s="116"/>
      <c r="BV53" s="116"/>
      <c r="BW53" s="116"/>
      <c r="BX53" s="116"/>
      <c r="BY53" s="116"/>
      <c r="BZ53" s="117"/>
    </row>
    <row r="54" spans="1:78" ht="13.5" customHeight="1" x14ac:dyDescent="0.15">
      <c r="A54" s="2"/>
      <c r="B54" s="26"/>
      <c r="C54" s="27"/>
      <c r="D54" s="27"/>
      <c r="E54" s="27"/>
      <c r="F54" s="27"/>
      <c r="G54" s="27"/>
      <c r="H54" s="27"/>
      <c r="I54" s="27"/>
      <c r="J54" s="27"/>
      <c r="K54" s="27"/>
      <c r="L54" s="27"/>
      <c r="M54" s="27"/>
      <c r="N54" s="27"/>
      <c r="O54" s="27"/>
      <c r="P54" s="27"/>
      <c r="Q54" s="27"/>
      <c r="R54" s="27"/>
      <c r="S54" s="27"/>
      <c r="T54" s="27"/>
      <c r="U54" s="27"/>
      <c r="V54" s="27"/>
      <c r="W54" s="27"/>
      <c r="X54" s="27"/>
      <c r="Y54" s="27"/>
      <c r="Z54" s="27"/>
      <c r="AA54" s="27"/>
      <c r="AB54" s="27"/>
      <c r="AC54" s="27"/>
      <c r="AD54" s="27"/>
      <c r="AE54" s="27"/>
      <c r="AF54" s="27"/>
      <c r="AG54" s="27"/>
      <c r="AH54" s="27"/>
      <c r="AI54" s="27"/>
      <c r="AJ54" s="27"/>
      <c r="AK54" s="27"/>
      <c r="AL54" s="27"/>
      <c r="AM54" s="27"/>
      <c r="AN54" s="27"/>
      <c r="AO54" s="27"/>
      <c r="AP54" s="27"/>
      <c r="AQ54" s="27"/>
      <c r="AR54" s="27"/>
      <c r="AS54" s="27"/>
      <c r="AT54" s="27"/>
      <c r="AU54" s="27"/>
      <c r="AV54" s="27"/>
      <c r="AW54" s="27"/>
      <c r="AX54" s="27"/>
      <c r="AY54" s="27"/>
      <c r="AZ54" s="27"/>
      <c r="BA54" s="27"/>
      <c r="BB54" s="27"/>
      <c r="BC54" s="27"/>
      <c r="BD54" s="27"/>
      <c r="BE54" s="27"/>
      <c r="BF54" s="27"/>
      <c r="BG54" s="27"/>
      <c r="BH54" s="27"/>
      <c r="BI54" s="27"/>
      <c r="BJ54" s="28"/>
      <c r="BK54" s="2"/>
      <c r="BL54" s="118"/>
      <c r="BM54" s="119"/>
      <c r="BN54" s="119"/>
      <c r="BO54" s="119"/>
      <c r="BP54" s="119"/>
      <c r="BQ54" s="119"/>
      <c r="BR54" s="119"/>
      <c r="BS54" s="119"/>
      <c r="BT54" s="119"/>
      <c r="BU54" s="119"/>
      <c r="BV54" s="119"/>
      <c r="BW54" s="119"/>
      <c r="BX54" s="119"/>
      <c r="BY54" s="119"/>
      <c r="BZ54" s="120"/>
    </row>
    <row r="55" spans="1:78" ht="13.5" customHeight="1" x14ac:dyDescent="0.15">
      <c r="A55" s="2"/>
      <c r="B55" s="26"/>
      <c r="C55" s="27"/>
      <c r="D55" s="27"/>
      <c r="E55" s="27"/>
      <c r="F55" s="27"/>
      <c r="G55" s="27"/>
      <c r="H55" s="27"/>
      <c r="I55" s="27"/>
      <c r="J55" s="27"/>
      <c r="K55" s="27"/>
      <c r="L55" s="27"/>
      <c r="M55" s="27"/>
      <c r="N55" s="27"/>
      <c r="O55" s="27"/>
      <c r="P55" s="27"/>
      <c r="Q55" s="27"/>
      <c r="R55" s="27"/>
      <c r="S55" s="27"/>
      <c r="T55" s="27"/>
      <c r="U55" s="27"/>
      <c r="V55" s="27"/>
      <c r="W55" s="27"/>
      <c r="X55" s="27"/>
      <c r="Y55" s="27"/>
      <c r="Z55" s="27"/>
      <c r="AA55" s="27"/>
      <c r="AB55" s="27"/>
      <c r="AC55" s="27"/>
      <c r="AD55" s="27"/>
      <c r="AE55" s="27"/>
      <c r="AF55" s="27"/>
      <c r="AG55" s="27"/>
      <c r="AH55" s="27"/>
      <c r="AI55" s="27"/>
      <c r="AJ55" s="27"/>
      <c r="AK55" s="27"/>
      <c r="AL55" s="27"/>
      <c r="AM55" s="27"/>
      <c r="AN55" s="27"/>
      <c r="AO55" s="27"/>
      <c r="AP55" s="27"/>
      <c r="AQ55" s="27"/>
      <c r="AR55" s="27"/>
      <c r="AS55" s="27"/>
      <c r="AT55" s="27"/>
      <c r="AU55" s="27"/>
      <c r="AV55" s="27"/>
      <c r="AW55" s="27"/>
      <c r="AX55" s="27"/>
      <c r="AY55" s="27"/>
      <c r="AZ55" s="27"/>
      <c r="BA55" s="27"/>
      <c r="BB55" s="27"/>
      <c r="BC55" s="27"/>
      <c r="BD55" s="27"/>
      <c r="BE55" s="27"/>
      <c r="BF55" s="27"/>
      <c r="BG55" s="27"/>
      <c r="BH55" s="27"/>
      <c r="BI55" s="27"/>
      <c r="BJ55" s="28"/>
      <c r="BK55" s="2"/>
      <c r="BL55" s="121" t="s">
        <v>127</v>
      </c>
      <c r="BM55" s="122"/>
      <c r="BN55" s="122"/>
      <c r="BO55" s="122"/>
      <c r="BP55" s="122"/>
      <c r="BQ55" s="122"/>
      <c r="BR55" s="122"/>
      <c r="BS55" s="122"/>
      <c r="BT55" s="122"/>
      <c r="BU55" s="122"/>
      <c r="BV55" s="122"/>
      <c r="BW55" s="122"/>
      <c r="BX55" s="122"/>
      <c r="BY55" s="122"/>
      <c r="BZ55" s="123"/>
    </row>
    <row r="56" spans="1:78" ht="13.5" customHeight="1" x14ac:dyDescent="0.15">
      <c r="A56" s="2"/>
      <c r="B56" s="26"/>
      <c r="C56" s="27"/>
      <c r="D56" s="27"/>
      <c r="E56" s="27"/>
      <c r="F56" s="27"/>
      <c r="G56" s="27"/>
      <c r="H56" s="27"/>
      <c r="I56" s="27"/>
      <c r="J56" s="27"/>
      <c r="K56" s="27"/>
      <c r="L56" s="27"/>
      <c r="M56" s="27"/>
      <c r="N56" s="27"/>
      <c r="O56" s="27"/>
      <c r="P56" s="27"/>
      <c r="Q56" s="27"/>
      <c r="R56" s="27"/>
      <c r="S56" s="27"/>
      <c r="T56" s="27"/>
      <c r="U56" s="27"/>
      <c r="V56" s="27"/>
      <c r="W56" s="27"/>
      <c r="X56" s="27"/>
      <c r="Y56" s="27"/>
      <c r="Z56" s="27"/>
      <c r="AA56" s="27"/>
      <c r="AB56" s="27"/>
      <c r="AC56" s="27"/>
      <c r="AD56" s="27"/>
      <c r="AE56" s="27"/>
      <c r="AF56" s="27"/>
      <c r="AG56" s="27"/>
      <c r="AH56" s="27"/>
      <c r="AI56" s="27"/>
      <c r="AJ56" s="27"/>
      <c r="AK56" s="27"/>
      <c r="AL56" s="27"/>
      <c r="AM56" s="27"/>
      <c r="AN56" s="27"/>
      <c r="AO56" s="27"/>
      <c r="AP56" s="27"/>
      <c r="AQ56" s="27"/>
      <c r="AR56" s="27"/>
      <c r="AS56" s="27"/>
      <c r="AT56" s="27"/>
      <c r="AU56" s="27"/>
      <c r="AV56" s="27"/>
      <c r="AW56" s="27"/>
      <c r="AX56" s="27"/>
      <c r="AY56" s="27"/>
      <c r="AZ56" s="27"/>
      <c r="BA56" s="27"/>
      <c r="BB56" s="27"/>
      <c r="BC56" s="27"/>
      <c r="BD56" s="27"/>
      <c r="BE56" s="27"/>
      <c r="BF56" s="27"/>
      <c r="BG56" s="27"/>
      <c r="BH56" s="27"/>
      <c r="BI56" s="27"/>
      <c r="BJ56" s="28"/>
      <c r="BK56" s="2"/>
      <c r="BL56" s="121"/>
      <c r="BM56" s="122"/>
      <c r="BN56" s="122"/>
      <c r="BO56" s="122"/>
      <c r="BP56" s="122"/>
      <c r="BQ56" s="122"/>
      <c r="BR56" s="122"/>
      <c r="BS56" s="122"/>
      <c r="BT56" s="122"/>
      <c r="BU56" s="122"/>
      <c r="BV56" s="122"/>
      <c r="BW56" s="122"/>
      <c r="BX56" s="122"/>
      <c r="BY56" s="122"/>
      <c r="BZ56" s="123"/>
    </row>
    <row r="57" spans="1:78" ht="13.5" customHeight="1" x14ac:dyDescent="0.15">
      <c r="A57" s="2"/>
      <c r="B57" s="26"/>
      <c r="C57" s="27"/>
      <c r="D57" s="27"/>
      <c r="E57" s="27"/>
      <c r="F57" s="27"/>
      <c r="G57" s="27"/>
      <c r="H57" s="27"/>
      <c r="I57" s="27"/>
      <c r="J57" s="27"/>
      <c r="K57" s="27"/>
      <c r="L57" s="27"/>
      <c r="M57" s="27"/>
      <c r="N57" s="27"/>
      <c r="O57" s="27"/>
      <c r="P57" s="27"/>
      <c r="Q57" s="27"/>
      <c r="R57" s="27"/>
      <c r="S57" s="27"/>
      <c r="T57" s="27"/>
      <c r="U57" s="27"/>
      <c r="V57" s="27"/>
      <c r="W57" s="27"/>
      <c r="X57" s="27"/>
      <c r="Y57" s="27"/>
      <c r="Z57" s="27"/>
      <c r="AA57" s="27"/>
      <c r="AB57" s="27"/>
      <c r="AC57" s="27"/>
      <c r="AD57" s="27"/>
      <c r="AE57" s="27"/>
      <c r="AF57" s="27"/>
      <c r="AG57" s="27"/>
      <c r="AH57" s="27"/>
      <c r="AI57" s="27"/>
      <c r="AJ57" s="27"/>
      <c r="AK57" s="27"/>
      <c r="AL57" s="27"/>
      <c r="AM57" s="27"/>
      <c r="AN57" s="27"/>
      <c r="AO57" s="27"/>
      <c r="AP57" s="27"/>
      <c r="AQ57" s="27"/>
      <c r="AR57" s="27"/>
      <c r="AS57" s="27"/>
      <c r="AT57" s="27"/>
      <c r="AU57" s="27"/>
      <c r="AV57" s="27"/>
      <c r="AW57" s="27"/>
      <c r="AX57" s="27"/>
      <c r="AY57" s="27"/>
      <c r="AZ57" s="27"/>
      <c r="BA57" s="27"/>
      <c r="BB57" s="27"/>
      <c r="BC57" s="27"/>
      <c r="BD57" s="27"/>
      <c r="BE57" s="27"/>
      <c r="BF57" s="27"/>
      <c r="BG57" s="27"/>
      <c r="BH57" s="27"/>
      <c r="BI57" s="27"/>
      <c r="BJ57" s="28"/>
      <c r="BK57" s="2"/>
      <c r="BL57" s="121"/>
      <c r="BM57" s="122"/>
      <c r="BN57" s="122"/>
      <c r="BO57" s="122"/>
      <c r="BP57" s="122"/>
      <c r="BQ57" s="122"/>
      <c r="BR57" s="122"/>
      <c r="BS57" s="122"/>
      <c r="BT57" s="122"/>
      <c r="BU57" s="122"/>
      <c r="BV57" s="122"/>
      <c r="BW57" s="122"/>
      <c r="BX57" s="122"/>
      <c r="BY57" s="122"/>
      <c r="BZ57" s="123"/>
    </row>
    <row r="58" spans="1:78" ht="13.5" customHeight="1" x14ac:dyDescent="0.15">
      <c r="A58" s="2"/>
      <c r="B58" s="26"/>
      <c r="C58" s="27"/>
      <c r="D58" s="27"/>
      <c r="E58" s="27"/>
      <c r="F58" s="27"/>
      <c r="G58" s="27"/>
      <c r="H58" s="27"/>
      <c r="I58" s="27"/>
      <c r="J58" s="27"/>
      <c r="K58" s="27"/>
      <c r="L58" s="27"/>
      <c r="M58" s="27"/>
      <c r="N58" s="27"/>
      <c r="O58" s="27"/>
      <c r="P58" s="27"/>
      <c r="Q58" s="27"/>
      <c r="R58" s="27"/>
      <c r="S58" s="27"/>
      <c r="T58" s="27"/>
      <c r="U58" s="27"/>
      <c r="V58" s="27"/>
      <c r="W58" s="27"/>
      <c r="X58" s="27"/>
      <c r="Y58" s="27"/>
      <c r="Z58" s="27"/>
      <c r="AA58" s="27"/>
      <c r="AB58" s="27"/>
      <c r="AC58" s="27"/>
      <c r="AD58" s="27"/>
      <c r="AE58" s="27"/>
      <c r="AF58" s="27"/>
      <c r="AG58" s="27"/>
      <c r="AH58" s="27"/>
      <c r="AI58" s="27"/>
      <c r="AJ58" s="27"/>
      <c r="AK58" s="27"/>
      <c r="AL58" s="27"/>
      <c r="AM58" s="27"/>
      <c r="AN58" s="27"/>
      <c r="AO58" s="27"/>
      <c r="AP58" s="27"/>
      <c r="AQ58" s="27"/>
      <c r="AR58" s="27"/>
      <c r="AS58" s="27"/>
      <c r="AT58" s="27"/>
      <c r="AU58" s="27"/>
      <c r="AV58" s="27"/>
      <c r="AW58" s="27"/>
      <c r="AX58" s="27"/>
      <c r="AY58" s="27"/>
      <c r="AZ58" s="27"/>
      <c r="BA58" s="27"/>
      <c r="BB58" s="27"/>
      <c r="BC58" s="27"/>
      <c r="BD58" s="27"/>
      <c r="BE58" s="27"/>
      <c r="BF58" s="27"/>
      <c r="BG58" s="27"/>
      <c r="BH58" s="27"/>
      <c r="BI58" s="27"/>
      <c r="BJ58" s="28"/>
      <c r="BK58" s="2"/>
      <c r="BL58" s="121"/>
      <c r="BM58" s="122"/>
      <c r="BN58" s="122"/>
      <c r="BO58" s="122"/>
      <c r="BP58" s="122"/>
      <c r="BQ58" s="122"/>
      <c r="BR58" s="122"/>
      <c r="BS58" s="122"/>
      <c r="BT58" s="122"/>
      <c r="BU58" s="122"/>
      <c r="BV58" s="122"/>
      <c r="BW58" s="122"/>
      <c r="BX58" s="122"/>
      <c r="BY58" s="122"/>
      <c r="BZ58" s="123"/>
    </row>
    <row r="59" spans="1:78" ht="13.5" customHeight="1" x14ac:dyDescent="0.15">
      <c r="A59" s="2"/>
      <c r="B59" s="26"/>
      <c r="C59" s="27"/>
      <c r="D59" s="27"/>
      <c r="E59" s="27"/>
      <c r="F59" s="27"/>
      <c r="G59" s="27"/>
      <c r="H59" s="27"/>
      <c r="I59" s="27"/>
      <c r="J59" s="27"/>
      <c r="K59" s="27"/>
      <c r="L59" s="27"/>
      <c r="M59" s="27"/>
      <c r="N59" s="27"/>
      <c r="O59" s="27"/>
      <c r="P59" s="27"/>
      <c r="Q59" s="27"/>
      <c r="R59" s="27"/>
      <c r="S59" s="27"/>
      <c r="T59" s="27"/>
      <c r="U59" s="27"/>
      <c r="V59" s="27"/>
      <c r="W59" s="27"/>
      <c r="X59" s="27"/>
      <c r="Y59" s="27"/>
      <c r="Z59" s="27"/>
      <c r="AA59" s="27"/>
      <c r="AB59" s="27"/>
      <c r="AC59" s="27"/>
      <c r="AD59" s="27"/>
      <c r="AE59" s="27"/>
      <c r="AF59" s="27"/>
      <c r="AG59" s="27"/>
      <c r="AH59" s="27"/>
      <c r="AI59" s="27"/>
      <c r="AJ59" s="27"/>
      <c r="AK59" s="27"/>
      <c r="AL59" s="27"/>
      <c r="AM59" s="27"/>
      <c r="AN59" s="27"/>
      <c r="AO59" s="27"/>
      <c r="AP59" s="27"/>
      <c r="AQ59" s="27"/>
      <c r="AR59" s="27"/>
      <c r="AS59" s="27"/>
      <c r="AT59" s="27"/>
      <c r="AU59" s="27"/>
      <c r="AV59" s="27"/>
      <c r="AW59" s="27"/>
      <c r="AX59" s="27"/>
      <c r="AY59" s="27"/>
      <c r="AZ59" s="27"/>
      <c r="BA59" s="27"/>
      <c r="BB59" s="27"/>
      <c r="BC59" s="27"/>
      <c r="BD59" s="27"/>
      <c r="BE59" s="27"/>
      <c r="BF59" s="27"/>
      <c r="BG59" s="27"/>
      <c r="BH59" s="27"/>
      <c r="BI59" s="27"/>
      <c r="BJ59" s="28"/>
      <c r="BK59" s="2"/>
      <c r="BL59" s="121"/>
      <c r="BM59" s="122"/>
      <c r="BN59" s="122"/>
      <c r="BO59" s="122"/>
      <c r="BP59" s="122"/>
      <c r="BQ59" s="122"/>
      <c r="BR59" s="122"/>
      <c r="BS59" s="122"/>
      <c r="BT59" s="122"/>
      <c r="BU59" s="122"/>
      <c r="BV59" s="122"/>
      <c r="BW59" s="122"/>
      <c r="BX59" s="122"/>
      <c r="BY59" s="122"/>
      <c r="BZ59" s="123"/>
    </row>
    <row r="60" spans="1:78" ht="13.5" customHeight="1" x14ac:dyDescent="0.15">
      <c r="A60" s="2"/>
      <c r="B60" s="26"/>
      <c r="C60" s="27"/>
      <c r="D60" s="27"/>
      <c r="E60" s="27"/>
      <c r="F60" s="27"/>
      <c r="G60" s="27"/>
      <c r="H60" s="27"/>
      <c r="I60" s="27"/>
      <c r="J60" s="27"/>
      <c r="K60" s="27"/>
      <c r="L60" s="27"/>
      <c r="M60" s="27"/>
      <c r="N60" s="27"/>
      <c r="O60" s="27"/>
      <c r="P60" s="27"/>
      <c r="Q60" s="27"/>
      <c r="R60" s="27"/>
      <c r="S60" s="27"/>
      <c r="T60" s="27"/>
      <c r="U60" s="27"/>
      <c r="V60" s="27"/>
      <c r="W60" s="27"/>
      <c r="X60" s="27"/>
      <c r="Y60" s="27"/>
      <c r="Z60" s="27"/>
      <c r="AA60" s="27"/>
      <c r="AB60" s="27"/>
      <c r="AC60" s="27"/>
      <c r="AD60" s="27"/>
      <c r="AE60" s="27"/>
      <c r="AF60" s="27"/>
      <c r="AG60" s="27"/>
      <c r="AH60" s="27"/>
      <c r="AI60" s="27"/>
      <c r="AJ60" s="27"/>
      <c r="AK60" s="27"/>
      <c r="AL60" s="27"/>
      <c r="AM60" s="27"/>
      <c r="AN60" s="27"/>
      <c r="AO60" s="27"/>
      <c r="AP60" s="27"/>
      <c r="AQ60" s="27"/>
      <c r="AR60" s="27"/>
      <c r="AS60" s="27"/>
      <c r="AT60" s="27"/>
      <c r="AU60" s="27"/>
      <c r="AV60" s="27"/>
      <c r="AW60" s="27"/>
      <c r="AX60" s="27"/>
      <c r="AY60" s="27"/>
      <c r="AZ60" s="27"/>
      <c r="BA60" s="27"/>
      <c r="BB60" s="27"/>
      <c r="BC60" s="27"/>
      <c r="BD60" s="27"/>
      <c r="BE60" s="27"/>
      <c r="BF60" s="27"/>
      <c r="BG60" s="27"/>
      <c r="BH60" s="27"/>
      <c r="BI60" s="27"/>
      <c r="BJ60" s="28"/>
      <c r="BK60" s="2"/>
      <c r="BL60" s="121"/>
      <c r="BM60" s="122"/>
      <c r="BN60" s="122"/>
      <c r="BO60" s="122"/>
      <c r="BP60" s="122"/>
      <c r="BQ60" s="122"/>
      <c r="BR60" s="122"/>
      <c r="BS60" s="122"/>
      <c r="BT60" s="122"/>
      <c r="BU60" s="122"/>
      <c r="BV60" s="122"/>
      <c r="BW60" s="122"/>
      <c r="BX60" s="122"/>
      <c r="BY60" s="122"/>
      <c r="BZ60" s="123"/>
    </row>
    <row r="61" spans="1:78" ht="13.5" customHeight="1" x14ac:dyDescent="0.15">
      <c r="A61" s="2"/>
      <c r="B61" s="26"/>
      <c r="C61" s="27"/>
      <c r="D61" s="27"/>
      <c r="E61" s="27"/>
      <c r="F61" s="27"/>
      <c r="G61" s="27"/>
      <c r="H61" s="27"/>
      <c r="I61" s="27"/>
      <c r="J61" s="27"/>
      <c r="K61" s="27"/>
      <c r="L61" s="27"/>
      <c r="M61" s="27"/>
      <c r="N61" s="27"/>
      <c r="O61" s="27"/>
      <c r="P61" s="27"/>
      <c r="Q61" s="27"/>
      <c r="R61" s="27"/>
      <c r="S61" s="27"/>
      <c r="T61" s="27"/>
      <c r="U61" s="27"/>
      <c r="V61" s="27"/>
      <c r="W61" s="27"/>
      <c r="X61" s="27"/>
      <c r="Y61" s="27"/>
      <c r="Z61" s="27"/>
      <c r="AA61" s="27"/>
      <c r="AB61" s="27"/>
      <c r="AC61" s="27"/>
      <c r="AD61" s="27"/>
      <c r="AE61" s="27"/>
      <c r="AF61" s="27"/>
      <c r="AG61" s="27"/>
      <c r="AH61" s="27"/>
      <c r="AI61" s="27"/>
      <c r="AJ61" s="27"/>
      <c r="AK61" s="27"/>
      <c r="AL61" s="27"/>
      <c r="AM61" s="27"/>
      <c r="AN61" s="27"/>
      <c r="AO61" s="27"/>
      <c r="AP61" s="27"/>
      <c r="AQ61" s="27"/>
      <c r="AR61" s="27"/>
      <c r="AS61" s="27"/>
      <c r="AT61" s="27"/>
      <c r="AU61" s="27"/>
      <c r="AV61" s="27"/>
      <c r="AW61" s="27"/>
      <c r="AX61" s="27"/>
      <c r="AY61" s="27"/>
      <c r="AZ61" s="27"/>
      <c r="BA61" s="27"/>
      <c r="BB61" s="27"/>
      <c r="BC61" s="27"/>
      <c r="BD61" s="27"/>
      <c r="BE61" s="27"/>
      <c r="BF61" s="27"/>
      <c r="BG61" s="27"/>
      <c r="BH61" s="27"/>
      <c r="BI61" s="27"/>
      <c r="BJ61" s="28"/>
      <c r="BK61" s="2"/>
      <c r="BL61" s="121"/>
      <c r="BM61" s="122"/>
      <c r="BN61" s="122"/>
      <c r="BO61" s="122"/>
      <c r="BP61" s="122"/>
      <c r="BQ61" s="122"/>
      <c r="BR61" s="122"/>
      <c r="BS61" s="122"/>
      <c r="BT61" s="122"/>
      <c r="BU61" s="122"/>
      <c r="BV61" s="122"/>
      <c r="BW61" s="122"/>
      <c r="BX61" s="122"/>
      <c r="BY61" s="122"/>
      <c r="BZ61" s="123"/>
    </row>
    <row r="62" spans="1:78" ht="13.5" customHeight="1" x14ac:dyDescent="0.15">
      <c r="A62" s="2"/>
      <c r="B62" s="26"/>
      <c r="C62" s="27"/>
      <c r="D62" s="27"/>
      <c r="E62" s="27"/>
      <c r="F62" s="27"/>
      <c r="G62" s="27"/>
      <c r="H62" s="27"/>
      <c r="I62" s="27"/>
      <c r="J62" s="27"/>
      <c r="K62" s="27"/>
      <c r="L62" s="27"/>
      <c r="M62" s="27"/>
      <c r="N62" s="27"/>
      <c r="O62" s="27"/>
      <c r="P62" s="27"/>
      <c r="Q62" s="27"/>
      <c r="R62" s="27"/>
      <c r="S62" s="27"/>
      <c r="T62" s="27"/>
      <c r="U62" s="27"/>
      <c r="V62" s="27"/>
      <c r="W62" s="27"/>
      <c r="X62" s="27"/>
      <c r="Y62" s="27"/>
      <c r="Z62" s="27"/>
      <c r="AA62" s="27"/>
      <c r="AB62" s="27"/>
      <c r="AC62" s="27"/>
      <c r="AD62" s="27"/>
      <c r="AE62" s="27"/>
      <c r="AF62" s="27"/>
      <c r="AG62" s="27"/>
      <c r="AH62" s="27"/>
      <c r="AI62" s="27"/>
      <c r="AJ62" s="27"/>
      <c r="AK62" s="27"/>
      <c r="AL62" s="27"/>
      <c r="AM62" s="27"/>
      <c r="AN62" s="27"/>
      <c r="AO62" s="27"/>
      <c r="AP62" s="27"/>
      <c r="AQ62" s="27"/>
      <c r="AR62" s="27"/>
      <c r="AS62" s="27"/>
      <c r="AT62" s="27"/>
      <c r="AU62" s="27"/>
      <c r="AV62" s="27"/>
      <c r="AW62" s="27"/>
      <c r="AX62" s="27"/>
      <c r="AY62" s="27"/>
      <c r="AZ62" s="27"/>
      <c r="BA62" s="27"/>
      <c r="BB62" s="27"/>
      <c r="BC62" s="27"/>
      <c r="BD62" s="27"/>
      <c r="BE62" s="27"/>
      <c r="BF62" s="27"/>
      <c r="BG62" s="27"/>
      <c r="BH62" s="27"/>
      <c r="BI62" s="27"/>
      <c r="BJ62" s="28"/>
      <c r="BK62" s="2"/>
      <c r="BL62" s="121"/>
      <c r="BM62" s="122"/>
      <c r="BN62" s="122"/>
      <c r="BO62" s="122"/>
      <c r="BP62" s="122"/>
      <c r="BQ62" s="122"/>
      <c r="BR62" s="122"/>
      <c r="BS62" s="122"/>
      <c r="BT62" s="122"/>
      <c r="BU62" s="122"/>
      <c r="BV62" s="122"/>
      <c r="BW62" s="122"/>
      <c r="BX62" s="122"/>
      <c r="BY62" s="122"/>
      <c r="BZ62" s="123"/>
    </row>
    <row r="63" spans="1:78" ht="13.5" customHeight="1" x14ac:dyDescent="0.15">
      <c r="A63" s="2"/>
      <c r="B63" s="26"/>
      <c r="C63" s="27"/>
      <c r="D63" s="27"/>
      <c r="E63" s="27"/>
      <c r="F63" s="27"/>
      <c r="G63" s="27"/>
      <c r="H63" s="27"/>
      <c r="I63" s="27"/>
      <c r="J63" s="27"/>
      <c r="K63" s="27"/>
      <c r="L63" s="27"/>
      <c r="M63" s="27"/>
      <c r="N63" s="27"/>
      <c r="O63" s="27"/>
      <c r="P63" s="27"/>
      <c r="Q63" s="27"/>
      <c r="R63" s="27"/>
      <c r="S63" s="27"/>
      <c r="T63" s="27"/>
      <c r="U63" s="27"/>
      <c r="V63" s="27"/>
      <c r="W63" s="27"/>
      <c r="X63" s="27"/>
      <c r="Y63" s="27"/>
      <c r="Z63" s="27"/>
      <c r="AA63" s="27"/>
      <c r="AB63" s="27"/>
      <c r="AC63" s="27"/>
      <c r="AD63" s="27"/>
      <c r="AE63" s="27"/>
      <c r="AF63" s="27"/>
      <c r="AG63" s="27"/>
      <c r="AH63" s="27"/>
      <c r="AI63" s="27"/>
      <c r="AJ63" s="27"/>
      <c r="AK63" s="27"/>
      <c r="AL63" s="27"/>
      <c r="AM63" s="27"/>
      <c r="AN63" s="27"/>
      <c r="AO63" s="27"/>
      <c r="AP63" s="27"/>
      <c r="AQ63" s="27"/>
      <c r="AR63" s="27"/>
      <c r="AS63" s="27"/>
      <c r="AT63" s="27"/>
      <c r="AU63" s="27"/>
      <c r="AV63" s="27"/>
      <c r="AW63" s="27"/>
      <c r="AX63" s="27"/>
      <c r="AY63" s="27"/>
      <c r="AZ63" s="27"/>
      <c r="BA63" s="27"/>
      <c r="BB63" s="27"/>
      <c r="BC63" s="27"/>
      <c r="BD63" s="27"/>
      <c r="BE63" s="27"/>
      <c r="BF63" s="27"/>
      <c r="BG63" s="27"/>
      <c r="BH63" s="27"/>
      <c r="BI63" s="27"/>
      <c r="BJ63" s="28"/>
      <c r="BK63" s="2"/>
      <c r="BL63" s="121"/>
      <c r="BM63" s="122"/>
      <c r="BN63" s="122"/>
      <c r="BO63" s="122"/>
      <c r="BP63" s="122"/>
      <c r="BQ63" s="122"/>
      <c r="BR63" s="122"/>
      <c r="BS63" s="122"/>
      <c r="BT63" s="122"/>
      <c r="BU63" s="122"/>
      <c r="BV63" s="122"/>
      <c r="BW63" s="122"/>
      <c r="BX63" s="122"/>
      <c r="BY63" s="122"/>
      <c r="BZ63" s="123"/>
    </row>
    <row r="64" spans="1:78" ht="13.5" customHeight="1" x14ac:dyDescent="0.15">
      <c r="A64" s="2"/>
      <c r="B64" s="26"/>
      <c r="C64" s="129"/>
      <c r="D64" s="129"/>
      <c r="E64" s="129"/>
      <c r="F64" s="129"/>
      <c r="G64" s="129"/>
      <c r="H64" s="129"/>
      <c r="I64" s="129"/>
      <c r="J64" s="129"/>
      <c r="K64" s="129"/>
      <c r="L64" s="129"/>
      <c r="M64" s="129"/>
      <c r="N64" s="129"/>
      <c r="O64" s="129"/>
      <c r="P64" s="129"/>
      <c r="Q64" s="29"/>
      <c r="R64" s="129"/>
      <c r="S64" s="129"/>
      <c r="T64" s="129"/>
      <c r="U64" s="129"/>
      <c r="V64" s="129"/>
      <c r="W64" s="129"/>
      <c r="X64" s="129"/>
      <c r="Y64" s="129"/>
      <c r="Z64" s="129"/>
      <c r="AA64" s="129"/>
      <c r="AB64" s="129"/>
      <c r="AC64" s="129"/>
      <c r="AD64" s="129"/>
      <c r="AE64" s="129"/>
      <c r="AF64" s="29"/>
      <c r="AG64" s="129"/>
      <c r="AH64" s="129"/>
      <c r="AI64" s="129"/>
      <c r="AJ64" s="129"/>
      <c r="AK64" s="129"/>
      <c r="AL64" s="129"/>
      <c r="AM64" s="129"/>
      <c r="AN64" s="129"/>
      <c r="AO64" s="129"/>
      <c r="AP64" s="129"/>
      <c r="AQ64" s="129"/>
      <c r="AR64" s="129"/>
      <c r="AS64" s="129"/>
      <c r="AT64" s="129"/>
      <c r="AU64" s="29"/>
      <c r="AV64" s="129"/>
      <c r="AW64" s="129"/>
      <c r="AX64" s="129"/>
      <c r="AY64" s="129"/>
      <c r="AZ64" s="129"/>
      <c r="BA64" s="129"/>
      <c r="BB64" s="129"/>
      <c r="BC64" s="129"/>
      <c r="BD64" s="129"/>
      <c r="BE64" s="129"/>
      <c r="BF64" s="129"/>
      <c r="BG64" s="129"/>
      <c r="BH64" s="129"/>
      <c r="BI64" s="129"/>
      <c r="BJ64" s="28"/>
      <c r="BK64" s="2"/>
      <c r="BL64" s="121"/>
      <c r="BM64" s="122"/>
      <c r="BN64" s="122"/>
      <c r="BO64" s="122"/>
      <c r="BP64" s="122"/>
      <c r="BQ64" s="122"/>
      <c r="BR64" s="122"/>
      <c r="BS64" s="122"/>
      <c r="BT64" s="122"/>
      <c r="BU64" s="122"/>
      <c r="BV64" s="122"/>
      <c r="BW64" s="122"/>
      <c r="BX64" s="122"/>
      <c r="BY64" s="122"/>
      <c r="BZ64" s="123"/>
    </row>
    <row r="65" spans="1:78" ht="13.5" customHeight="1" thickBot="1" x14ac:dyDescent="0.2">
      <c r="A65" s="2"/>
      <c r="B65" s="30"/>
      <c r="C65" s="31"/>
      <c r="D65" s="31"/>
      <c r="E65" s="31"/>
      <c r="F65" s="31"/>
      <c r="G65" s="31"/>
      <c r="H65" s="31"/>
      <c r="I65" s="31"/>
      <c r="J65" s="31"/>
      <c r="K65" s="31"/>
      <c r="L65" s="31"/>
      <c r="M65" s="31"/>
      <c r="N65" s="31"/>
      <c r="O65" s="31"/>
      <c r="P65" s="31"/>
      <c r="Q65" s="31"/>
      <c r="R65" s="31"/>
      <c r="S65" s="31"/>
      <c r="T65" s="31"/>
      <c r="U65" s="31"/>
      <c r="V65" s="31"/>
      <c r="W65" s="31"/>
      <c r="X65" s="31"/>
      <c r="Y65" s="31"/>
      <c r="Z65" s="31"/>
      <c r="AA65" s="31"/>
      <c r="AB65" s="31"/>
      <c r="AC65" s="31"/>
      <c r="AD65" s="31"/>
      <c r="AE65" s="31"/>
      <c r="AF65" s="31"/>
      <c r="AG65" s="31"/>
      <c r="AH65" s="31"/>
      <c r="AI65" s="31"/>
      <c r="AJ65" s="31"/>
      <c r="AK65" s="31"/>
      <c r="AL65" s="31"/>
      <c r="AM65" s="31"/>
      <c r="AN65" s="31"/>
      <c r="AO65" s="31"/>
      <c r="AP65" s="31"/>
      <c r="AQ65" s="31"/>
      <c r="AR65" s="31"/>
      <c r="AS65" s="31"/>
      <c r="AT65" s="31"/>
      <c r="AU65" s="31"/>
      <c r="AV65" s="31"/>
      <c r="AW65" s="31"/>
      <c r="AX65" s="31"/>
      <c r="AY65" s="31"/>
      <c r="AZ65" s="31"/>
      <c r="BA65" s="31"/>
      <c r="BB65" s="31"/>
      <c r="BC65" s="31"/>
      <c r="BD65" s="31"/>
      <c r="BE65" s="31"/>
      <c r="BF65" s="31"/>
      <c r="BG65" s="31"/>
      <c r="BH65" s="31"/>
      <c r="BI65" s="31"/>
      <c r="BJ65" s="32"/>
      <c r="BK65" s="2"/>
      <c r="BL65" s="121"/>
      <c r="BM65" s="122"/>
      <c r="BN65" s="122"/>
      <c r="BO65" s="122"/>
      <c r="BP65" s="122"/>
      <c r="BQ65" s="122"/>
      <c r="BR65" s="122"/>
      <c r="BS65" s="122"/>
      <c r="BT65" s="122"/>
      <c r="BU65" s="122"/>
      <c r="BV65" s="122"/>
      <c r="BW65" s="122"/>
      <c r="BX65" s="122"/>
      <c r="BY65" s="122"/>
      <c r="BZ65" s="123"/>
    </row>
    <row r="66" spans="1:78" ht="13.5" customHeight="1" thickTop="1" x14ac:dyDescent="0.15">
      <c r="A66" s="2"/>
      <c r="B66" s="130" t="s">
        <v>20</v>
      </c>
      <c r="C66" s="130"/>
      <c r="D66" s="130"/>
      <c r="E66" s="130"/>
      <c r="F66" s="130"/>
      <c r="G66" s="130"/>
      <c r="H66" s="130"/>
      <c r="I66" s="130"/>
      <c r="J66" s="130"/>
      <c r="K66" s="130"/>
      <c r="L66" s="130"/>
      <c r="M66" s="130"/>
      <c r="N66" s="130"/>
      <c r="O66" s="130"/>
      <c r="P66" s="130"/>
      <c r="Q66" s="130"/>
      <c r="R66" s="130"/>
      <c r="S66" s="130"/>
      <c r="T66" s="130"/>
      <c r="U66" s="130"/>
      <c r="V66" s="130"/>
      <c r="W66" s="130"/>
      <c r="X66" s="130"/>
      <c r="Y66" s="130"/>
      <c r="Z66" s="130"/>
      <c r="AA66" s="130"/>
      <c r="AB66" s="130"/>
      <c r="AC66" s="130"/>
      <c r="AD66" s="130"/>
      <c r="AE66" s="130"/>
      <c r="AF66" s="130"/>
      <c r="AG66" s="130"/>
      <c r="AH66" s="130"/>
      <c r="AI66" s="130"/>
      <c r="AJ66" s="130"/>
      <c r="AK66" s="130"/>
      <c r="AL66" s="130"/>
      <c r="AM66" s="130"/>
      <c r="AN66" s="130"/>
      <c r="AO66" s="130"/>
      <c r="AP66" s="130"/>
      <c r="AQ66" s="130"/>
      <c r="AR66" s="130"/>
      <c r="AS66" s="130"/>
      <c r="AT66" s="130"/>
      <c r="AU66" s="130"/>
      <c r="AV66" s="130"/>
      <c r="AW66" s="130"/>
      <c r="AX66" s="130"/>
      <c r="AY66" s="130"/>
      <c r="AZ66" s="130"/>
      <c r="BA66" s="130"/>
      <c r="BB66" s="130"/>
      <c r="BC66" s="130"/>
      <c r="BD66" s="130"/>
      <c r="BE66" s="130"/>
      <c r="BF66" s="130"/>
      <c r="BG66" s="130"/>
      <c r="BH66" s="130"/>
      <c r="BI66" s="130"/>
      <c r="BJ66" s="130"/>
      <c r="BK66" s="2"/>
      <c r="BL66" s="121"/>
      <c r="BM66" s="122"/>
      <c r="BN66" s="122"/>
      <c r="BO66" s="122"/>
      <c r="BP66" s="122"/>
      <c r="BQ66" s="122"/>
      <c r="BR66" s="122"/>
      <c r="BS66" s="122"/>
      <c r="BT66" s="122"/>
      <c r="BU66" s="122"/>
      <c r="BV66" s="122"/>
      <c r="BW66" s="122"/>
      <c r="BX66" s="122"/>
      <c r="BY66" s="122"/>
      <c r="BZ66" s="123"/>
    </row>
    <row r="67" spans="1:78" ht="13.5" customHeight="1" thickBot="1" x14ac:dyDescent="0.2">
      <c r="A67" s="2"/>
      <c r="B67" s="128"/>
      <c r="C67" s="128"/>
      <c r="D67" s="128"/>
      <c r="E67" s="128"/>
      <c r="F67" s="128"/>
      <c r="G67" s="128"/>
      <c r="H67" s="128"/>
      <c r="I67" s="128"/>
      <c r="J67" s="128"/>
      <c r="K67" s="128"/>
      <c r="L67" s="128"/>
      <c r="M67" s="128"/>
      <c r="N67" s="128"/>
      <c r="O67" s="128"/>
      <c r="P67" s="128"/>
      <c r="Q67" s="128"/>
      <c r="R67" s="128"/>
      <c r="S67" s="128"/>
      <c r="T67" s="128"/>
      <c r="U67" s="128"/>
      <c r="V67" s="128"/>
      <c r="W67" s="128"/>
      <c r="X67" s="128"/>
      <c r="Y67" s="128"/>
      <c r="Z67" s="128"/>
      <c r="AA67" s="128"/>
      <c r="AB67" s="128"/>
      <c r="AC67" s="128"/>
      <c r="AD67" s="128"/>
      <c r="AE67" s="128"/>
      <c r="AF67" s="128"/>
      <c r="AG67" s="128"/>
      <c r="AH67" s="128"/>
      <c r="AI67" s="128"/>
      <c r="AJ67" s="128"/>
      <c r="AK67" s="128"/>
      <c r="AL67" s="128"/>
      <c r="AM67" s="128"/>
      <c r="AN67" s="128"/>
      <c r="AO67" s="128"/>
      <c r="AP67" s="128"/>
      <c r="AQ67" s="128"/>
      <c r="AR67" s="128"/>
      <c r="AS67" s="128"/>
      <c r="AT67" s="128"/>
      <c r="AU67" s="128"/>
      <c r="AV67" s="128"/>
      <c r="AW67" s="128"/>
      <c r="AX67" s="128"/>
      <c r="AY67" s="128"/>
      <c r="AZ67" s="128"/>
      <c r="BA67" s="128"/>
      <c r="BB67" s="128"/>
      <c r="BC67" s="128"/>
      <c r="BD67" s="128"/>
      <c r="BE67" s="128"/>
      <c r="BF67" s="128"/>
      <c r="BG67" s="128"/>
      <c r="BH67" s="128"/>
      <c r="BI67" s="128"/>
      <c r="BJ67" s="128"/>
      <c r="BK67" s="2"/>
      <c r="BL67" s="121"/>
      <c r="BM67" s="122"/>
      <c r="BN67" s="122"/>
      <c r="BO67" s="122"/>
      <c r="BP67" s="122"/>
      <c r="BQ67" s="122"/>
      <c r="BR67" s="122"/>
      <c r="BS67" s="122"/>
      <c r="BT67" s="122"/>
      <c r="BU67" s="122"/>
      <c r="BV67" s="122"/>
      <c r="BW67" s="122"/>
      <c r="BX67" s="122"/>
      <c r="BY67" s="122"/>
      <c r="BZ67" s="123"/>
    </row>
    <row r="68" spans="1:78" ht="13.5" customHeight="1" thickTop="1" x14ac:dyDescent="0.15">
      <c r="A68" s="2"/>
      <c r="B68" s="33"/>
      <c r="C68" s="34"/>
      <c r="D68" s="34"/>
      <c r="E68" s="34"/>
      <c r="F68" s="34"/>
      <c r="G68" s="34"/>
      <c r="H68" s="34"/>
      <c r="I68" s="34"/>
      <c r="J68" s="34"/>
      <c r="K68" s="34"/>
      <c r="L68" s="34"/>
      <c r="M68" s="34"/>
      <c r="N68" s="34"/>
      <c r="O68" s="34"/>
      <c r="P68" s="34"/>
      <c r="Q68" s="34"/>
      <c r="R68" s="34"/>
      <c r="S68" s="34"/>
      <c r="T68" s="34"/>
      <c r="U68" s="34"/>
      <c r="V68" s="34"/>
      <c r="W68" s="34"/>
      <c r="X68" s="34"/>
      <c r="Y68" s="34"/>
      <c r="Z68" s="34"/>
      <c r="AA68" s="34"/>
      <c r="AB68" s="34"/>
      <c r="AC68" s="34"/>
      <c r="AD68" s="34"/>
      <c r="AE68" s="34"/>
      <c r="AF68" s="34"/>
      <c r="AG68" s="34"/>
      <c r="AH68" s="34"/>
      <c r="AI68" s="34"/>
      <c r="AJ68" s="34"/>
      <c r="AK68" s="34"/>
      <c r="AL68" s="34"/>
      <c r="AM68" s="34"/>
      <c r="AN68" s="34"/>
      <c r="AO68" s="34"/>
      <c r="AP68" s="34"/>
      <c r="AQ68" s="34"/>
      <c r="AR68" s="34"/>
      <c r="AS68" s="34"/>
      <c r="AT68" s="34"/>
      <c r="AU68" s="35"/>
      <c r="AV68" s="34"/>
      <c r="AW68" s="34"/>
      <c r="AX68" s="34"/>
      <c r="AY68" s="34"/>
      <c r="AZ68" s="34"/>
      <c r="BA68" s="34"/>
      <c r="BB68" s="34"/>
      <c r="BC68" s="34"/>
      <c r="BD68" s="34"/>
      <c r="BE68" s="34"/>
      <c r="BF68" s="34"/>
      <c r="BG68" s="34"/>
      <c r="BH68" s="34"/>
      <c r="BI68" s="34"/>
      <c r="BJ68" s="36"/>
      <c r="BK68" s="2"/>
      <c r="BL68" s="121"/>
      <c r="BM68" s="122"/>
      <c r="BN68" s="122"/>
      <c r="BO68" s="122"/>
      <c r="BP68" s="122"/>
      <c r="BQ68" s="122"/>
      <c r="BR68" s="122"/>
      <c r="BS68" s="122"/>
      <c r="BT68" s="122"/>
      <c r="BU68" s="122"/>
      <c r="BV68" s="122"/>
      <c r="BW68" s="122"/>
      <c r="BX68" s="122"/>
      <c r="BY68" s="122"/>
      <c r="BZ68" s="123"/>
    </row>
    <row r="69" spans="1:78" ht="13.5" customHeight="1" x14ac:dyDescent="0.15">
      <c r="A69" s="2"/>
      <c r="B69" s="22"/>
      <c r="C69" s="23"/>
      <c r="D69" s="23"/>
      <c r="E69" s="23"/>
      <c r="F69" s="23"/>
      <c r="G69" s="23"/>
      <c r="H69" s="23"/>
      <c r="I69" s="23"/>
      <c r="J69" s="23"/>
      <c r="K69" s="23"/>
      <c r="L69" s="23"/>
      <c r="M69" s="23"/>
      <c r="N69" s="23"/>
      <c r="O69" s="23"/>
      <c r="P69" s="23"/>
      <c r="Q69" s="23"/>
      <c r="R69" s="23"/>
      <c r="S69" s="23"/>
      <c r="T69" s="23"/>
      <c r="U69" s="23"/>
      <c r="V69" s="23"/>
      <c r="W69" s="23"/>
      <c r="X69" s="23"/>
      <c r="Y69" s="23"/>
      <c r="Z69" s="23"/>
      <c r="AA69" s="23"/>
      <c r="AB69" s="23"/>
      <c r="AC69" s="23"/>
      <c r="AD69" s="23"/>
      <c r="AE69" s="23"/>
      <c r="AF69" s="23"/>
      <c r="AG69" s="23"/>
      <c r="AH69" s="23"/>
      <c r="AI69" s="23"/>
      <c r="AJ69" s="23"/>
      <c r="AK69" s="23"/>
      <c r="AL69" s="23"/>
      <c r="AM69" s="23"/>
      <c r="AN69" s="23"/>
      <c r="AO69" s="23"/>
      <c r="AP69" s="23"/>
      <c r="AQ69" s="23"/>
      <c r="AR69" s="23"/>
      <c r="AS69" s="23"/>
      <c r="AT69" s="23"/>
      <c r="AU69" s="37"/>
      <c r="AV69" s="23"/>
      <c r="AW69" s="23"/>
      <c r="AX69" s="23"/>
      <c r="AY69" s="23"/>
      <c r="AZ69" s="23"/>
      <c r="BA69" s="23"/>
      <c r="BB69" s="23"/>
      <c r="BC69" s="23"/>
      <c r="BD69" s="23"/>
      <c r="BE69" s="23"/>
      <c r="BF69" s="23"/>
      <c r="BG69" s="23"/>
      <c r="BH69" s="23"/>
      <c r="BI69" s="23"/>
      <c r="BJ69" s="24"/>
      <c r="BK69" s="2"/>
      <c r="BL69" s="121"/>
      <c r="BM69" s="122"/>
      <c r="BN69" s="122"/>
      <c r="BO69" s="122"/>
      <c r="BP69" s="122"/>
      <c r="BQ69" s="122"/>
      <c r="BR69" s="122"/>
      <c r="BS69" s="122"/>
      <c r="BT69" s="122"/>
      <c r="BU69" s="122"/>
      <c r="BV69" s="122"/>
      <c r="BW69" s="122"/>
      <c r="BX69" s="122"/>
      <c r="BY69" s="122"/>
      <c r="BZ69" s="123"/>
    </row>
    <row r="70" spans="1:78" ht="13.5" customHeight="1" x14ac:dyDescent="0.15">
      <c r="A70" s="2"/>
      <c r="B70" s="22"/>
      <c r="C70" s="23"/>
      <c r="D70" s="23"/>
      <c r="E70" s="23"/>
      <c r="F70" s="23"/>
      <c r="G70" s="23"/>
      <c r="H70" s="23"/>
      <c r="I70" s="23"/>
      <c r="J70" s="23"/>
      <c r="K70" s="23"/>
      <c r="L70" s="23"/>
      <c r="M70" s="23"/>
      <c r="N70" s="23"/>
      <c r="O70" s="23"/>
      <c r="P70" s="23"/>
      <c r="Q70" s="23"/>
      <c r="R70" s="23"/>
      <c r="S70" s="23"/>
      <c r="T70" s="23"/>
      <c r="U70" s="23"/>
      <c r="V70" s="23"/>
      <c r="W70" s="23"/>
      <c r="X70" s="23"/>
      <c r="Y70" s="23"/>
      <c r="Z70" s="23"/>
      <c r="AA70" s="23"/>
      <c r="AB70" s="23"/>
      <c r="AC70" s="23"/>
      <c r="AD70" s="23"/>
      <c r="AE70" s="23"/>
      <c r="AF70" s="23"/>
      <c r="AG70" s="23"/>
      <c r="AH70" s="23"/>
      <c r="AI70" s="23"/>
      <c r="AJ70" s="23"/>
      <c r="AK70" s="23"/>
      <c r="AL70" s="23"/>
      <c r="AM70" s="23"/>
      <c r="AN70" s="23"/>
      <c r="AO70" s="23"/>
      <c r="AP70" s="23"/>
      <c r="AQ70" s="23"/>
      <c r="AR70" s="23"/>
      <c r="AS70" s="23"/>
      <c r="AT70" s="23"/>
      <c r="AU70" s="37"/>
      <c r="AV70" s="23"/>
      <c r="AW70" s="23"/>
      <c r="AX70" s="23"/>
      <c r="AY70" s="23"/>
      <c r="AZ70" s="23"/>
      <c r="BA70" s="23"/>
      <c r="BB70" s="23"/>
      <c r="BC70" s="23"/>
      <c r="BD70" s="23"/>
      <c r="BE70" s="23"/>
      <c r="BF70" s="23"/>
      <c r="BG70" s="23"/>
      <c r="BH70" s="23"/>
      <c r="BI70" s="23"/>
      <c r="BJ70" s="24"/>
      <c r="BK70" s="2"/>
      <c r="BL70" s="121"/>
      <c r="BM70" s="122"/>
      <c r="BN70" s="122"/>
      <c r="BO70" s="122"/>
      <c r="BP70" s="122"/>
      <c r="BQ70" s="122"/>
      <c r="BR70" s="122"/>
      <c r="BS70" s="122"/>
      <c r="BT70" s="122"/>
      <c r="BU70" s="122"/>
      <c r="BV70" s="122"/>
      <c r="BW70" s="122"/>
      <c r="BX70" s="122"/>
      <c r="BY70" s="122"/>
      <c r="BZ70" s="123"/>
    </row>
    <row r="71" spans="1:78" ht="13.5" customHeight="1" x14ac:dyDescent="0.15">
      <c r="A71" s="2"/>
      <c r="B71" s="26"/>
      <c r="C71" s="27"/>
      <c r="D71" s="27"/>
      <c r="E71" s="27"/>
      <c r="F71" s="27"/>
      <c r="G71" s="27"/>
      <c r="H71" s="27"/>
      <c r="I71" s="27"/>
      <c r="J71" s="27"/>
      <c r="K71" s="27"/>
      <c r="L71" s="27"/>
      <c r="M71" s="27"/>
      <c r="N71" s="27"/>
      <c r="O71" s="27"/>
      <c r="P71" s="27"/>
      <c r="Q71" s="27"/>
      <c r="R71" s="27"/>
      <c r="S71" s="27"/>
      <c r="T71" s="27"/>
      <c r="U71" s="27"/>
      <c r="V71" s="27"/>
      <c r="W71" s="27"/>
      <c r="X71" s="27"/>
      <c r="Y71" s="27"/>
      <c r="Z71" s="27"/>
      <c r="AA71" s="27"/>
      <c r="AB71" s="27"/>
      <c r="AC71" s="27"/>
      <c r="AD71" s="27"/>
      <c r="AE71" s="27"/>
      <c r="AF71" s="27"/>
      <c r="AG71" s="27"/>
      <c r="AH71" s="27"/>
      <c r="AI71" s="27"/>
      <c r="AJ71" s="27"/>
      <c r="AK71" s="27"/>
      <c r="AL71" s="27"/>
      <c r="AM71" s="27"/>
      <c r="AN71" s="27"/>
      <c r="AO71" s="27"/>
      <c r="AP71" s="27"/>
      <c r="AQ71" s="27"/>
      <c r="AR71" s="27"/>
      <c r="AS71" s="27"/>
      <c r="AT71" s="27"/>
      <c r="AU71" s="38"/>
      <c r="AV71" s="27"/>
      <c r="AW71" s="27"/>
      <c r="AX71" s="27"/>
      <c r="AY71" s="27"/>
      <c r="AZ71" s="27"/>
      <c r="BA71" s="27"/>
      <c r="BB71" s="27"/>
      <c r="BC71" s="27"/>
      <c r="BD71" s="27"/>
      <c r="BE71" s="27"/>
      <c r="BF71" s="27"/>
      <c r="BG71" s="27"/>
      <c r="BH71" s="27"/>
      <c r="BI71" s="27"/>
      <c r="BJ71" s="28"/>
      <c r="BK71" s="2"/>
      <c r="BL71" s="121"/>
      <c r="BM71" s="122"/>
      <c r="BN71" s="122"/>
      <c r="BO71" s="122"/>
      <c r="BP71" s="122"/>
      <c r="BQ71" s="122"/>
      <c r="BR71" s="122"/>
      <c r="BS71" s="122"/>
      <c r="BT71" s="122"/>
      <c r="BU71" s="122"/>
      <c r="BV71" s="122"/>
      <c r="BW71" s="122"/>
      <c r="BX71" s="122"/>
      <c r="BY71" s="122"/>
      <c r="BZ71" s="123"/>
    </row>
    <row r="72" spans="1:78" ht="13.5" customHeight="1" x14ac:dyDescent="0.15">
      <c r="A72" s="2"/>
      <c r="B72" s="26"/>
      <c r="C72" s="27"/>
      <c r="D72" s="27"/>
      <c r="E72" s="27"/>
      <c r="F72" s="27"/>
      <c r="G72" s="27"/>
      <c r="H72" s="27"/>
      <c r="I72" s="27"/>
      <c r="J72" s="27"/>
      <c r="K72" s="27"/>
      <c r="L72" s="27"/>
      <c r="M72" s="27"/>
      <c r="N72" s="27"/>
      <c r="O72" s="27"/>
      <c r="P72" s="27"/>
      <c r="Q72" s="27"/>
      <c r="R72" s="27"/>
      <c r="S72" s="27"/>
      <c r="T72" s="27"/>
      <c r="U72" s="27"/>
      <c r="V72" s="27"/>
      <c r="W72" s="27"/>
      <c r="X72" s="27"/>
      <c r="Y72" s="27"/>
      <c r="Z72" s="27"/>
      <c r="AA72" s="27"/>
      <c r="AB72" s="27"/>
      <c r="AC72" s="27"/>
      <c r="AD72" s="27"/>
      <c r="AE72" s="27"/>
      <c r="AF72" s="27"/>
      <c r="AG72" s="27"/>
      <c r="AH72" s="27"/>
      <c r="AI72" s="27"/>
      <c r="AJ72" s="27"/>
      <c r="AK72" s="27"/>
      <c r="AL72" s="27"/>
      <c r="AM72" s="27"/>
      <c r="AN72" s="27"/>
      <c r="AO72" s="27"/>
      <c r="AP72" s="27"/>
      <c r="AQ72" s="27"/>
      <c r="AR72" s="27"/>
      <c r="AS72" s="27"/>
      <c r="AT72" s="27"/>
      <c r="AU72" s="38"/>
      <c r="AV72" s="27"/>
      <c r="AW72" s="27"/>
      <c r="AX72" s="27"/>
      <c r="AY72" s="27"/>
      <c r="AZ72" s="27"/>
      <c r="BA72" s="27"/>
      <c r="BB72" s="27"/>
      <c r="BC72" s="27"/>
      <c r="BD72" s="27"/>
      <c r="BE72" s="27"/>
      <c r="BF72" s="27"/>
      <c r="BG72" s="27"/>
      <c r="BH72" s="27"/>
      <c r="BI72" s="27"/>
      <c r="BJ72" s="28"/>
      <c r="BK72" s="2"/>
      <c r="BL72" s="121"/>
      <c r="BM72" s="122"/>
      <c r="BN72" s="122"/>
      <c r="BO72" s="122"/>
      <c r="BP72" s="122"/>
      <c r="BQ72" s="122"/>
      <c r="BR72" s="122"/>
      <c r="BS72" s="122"/>
      <c r="BT72" s="122"/>
      <c r="BU72" s="122"/>
      <c r="BV72" s="122"/>
      <c r="BW72" s="122"/>
      <c r="BX72" s="122"/>
      <c r="BY72" s="122"/>
      <c r="BZ72" s="123"/>
    </row>
    <row r="73" spans="1:78" ht="13.5" customHeight="1" x14ac:dyDescent="0.15">
      <c r="A73" s="2"/>
      <c r="B73" s="26"/>
      <c r="C73" s="27"/>
      <c r="D73" s="27"/>
      <c r="E73" s="27"/>
      <c r="F73" s="27"/>
      <c r="G73" s="27"/>
      <c r="H73" s="27"/>
      <c r="I73" s="27"/>
      <c r="J73" s="27"/>
      <c r="K73" s="27"/>
      <c r="L73" s="27"/>
      <c r="M73" s="27"/>
      <c r="N73" s="27"/>
      <c r="O73" s="27"/>
      <c r="P73" s="27"/>
      <c r="Q73" s="27"/>
      <c r="R73" s="27"/>
      <c r="S73" s="27"/>
      <c r="T73" s="27"/>
      <c r="U73" s="27"/>
      <c r="V73" s="27"/>
      <c r="W73" s="27"/>
      <c r="X73" s="27"/>
      <c r="Y73" s="27"/>
      <c r="Z73" s="27"/>
      <c r="AA73" s="27"/>
      <c r="AB73" s="27"/>
      <c r="AC73" s="27"/>
      <c r="AD73" s="27"/>
      <c r="AE73" s="27"/>
      <c r="AF73" s="27"/>
      <c r="AG73" s="27"/>
      <c r="AH73" s="27"/>
      <c r="AI73" s="27"/>
      <c r="AJ73" s="27"/>
      <c r="AK73" s="27"/>
      <c r="AL73" s="27"/>
      <c r="AM73" s="27"/>
      <c r="AN73" s="27"/>
      <c r="AO73" s="27"/>
      <c r="AP73" s="27"/>
      <c r="AQ73" s="27"/>
      <c r="AR73" s="27"/>
      <c r="AS73" s="27"/>
      <c r="AT73" s="27"/>
      <c r="AU73" s="38"/>
      <c r="AV73" s="27"/>
      <c r="AW73" s="27"/>
      <c r="AX73" s="27"/>
      <c r="AY73" s="27"/>
      <c r="AZ73" s="27"/>
      <c r="BA73" s="27"/>
      <c r="BB73" s="27"/>
      <c r="BC73" s="27"/>
      <c r="BD73" s="27"/>
      <c r="BE73" s="27"/>
      <c r="BF73" s="27"/>
      <c r="BG73" s="27"/>
      <c r="BH73" s="27"/>
      <c r="BI73" s="27"/>
      <c r="BJ73" s="28"/>
      <c r="BK73" s="2"/>
      <c r="BL73" s="115" t="s">
        <v>21</v>
      </c>
      <c r="BM73" s="116"/>
      <c r="BN73" s="116"/>
      <c r="BO73" s="116"/>
      <c r="BP73" s="116"/>
      <c r="BQ73" s="116"/>
      <c r="BR73" s="116"/>
      <c r="BS73" s="116"/>
      <c r="BT73" s="116"/>
      <c r="BU73" s="116"/>
      <c r="BV73" s="116"/>
      <c r="BW73" s="116"/>
      <c r="BX73" s="116"/>
      <c r="BY73" s="116"/>
      <c r="BZ73" s="117"/>
    </row>
    <row r="74" spans="1:78" ht="13.5" customHeight="1" x14ac:dyDescent="0.15">
      <c r="A74" s="2"/>
      <c r="B74" s="26"/>
      <c r="C74" s="27"/>
      <c r="D74" s="27"/>
      <c r="E74" s="27"/>
      <c r="F74" s="27"/>
      <c r="G74" s="27"/>
      <c r="H74" s="27"/>
      <c r="I74" s="27"/>
      <c r="J74" s="27"/>
      <c r="K74" s="27"/>
      <c r="L74" s="27"/>
      <c r="M74" s="27"/>
      <c r="N74" s="27"/>
      <c r="O74" s="27"/>
      <c r="P74" s="27"/>
      <c r="Q74" s="27"/>
      <c r="R74" s="27"/>
      <c r="S74" s="27"/>
      <c r="T74" s="27"/>
      <c r="U74" s="27"/>
      <c r="V74" s="27"/>
      <c r="W74" s="27"/>
      <c r="X74" s="27"/>
      <c r="Y74" s="27"/>
      <c r="Z74" s="27"/>
      <c r="AA74" s="27"/>
      <c r="AB74" s="27"/>
      <c r="AC74" s="27"/>
      <c r="AD74" s="27"/>
      <c r="AE74" s="27"/>
      <c r="AF74" s="27"/>
      <c r="AG74" s="27"/>
      <c r="AH74" s="27"/>
      <c r="AI74" s="27"/>
      <c r="AJ74" s="27"/>
      <c r="AK74" s="27"/>
      <c r="AL74" s="27"/>
      <c r="AM74" s="27"/>
      <c r="AN74" s="27"/>
      <c r="AO74" s="27"/>
      <c r="AP74" s="27"/>
      <c r="AQ74" s="27"/>
      <c r="AR74" s="27"/>
      <c r="AS74" s="27"/>
      <c r="AT74" s="27"/>
      <c r="AU74" s="38"/>
      <c r="AV74" s="27"/>
      <c r="AW74" s="27"/>
      <c r="AX74" s="27"/>
      <c r="AY74" s="27"/>
      <c r="AZ74" s="27"/>
      <c r="BA74" s="27"/>
      <c r="BB74" s="27"/>
      <c r="BC74" s="27"/>
      <c r="BD74" s="27"/>
      <c r="BE74" s="27"/>
      <c r="BF74" s="27"/>
      <c r="BG74" s="27"/>
      <c r="BH74" s="27"/>
      <c r="BI74" s="27"/>
      <c r="BJ74" s="28"/>
      <c r="BK74" s="2"/>
      <c r="BL74" s="118"/>
      <c r="BM74" s="119"/>
      <c r="BN74" s="119"/>
      <c r="BO74" s="119"/>
      <c r="BP74" s="119"/>
      <c r="BQ74" s="119"/>
      <c r="BR74" s="119"/>
      <c r="BS74" s="119"/>
      <c r="BT74" s="119"/>
      <c r="BU74" s="119"/>
      <c r="BV74" s="119"/>
      <c r="BW74" s="119"/>
      <c r="BX74" s="119"/>
      <c r="BY74" s="119"/>
      <c r="BZ74" s="120"/>
    </row>
    <row r="75" spans="1:78" ht="13.5" customHeight="1" x14ac:dyDescent="0.15">
      <c r="A75" s="2"/>
      <c r="B75" s="26"/>
      <c r="C75" s="27"/>
      <c r="D75" s="27"/>
      <c r="E75" s="27"/>
      <c r="F75" s="27"/>
      <c r="G75" s="27"/>
      <c r="H75" s="27"/>
      <c r="I75" s="27"/>
      <c r="J75" s="27"/>
      <c r="K75" s="27"/>
      <c r="L75" s="27"/>
      <c r="M75" s="27"/>
      <c r="N75" s="27"/>
      <c r="O75" s="27"/>
      <c r="P75" s="27"/>
      <c r="Q75" s="27"/>
      <c r="R75" s="27"/>
      <c r="S75" s="27"/>
      <c r="T75" s="27"/>
      <c r="U75" s="27"/>
      <c r="V75" s="27"/>
      <c r="W75" s="27"/>
      <c r="X75" s="27"/>
      <c r="Y75" s="27"/>
      <c r="Z75" s="27"/>
      <c r="AA75" s="27"/>
      <c r="AB75" s="27"/>
      <c r="AC75" s="27"/>
      <c r="AD75" s="27"/>
      <c r="AE75" s="27"/>
      <c r="AF75" s="27"/>
      <c r="AG75" s="27"/>
      <c r="AH75" s="27"/>
      <c r="AI75" s="27"/>
      <c r="AJ75" s="27"/>
      <c r="AK75" s="27"/>
      <c r="AL75" s="27"/>
      <c r="AM75" s="27"/>
      <c r="AN75" s="27"/>
      <c r="AO75" s="27"/>
      <c r="AP75" s="27"/>
      <c r="AQ75" s="27"/>
      <c r="AR75" s="27"/>
      <c r="AS75" s="27"/>
      <c r="AT75" s="27"/>
      <c r="AU75" s="38"/>
      <c r="AV75" s="27"/>
      <c r="AW75" s="27"/>
      <c r="AX75" s="27"/>
      <c r="AY75" s="27"/>
      <c r="AZ75" s="27"/>
      <c r="BA75" s="27"/>
      <c r="BB75" s="27"/>
      <c r="BC75" s="27"/>
      <c r="BD75" s="27"/>
      <c r="BE75" s="27"/>
      <c r="BF75" s="27"/>
      <c r="BG75" s="27"/>
      <c r="BH75" s="27"/>
      <c r="BI75" s="27"/>
      <c r="BJ75" s="28"/>
      <c r="BK75" s="2"/>
      <c r="BL75" s="121" t="s">
        <v>125</v>
      </c>
      <c r="BM75" s="122"/>
      <c r="BN75" s="122"/>
      <c r="BO75" s="122"/>
      <c r="BP75" s="122"/>
      <c r="BQ75" s="122"/>
      <c r="BR75" s="122"/>
      <c r="BS75" s="122"/>
      <c r="BT75" s="122"/>
      <c r="BU75" s="122"/>
      <c r="BV75" s="122"/>
      <c r="BW75" s="122"/>
      <c r="BX75" s="122"/>
      <c r="BY75" s="122"/>
      <c r="BZ75" s="123"/>
    </row>
    <row r="76" spans="1:78" ht="13.5" customHeight="1" x14ac:dyDescent="0.15">
      <c r="A76" s="2"/>
      <c r="B76" s="26"/>
      <c r="C76" s="27"/>
      <c r="D76" s="27"/>
      <c r="E76" s="27"/>
      <c r="F76" s="27"/>
      <c r="G76" s="27"/>
      <c r="H76" s="27"/>
      <c r="I76" s="27"/>
      <c r="J76" s="27"/>
      <c r="K76" s="27"/>
      <c r="L76" s="27"/>
      <c r="M76" s="27"/>
      <c r="N76" s="27"/>
      <c r="O76" s="27"/>
      <c r="P76" s="27"/>
      <c r="Q76" s="27"/>
      <c r="R76" s="27"/>
      <c r="S76" s="27"/>
      <c r="T76" s="27"/>
      <c r="U76" s="27"/>
      <c r="V76" s="27"/>
      <c r="W76" s="27"/>
      <c r="X76" s="27"/>
      <c r="Y76" s="27"/>
      <c r="Z76" s="27"/>
      <c r="AA76" s="27"/>
      <c r="AB76" s="27"/>
      <c r="AC76" s="27"/>
      <c r="AD76" s="27"/>
      <c r="AE76" s="27"/>
      <c r="AF76" s="27"/>
      <c r="AG76" s="27"/>
      <c r="AH76" s="27"/>
      <c r="AI76" s="27"/>
      <c r="AJ76" s="27"/>
      <c r="AK76" s="27"/>
      <c r="AL76" s="27"/>
      <c r="AM76" s="27"/>
      <c r="AN76" s="27"/>
      <c r="AO76" s="27"/>
      <c r="AP76" s="27"/>
      <c r="AQ76" s="27"/>
      <c r="AR76" s="27"/>
      <c r="AS76" s="27"/>
      <c r="AT76" s="27"/>
      <c r="AU76" s="38"/>
      <c r="AV76" s="27"/>
      <c r="AW76" s="27"/>
      <c r="AX76" s="27"/>
      <c r="AY76" s="27"/>
      <c r="AZ76" s="27"/>
      <c r="BA76" s="27"/>
      <c r="BB76" s="27"/>
      <c r="BC76" s="27"/>
      <c r="BD76" s="27"/>
      <c r="BE76" s="27"/>
      <c r="BF76" s="27"/>
      <c r="BG76" s="27"/>
      <c r="BH76" s="27"/>
      <c r="BI76" s="27"/>
      <c r="BJ76" s="28"/>
      <c r="BK76" s="2"/>
      <c r="BL76" s="121"/>
      <c r="BM76" s="122"/>
      <c r="BN76" s="122"/>
      <c r="BO76" s="122"/>
      <c r="BP76" s="122"/>
      <c r="BQ76" s="122"/>
      <c r="BR76" s="122"/>
      <c r="BS76" s="122"/>
      <c r="BT76" s="122"/>
      <c r="BU76" s="122"/>
      <c r="BV76" s="122"/>
      <c r="BW76" s="122"/>
      <c r="BX76" s="122"/>
      <c r="BY76" s="122"/>
      <c r="BZ76" s="123"/>
    </row>
    <row r="77" spans="1:78" ht="13.5" customHeight="1" x14ac:dyDescent="0.15">
      <c r="A77" s="2"/>
      <c r="B77" s="26"/>
      <c r="C77" s="27"/>
      <c r="D77" s="27"/>
      <c r="E77" s="27"/>
      <c r="F77" s="27"/>
      <c r="G77" s="27"/>
      <c r="H77" s="27"/>
      <c r="I77" s="27"/>
      <c r="J77" s="27"/>
      <c r="K77" s="27"/>
      <c r="L77" s="27"/>
      <c r="M77" s="27"/>
      <c r="N77" s="27"/>
      <c r="O77" s="27"/>
      <c r="P77" s="27"/>
      <c r="Q77" s="27"/>
      <c r="R77" s="27"/>
      <c r="S77" s="27"/>
      <c r="T77" s="27"/>
      <c r="U77" s="27"/>
      <c r="V77" s="27"/>
      <c r="W77" s="27"/>
      <c r="X77" s="27"/>
      <c r="Y77" s="27"/>
      <c r="Z77" s="27"/>
      <c r="AA77" s="27"/>
      <c r="AB77" s="27"/>
      <c r="AC77" s="27"/>
      <c r="AD77" s="27"/>
      <c r="AE77" s="27"/>
      <c r="AF77" s="27"/>
      <c r="AG77" s="27"/>
      <c r="AH77" s="27"/>
      <c r="AI77" s="27"/>
      <c r="AJ77" s="27"/>
      <c r="AK77" s="27"/>
      <c r="AL77" s="27"/>
      <c r="AM77" s="27"/>
      <c r="AN77" s="27"/>
      <c r="AO77" s="27"/>
      <c r="AP77" s="27"/>
      <c r="AQ77" s="27"/>
      <c r="AR77" s="27"/>
      <c r="AS77" s="27"/>
      <c r="AT77" s="27"/>
      <c r="AU77" s="38"/>
      <c r="AV77" s="27"/>
      <c r="AW77" s="27"/>
      <c r="AX77" s="27"/>
      <c r="AY77" s="27"/>
      <c r="AZ77" s="27"/>
      <c r="BA77" s="27"/>
      <c r="BB77" s="27"/>
      <c r="BC77" s="27"/>
      <c r="BD77" s="27"/>
      <c r="BE77" s="27"/>
      <c r="BF77" s="27"/>
      <c r="BG77" s="27"/>
      <c r="BH77" s="27"/>
      <c r="BI77" s="27"/>
      <c r="BJ77" s="28"/>
      <c r="BK77" s="2"/>
      <c r="BL77" s="121"/>
      <c r="BM77" s="122"/>
      <c r="BN77" s="122"/>
      <c r="BO77" s="122"/>
      <c r="BP77" s="122"/>
      <c r="BQ77" s="122"/>
      <c r="BR77" s="122"/>
      <c r="BS77" s="122"/>
      <c r="BT77" s="122"/>
      <c r="BU77" s="122"/>
      <c r="BV77" s="122"/>
      <c r="BW77" s="122"/>
      <c r="BX77" s="122"/>
      <c r="BY77" s="122"/>
      <c r="BZ77" s="123"/>
    </row>
    <row r="78" spans="1:78" ht="13.5" customHeight="1" x14ac:dyDescent="0.15">
      <c r="A78" s="2"/>
      <c r="B78" s="26"/>
      <c r="C78" s="27"/>
      <c r="D78" s="27"/>
      <c r="E78" s="27"/>
      <c r="F78" s="27"/>
      <c r="G78" s="27"/>
      <c r="H78" s="27"/>
      <c r="I78" s="27"/>
      <c r="J78" s="27"/>
      <c r="K78" s="27"/>
      <c r="L78" s="27"/>
      <c r="M78" s="27"/>
      <c r="N78" s="27"/>
      <c r="O78" s="27"/>
      <c r="P78" s="27"/>
      <c r="Q78" s="27"/>
      <c r="R78" s="27"/>
      <c r="S78" s="27"/>
      <c r="T78" s="27"/>
      <c r="U78" s="27"/>
      <c r="V78" s="27"/>
      <c r="W78" s="27"/>
      <c r="X78" s="27"/>
      <c r="Y78" s="27"/>
      <c r="Z78" s="27"/>
      <c r="AA78" s="27"/>
      <c r="AB78" s="27"/>
      <c r="AC78" s="27"/>
      <c r="AD78" s="27"/>
      <c r="AE78" s="27"/>
      <c r="AF78" s="27"/>
      <c r="AG78" s="27"/>
      <c r="AH78" s="27"/>
      <c r="AI78" s="27"/>
      <c r="AJ78" s="27"/>
      <c r="AK78" s="27"/>
      <c r="AL78" s="27"/>
      <c r="AM78" s="27"/>
      <c r="AN78" s="27"/>
      <c r="AO78" s="27"/>
      <c r="AP78" s="27"/>
      <c r="AQ78" s="27"/>
      <c r="AR78" s="27"/>
      <c r="AS78" s="27"/>
      <c r="AT78" s="27"/>
      <c r="AU78" s="38"/>
      <c r="AV78" s="27"/>
      <c r="AW78" s="27"/>
      <c r="AX78" s="27"/>
      <c r="AY78" s="27"/>
      <c r="AZ78" s="27"/>
      <c r="BA78" s="27"/>
      <c r="BB78" s="27"/>
      <c r="BC78" s="27"/>
      <c r="BD78" s="27"/>
      <c r="BE78" s="27"/>
      <c r="BF78" s="27"/>
      <c r="BG78" s="27"/>
      <c r="BH78" s="27"/>
      <c r="BI78" s="27"/>
      <c r="BJ78" s="28"/>
      <c r="BK78" s="2"/>
      <c r="BL78" s="121"/>
      <c r="BM78" s="122"/>
      <c r="BN78" s="122"/>
      <c r="BO78" s="122"/>
      <c r="BP78" s="122"/>
      <c r="BQ78" s="122"/>
      <c r="BR78" s="122"/>
      <c r="BS78" s="122"/>
      <c r="BT78" s="122"/>
      <c r="BU78" s="122"/>
      <c r="BV78" s="122"/>
      <c r="BW78" s="122"/>
      <c r="BX78" s="122"/>
      <c r="BY78" s="122"/>
      <c r="BZ78" s="123"/>
    </row>
    <row r="79" spans="1:78" ht="13.5" customHeight="1" x14ac:dyDescent="0.15">
      <c r="A79" s="2"/>
      <c r="B79" s="26"/>
      <c r="C79" s="27"/>
      <c r="D79" s="27"/>
      <c r="E79" s="27"/>
      <c r="F79" s="27"/>
      <c r="G79" s="27"/>
      <c r="H79" s="27"/>
      <c r="I79" s="27"/>
      <c r="J79" s="27"/>
      <c r="K79" s="27"/>
      <c r="L79" s="27"/>
      <c r="M79" s="27"/>
      <c r="N79" s="27"/>
      <c r="O79" s="27"/>
      <c r="P79" s="27"/>
      <c r="Q79" s="27"/>
      <c r="R79" s="27"/>
      <c r="S79" s="27"/>
      <c r="T79" s="27"/>
      <c r="U79" s="27"/>
      <c r="V79" s="27"/>
      <c r="W79" s="27"/>
      <c r="X79" s="27"/>
      <c r="Y79" s="27"/>
      <c r="Z79" s="27"/>
      <c r="AA79" s="27"/>
      <c r="AB79" s="27"/>
      <c r="AC79" s="27"/>
      <c r="AD79" s="27"/>
      <c r="AE79" s="27"/>
      <c r="AF79" s="27"/>
      <c r="AG79" s="27"/>
      <c r="AH79" s="27"/>
      <c r="AI79" s="27"/>
      <c r="AJ79" s="27"/>
      <c r="AK79" s="27"/>
      <c r="AL79" s="27"/>
      <c r="AM79" s="27"/>
      <c r="AN79" s="27"/>
      <c r="AO79" s="27"/>
      <c r="AP79" s="27"/>
      <c r="AQ79" s="27"/>
      <c r="AR79" s="27"/>
      <c r="AS79" s="27"/>
      <c r="AT79" s="27"/>
      <c r="AU79" s="38"/>
      <c r="AV79" s="27"/>
      <c r="AW79" s="27"/>
      <c r="AX79" s="27"/>
      <c r="AY79" s="27"/>
      <c r="AZ79" s="27"/>
      <c r="BA79" s="27"/>
      <c r="BB79" s="27"/>
      <c r="BC79" s="27"/>
      <c r="BD79" s="27"/>
      <c r="BE79" s="27"/>
      <c r="BF79" s="27"/>
      <c r="BG79" s="27"/>
      <c r="BH79" s="27"/>
      <c r="BI79" s="27"/>
      <c r="BJ79" s="28"/>
      <c r="BK79" s="2"/>
      <c r="BL79" s="121"/>
      <c r="BM79" s="122"/>
      <c r="BN79" s="122"/>
      <c r="BO79" s="122"/>
      <c r="BP79" s="122"/>
      <c r="BQ79" s="122"/>
      <c r="BR79" s="122"/>
      <c r="BS79" s="122"/>
      <c r="BT79" s="122"/>
      <c r="BU79" s="122"/>
      <c r="BV79" s="122"/>
      <c r="BW79" s="122"/>
      <c r="BX79" s="122"/>
      <c r="BY79" s="122"/>
      <c r="BZ79" s="123"/>
    </row>
    <row r="80" spans="1:78" ht="13.5" customHeight="1" x14ac:dyDescent="0.15">
      <c r="A80" s="2"/>
      <c r="B80" s="26"/>
      <c r="C80" s="27"/>
      <c r="D80" s="27"/>
      <c r="E80" s="27"/>
      <c r="F80" s="27"/>
      <c r="G80" s="27"/>
      <c r="H80" s="27"/>
      <c r="I80" s="27"/>
      <c r="J80" s="27"/>
      <c r="K80" s="27"/>
      <c r="L80" s="27"/>
      <c r="M80" s="27"/>
      <c r="N80" s="27"/>
      <c r="O80" s="27"/>
      <c r="P80" s="27"/>
      <c r="Q80" s="27"/>
      <c r="R80" s="27"/>
      <c r="S80" s="27"/>
      <c r="T80" s="27"/>
      <c r="U80" s="27"/>
      <c r="V80" s="27"/>
      <c r="W80" s="27"/>
      <c r="X80" s="27"/>
      <c r="Y80" s="27"/>
      <c r="Z80" s="27"/>
      <c r="AA80" s="27"/>
      <c r="AB80" s="27"/>
      <c r="AC80" s="27"/>
      <c r="AD80" s="27"/>
      <c r="AE80" s="27"/>
      <c r="AF80" s="27"/>
      <c r="AG80" s="27"/>
      <c r="AH80" s="27"/>
      <c r="AI80" s="27"/>
      <c r="AJ80" s="27"/>
      <c r="AK80" s="27"/>
      <c r="AL80" s="27"/>
      <c r="AM80" s="27"/>
      <c r="AN80" s="27"/>
      <c r="AO80" s="27"/>
      <c r="AP80" s="27"/>
      <c r="AQ80" s="27"/>
      <c r="AR80" s="27"/>
      <c r="AS80" s="27"/>
      <c r="AT80" s="27"/>
      <c r="AU80" s="38"/>
      <c r="AV80" s="27"/>
      <c r="AW80" s="27"/>
      <c r="AX80" s="27"/>
      <c r="AY80" s="27"/>
      <c r="AZ80" s="27"/>
      <c r="BA80" s="27"/>
      <c r="BB80" s="27"/>
      <c r="BC80" s="27"/>
      <c r="BD80" s="27"/>
      <c r="BE80" s="27"/>
      <c r="BF80" s="27"/>
      <c r="BG80" s="27"/>
      <c r="BH80" s="27"/>
      <c r="BI80" s="27"/>
      <c r="BJ80" s="28"/>
      <c r="BK80" s="2"/>
      <c r="BL80" s="121"/>
      <c r="BM80" s="122"/>
      <c r="BN80" s="122"/>
      <c r="BO80" s="122"/>
      <c r="BP80" s="122"/>
      <c r="BQ80" s="122"/>
      <c r="BR80" s="122"/>
      <c r="BS80" s="122"/>
      <c r="BT80" s="122"/>
      <c r="BU80" s="122"/>
      <c r="BV80" s="122"/>
      <c r="BW80" s="122"/>
      <c r="BX80" s="122"/>
      <c r="BY80" s="122"/>
      <c r="BZ80" s="123"/>
    </row>
    <row r="81" spans="1:78" ht="13.5" customHeight="1" x14ac:dyDescent="0.15">
      <c r="A81" s="2"/>
      <c r="B81" s="26"/>
      <c r="C81" s="27"/>
      <c r="D81" s="27"/>
      <c r="E81" s="27"/>
      <c r="F81" s="27"/>
      <c r="G81" s="27"/>
      <c r="H81" s="27"/>
      <c r="I81" s="27"/>
      <c r="J81" s="27"/>
      <c r="K81" s="27"/>
      <c r="L81" s="27"/>
      <c r="M81" s="27"/>
      <c r="N81" s="27"/>
      <c r="O81" s="27"/>
      <c r="P81" s="27"/>
      <c r="Q81" s="27"/>
      <c r="R81" s="27"/>
      <c r="S81" s="27"/>
      <c r="T81" s="27"/>
      <c r="U81" s="27"/>
      <c r="V81" s="27"/>
      <c r="W81" s="27"/>
      <c r="X81" s="27"/>
      <c r="Y81" s="27"/>
      <c r="Z81" s="27"/>
      <c r="AA81" s="27"/>
      <c r="AB81" s="27"/>
      <c r="AC81" s="27"/>
      <c r="AD81" s="27"/>
      <c r="AE81" s="27"/>
      <c r="AF81" s="27"/>
      <c r="AG81" s="27"/>
      <c r="AH81" s="27"/>
      <c r="AI81" s="27"/>
      <c r="AJ81" s="27"/>
      <c r="AK81" s="27"/>
      <c r="AL81" s="27"/>
      <c r="AM81" s="27"/>
      <c r="AN81" s="27"/>
      <c r="AO81" s="27"/>
      <c r="AP81" s="27"/>
      <c r="AQ81" s="27"/>
      <c r="AR81" s="27"/>
      <c r="AS81" s="27"/>
      <c r="AT81" s="27"/>
      <c r="AU81" s="38"/>
      <c r="AV81" s="27"/>
      <c r="AW81" s="27"/>
      <c r="AX81" s="27"/>
      <c r="AY81" s="27"/>
      <c r="AZ81" s="27"/>
      <c r="BA81" s="27"/>
      <c r="BB81" s="27"/>
      <c r="BC81" s="27"/>
      <c r="BD81" s="27"/>
      <c r="BE81" s="27"/>
      <c r="BF81" s="27"/>
      <c r="BG81" s="27"/>
      <c r="BH81" s="27"/>
      <c r="BI81" s="27"/>
      <c r="BJ81" s="28"/>
      <c r="BK81" s="2"/>
      <c r="BL81" s="121"/>
      <c r="BM81" s="122"/>
      <c r="BN81" s="122"/>
      <c r="BO81" s="122"/>
      <c r="BP81" s="122"/>
      <c r="BQ81" s="122"/>
      <c r="BR81" s="122"/>
      <c r="BS81" s="122"/>
      <c r="BT81" s="122"/>
      <c r="BU81" s="122"/>
      <c r="BV81" s="122"/>
      <c r="BW81" s="122"/>
      <c r="BX81" s="122"/>
      <c r="BY81" s="122"/>
      <c r="BZ81" s="123"/>
    </row>
    <row r="82" spans="1:78" ht="13.5" customHeight="1" x14ac:dyDescent="0.15">
      <c r="A82" s="2"/>
      <c r="B82" s="26"/>
      <c r="C82" s="27"/>
      <c r="D82" s="27"/>
      <c r="E82" s="27"/>
      <c r="F82" s="27"/>
      <c r="G82" s="27"/>
      <c r="H82" s="27"/>
      <c r="I82" s="27"/>
      <c r="J82" s="27"/>
      <c r="K82" s="27"/>
      <c r="L82" s="27"/>
      <c r="M82" s="27"/>
      <c r="N82" s="27"/>
      <c r="O82" s="27"/>
      <c r="P82" s="27"/>
      <c r="Q82" s="27"/>
      <c r="R82" s="27"/>
      <c r="S82" s="27"/>
      <c r="T82" s="27"/>
      <c r="U82" s="27"/>
      <c r="V82" s="27"/>
      <c r="W82" s="27"/>
      <c r="X82" s="27"/>
      <c r="Y82" s="27"/>
      <c r="Z82" s="27"/>
      <c r="AA82" s="27"/>
      <c r="AB82" s="27"/>
      <c r="AC82" s="27"/>
      <c r="AD82" s="27"/>
      <c r="AE82" s="27"/>
      <c r="AF82" s="27"/>
      <c r="AG82" s="27"/>
      <c r="AH82" s="27"/>
      <c r="AI82" s="27"/>
      <c r="AJ82" s="27"/>
      <c r="AK82" s="27"/>
      <c r="AL82" s="27"/>
      <c r="AM82" s="27"/>
      <c r="AN82" s="27"/>
      <c r="AO82" s="27"/>
      <c r="AP82" s="27"/>
      <c r="AQ82" s="27"/>
      <c r="AR82" s="27"/>
      <c r="AS82" s="27"/>
      <c r="AT82" s="27"/>
      <c r="AU82" s="38"/>
      <c r="AV82" s="27"/>
      <c r="AW82" s="27"/>
      <c r="AX82" s="27"/>
      <c r="AY82" s="27"/>
      <c r="AZ82" s="27"/>
      <c r="BA82" s="27"/>
      <c r="BB82" s="27"/>
      <c r="BC82" s="27"/>
      <c r="BD82" s="27"/>
      <c r="BE82" s="27"/>
      <c r="BF82" s="27"/>
      <c r="BG82" s="27"/>
      <c r="BH82" s="27"/>
      <c r="BI82" s="27"/>
      <c r="BJ82" s="28"/>
      <c r="BK82" s="2"/>
      <c r="BL82" s="121"/>
      <c r="BM82" s="122"/>
      <c r="BN82" s="122"/>
      <c r="BO82" s="122"/>
      <c r="BP82" s="122"/>
      <c r="BQ82" s="122"/>
      <c r="BR82" s="122"/>
      <c r="BS82" s="122"/>
      <c r="BT82" s="122"/>
      <c r="BU82" s="122"/>
      <c r="BV82" s="122"/>
      <c r="BW82" s="122"/>
      <c r="BX82" s="122"/>
      <c r="BY82" s="122"/>
      <c r="BZ82" s="123"/>
    </row>
    <row r="83" spans="1:78" ht="13.5" customHeight="1" x14ac:dyDescent="0.15">
      <c r="A83" s="2"/>
      <c r="B83" s="26"/>
      <c r="C83" s="27"/>
      <c r="D83" s="27"/>
      <c r="E83" s="27"/>
      <c r="F83" s="27"/>
      <c r="G83" s="27"/>
      <c r="H83" s="27"/>
      <c r="I83" s="27"/>
      <c r="J83" s="27"/>
      <c r="K83" s="27"/>
      <c r="L83" s="27"/>
      <c r="M83" s="27"/>
      <c r="N83" s="27"/>
      <c r="O83" s="27"/>
      <c r="P83" s="27"/>
      <c r="Q83" s="27"/>
      <c r="R83" s="27"/>
      <c r="S83" s="27"/>
      <c r="T83" s="27"/>
      <c r="U83" s="27"/>
      <c r="V83" s="27"/>
      <c r="W83" s="27"/>
      <c r="X83" s="27"/>
      <c r="Y83" s="27"/>
      <c r="Z83" s="27"/>
      <c r="AA83" s="27"/>
      <c r="AB83" s="27"/>
      <c r="AC83" s="27"/>
      <c r="AD83" s="27"/>
      <c r="AE83" s="27"/>
      <c r="AF83" s="27"/>
      <c r="AG83" s="27"/>
      <c r="AH83" s="27"/>
      <c r="AI83" s="27"/>
      <c r="AJ83" s="27"/>
      <c r="AK83" s="27"/>
      <c r="AL83" s="27"/>
      <c r="AM83" s="27"/>
      <c r="AN83" s="27"/>
      <c r="AO83" s="27"/>
      <c r="AP83" s="27"/>
      <c r="AQ83" s="27"/>
      <c r="AR83" s="27"/>
      <c r="AS83" s="27"/>
      <c r="AT83" s="27"/>
      <c r="AU83" s="38"/>
      <c r="AV83" s="27"/>
      <c r="AW83" s="27"/>
      <c r="AX83" s="27"/>
      <c r="AY83" s="27"/>
      <c r="AZ83" s="27"/>
      <c r="BA83" s="27"/>
      <c r="BB83" s="27"/>
      <c r="BC83" s="27"/>
      <c r="BD83" s="27"/>
      <c r="BE83" s="27"/>
      <c r="BF83" s="27"/>
      <c r="BG83" s="27"/>
      <c r="BH83" s="27"/>
      <c r="BI83" s="27"/>
      <c r="BJ83" s="28"/>
      <c r="BK83" s="2"/>
      <c r="BL83" s="121"/>
      <c r="BM83" s="122"/>
      <c r="BN83" s="122"/>
      <c r="BO83" s="122"/>
      <c r="BP83" s="122"/>
      <c r="BQ83" s="122"/>
      <c r="BR83" s="122"/>
      <c r="BS83" s="122"/>
      <c r="BT83" s="122"/>
      <c r="BU83" s="122"/>
      <c r="BV83" s="122"/>
      <c r="BW83" s="122"/>
      <c r="BX83" s="122"/>
      <c r="BY83" s="122"/>
      <c r="BZ83" s="123"/>
    </row>
    <row r="84" spans="1:78" ht="13.5" customHeight="1" x14ac:dyDescent="0.15">
      <c r="A84" s="2"/>
      <c r="B84" s="26"/>
      <c r="C84" s="27"/>
      <c r="D84" s="27"/>
      <c r="E84" s="27"/>
      <c r="F84" s="27"/>
      <c r="G84" s="27"/>
      <c r="H84" s="27"/>
      <c r="I84" s="27"/>
      <c r="J84" s="27"/>
      <c r="K84" s="27"/>
      <c r="L84" s="27"/>
      <c r="M84" s="27"/>
      <c r="N84" s="27"/>
      <c r="O84" s="27"/>
      <c r="P84" s="27"/>
      <c r="Q84" s="27"/>
      <c r="R84" s="27"/>
      <c r="S84" s="27"/>
      <c r="T84" s="27"/>
      <c r="U84" s="27"/>
      <c r="V84" s="27"/>
      <c r="W84" s="27"/>
      <c r="X84" s="27"/>
      <c r="Y84" s="27"/>
      <c r="Z84" s="27"/>
      <c r="AA84" s="27"/>
      <c r="AB84" s="27"/>
      <c r="AC84" s="27"/>
      <c r="AD84" s="27"/>
      <c r="AE84" s="27"/>
      <c r="AF84" s="27"/>
      <c r="AG84" s="27"/>
      <c r="AH84" s="27"/>
      <c r="AI84" s="27"/>
      <c r="AJ84" s="27"/>
      <c r="AK84" s="27"/>
      <c r="AL84" s="27"/>
      <c r="AM84" s="27"/>
      <c r="AN84" s="27"/>
      <c r="AO84" s="27"/>
      <c r="AP84" s="27"/>
      <c r="AQ84" s="27"/>
      <c r="AR84" s="27"/>
      <c r="AS84" s="27"/>
      <c r="AT84" s="27"/>
      <c r="AU84" s="38"/>
      <c r="AV84" s="27"/>
      <c r="AW84" s="27"/>
      <c r="AX84" s="27"/>
      <c r="AY84" s="27"/>
      <c r="AZ84" s="27"/>
      <c r="BA84" s="27"/>
      <c r="BB84" s="27"/>
      <c r="BC84" s="27"/>
      <c r="BD84" s="27"/>
      <c r="BE84" s="27"/>
      <c r="BF84" s="27"/>
      <c r="BG84" s="27"/>
      <c r="BH84" s="27"/>
      <c r="BI84" s="27"/>
      <c r="BJ84" s="28"/>
      <c r="BK84" s="2"/>
      <c r="BL84" s="121"/>
      <c r="BM84" s="122"/>
      <c r="BN84" s="122"/>
      <c r="BO84" s="122"/>
      <c r="BP84" s="122"/>
      <c r="BQ84" s="122"/>
      <c r="BR84" s="122"/>
      <c r="BS84" s="122"/>
      <c r="BT84" s="122"/>
      <c r="BU84" s="122"/>
      <c r="BV84" s="122"/>
      <c r="BW84" s="122"/>
      <c r="BX84" s="122"/>
      <c r="BY84" s="122"/>
      <c r="BZ84" s="123"/>
    </row>
    <row r="85" spans="1:78" ht="13.5" customHeight="1" x14ac:dyDescent="0.15">
      <c r="A85" s="2"/>
      <c r="B85" s="26"/>
      <c r="C85" s="27"/>
      <c r="D85" s="27"/>
      <c r="E85" s="27"/>
      <c r="F85" s="27"/>
      <c r="G85" s="27"/>
      <c r="H85" s="27"/>
      <c r="I85" s="27"/>
      <c r="J85" s="27"/>
      <c r="K85" s="27"/>
      <c r="L85" s="27"/>
      <c r="M85" s="27"/>
      <c r="N85" s="27"/>
      <c r="O85" s="27"/>
      <c r="P85" s="27"/>
      <c r="Q85" s="27"/>
      <c r="R85" s="27"/>
      <c r="S85" s="27"/>
      <c r="T85" s="27"/>
      <c r="U85" s="27"/>
      <c r="V85" s="27"/>
      <c r="W85" s="27"/>
      <c r="X85" s="27"/>
      <c r="Y85" s="27"/>
      <c r="Z85" s="27"/>
      <c r="AA85" s="27"/>
      <c r="AB85" s="27"/>
      <c r="AC85" s="27"/>
      <c r="AD85" s="27"/>
      <c r="AE85" s="27"/>
      <c r="AF85" s="27"/>
      <c r="AG85" s="27"/>
      <c r="AH85" s="27"/>
      <c r="AI85" s="27"/>
      <c r="AJ85" s="27"/>
      <c r="AK85" s="27"/>
      <c r="AL85" s="27"/>
      <c r="AM85" s="27"/>
      <c r="AN85" s="27"/>
      <c r="AO85" s="27"/>
      <c r="AP85" s="27"/>
      <c r="AQ85" s="27"/>
      <c r="AR85" s="27"/>
      <c r="AS85" s="27"/>
      <c r="AT85" s="27"/>
      <c r="AU85" s="38"/>
      <c r="AV85" s="27"/>
      <c r="AW85" s="27"/>
      <c r="AX85" s="27"/>
      <c r="AY85" s="27"/>
      <c r="AZ85" s="27"/>
      <c r="BA85" s="27"/>
      <c r="BB85" s="27"/>
      <c r="BC85" s="27"/>
      <c r="BD85" s="27"/>
      <c r="BE85" s="27"/>
      <c r="BF85" s="27"/>
      <c r="BG85" s="27"/>
      <c r="BH85" s="27"/>
      <c r="BI85" s="27"/>
      <c r="BJ85" s="28"/>
      <c r="BK85" s="2"/>
      <c r="BL85" s="121"/>
      <c r="BM85" s="122"/>
      <c r="BN85" s="122"/>
      <c r="BO85" s="122"/>
      <c r="BP85" s="122"/>
      <c r="BQ85" s="122"/>
      <c r="BR85" s="122"/>
      <c r="BS85" s="122"/>
      <c r="BT85" s="122"/>
      <c r="BU85" s="122"/>
      <c r="BV85" s="122"/>
      <c r="BW85" s="122"/>
      <c r="BX85" s="122"/>
      <c r="BY85" s="122"/>
      <c r="BZ85" s="123"/>
    </row>
    <row r="86" spans="1:78" ht="13.5" customHeight="1" x14ac:dyDescent="0.15">
      <c r="A86" s="2"/>
      <c r="B86" s="26"/>
      <c r="C86" s="27"/>
      <c r="D86" s="27"/>
      <c r="E86" s="27"/>
      <c r="F86" s="27"/>
      <c r="G86" s="27"/>
      <c r="H86" s="27"/>
      <c r="I86" s="27"/>
      <c r="J86" s="27"/>
      <c r="K86" s="27"/>
      <c r="L86" s="27"/>
      <c r="M86" s="27"/>
      <c r="N86" s="27"/>
      <c r="O86" s="27"/>
      <c r="P86" s="27"/>
      <c r="Q86" s="27"/>
      <c r="R86" s="27"/>
      <c r="S86" s="27"/>
      <c r="T86" s="27"/>
      <c r="U86" s="27"/>
      <c r="V86" s="27"/>
      <c r="W86" s="27"/>
      <c r="X86" s="27"/>
      <c r="Y86" s="27"/>
      <c r="Z86" s="27"/>
      <c r="AA86" s="27"/>
      <c r="AB86" s="27"/>
      <c r="AC86" s="27"/>
      <c r="AD86" s="27"/>
      <c r="AE86" s="27"/>
      <c r="AF86" s="27"/>
      <c r="AG86" s="27"/>
      <c r="AH86" s="27"/>
      <c r="AI86" s="27"/>
      <c r="AJ86" s="27"/>
      <c r="AK86" s="27"/>
      <c r="AL86" s="27"/>
      <c r="AM86" s="27"/>
      <c r="AN86" s="27"/>
      <c r="AO86" s="27"/>
      <c r="AP86" s="27"/>
      <c r="AQ86" s="27"/>
      <c r="AR86" s="27"/>
      <c r="AS86" s="27"/>
      <c r="AT86" s="27"/>
      <c r="AU86" s="38"/>
      <c r="AV86" s="27"/>
      <c r="AW86" s="27"/>
      <c r="AX86" s="27"/>
      <c r="AY86" s="27"/>
      <c r="AZ86" s="27"/>
      <c r="BA86" s="27"/>
      <c r="BB86" s="27"/>
      <c r="BC86" s="27"/>
      <c r="BD86" s="27"/>
      <c r="BE86" s="27"/>
      <c r="BF86" s="27"/>
      <c r="BG86" s="27"/>
      <c r="BH86" s="27"/>
      <c r="BI86" s="27"/>
      <c r="BJ86" s="28"/>
      <c r="BK86" s="2"/>
      <c r="BL86" s="121"/>
      <c r="BM86" s="122"/>
      <c r="BN86" s="122"/>
      <c r="BO86" s="122"/>
      <c r="BP86" s="122"/>
      <c r="BQ86" s="122"/>
      <c r="BR86" s="122"/>
      <c r="BS86" s="122"/>
      <c r="BT86" s="122"/>
      <c r="BU86" s="122"/>
      <c r="BV86" s="122"/>
      <c r="BW86" s="122"/>
      <c r="BX86" s="122"/>
      <c r="BY86" s="122"/>
      <c r="BZ86" s="123"/>
    </row>
    <row r="87" spans="1:78" ht="13.5" customHeight="1" x14ac:dyDescent="0.15">
      <c r="A87" s="2"/>
      <c r="B87" s="26"/>
      <c r="C87" s="27"/>
      <c r="D87" s="27"/>
      <c r="E87" s="27"/>
      <c r="F87" s="27"/>
      <c r="G87" s="27"/>
      <c r="H87" s="27"/>
      <c r="I87" s="27"/>
      <c r="J87" s="27"/>
      <c r="K87" s="27"/>
      <c r="L87" s="27"/>
      <c r="M87" s="27"/>
      <c r="N87" s="27"/>
      <c r="O87" s="27"/>
      <c r="P87" s="27"/>
      <c r="Q87" s="27"/>
      <c r="R87" s="27"/>
      <c r="S87" s="27"/>
      <c r="T87" s="27"/>
      <c r="U87" s="27"/>
      <c r="V87" s="27"/>
      <c r="W87" s="27"/>
      <c r="X87" s="27"/>
      <c r="Y87" s="27"/>
      <c r="Z87" s="27"/>
      <c r="AA87" s="27"/>
      <c r="AB87" s="27"/>
      <c r="AC87" s="27"/>
      <c r="AD87" s="27"/>
      <c r="AE87" s="27"/>
      <c r="AF87" s="27"/>
      <c r="AG87" s="27"/>
      <c r="AH87" s="27"/>
      <c r="AI87" s="27"/>
      <c r="AJ87" s="27"/>
      <c r="AK87" s="27"/>
      <c r="AL87" s="27"/>
      <c r="AM87" s="27"/>
      <c r="AN87" s="27"/>
      <c r="AO87" s="27"/>
      <c r="AP87" s="27"/>
      <c r="AQ87" s="27"/>
      <c r="AR87" s="27"/>
      <c r="AS87" s="27"/>
      <c r="AT87" s="27"/>
      <c r="AU87" s="38"/>
      <c r="AV87" s="27"/>
      <c r="AW87" s="27"/>
      <c r="AX87" s="27"/>
      <c r="AY87" s="27"/>
      <c r="AZ87" s="27"/>
      <c r="BA87" s="27"/>
      <c r="BB87" s="27"/>
      <c r="BC87" s="27"/>
      <c r="BD87" s="27"/>
      <c r="BE87" s="27"/>
      <c r="BF87" s="27"/>
      <c r="BG87" s="27"/>
      <c r="BH87" s="27"/>
      <c r="BI87" s="27"/>
      <c r="BJ87" s="28"/>
      <c r="BK87" s="2"/>
      <c r="BL87" s="121"/>
      <c r="BM87" s="122"/>
      <c r="BN87" s="122"/>
      <c r="BO87" s="122"/>
      <c r="BP87" s="122"/>
      <c r="BQ87" s="122"/>
      <c r="BR87" s="122"/>
      <c r="BS87" s="122"/>
      <c r="BT87" s="122"/>
      <c r="BU87" s="122"/>
      <c r="BV87" s="122"/>
      <c r="BW87" s="122"/>
      <c r="BX87" s="122"/>
      <c r="BY87" s="122"/>
      <c r="BZ87" s="123"/>
    </row>
    <row r="88" spans="1:78" ht="13.5" customHeight="1" x14ac:dyDescent="0.15">
      <c r="A88" s="2"/>
      <c r="B88" s="26"/>
      <c r="C88" s="27"/>
      <c r="D88" s="27"/>
      <c r="E88" s="27"/>
      <c r="F88" s="27"/>
      <c r="G88" s="27"/>
      <c r="H88" s="27"/>
      <c r="I88" s="27"/>
      <c r="J88" s="27"/>
      <c r="K88" s="27"/>
      <c r="L88" s="27"/>
      <c r="M88" s="27"/>
      <c r="N88" s="27"/>
      <c r="O88" s="27"/>
      <c r="P88" s="27"/>
      <c r="Q88" s="27"/>
      <c r="R88" s="27"/>
      <c r="S88" s="27"/>
      <c r="T88" s="27"/>
      <c r="U88" s="27"/>
      <c r="V88" s="27"/>
      <c r="W88" s="27"/>
      <c r="X88" s="27"/>
      <c r="Y88" s="27"/>
      <c r="Z88" s="27"/>
      <c r="AA88" s="27"/>
      <c r="AB88" s="27"/>
      <c r="AC88" s="27"/>
      <c r="AD88" s="27"/>
      <c r="AE88" s="27"/>
      <c r="AF88" s="27"/>
      <c r="AG88" s="27"/>
      <c r="AH88" s="27"/>
      <c r="AI88" s="27"/>
      <c r="AJ88" s="27"/>
      <c r="AK88" s="27"/>
      <c r="AL88" s="27"/>
      <c r="AM88" s="27"/>
      <c r="AN88" s="27"/>
      <c r="AO88" s="27"/>
      <c r="AP88" s="27"/>
      <c r="AQ88" s="27"/>
      <c r="AR88" s="27"/>
      <c r="AS88" s="27"/>
      <c r="AT88" s="27"/>
      <c r="AU88" s="38"/>
      <c r="AV88" s="27"/>
      <c r="AW88" s="27"/>
      <c r="AX88" s="27"/>
      <c r="AY88" s="27"/>
      <c r="AZ88" s="27"/>
      <c r="BA88" s="27"/>
      <c r="BB88" s="27"/>
      <c r="BC88" s="27"/>
      <c r="BD88" s="27"/>
      <c r="BE88" s="27"/>
      <c r="BF88" s="27"/>
      <c r="BG88" s="27"/>
      <c r="BH88" s="27"/>
      <c r="BI88" s="27"/>
      <c r="BJ88" s="28"/>
      <c r="BK88" s="2"/>
      <c r="BL88" s="121"/>
      <c r="BM88" s="122"/>
      <c r="BN88" s="122"/>
      <c r="BO88" s="122"/>
      <c r="BP88" s="122"/>
      <c r="BQ88" s="122"/>
      <c r="BR88" s="122"/>
      <c r="BS88" s="122"/>
      <c r="BT88" s="122"/>
      <c r="BU88" s="122"/>
      <c r="BV88" s="122"/>
      <c r="BW88" s="122"/>
      <c r="BX88" s="122"/>
      <c r="BY88" s="122"/>
      <c r="BZ88" s="123"/>
    </row>
    <row r="89" spans="1:78" ht="13.5" customHeight="1" thickBot="1" x14ac:dyDescent="0.2">
      <c r="A89" s="2"/>
      <c r="B89" s="30"/>
      <c r="C89" s="31"/>
      <c r="D89" s="31"/>
      <c r="E89" s="31"/>
      <c r="F89" s="31"/>
      <c r="G89" s="31"/>
      <c r="H89" s="31"/>
      <c r="I89" s="31"/>
      <c r="J89" s="31"/>
      <c r="K89" s="31"/>
      <c r="L89" s="31"/>
      <c r="M89" s="31"/>
      <c r="N89" s="31"/>
      <c r="O89" s="31"/>
      <c r="P89" s="31"/>
      <c r="Q89" s="31"/>
      <c r="R89" s="31"/>
      <c r="S89" s="31"/>
      <c r="T89" s="31"/>
      <c r="U89" s="31"/>
      <c r="V89" s="31"/>
      <c r="W89" s="31"/>
      <c r="X89" s="31"/>
      <c r="Y89" s="31"/>
      <c r="Z89" s="31"/>
      <c r="AA89" s="31"/>
      <c r="AB89" s="31"/>
      <c r="AC89" s="31"/>
      <c r="AD89" s="31"/>
      <c r="AE89" s="31"/>
      <c r="AF89" s="31"/>
      <c r="AG89" s="31"/>
      <c r="AH89" s="31"/>
      <c r="AI89" s="31"/>
      <c r="AJ89" s="31"/>
      <c r="AK89" s="31"/>
      <c r="AL89" s="31"/>
      <c r="AM89" s="31"/>
      <c r="AN89" s="31"/>
      <c r="AO89" s="31"/>
      <c r="AP89" s="31"/>
      <c r="AQ89" s="31"/>
      <c r="AR89" s="31"/>
      <c r="AS89" s="31"/>
      <c r="AT89" s="31"/>
      <c r="AU89" s="39"/>
      <c r="AV89" s="31"/>
      <c r="AW89" s="31"/>
      <c r="AX89" s="31"/>
      <c r="AY89" s="31"/>
      <c r="AZ89" s="31"/>
      <c r="BA89" s="31"/>
      <c r="BB89" s="31"/>
      <c r="BC89" s="31"/>
      <c r="BD89" s="31"/>
      <c r="BE89" s="31"/>
      <c r="BF89" s="31"/>
      <c r="BG89" s="31"/>
      <c r="BH89" s="31"/>
      <c r="BI89" s="31"/>
      <c r="BJ89" s="32"/>
      <c r="BK89" s="2"/>
      <c r="BL89" s="124"/>
      <c r="BM89" s="125"/>
      <c r="BN89" s="125"/>
      <c r="BO89" s="125"/>
      <c r="BP89" s="125"/>
      <c r="BQ89" s="125"/>
      <c r="BR89" s="125"/>
      <c r="BS89" s="125"/>
      <c r="BT89" s="125"/>
      <c r="BU89" s="125"/>
      <c r="BV89" s="125"/>
      <c r="BW89" s="125"/>
      <c r="BX89" s="125"/>
      <c r="BY89" s="125"/>
      <c r="BZ89" s="126"/>
    </row>
    <row r="90" spans="1:78" ht="14.25" thickTop="1" x14ac:dyDescent="0.15">
      <c r="B90" s="40" t="s">
        <v>22</v>
      </c>
    </row>
  </sheetData>
  <sheetProtection algorithmName="SHA-512" hashValue="PCtwhLwaDlqloTP/pXGFpqmfzI4unb6So29oxnxguWzoQSmRG2sHLO366Qqhlmb/HojstAIp6+bz+YwOGKXz8Q==" saltValue="7sSzGR1KPpGChdLXAlaB6g==" spinCount="100000" sheet="1" objects="1" scenarios="1" formatCells="0" formatColumns="0" formatRows="0"/>
  <mergeCells count="56">
    <mergeCell ref="BL75:BZ89"/>
    <mergeCell ref="B15:BJ16"/>
    <mergeCell ref="BL15:BZ16"/>
    <mergeCell ref="BL17:BZ52"/>
    <mergeCell ref="BL53:BZ54"/>
    <mergeCell ref="BL55:BZ72"/>
    <mergeCell ref="C64:P64"/>
    <mergeCell ref="R64:AE64"/>
    <mergeCell ref="AG64:AT64"/>
    <mergeCell ref="AV64:BI64"/>
    <mergeCell ref="B66:BJ67"/>
    <mergeCell ref="B12:I12"/>
    <mergeCell ref="J12:Q12"/>
    <mergeCell ref="R12:Y12"/>
    <mergeCell ref="Z12:AG12"/>
    <mergeCell ref="BL73:BZ74"/>
    <mergeCell ref="B10:I10"/>
    <mergeCell ref="J10:Q10"/>
    <mergeCell ref="R10:Y10"/>
    <mergeCell ref="Z10:AG10"/>
    <mergeCell ref="B11:I11"/>
    <mergeCell ref="J11:Q11"/>
    <mergeCell ref="R11:Y11"/>
    <mergeCell ref="Z11:AG11"/>
    <mergeCell ref="AQ9:AU9"/>
    <mergeCell ref="AV9:AZ9"/>
    <mergeCell ref="BA9:BE9"/>
    <mergeCell ref="BF9:BJ9"/>
    <mergeCell ref="BK9:BO9"/>
    <mergeCell ref="B9:I9"/>
    <mergeCell ref="J9:Q9"/>
    <mergeCell ref="R9:Y9"/>
    <mergeCell ref="Z9:AG9"/>
    <mergeCell ref="AJ9:AP9"/>
    <mergeCell ref="AQ8:AU8"/>
    <mergeCell ref="AV8:AZ8"/>
    <mergeCell ref="BA8:BE8"/>
    <mergeCell ref="BF8:BJ8"/>
    <mergeCell ref="BK8:BO8"/>
    <mergeCell ref="B8:I8"/>
    <mergeCell ref="J8:Q8"/>
    <mergeCell ref="R8:Y8"/>
    <mergeCell ref="Z8:AG8"/>
    <mergeCell ref="AJ8:AP8"/>
    <mergeCell ref="B2:BZ4"/>
    <mergeCell ref="B6:AG6"/>
    <mergeCell ref="B7:I7"/>
    <mergeCell ref="J7:Q7"/>
    <mergeCell ref="R7:Y7"/>
    <mergeCell ref="Z7:AG7"/>
    <mergeCell ref="AJ7:AP7"/>
    <mergeCell ref="AQ7:AU7"/>
    <mergeCell ref="AV7:AZ7"/>
    <mergeCell ref="BA7:BE7"/>
    <mergeCell ref="BF7:BJ7"/>
    <mergeCell ref="BK7:BO7"/>
  </mergeCells>
  <phoneticPr fontId="3"/>
  <printOptions horizontalCentered="1" verticalCentered="1"/>
  <pageMargins left="0.19685039370078741" right="0.19685039370078741" top="0.19685039370078741" bottom="0.19685039370078741" header="0.19685039370078741" footer="0.19685039370078741"/>
  <pageSetup paperSize="9" scale="49" orientation="landscape" useFirstPageNumber="1"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O22"/>
  <sheetViews>
    <sheetView showGridLines="0" topLeftCell="H1" zoomScaleNormal="100" workbookViewId="0">
      <selection activeCell="H1" sqref="H1"/>
    </sheetView>
  </sheetViews>
  <sheetFormatPr defaultRowHeight="13.5" x14ac:dyDescent="0.15"/>
  <cols>
    <col min="1" max="7" width="9" hidden="1" customWidth="1"/>
    <col min="9" max="13" width="11.875" customWidth="1"/>
    <col min="14" max="22" width="12.25" customWidth="1"/>
    <col min="23" max="24" width="17.25" bestFit="1" customWidth="1"/>
    <col min="25" max="25" width="12.75" customWidth="1"/>
    <col min="26" max="26" width="33.875" bestFit="1" customWidth="1"/>
    <col min="27" max="35" width="12.75" customWidth="1"/>
    <col min="36" max="36" width="7" customWidth="1"/>
    <col min="37" max="41" width="8.75" customWidth="1"/>
    <col min="42" max="46" width="12.25" customWidth="1"/>
    <col min="47" max="47" width="7" customWidth="1"/>
    <col min="48" max="52" width="8.75" customWidth="1"/>
    <col min="53" max="54" width="12.25" customWidth="1"/>
    <col min="55" max="55" width="10.75" customWidth="1"/>
    <col min="56" max="57" width="12.25" customWidth="1"/>
    <col min="58" max="58" width="7" customWidth="1"/>
    <col min="59" max="63" width="8.75" customWidth="1"/>
    <col min="64" max="65" width="12.25" customWidth="1"/>
    <col min="66" max="66" width="10.75" customWidth="1"/>
    <col min="67" max="68" width="12.25" customWidth="1"/>
    <col min="69" max="69" width="7" customWidth="1"/>
    <col min="70" max="74" width="8.75" customWidth="1"/>
    <col min="75" max="76" width="12.25" customWidth="1"/>
    <col min="77" max="77" width="10.75" customWidth="1"/>
    <col min="78" max="79" width="12.25" customWidth="1"/>
    <col min="80" max="80" width="8.75" customWidth="1"/>
    <col min="81" max="85" width="8.5" customWidth="1"/>
    <col min="86" max="87" width="12.25" customWidth="1"/>
    <col min="88" max="88" width="10.75" customWidth="1"/>
    <col min="89" max="89" width="12.25" customWidth="1"/>
    <col min="90" max="90" width="9.5" customWidth="1"/>
    <col min="91" max="97" width="12.25" customWidth="1"/>
    <col min="98" max="98" width="10.75" customWidth="1"/>
    <col min="99" max="99" width="12.25" customWidth="1"/>
    <col min="100" max="100" width="7" customWidth="1"/>
    <col min="101" max="105" width="8.75" customWidth="1"/>
    <col min="106" max="107" width="12.25" customWidth="1"/>
    <col min="108" max="108" width="22.625" bestFit="1" customWidth="1"/>
    <col min="109" max="109" width="10.75" customWidth="1"/>
    <col min="110" max="110" width="7" customWidth="1"/>
    <col min="111" max="115" width="8.75" customWidth="1"/>
    <col min="116" max="118" width="12.25" customWidth="1"/>
    <col min="119" max="119" width="10.75" customWidth="1"/>
    <col min="120" max="120" width="7" customWidth="1"/>
    <col min="121" max="125" width="8.75" customWidth="1"/>
    <col min="126" max="128" width="12.25" customWidth="1"/>
    <col min="129" max="129" width="10.75" customWidth="1"/>
    <col min="130" max="130" width="7" customWidth="1"/>
    <col min="131" max="135" width="8.75" customWidth="1"/>
    <col min="136" max="138" width="12.25" customWidth="1"/>
    <col min="139" max="139" width="10.75" customWidth="1"/>
    <col min="140" max="140" width="7" customWidth="1"/>
    <col min="141" max="145" width="8.75" customWidth="1"/>
    <col min="146" max="148" width="12.25" customWidth="1"/>
    <col min="149" max="149" width="10.75" customWidth="1"/>
    <col min="150" max="150" width="7" customWidth="1"/>
    <col min="151" max="155" width="8.75" customWidth="1"/>
    <col min="156" max="158" width="12.25" customWidth="1"/>
    <col min="159" max="159" width="22.625" bestFit="1" customWidth="1"/>
    <col min="160" max="160" width="7" customWidth="1"/>
    <col min="161" max="165" width="8.75" customWidth="1"/>
    <col min="166" max="169" width="12.25" customWidth="1"/>
  </cols>
  <sheetData>
    <row r="1" spans="8:171" x14ac:dyDescent="0.15">
      <c r="H1" s="2" t="s">
        <v>23</v>
      </c>
      <c r="I1" s="2"/>
      <c r="J1" s="2"/>
      <c r="K1" s="2"/>
      <c r="L1" s="41">
        <v>1</v>
      </c>
      <c r="M1" s="41">
        <v>1</v>
      </c>
      <c r="N1" s="41">
        <v>1</v>
      </c>
      <c r="O1" s="41">
        <v>1</v>
      </c>
      <c r="P1" s="41">
        <v>1</v>
      </c>
      <c r="Q1" s="41">
        <v>1</v>
      </c>
      <c r="R1" s="41">
        <v>1</v>
      </c>
      <c r="S1" s="41">
        <v>1</v>
      </c>
      <c r="T1" s="41">
        <v>1</v>
      </c>
      <c r="U1" s="41">
        <v>1</v>
      </c>
      <c r="V1" s="41">
        <v>1</v>
      </c>
      <c r="W1" s="41">
        <v>1</v>
      </c>
      <c r="X1" s="41">
        <v>1</v>
      </c>
      <c r="Y1" s="41">
        <v>1</v>
      </c>
      <c r="Z1" s="41">
        <v>1</v>
      </c>
      <c r="AA1" s="41">
        <v>1</v>
      </c>
      <c r="AB1" s="41">
        <v>1</v>
      </c>
      <c r="AC1" s="41">
        <v>1</v>
      </c>
      <c r="AD1" s="41">
        <v>1</v>
      </c>
      <c r="AE1" s="41">
        <v>1</v>
      </c>
      <c r="AF1" s="41">
        <v>1</v>
      </c>
      <c r="AG1" s="41">
        <v>1</v>
      </c>
      <c r="AH1" s="41">
        <v>1</v>
      </c>
      <c r="AI1" s="41">
        <v>1</v>
      </c>
      <c r="AJ1" s="41">
        <v>1</v>
      </c>
      <c r="AK1" s="41">
        <v>1</v>
      </c>
      <c r="AL1" s="41">
        <v>1</v>
      </c>
      <c r="AM1" s="41">
        <v>1</v>
      </c>
      <c r="AN1" s="41">
        <v>1</v>
      </c>
      <c r="AO1" s="41">
        <v>1</v>
      </c>
      <c r="AP1" s="41">
        <v>1</v>
      </c>
      <c r="AQ1" s="41">
        <v>1</v>
      </c>
      <c r="AR1" s="41">
        <v>1</v>
      </c>
      <c r="AS1" s="41">
        <v>1</v>
      </c>
      <c r="AT1" s="41">
        <v>1</v>
      </c>
      <c r="AU1" s="41">
        <v>1</v>
      </c>
      <c r="AV1" s="41">
        <v>1</v>
      </c>
      <c r="AW1" s="41">
        <v>1</v>
      </c>
      <c r="AX1" s="41">
        <v>1</v>
      </c>
      <c r="AY1" s="41">
        <v>1</v>
      </c>
      <c r="AZ1" s="41">
        <v>1</v>
      </c>
      <c r="BA1" s="41">
        <v>1</v>
      </c>
      <c r="BB1" s="41">
        <v>1</v>
      </c>
      <c r="BC1" s="41">
        <v>1</v>
      </c>
      <c r="BD1" s="41">
        <v>1</v>
      </c>
      <c r="BE1" s="41">
        <v>1</v>
      </c>
      <c r="BF1" s="41">
        <v>1</v>
      </c>
      <c r="BG1" s="41">
        <v>1</v>
      </c>
      <c r="BH1" s="41">
        <v>1</v>
      </c>
      <c r="BI1" s="41">
        <v>1</v>
      </c>
      <c r="BJ1" s="41">
        <v>1</v>
      </c>
      <c r="BK1" s="41">
        <v>1</v>
      </c>
      <c r="BL1" s="41">
        <v>1</v>
      </c>
      <c r="BM1" s="41">
        <v>1</v>
      </c>
      <c r="BN1" s="41">
        <v>1</v>
      </c>
      <c r="BO1" s="41">
        <v>1</v>
      </c>
      <c r="BP1" s="41">
        <v>1</v>
      </c>
      <c r="BQ1" s="41">
        <v>1</v>
      </c>
      <c r="BR1" s="41">
        <v>1</v>
      </c>
      <c r="BS1" s="41">
        <v>1</v>
      </c>
      <c r="BT1" s="41">
        <v>1</v>
      </c>
      <c r="BU1" s="41">
        <v>1</v>
      </c>
      <c r="BV1" s="41">
        <v>1</v>
      </c>
      <c r="BW1" s="41">
        <v>1</v>
      </c>
      <c r="BX1" s="41">
        <v>1</v>
      </c>
      <c r="BY1" s="41">
        <v>1</v>
      </c>
      <c r="BZ1" s="41">
        <v>1</v>
      </c>
      <c r="CA1" s="41">
        <v>1</v>
      </c>
      <c r="CB1" s="41">
        <v>1</v>
      </c>
      <c r="CC1" s="41">
        <v>1</v>
      </c>
      <c r="CD1" s="41">
        <v>1</v>
      </c>
      <c r="CE1" s="41">
        <v>1</v>
      </c>
      <c r="CF1" s="41">
        <v>1</v>
      </c>
      <c r="CG1" s="41">
        <v>1</v>
      </c>
      <c r="CH1" s="41">
        <v>1</v>
      </c>
      <c r="CI1" s="41">
        <v>1</v>
      </c>
      <c r="CJ1" s="41">
        <v>1</v>
      </c>
      <c r="CK1" s="41">
        <v>1</v>
      </c>
      <c r="CL1" s="41">
        <v>1</v>
      </c>
      <c r="CM1" s="41">
        <v>1</v>
      </c>
      <c r="CN1" s="41">
        <v>1</v>
      </c>
      <c r="CO1" s="41">
        <v>1</v>
      </c>
      <c r="CP1" s="41">
        <v>1</v>
      </c>
      <c r="CQ1" s="41">
        <v>1</v>
      </c>
      <c r="CR1" s="41">
        <v>1</v>
      </c>
      <c r="CS1" s="41">
        <v>1</v>
      </c>
      <c r="CT1" s="41">
        <v>1</v>
      </c>
      <c r="CU1" s="41">
        <v>1</v>
      </c>
      <c r="CV1" s="41">
        <v>1</v>
      </c>
      <c r="CW1" s="41">
        <v>1</v>
      </c>
      <c r="CX1" s="41">
        <v>1</v>
      </c>
      <c r="CY1" s="41">
        <v>1</v>
      </c>
      <c r="CZ1" s="41">
        <v>1</v>
      </c>
      <c r="DA1" s="41">
        <v>1</v>
      </c>
      <c r="DB1" s="41">
        <v>1</v>
      </c>
      <c r="DC1" s="41">
        <v>1</v>
      </c>
      <c r="DD1" s="41">
        <v>1</v>
      </c>
      <c r="DE1" s="41">
        <v>1</v>
      </c>
      <c r="DF1" s="41">
        <v>1</v>
      </c>
      <c r="DG1" s="41">
        <v>1</v>
      </c>
      <c r="DH1" s="41">
        <v>1</v>
      </c>
      <c r="DI1" s="41">
        <v>1</v>
      </c>
      <c r="DJ1" s="41">
        <v>1</v>
      </c>
      <c r="DK1" s="41">
        <v>1</v>
      </c>
      <c r="DL1" s="41">
        <v>1</v>
      </c>
      <c r="DM1" s="41">
        <v>1</v>
      </c>
      <c r="DN1" s="41">
        <v>1</v>
      </c>
      <c r="DO1" s="41">
        <v>1</v>
      </c>
      <c r="DP1" s="41">
        <v>1</v>
      </c>
      <c r="DQ1" s="41">
        <v>1</v>
      </c>
      <c r="DR1" s="41">
        <v>1</v>
      </c>
      <c r="DS1" s="41">
        <v>1</v>
      </c>
      <c r="DT1" s="41">
        <v>1</v>
      </c>
      <c r="DU1" s="41">
        <v>1</v>
      </c>
      <c r="DV1" s="41">
        <v>1</v>
      </c>
      <c r="DW1" s="41">
        <v>1</v>
      </c>
      <c r="DX1" s="41">
        <v>1</v>
      </c>
      <c r="DY1" s="41">
        <v>1</v>
      </c>
      <c r="DZ1" s="41">
        <v>1</v>
      </c>
      <c r="EA1" s="41">
        <v>1</v>
      </c>
      <c r="EB1" s="41">
        <v>1</v>
      </c>
      <c r="EC1" s="41">
        <v>1</v>
      </c>
      <c r="ED1" s="41">
        <v>1</v>
      </c>
      <c r="EE1" s="41">
        <v>1</v>
      </c>
      <c r="EF1" s="41">
        <v>1</v>
      </c>
      <c r="EG1" s="41">
        <v>1</v>
      </c>
      <c r="EH1" s="41">
        <v>1</v>
      </c>
      <c r="EI1" s="41">
        <v>1</v>
      </c>
      <c r="EJ1" s="41">
        <v>1</v>
      </c>
      <c r="EK1" s="41">
        <v>1</v>
      </c>
      <c r="EL1" s="41">
        <v>1</v>
      </c>
      <c r="EM1" s="41">
        <v>1</v>
      </c>
      <c r="EN1" s="41">
        <v>1</v>
      </c>
      <c r="EO1" s="41">
        <v>1</v>
      </c>
      <c r="EP1" s="41">
        <v>1</v>
      </c>
      <c r="EQ1" s="41">
        <v>1</v>
      </c>
      <c r="ER1" s="41">
        <v>1</v>
      </c>
      <c r="ES1" s="41">
        <v>1</v>
      </c>
      <c r="ET1" s="41">
        <v>1</v>
      </c>
      <c r="EU1" s="41">
        <v>1</v>
      </c>
      <c r="EV1" s="41">
        <v>1</v>
      </c>
      <c r="EW1" s="41">
        <v>1</v>
      </c>
      <c r="EX1" s="41">
        <v>1</v>
      </c>
      <c r="EY1" s="41">
        <v>1</v>
      </c>
      <c r="EZ1" s="41">
        <v>1</v>
      </c>
      <c r="FA1" s="41">
        <v>1</v>
      </c>
      <c r="FB1" s="41">
        <v>1</v>
      </c>
      <c r="FC1" s="41">
        <v>1</v>
      </c>
      <c r="FD1" s="41">
        <v>1</v>
      </c>
      <c r="FE1" s="41">
        <v>1</v>
      </c>
      <c r="FF1" s="41">
        <v>1</v>
      </c>
      <c r="FG1" s="41">
        <v>1</v>
      </c>
      <c r="FH1" s="41">
        <v>1</v>
      </c>
      <c r="FI1" s="41">
        <v>1</v>
      </c>
      <c r="FJ1" s="41">
        <v>1</v>
      </c>
      <c r="FK1" s="41">
        <v>1</v>
      </c>
      <c r="FL1" s="41">
        <v>1</v>
      </c>
      <c r="FM1" s="41">
        <v>1</v>
      </c>
    </row>
    <row r="2" spans="8:171" x14ac:dyDescent="0.15">
      <c r="H2" s="42" t="s">
        <v>24</v>
      </c>
      <c r="I2" s="42">
        <f>COLUMN()-8</f>
        <v>1</v>
      </c>
      <c r="J2" s="42">
        <f t="shared" ref="J2:BU2" si="0">COLUMN()-8</f>
        <v>2</v>
      </c>
      <c r="K2" s="42">
        <f t="shared" si="0"/>
        <v>3</v>
      </c>
      <c r="L2" s="42">
        <f t="shared" si="0"/>
        <v>4</v>
      </c>
      <c r="M2" s="42">
        <f t="shared" si="0"/>
        <v>5</v>
      </c>
      <c r="N2" s="42">
        <f t="shared" si="0"/>
        <v>6</v>
      </c>
      <c r="O2" s="42">
        <f t="shared" si="0"/>
        <v>7</v>
      </c>
      <c r="P2" s="42">
        <f t="shared" si="0"/>
        <v>8</v>
      </c>
      <c r="Q2" s="42">
        <f t="shared" si="0"/>
        <v>9</v>
      </c>
      <c r="R2" s="42">
        <f t="shared" si="0"/>
        <v>10</v>
      </c>
      <c r="S2" s="42">
        <f t="shared" si="0"/>
        <v>11</v>
      </c>
      <c r="T2" s="42">
        <f t="shared" si="0"/>
        <v>12</v>
      </c>
      <c r="U2" s="42">
        <f t="shared" si="0"/>
        <v>13</v>
      </c>
      <c r="V2" s="42">
        <f t="shared" si="0"/>
        <v>14</v>
      </c>
      <c r="W2" s="42">
        <f t="shared" si="0"/>
        <v>15</v>
      </c>
      <c r="X2" s="42">
        <f t="shared" si="0"/>
        <v>16</v>
      </c>
      <c r="Y2" s="42">
        <f t="shared" si="0"/>
        <v>17</v>
      </c>
      <c r="Z2" s="42">
        <f t="shared" si="0"/>
        <v>18</v>
      </c>
      <c r="AA2" s="42">
        <f t="shared" si="0"/>
        <v>19</v>
      </c>
      <c r="AB2" s="42">
        <f t="shared" si="0"/>
        <v>20</v>
      </c>
      <c r="AC2" s="42">
        <f t="shared" si="0"/>
        <v>21</v>
      </c>
      <c r="AD2" s="42">
        <f t="shared" si="0"/>
        <v>22</v>
      </c>
      <c r="AE2" s="42">
        <f t="shared" si="0"/>
        <v>23</v>
      </c>
      <c r="AF2" s="42">
        <f t="shared" si="0"/>
        <v>24</v>
      </c>
      <c r="AG2" s="42">
        <f t="shared" si="0"/>
        <v>25</v>
      </c>
      <c r="AH2" s="42">
        <f t="shared" si="0"/>
        <v>26</v>
      </c>
      <c r="AI2" s="42">
        <f t="shared" si="0"/>
        <v>27</v>
      </c>
      <c r="AJ2" s="42">
        <f t="shared" si="0"/>
        <v>28</v>
      </c>
      <c r="AK2" s="42">
        <f t="shared" si="0"/>
        <v>29</v>
      </c>
      <c r="AL2" s="42">
        <f t="shared" si="0"/>
        <v>30</v>
      </c>
      <c r="AM2" s="42">
        <f t="shared" si="0"/>
        <v>31</v>
      </c>
      <c r="AN2" s="42">
        <f t="shared" si="0"/>
        <v>32</v>
      </c>
      <c r="AO2" s="42">
        <f t="shared" si="0"/>
        <v>33</v>
      </c>
      <c r="AP2" s="42">
        <f t="shared" si="0"/>
        <v>34</v>
      </c>
      <c r="AQ2" s="42">
        <f t="shared" si="0"/>
        <v>35</v>
      </c>
      <c r="AR2" s="42">
        <f t="shared" si="0"/>
        <v>36</v>
      </c>
      <c r="AS2" s="42">
        <f t="shared" si="0"/>
        <v>37</v>
      </c>
      <c r="AT2" s="42">
        <f t="shared" si="0"/>
        <v>38</v>
      </c>
      <c r="AU2" s="42">
        <f t="shared" si="0"/>
        <v>39</v>
      </c>
      <c r="AV2" s="42">
        <f t="shared" si="0"/>
        <v>40</v>
      </c>
      <c r="AW2" s="42">
        <f t="shared" si="0"/>
        <v>41</v>
      </c>
      <c r="AX2" s="42">
        <f t="shared" si="0"/>
        <v>42</v>
      </c>
      <c r="AY2" s="42">
        <f t="shared" si="0"/>
        <v>43</v>
      </c>
      <c r="AZ2" s="42">
        <f t="shared" si="0"/>
        <v>44</v>
      </c>
      <c r="BA2" s="42">
        <f t="shared" si="0"/>
        <v>45</v>
      </c>
      <c r="BB2" s="42">
        <f t="shared" si="0"/>
        <v>46</v>
      </c>
      <c r="BC2" s="42">
        <f t="shared" si="0"/>
        <v>47</v>
      </c>
      <c r="BD2" s="42">
        <f t="shared" si="0"/>
        <v>48</v>
      </c>
      <c r="BE2" s="42">
        <f t="shared" si="0"/>
        <v>49</v>
      </c>
      <c r="BF2" s="42">
        <f t="shared" si="0"/>
        <v>50</v>
      </c>
      <c r="BG2" s="42">
        <f t="shared" si="0"/>
        <v>51</v>
      </c>
      <c r="BH2" s="42">
        <f t="shared" si="0"/>
        <v>52</v>
      </c>
      <c r="BI2" s="42">
        <f t="shared" si="0"/>
        <v>53</v>
      </c>
      <c r="BJ2" s="42">
        <f t="shared" si="0"/>
        <v>54</v>
      </c>
      <c r="BK2" s="42">
        <f t="shared" si="0"/>
        <v>55</v>
      </c>
      <c r="BL2" s="42">
        <f t="shared" si="0"/>
        <v>56</v>
      </c>
      <c r="BM2" s="42">
        <f t="shared" si="0"/>
        <v>57</v>
      </c>
      <c r="BN2" s="42">
        <f t="shared" si="0"/>
        <v>58</v>
      </c>
      <c r="BO2" s="42">
        <f t="shared" si="0"/>
        <v>59</v>
      </c>
      <c r="BP2" s="42">
        <f t="shared" si="0"/>
        <v>60</v>
      </c>
      <c r="BQ2" s="42">
        <f t="shared" si="0"/>
        <v>61</v>
      </c>
      <c r="BR2" s="42">
        <f t="shared" si="0"/>
        <v>62</v>
      </c>
      <c r="BS2" s="42">
        <f t="shared" si="0"/>
        <v>63</v>
      </c>
      <c r="BT2" s="42">
        <f t="shared" si="0"/>
        <v>64</v>
      </c>
      <c r="BU2" s="42">
        <f t="shared" si="0"/>
        <v>65</v>
      </c>
      <c r="BV2" s="42">
        <f t="shared" ref="BV2:EG2" si="1">COLUMN()-8</f>
        <v>66</v>
      </c>
      <c r="BW2" s="42">
        <f t="shared" si="1"/>
        <v>67</v>
      </c>
      <c r="BX2" s="42">
        <f t="shared" si="1"/>
        <v>68</v>
      </c>
      <c r="BY2" s="42">
        <f t="shared" si="1"/>
        <v>69</v>
      </c>
      <c r="BZ2" s="42">
        <f t="shared" si="1"/>
        <v>70</v>
      </c>
      <c r="CA2" s="42">
        <f t="shared" si="1"/>
        <v>71</v>
      </c>
      <c r="CB2" s="42">
        <f t="shared" si="1"/>
        <v>72</v>
      </c>
      <c r="CC2" s="42">
        <f t="shared" si="1"/>
        <v>73</v>
      </c>
      <c r="CD2" s="42">
        <f t="shared" si="1"/>
        <v>74</v>
      </c>
      <c r="CE2" s="42">
        <f t="shared" si="1"/>
        <v>75</v>
      </c>
      <c r="CF2" s="42">
        <f t="shared" si="1"/>
        <v>76</v>
      </c>
      <c r="CG2" s="42">
        <f t="shared" si="1"/>
        <v>77</v>
      </c>
      <c r="CH2" s="42">
        <f t="shared" si="1"/>
        <v>78</v>
      </c>
      <c r="CI2" s="42">
        <f t="shared" si="1"/>
        <v>79</v>
      </c>
      <c r="CJ2" s="42">
        <f t="shared" si="1"/>
        <v>80</v>
      </c>
      <c r="CK2" s="42">
        <f t="shared" si="1"/>
        <v>81</v>
      </c>
      <c r="CL2" s="42">
        <f t="shared" si="1"/>
        <v>82</v>
      </c>
      <c r="CM2" s="42">
        <f t="shared" si="1"/>
        <v>83</v>
      </c>
      <c r="CN2" s="42">
        <f t="shared" si="1"/>
        <v>84</v>
      </c>
      <c r="CO2" s="42">
        <f t="shared" si="1"/>
        <v>85</v>
      </c>
      <c r="CP2" s="42">
        <f t="shared" si="1"/>
        <v>86</v>
      </c>
      <c r="CQ2" s="42">
        <f t="shared" si="1"/>
        <v>87</v>
      </c>
      <c r="CR2" s="42">
        <f t="shared" si="1"/>
        <v>88</v>
      </c>
      <c r="CS2" s="42">
        <f t="shared" si="1"/>
        <v>89</v>
      </c>
      <c r="CT2" s="42">
        <f t="shared" si="1"/>
        <v>90</v>
      </c>
      <c r="CU2" s="42">
        <f t="shared" si="1"/>
        <v>91</v>
      </c>
      <c r="CV2" s="42">
        <f t="shared" si="1"/>
        <v>92</v>
      </c>
      <c r="CW2" s="42">
        <f t="shared" si="1"/>
        <v>93</v>
      </c>
      <c r="CX2" s="42">
        <f t="shared" si="1"/>
        <v>94</v>
      </c>
      <c r="CY2" s="42">
        <f t="shared" si="1"/>
        <v>95</v>
      </c>
      <c r="CZ2" s="42">
        <f t="shared" si="1"/>
        <v>96</v>
      </c>
      <c r="DA2" s="42">
        <f t="shared" si="1"/>
        <v>97</v>
      </c>
      <c r="DB2" s="42">
        <f t="shared" si="1"/>
        <v>98</v>
      </c>
      <c r="DC2" s="42">
        <f t="shared" si="1"/>
        <v>99</v>
      </c>
      <c r="DD2" s="42">
        <f t="shared" si="1"/>
        <v>100</v>
      </c>
      <c r="DE2" s="42">
        <f t="shared" si="1"/>
        <v>101</v>
      </c>
      <c r="DF2" s="42">
        <f t="shared" si="1"/>
        <v>102</v>
      </c>
      <c r="DG2" s="42">
        <f t="shared" si="1"/>
        <v>103</v>
      </c>
      <c r="DH2" s="42">
        <f t="shared" si="1"/>
        <v>104</v>
      </c>
      <c r="DI2" s="42">
        <f t="shared" si="1"/>
        <v>105</v>
      </c>
      <c r="DJ2" s="42">
        <f t="shared" si="1"/>
        <v>106</v>
      </c>
      <c r="DK2" s="42">
        <f t="shared" si="1"/>
        <v>107</v>
      </c>
      <c r="DL2" s="42">
        <f t="shared" si="1"/>
        <v>108</v>
      </c>
      <c r="DM2" s="42">
        <f t="shared" si="1"/>
        <v>109</v>
      </c>
      <c r="DN2" s="42">
        <f t="shared" si="1"/>
        <v>110</v>
      </c>
      <c r="DO2" s="42">
        <f t="shared" si="1"/>
        <v>111</v>
      </c>
      <c r="DP2" s="42">
        <f t="shared" si="1"/>
        <v>112</v>
      </c>
      <c r="DQ2" s="42">
        <f t="shared" si="1"/>
        <v>113</v>
      </c>
      <c r="DR2" s="42">
        <f t="shared" si="1"/>
        <v>114</v>
      </c>
      <c r="DS2" s="42">
        <f t="shared" si="1"/>
        <v>115</v>
      </c>
      <c r="DT2" s="42">
        <f t="shared" si="1"/>
        <v>116</v>
      </c>
      <c r="DU2" s="42">
        <f t="shared" si="1"/>
        <v>117</v>
      </c>
      <c r="DV2" s="42">
        <f t="shared" si="1"/>
        <v>118</v>
      </c>
      <c r="DW2" s="42">
        <f t="shared" si="1"/>
        <v>119</v>
      </c>
      <c r="DX2" s="42">
        <f t="shared" si="1"/>
        <v>120</v>
      </c>
      <c r="DY2" s="42">
        <f t="shared" si="1"/>
        <v>121</v>
      </c>
      <c r="DZ2" s="42">
        <f t="shared" si="1"/>
        <v>122</v>
      </c>
      <c r="EA2" s="42">
        <f t="shared" si="1"/>
        <v>123</v>
      </c>
      <c r="EB2" s="42">
        <f t="shared" si="1"/>
        <v>124</v>
      </c>
      <c r="EC2" s="42">
        <f t="shared" si="1"/>
        <v>125</v>
      </c>
      <c r="ED2" s="42">
        <f t="shared" si="1"/>
        <v>126</v>
      </c>
      <c r="EE2" s="42">
        <f t="shared" si="1"/>
        <v>127</v>
      </c>
      <c r="EF2" s="42">
        <f t="shared" si="1"/>
        <v>128</v>
      </c>
      <c r="EG2" s="42">
        <f t="shared" si="1"/>
        <v>129</v>
      </c>
      <c r="EH2" s="42">
        <f t="shared" ref="EH2:FO2" si="2">COLUMN()-8</f>
        <v>130</v>
      </c>
      <c r="EI2" s="42">
        <f t="shared" si="2"/>
        <v>131</v>
      </c>
      <c r="EJ2" s="42">
        <f t="shared" si="2"/>
        <v>132</v>
      </c>
      <c r="EK2" s="42">
        <f t="shared" si="2"/>
        <v>133</v>
      </c>
      <c r="EL2" s="42">
        <f t="shared" si="2"/>
        <v>134</v>
      </c>
      <c r="EM2" s="42">
        <f t="shared" si="2"/>
        <v>135</v>
      </c>
      <c r="EN2" s="42">
        <f t="shared" si="2"/>
        <v>136</v>
      </c>
      <c r="EO2" s="42">
        <f t="shared" si="2"/>
        <v>137</v>
      </c>
      <c r="EP2" s="42">
        <f t="shared" si="2"/>
        <v>138</v>
      </c>
      <c r="EQ2" s="42">
        <f t="shared" si="2"/>
        <v>139</v>
      </c>
      <c r="ER2" s="42">
        <f t="shared" si="2"/>
        <v>140</v>
      </c>
      <c r="ES2" s="42">
        <f t="shared" si="2"/>
        <v>141</v>
      </c>
      <c r="ET2" s="42">
        <f t="shared" si="2"/>
        <v>142</v>
      </c>
      <c r="EU2" s="42">
        <f t="shared" si="2"/>
        <v>143</v>
      </c>
      <c r="EV2" s="42">
        <f t="shared" si="2"/>
        <v>144</v>
      </c>
      <c r="EW2" s="42">
        <f t="shared" si="2"/>
        <v>145</v>
      </c>
      <c r="EX2" s="42">
        <f t="shared" si="2"/>
        <v>146</v>
      </c>
      <c r="EY2" s="42">
        <f t="shared" si="2"/>
        <v>147</v>
      </c>
      <c r="EZ2" s="42">
        <f t="shared" si="2"/>
        <v>148</v>
      </c>
      <c r="FA2" s="42">
        <f t="shared" si="2"/>
        <v>149</v>
      </c>
      <c r="FB2" s="42">
        <f t="shared" si="2"/>
        <v>150</v>
      </c>
      <c r="FC2" s="42">
        <f t="shared" si="2"/>
        <v>151</v>
      </c>
      <c r="FD2" s="42">
        <f t="shared" si="2"/>
        <v>152</v>
      </c>
      <c r="FE2" s="42">
        <f t="shared" si="2"/>
        <v>153</v>
      </c>
      <c r="FF2" s="42">
        <f t="shared" si="2"/>
        <v>154</v>
      </c>
      <c r="FG2" s="42">
        <f t="shared" si="2"/>
        <v>155</v>
      </c>
      <c r="FH2" s="42">
        <f t="shared" si="2"/>
        <v>156</v>
      </c>
      <c r="FI2" s="42">
        <f t="shared" si="2"/>
        <v>157</v>
      </c>
      <c r="FJ2" s="42">
        <f t="shared" si="2"/>
        <v>158</v>
      </c>
      <c r="FK2" s="42">
        <f t="shared" si="2"/>
        <v>159</v>
      </c>
      <c r="FL2" s="42">
        <f t="shared" si="2"/>
        <v>160</v>
      </c>
      <c r="FM2" s="42">
        <f t="shared" si="2"/>
        <v>161</v>
      </c>
      <c r="FN2" s="42">
        <f t="shared" si="2"/>
        <v>162</v>
      </c>
      <c r="FO2" s="42">
        <f t="shared" si="2"/>
        <v>163</v>
      </c>
    </row>
    <row r="3" spans="8:171" ht="13.5" customHeight="1" x14ac:dyDescent="0.15">
      <c r="H3" s="42" t="s">
        <v>25</v>
      </c>
      <c r="I3" s="43" t="s">
        <v>26</v>
      </c>
      <c r="J3" s="43" t="s">
        <v>27</v>
      </c>
      <c r="K3" s="43" t="s">
        <v>28</v>
      </c>
      <c r="L3" s="43" t="s">
        <v>29</v>
      </c>
      <c r="M3" s="43" t="s">
        <v>30</v>
      </c>
      <c r="N3" s="43" t="s">
        <v>31</v>
      </c>
      <c r="O3" s="44" t="s">
        <v>32</v>
      </c>
      <c r="P3" s="45"/>
      <c r="Q3" s="45"/>
      <c r="R3" s="45"/>
      <c r="S3" s="45"/>
      <c r="T3" s="45"/>
      <c r="U3" s="45"/>
      <c r="V3" s="45"/>
      <c r="W3" s="45"/>
      <c r="X3" s="45"/>
      <c r="Y3" s="45"/>
      <c r="Z3" s="45"/>
      <c r="AA3" s="45"/>
      <c r="AB3" s="46"/>
      <c r="AC3" s="46"/>
      <c r="AD3" s="46"/>
      <c r="AE3" s="46"/>
      <c r="AF3" s="46"/>
      <c r="AG3" s="47"/>
      <c r="AH3" s="46"/>
      <c r="AI3" s="46"/>
      <c r="AJ3" s="46"/>
      <c r="AK3" s="46"/>
      <c r="AL3" s="48" t="s">
        <v>33</v>
      </c>
      <c r="AM3" s="46"/>
      <c r="AN3" s="46"/>
      <c r="AO3" s="46"/>
      <c r="AP3" s="46"/>
      <c r="AQ3" s="46"/>
      <c r="AR3" s="46"/>
      <c r="AS3" s="46"/>
      <c r="AT3" s="46"/>
      <c r="AU3" s="46"/>
      <c r="AV3" s="46"/>
      <c r="AW3" s="46"/>
      <c r="AX3" s="46"/>
      <c r="AY3" s="46"/>
      <c r="AZ3" s="46"/>
      <c r="BA3" s="46"/>
      <c r="BB3" s="46"/>
      <c r="BC3" s="46"/>
      <c r="BD3" s="46"/>
      <c r="BE3" s="46"/>
      <c r="BF3" s="46"/>
      <c r="BG3" s="46"/>
      <c r="BH3" s="46"/>
      <c r="BI3" s="46"/>
      <c r="BJ3" s="46"/>
      <c r="BK3" s="46"/>
      <c r="BL3" s="46"/>
      <c r="BM3" s="46"/>
      <c r="BN3" s="46"/>
      <c r="BO3" s="46"/>
      <c r="BP3" s="46"/>
      <c r="BQ3" s="46"/>
      <c r="BR3" s="46"/>
      <c r="BS3" s="46"/>
      <c r="BT3" s="46"/>
      <c r="BU3" s="46"/>
      <c r="BV3" s="46"/>
      <c r="BW3" s="46"/>
      <c r="BX3" s="46"/>
      <c r="BY3" s="46"/>
      <c r="BZ3" s="46"/>
      <c r="CA3" s="46"/>
      <c r="CB3" s="46"/>
      <c r="CC3" s="49"/>
      <c r="CD3" s="48" t="s">
        <v>34</v>
      </c>
      <c r="CE3" s="46"/>
      <c r="CF3" s="46"/>
      <c r="CG3" s="46"/>
      <c r="CH3" s="46"/>
      <c r="CI3" s="46"/>
      <c r="CJ3" s="46"/>
      <c r="CK3" s="46"/>
      <c r="CL3" s="46"/>
      <c r="CM3" s="46"/>
      <c r="CN3" s="46"/>
      <c r="CO3" s="46"/>
      <c r="CP3" s="46"/>
      <c r="CQ3" s="46"/>
      <c r="CR3" s="46"/>
      <c r="CS3" s="46"/>
      <c r="CT3" s="46"/>
      <c r="CU3" s="46"/>
      <c r="CV3" s="46"/>
      <c r="CW3" s="46"/>
      <c r="CX3" s="46"/>
      <c r="CY3" s="46"/>
      <c r="CZ3" s="46"/>
      <c r="DA3" s="46"/>
      <c r="DB3" s="46"/>
      <c r="DC3" s="46"/>
      <c r="DD3" s="46"/>
      <c r="DE3" s="46"/>
      <c r="DF3" s="46"/>
      <c r="DG3" s="49"/>
      <c r="DH3" s="48" t="s">
        <v>35</v>
      </c>
      <c r="DI3" s="46"/>
      <c r="DJ3" s="46"/>
      <c r="DK3" s="46"/>
      <c r="DL3" s="46"/>
      <c r="DM3" s="46"/>
      <c r="DN3" s="46"/>
      <c r="DO3" s="46"/>
      <c r="DP3" s="46"/>
      <c r="DQ3" s="46"/>
      <c r="DR3" s="46"/>
      <c r="DS3" s="46"/>
      <c r="DT3" s="46"/>
      <c r="DU3" s="46"/>
      <c r="DV3" s="46"/>
      <c r="DW3" s="46"/>
      <c r="DX3" s="46"/>
      <c r="DY3" s="46"/>
      <c r="DZ3" s="46"/>
      <c r="EA3" s="49"/>
      <c r="EB3" s="48" t="s">
        <v>36</v>
      </c>
      <c r="EC3" s="46"/>
      <c r="ED3" s="46"/>
      <c r="EE3" s="46"/>
      <c r="EF3" s="46"/>
      <c r="EG3" s="46"/>
      <c r="EH3" s="46"/>
      <c r="EI3" s="46"/>
      <c r="EJ3" s="46"/>
      <c r="EK3" s="46"/>
      <c r="EL3" s="46"/>
      <c r="EM3" s="46"/>
      <c r="EN3" s="46"/>
      <c r="EO3" s="46"/>
      <c r="EP3" s="46"/>
      <c r="EQ3" s="46"/>
      <c r="ER3" s="46"/>
      <c r="ES3" s="46"/>
      <c r="ET3" s="46"/>
      <c r="EU3" s="46"/>
      <c r="EV3" s="46"/>
      <c r="EW3" s="46"/>
      <c r="EX3" s="46"/>
      <c r="EY3" s="46"/>
      <c r="EZ3" s="46"/>
      <c r="FA3" s="46"/>
      <c r="FB3" s="46"/>
      <c r="FC3" s="46"/>
      <c r="FD3" s="46"/>
      <c r="FE3" s="46"/>
      <c r="FF3" s="46"/>
      <c r="FG3" s="46"/>
      <c r="FH3" s="46"/>
      <c r="FI3" s="46"/>
      <c r="FJ3" s="46"/>
      <c r="FK3" s="46"/>
      <c r="FL3" s="46"/>
      <c r="FM3" s="46"/>
      <c r="FN3" s="46"/>
      <c r="FO3" s="49"/>
    </row>
    <row r="4" spans="8:171" x14ac:dyDescent="0.15">
      <c r="H4" s="42" t="s">
        <v>37</v>
      </c>
      <c r="I4" s="50"/>
      <c r="J4" s="50"/>
      <c r="K4" s="50"/>
      <c r="L4" s="50"/>
      <c r="M4" s="50"/>
      <c r="N4" s="50"/>
      <c r="O4" s="51"/>
      <c r="P4" s="52"/>
      <c r="Q4" s="52"/>
      <c r="R4" s="52"/>
      <c r="S4" s="52"/>
      <c r="T4" s="52"/>
      <c r="U4" s="52"/>
      <c r="V4" s="52"/>
      <c r="W4" s="52"/>
      <c r="X4" s="52"/>
      <c r="Y4" s="52"/>
      <c r="Z4" s="52"/>
      <c r="AA4" s="52"/>
      <c r="AB4" s="48" t="s">
        <v>38</v>
      </c>
      <c r="AC4" s="46"/>
      <c r="AD4" s="46"/>
      <c r="AE4" s="46"/>
      <c r="AF4" s="49"/>
      <c r="AG4" s="48" t="s">
        <v>39</v>
      </c>
      <c r="AH4" s="46"/>
      <c r="AI4" s="46"/>
      <c r="AJ4" s="46"/>
      <c r="AK4" s="49"/>
      <c r="AL4" s="49" t="s">
        <v>40</v>
      </c>
      <c r="AM4" s="48"/>
      <c r="AN4" s="46"/>
      <c r="AO4" s="46"/>
      <c r="AP4" s="46"/>
      <c r="AQ4" s="49"/>
      <c r="AR4" s="48"/>
      <c r="AS4" s="46"/>
      <c r="AT4" s="46"/>
      <c r="AU4" s="46"/>
      <c r="AV4" s="49"/>
      <c r="AW4" s="48" t="s">
        <v>41</v>
      </c>
      <c r="AX4" s="46"/>
      <c r="AY4" s="46"/>
      <c r="AZ4" s="46"/>
      <c r="BA4" s="46"/>
      <c r="BB4" s="46"/>
      <c r="BC4" s="46"/>
      <c r="BD4" s="46"/>
      <c r="BE4" s="46"/>
      <c r="BF4" s="46"/>
      <c r="BG4" s="49"/>
      <c r="BH4" s="48" t="s">
        <v>42</v>
      </c>
      <c r="BI4" s="46"/>
      <c r="BJ4" s="46"/>
      <c r="BK4" s="46"/>
      <c r="BL4" s="46"/>
      <c r="BM4" s="46"/>
      <c r="BN4" s="46"/>
      <c r="BO4" s="46"/>
      <c r="BP4" s="46"/>
      <c r="BQ4" s="46"/>
      <c r="BR4" s="49"/>
      <c r="BS4" s="48" t="s">
        <v>43</v>
      </c>
      <c r="BT4" s="46"/>
      <c r="BU4" s="46"/>
      <c r="BV4" s="46"/>
      <c r="BW4" s="46"/>
      <c r="BX4" s="46"/>
      <c r="BY4" s="46"/>
      <c r="BZ4" s="46"/>
      <c r="CA4" s="46"/>
      <c r="CB4" s="46"/>
      <c r="CC4" s="49"/>
      <c r="CD4" s="48" t="s">
        <v>44</v>
      </c>
      <c r="CE4" s="46"/>
      <c r="CF4" s="46"/>
      <c r="CG4" s="46"/>
      <c r="CH4" s="46"/>
      <c r="CI4" s="46"/>
      <c r="CJ4" s="46"/>
      <c r="CK4" s="46"/>
      <c r="CL4" s="46"/>
      <c r="CM4" s="49"/>
      <c r="CN4" s="48" t="s">
        <v>45</v>
      </c>
      <c r="CO4" s="46"/>
      <c r="CP4" s="46"/>
      <c r="CQ4" s="46"/>
      <c r="CR4" s="46"/>
      <c r="CS4" s="46"/>
      <c r="CT4" s="46"/>
      <c r="CU4" s="46"/>
      <c r="CV4" s="46"/>
      <c r="CW4" s="49"/>
      <c r="CX4" s="48" t="s">
        <v>46</v>
      </c>
      <c r="CY4" s="46"/>
      <c r="CZ4" s="46"/>
      <c r="DA4" s="46"/>
      <c r="DB4" s="46"/>
      <c r="DC4" s="46"/>
      <c r="DD4" s="46"/>
      <c r="DE4" s="46"/>
      <c r="DF4" s="46"/>
      <c r="DG4" s="49"/>
      <c r="DH4" s="48" t="s">
        <v>47</v>
      </c>
      <c r="DI4" s="46"/>
      <c r="DJ4" s="46"/>
      <c r="DK4" s="46"/>
      <c r="DL4" s="46"/>
      <c r="DM4" s="46"/>
      <c r="DN4" s="46"/>
      <c r="DO4" s="46"/>
      <c r="DP4" s="46"/>
      <c r="DQ4" s="49"/>
      <c r="DR4" s="48" t="s">
        <v>48</v>
      </c>
      <c r="DS4" s="46"/>
      <c r="DT4" s="46"/>
      <c r="DU4" s="46"/>
      <c r="DV4" s="46"/>
      <c r="DW4" s="46"/>
      <c r="DX4" s="46"/>
      <c r="DY4" s="46"/>
      <c r="DZ4" s="46"/>
      <c r="EA4" s="49"/>
      <c r="EB4" s="48" t="s">
        <v>49</v>
      </c>
      <c r="EC4" s="46"/>
      <c r="ED4" s="46"/>
      <c r="EE4" s="46"/>
      <c r="EF4" s="46"/>
      <c r="EG4" s="46"/>
      <c r="EH4" s="46"/>
      <c r="EI4" s="46"/>
      <c r="EJ4" s="46"/>
      <c r="EK4" s="49"/>
      <c r="EL4" s="48" t="s">
        <v>50</v>
      </c>
      <c r="EM4" s="46"/>
      <c r="EN4" s="46"/>
      <c r="EO4" s="46"/>
      <c r="EP4" s="46"/>
      <c r="EQ4" s="46"/>
      <c r="ER4" s="46"/>
      <c r="ES4" s="46"/>
      <c r="ET4" s="46"/>
      <c r="EU4" s="49"/>
      <c r="EV4" s="48" t="s">
        <v>51</v>
      </c>
      <c r="EW4" s="46"/>
      <c r="EX4" s="46"/>
      <c r="EY4" s="46"/>
      <c r="EZ4" s="46"/>
      <c r="FA4" s="46"/>
      <c r="FB4" s="46"/>
      <c r="FC4" s="46"/>
      <c r="FD4" s="46"/>
      <c r="FE4" s="49"/>
      <c r="FF4" s="48" t="s">
        <v>52</v>
      </c>
      <c r="FG4" s="46"/>
      <c r="FH4" s="46"/>
      <c r="FI4" s="46"/>
      <c r="FJ4" s="46"/>
      <c r="FK4" s="46"/>
      <c r="FL4" s="46"/>
      <c r="FM4" s="46"/>
      <c r="FN4" s="46"/>
      <c r="FO4" s="49"/>
    </row>
    <row r="5" spans="8:171" x14ac:dyDescent="0.15">
      <c r="H5" s="42" t="s">
        <v>53</v>
      </c>
      <c r="I5" s="53"/>
      <c r="J5" s="53"/>
      <c r="K5" s="53"/>
      <c r="L5" s="53"/>
      <c r="M5" s="53"/>
      <c r="N5" s="53"/>
      <c r="O5" s="53" t="s">
        <v>54</v>
      </c>
      <c r="P5" s="54" t="s">
        <v>55</v>
      </c>
      <c r="Q5" s="54" t="s">
        <v>56</v>
      </c>
      <c r="R5" s="54" t="s">
        <v>57</v>
      </c>
      <c r="S5" s="54" t="s">
        <v>4</v>
      </c>
      <c r="T5" s="54" t="s">
        <v>58</v>
      </c>
      <c r="U5" s="54" t="s">
        <v>59</v>
      </c>
      <c r="V5" s="54" t="s">
        <v>60</v>
      </c>
      <c r="W5" s="54" t="s">
        <v>61</v>
      </c>
      <c r="X5" s="54" t="s">
        <v>62</v>
      </c>
      <c r="Y5" s="54" t="s">
        <v>63</v>
      </c>
      <c r="Z5" s="54" t="s">
        <v>64</v>
      </c>
      <c r="AA5" s="54" t="s">
        <v>65</v>
      </c>
      <c r="AB5" s="54" t="s">
        <v>66</v>
      </c>
      <c r="AC5" s="54" t="s">
        <v>67</v>
      </c>
      <c r="AD5" s="54" t="s">
        <v>68</v>
      </c>
      <c r="AE5" s="54" t="s">
        <v>69</v>
      </c>
      <c r="AF5" s="54" t="s">
        <v>70</v>
      </c>
      <c r="AG5" s="54" t="s">
        <v>66</v>
      </c>
      <c r="AH5" s="54" t="s">
        <v>67</v>
      </c>
      <c r="AI5" s="54" t="s">
        <v>68</v>
      </c>
      <c r="AJ5" s="54" t="s">
        <v>69</v>
      </c>
      <c r="AK5" s="54" t="s">
        <v>70</v>
      </c>
      <c r="AL5" s="54" t="s">
        <v>71</v>
      </c>
      <c r="AM5" s="54" t="s">
        <v>72</v>
      </c>
      <c r="AN5" s="54" t="s">
        <v>73</v>
      </c>
      <c r="AO5" s="54" t="s">
        <v>74</v>
      </c>
      <c r="AP5" s="54" t="s">
        <v>75</v>
      </c>
      <c r="AQ5" s="54" t="s">
        <v>76</v>
      </c>
      <c r="AR5" s="54" t="s">
        <v>77</v>
      </c>
      <c r="AS5" s="54" t="s">
        <v>78</v>
      </c>
      <c r="AT5" s="54" t="s">
        <v>79</v>
      </c>
      <c r="AU5" s="54" t="s">
        <v>80</v>
      </c>
      <c r="AV5" s="54" t="s">
        <v>81</v>
      </c>
      <c r="AW5" s="54" t="s">
        <v>71</v>
      </c>
      <c r="AX5" s="54" t="s">
        <v>72</v>
      </c>
      <c r="AY5" s="54" t="s">
        <v>73</v>
      </c>
      <c r="AZ5" s="54" t="s">
        <v>74</v>
      </c>
      <c r="BA5" s="54" t="s">
        <v>75</v>
      </c>
      <c r="BB5" s="54" t="s">
        <v>76</v>
      </c>
      <c r="BC5" s="54" t="s">
        <v>77</v>
      </c>
      <c r="BD5" s="54" t="s">
        <v>78</v>
      </c>
      <c r="BE5" s="54" t="s">
        <v>79</v>
      </c>
      <c r="BF5" s="54" t="s">
        <v>80</v>
      </c>
      <c r="BG5" s="54" t="s">
        <v>81</v>
      </c>
      <c r="BH5" s="54" t="s">
        <v>71</v>
      </c>
      <c r="BI5" s="54" t="s">
        <v>72</v>
      </c>
      <c r="BJ5" s="54" t="s">
        <v>73</v>
      </c>
      <c r="BK5" s="54" t="s">
        <v>74</v>
      </c>
      <c r="BL5" s="54" t="s">
        <v>75</v>
      </c>
      <c r="BM5" s="54" t="s">
        <v>76</v>
      </c>
      <c r="BN5" s="54" t="s">
        <v>77</v>
      </c>
      <c r="BO5" s="54" t="s">
        <v>78</v>
      </c>
      <c r="BP5" s="54" t="s">
        <v>79</v>
      </c>
      <c r="BQ5" s="54" t="s">
        <v>80</v>
      </c>
      <c r="BR5" s="54" t="s">
        <v>81</v>
      </c>
      <c r="BS5" s="54" t="s">
        <v>71</v>
      </c>
      <c r="BT5" s="54" t="s">
        <v>72</v>
      </c>
      <c r="BU5" s="54" t="s">
        <v>73</v>
      </c>
      <c r="BV5" s="54" t="s">
        <v>74</v>
      </c>
      <c r="BW5" s="54" t="s">
        <v>75</v>
      </c>
      <c r="BX5" s="54" t="s">
        <v>76</v>
      </c>
      <c r="BY5" s="54" t="s">
        <v>77</v>
      </c>
      <c r="BZ5" s="54" t="s">
        <v>78</v>
      </c>
      <c r="CA5" s="54" t="s">
        <v>79</v>
      </c>
      <c r="CB5" s="54" t="s">
        <v>80</v>
      </c>
      <c r="CC5" s="54" t="s">
        <v>81</v>
      </c>
      <c r="CD5" s="54" t="s">
        <v>71</v>
      </c>
      <c r="CE5" s="54" t="s">
        <v>72</v>
      </c>
      <c r="CF5" s="54" t="s">
        <v>73</v>
      </c>
      <c r="CG5" s="54" t="s">
        <v>74</v>
      </c>
      <c r="CH5" s="54" t="s">
        <v>75</v>
      </c>
      <c r="CI5" s="54" t="s">
        <v>76</v>
      </c>
      <c r="CJ5" s="54" t="s">
        <v>77</v>
      </c>
      <c r="CK5" s="54" t="s">
        <v>78</v>
      </c>
      <c r="CL5" s="54" t="s">
        <v>79</v>
      </c>
      <c r="CM5" s="54" t="s">
        <v>80</v>
      </c>
      <c r="CN5" s="54" t="s">
        <v>71</v>
      </c>
      <c r="CO5" s="54" t="s">
        <v>72</v>
      </c>
      <c r="CP5" s="54" t="s">
        <v>73</v>
      </c>
      <c r="CQ5" s="54" t="s">
        <v>74</v>
      </c>
      <c r="CR5" s="54" t="s">
        <v>75</v>
      </c>
      <c r="CS5" s="54" t="s">
        <v>76</v>
      </c>
      <c r="CT5" s="54" t="s">
        <v>77</v>
      </c>
      <c r="CU5" s="54" t="s">
        <v>78</v>
      </c>
      <c r="CV5" s="54" t="s">
        <v>79</v>
      </c>
      <c r="CW5" s="54" t="s">
        <v>80</v>
      </c>
      <c r="CX5" s="54" t="s">
        <v>71</v>
      </c>
      <c r="CY5" s="54" t="s">
        <v>72</v>
      </c>
      <c r="CZ5" s="54" t="s">
        <v>73</v>
      </c>
      <c r="DA5" s="54" t="s">
        <v>74</v>
      </c>
      <c r="DB5" s="54" t="s">
        <v>75</v>
      </c>
      <c r="DC5" s="54" t="s">
        <v>76</v>
      </c>
      <c r="DD5" s="54" t="s">
        <v>77</v>
      </c>
      <c r="DE5" s="54" t="s">
        <v>78</v>
      </c>
      <c r="DF5" s="54" t="s">
        <v>79</v>
      </c>
      <c r="DG5" s="54" t="s">
        <v>80</v>
      </c>
      <c r="DH5" s="54" t="s">
        <v>71</v>
      </c>
      <c r="DI5" s="54" t="s">
        <v>72</v>
      </c>
      <c r="DJ5" s="54" t="s">
        <v>73</v>
      </c>
      <c r="DK5" s="54" t="s">
        <v>74</v>
      </c>
      <c r="DL5" s="54" t="s">
        <v>75</v>
      </c>
      <c r="DM5" s="54" t="s">
        <v>76</v>
      </c>
      <c r="DN5" s="54" t="s">
        <v>77</v>
      </c>
      <c r="DO5" s="54" t="s">
        <v>78</v>
      </c>
      <c r="DP5" s="54" t="s">
        <v>79</v>
      </c>
      <c r="DQ5" s="54" t="s">
        <v>80</v>
      </c>
      <c r="DR5" s="54" t="s">
        <v>71</v>
      </c>
      <c r="DS5" s="54" t="s">
        <v>72</v>
      </c>
      <c r="DT5" s="54" t="s">
        <v>73</v>
      </c>
      <c r="DU5" s="54" t="s">
        <v>74</v>
      </c>
      <c r="DV5" s="54" t="s">
        <v>75</v>
      </c>
      <c r="DW5" s="54" t="s">
        <v>76</v>
      </c>
      <c r="DX5" s="54" t="s">
        <v>77</v>
      </c>
      <c r="DY5" s="54" t="s">
        <v>78</v>
      </c>
      <c r="DZ5" s="54" t="s">
        <v>79</v>
      </c>
      <c r="EA5" s="54" t="s">
        <v>80</v>
      </c>
      <c r="EB5" s="54" t="s">
        <v>71</v>
      </c>
      <c r="EC5" s="54" t="s">
        <v>72</v>
      </c>
      <c r="ED5" s="54" t="s">
        <v>73</v>
      </c>
      <c r="EE5" s="54" t="s">
        <v>74</v>
      </c>
      <c r="EF5" s="54" t="s">
        <v>75</v>
      </c>
      <c r="EG5" s="54" t="s">
        <v>82</v>
      </c>
      <c r="EH5" s="54" t="s">
        <v>83</v>
      </c>
      <c r="EI5" s="54" t="s">
        <v>84</v>
      </c>
      <c r="EJ5" s="54" t="s">
        <v>85</v>
      </c>
      <c r="EK5" s="54" t="s">
        <v>86</v>
      </c>
      <c r="EL5" s="54" t="s">
        <v>71</v>
      </c>
      <c r="EM5" s="54" t="s">
        <v>72</v>
      </c>
      <c r="EN5" s="54" t="s">
        <v>73</v>
      </c>
      <c r="EO5" s="54" t="s">
        <v>74</v>
      </c>
      <c r="EP5" s="54" t="s">
        <v>75</v>
      </c>
      <c r="EQ5" s="54" t="s">
        <v>82</v>
      </c>
      <c r="ER5" s="54" t="s">
        <v>83</v>
      </c>
      <c r="ES5" s="54" t="s">
        <v>84</v>
      </c>
      <c r="ET5" s="54" t="s">
        <v>85</v>
      </c>
      <c r="EU5" s="54" t="s">
        <v>86</v>
      </c>
      <c r="EV5" s="54" t="s">
        <v>71</v>
      </c>
      <c r="EW5" s="54" t="s">
        <v>72</v>
      </c>
      <c r="EX5" s="54" t="s">
        <v>73</v>
      </c>
      <c r="EY5" s="54" t="s">
        <v>74</v>
      </c>
      <c r="EZ5" s="54" t="s">
        <v>75</v>
      </c>
      <c r="FA5" s="54" t="s">
        <v>82</v>
      </c>
      <c r="FB5" s="54" t="s">
        <v>83</v>
      </c>
      <c r="FC5" s="54" t="s">
        <v>84</v>
      </c>
      <c r="FD5" s="54" t="s">
        <v>85</v>
      </c>
      <c r="FE5" s="54" t="s">
        <v>86</v>
      </c>
      <c r="FF5" s="54" t="s">
        <v>71</v>
      </c>
      <c r="FG5" s="54" t="s">
        <v>72</v>
      </c>
      <c r="FH5" s="54" t="s">
        <v>73</v>
      </c>
      <c r="FI5" s="54" t="s">
        <v>74</v>
      </c>
      <c r="FJ5" s="54" t="s">
        <v>75</v>
      </c>
      <c r="FK5" s="54" t="s">
        <v>76</v>
      </c>
      <c r="FL5" s="54" t="s">
        <v>77</v>
      </c>
      <c r="FM5" s="54" t="s">
        <v>78</v>
      </c>
      <c r="FN5" s="54" t="s">
        <v>79</v>
      </c>
      <c r="FO5" s="54" t="s">
        <v>80</v>
      </c>
    </row>
    <row r="6" spans="8:171" s="62" customFormat="1" x14ac:dyDescent="0.15">
      <c r="H6" s="42" t="s">
        <v>87</v>
      </c>
      <c r="I6" s="55" t="str">
        <f>I7</f>
        <v>2020</v>
      </c>
      <c r="J6" s="55" t="str">
        <f t="shared" ref="J6:AK6" si="3">J7</f>
        <v>272078</v>
      </c>
      <c r="K6" s="55" t="str">
        <f t="shared" si="3"/>
        <v>46</v>
      </c>
      <c r="L6" s="55" t="str">
        <f t="shared" si="3"/>
        <v>03</v>
      </c>
      <c r="M6" s="56" t="str">
        <f>M7</f>
        <v>3</v>
      </c>
      <c r="N6" s="56" t="str">
        <f>N7</f>
        <v>000</v>
      </c>
      <c r="O6" s="55" t="str">
        <f t="shared" si="3"/>
        <v>大阪府　高槻市</v>
      </c>
      <c r="P6" s="55" t="str">
        <f t="shared" si="3"/>
        <v>法適用</v>
      </c>
      <c r="Q6" s="55" t="str">
        <f t="shared" si="3"/>
        <v>交通事業</v>
      </c>
      <c r="R6" s="55" t="str">
        <f t="shared" si="3"/>
        <v>自動車運送事業</v>
      </c>
      <c r="S6" s="55" t="str">
        <f t="shared" si="3"/>
        <v>自治体職員</v>
      </c>
      <c r="T6" s="57" t="str">
        <f t="shared" si="3"/>
        <v>-</v>
      </c>
      <c r="U6" s="57">
        <f t="shared" si="3"/>
        <v>126.5</v>
      </c>
      <c r="V6" s="58">
        <f t="shared" si="3"/>
        <v>4397</v>
      </c>
      <c r="W6" s="58">
        <f t="shared" si="3"/>
        <v>168</v>
      </c>
      <c r="X6" s="58">
        <f t="shared" si="3"/>
        <v>313</v>
      </c>
      <c r="Y6" s="57" t="str">
        <f>Y7</f>
        <v>-</v>
      </c>
      <c r="Z6" s="55" t="str">
        <f t="shared" si="3"/>
        <v>有</v>
      </c>
      <c r="AA6" s="55" t="str">
        <f t="shared" si="3"/>
        <v>無</v>
      </c>
      <c r="AB6" s="58">
        <f t="shared" si="3"/>
        <v>19560</v>
      </c>
      <c r="AC6" s="58">
        <f t="shared" si="3"/>
        <v>19498</v>
      </c>
      <c r="AD6" s="58">
        <f t="shared" si="3"/>
        <v>20457</v>
      </c>
      <c r="AE6" s="58">
        <f t="shared" si="3"/>
        <v>19850</v>
      </c>
      <c r="AF6" s="58">
        <f t="shared" si="3"/>
        <v>14034</v>
      </c>
      <c r="AG6" s="58">
        <f t="shared" si="3"/>
        <v>234502</v>
      </c>
      <c r="AH6" s="58">
        <f t="shared" si="3"/>
        <v>264633</v>
      </c>
      <c r="AI6" s="58">
        <f t="shared" si="3"/>
        <v>258883</v>
      </c>
      <c r="AJ6" s="58">
        <f t="shared" si="3"/>
        <v>241177</v>
      </c>
      <c r="AK6" s="58">
        <f t="shared" si="3"/>
        <v>327160</v>
      </c>
      <c r="AL6" s="59"/>
      <c r="AM6" s="60"/>
      <c r="AN6" s="60"/>
      <c r="AO6" s="60"/>
      <c r="AP6" s="60"/>
      <c r="AQ6" s="60"/>
      <c r="AR6" s="60"/>
      <c r="AS6" s="60"/>
      <c r="AT6" s="60"/>
      <c r="AU6" s="60"/>
      <c r="AV6" s="60"/>
      <c r="AW6" s="60"/>
      <c r="AX6" s="60"/>
      <c r="AY6" s="60"/>
      <c r="AZ6" s="60"/>
      <c r="BA6" s="60"/>
      <c r="BB6" s="60"/>
      <c r="BC6" s="60"/>
      <c r="BD6" s="60"/>
      <c r="BE6" s="60"/>
      <c r="BF6" s="60"/>
      <c r="BG6" s="60"/>
      <c r="BH6" s="60"/>
      <c r="BI6" s="60"/>
      <c r="BJ6" s="60"/>
      <c r="BK6" s="60"/>
      <c r="BL6" s="60"/>
      <c r="BM6" s="60"/>
      <c r="BN6" s="60"/>
      <c r="BO6" s="60"/>
      <c r="BP6" s="60"/>
      <c r="BQ6" s="60"/>
      <c r="BR6" s="60"/>
      <c r="BS6" s="60"/>
      <c r="BT6" s="60"/>
      <c r="BU6" s="60"/>
      <c r="BV6" s="60"/>
      <c r="BW6" s="60"/>
      <c r="BX6" s="60"/>
      <c r="BY6" s="60"/>
      <c r="BZ6" s="60"/>
      <c r="CA6" s="60"/>
      <c r="CB6" s="60"/>
      <c r="CC6" s="60"/>
      <c r="CD6" s="60"/>
      <c r="CE6" s="60"/>
      <c r="CF6" s="60"/>
      <c r="CG6" s="60"/>
      <c r="CH6" s="60"/>
      <c r="CI6" s="60"/>
      <c r="CJ6" s="60"/>
      <c r="CK6" s="60"/>
      <c r="CL6" s="60"/>
      <c r="CM6" s="60"/>
      <c r="CN6" s="60"/>
      <c r="CO6" s="60"/>
      <c r="CP6" s="60"/>
      <c r="CQ6" s="60"/>
      <c r="CR6" s="60"/>
      <c r="CS6" s="60"/>
      <c r="CT6" s="60"/>
      <c r="CU6" s="60"/>
      <c r="CV6" s="60"/>
      <c r="CW6" s="60"/>
      <c r="CX6" s="60"/>
      <c r="CY6" s="60"/>
      <c r="CZ6" s="60"/>
      <c r="DA6" s="60"/>
      <c r="DB6" s="60"/>
      <c r="DC6" s="60"/>
      <c r="DD6" s="60"/>
      <c r="DE6" s="60"/>
      <c r="DF6" s="60"/>
      <c r="DG6" s="60"/>
      <c r="DH6" s="60"/>
      <c r="DI6" s="60"/>
      <c r="DJ6" s="60"/>
      <c r="DK6" s="60"/>
      <c r="DL6" s="60"/>
      <c r="DM6" s="60"/>
      <c r="DN6" s="60"/>
      <c r="DO6" s="60"/>
      <c r="DP6" s="60"/>
      <c r="DQ6" s="60"/>
      <c r="DR6" s="60"/>
      <c r="DS6" s="60"/>
      <c r="DT6" s="60"/>
      <c r="DU6" s="60"/>
      <c r="DV6" s="60"/>
      <c r="DW6" s="60"/>
      <c r="DX6" s="60"/>
      <c r="DY6" s="60"/>
      <c r="DZ6" s="60"/>
      <c r="EA6" s="60"/>
      <c r="EB6" s="60"/>
      <c r="EC6" s="60"/>
      <c r="ED6" s="60"/>
      <c r="EE6" s="60"/>
      <c r="EF6" s="60"/>
      <c r="EG6" s="60"/>
      <c r="EH6" s="60"/>
      <c r="EI6" s="60"/>
      <c r="EJ6" s="60"/>
      <c r="EK6" s="60"/>
      <c r="EL6" s="60"/>
      <c r="EM6" s="60"/>
      <c r="EN6" s="60"/>
      <c r="EO6" s="60"/>
      <c r="EP6" s="60"/>
      <c r="EQ6" s="60"/>
      <c r="ER6" s="60"/>
      <c r="ES6" s="60"/>
      <c r="ET6" s="60"/>
      <c r="EU6" s="60"/>
      <c r="EV6" s="60"/>
      <c r="EW6" s="60"/>
      <c r="EX6" s="60"/>
      <c r="EY6" s="60"/>
      <c r="EZ6" s="60"/>
      <c r="FA6" s="60"/>
      <c r="FB6" s="60"/>
      <c r="FC6" s="60"/>
      <c r="FD6" s="60"/>
      <c r="FE6" s="60"/>
      <c r="FF6" s="60"/>
      <c r="FG6" s="60"/>
      <c r="FH6" s="60"/>
      <c r="FI6" s="60"/>
      <c r="FJ6" s="60"/>
      <c r="FK6" s="60"/>
      <c r="FL6" s="60"/>
      <c r="FM6" s="60"/>
      <c r="FN6" s="60"/>
      <c r="FO6" s="61"/>
    </row>
    <row r="7" spans="8:171" s="62" customFormat="1" x14ac:dyDescent="0.15">
      <c r="H7" s="42"/>
      <c r="I7" s="63" t="s">
        <v>88</v>
      </c>
      <c r="J7" s="63" t="s">
        <v>89</v>
      </c>
      <c r="K7" s="63" t="s">
        <v>90</v>
      </c>
      <c r="L7" s="63" t="s">
        <v>91</v>
      </c>
      <c r="M7" s="63" t="s">
        <v>92</v>
      </c>
      <c r="N7" s="63" t="s">
        <v>93</v>
      </c>
      <c r="O7" s="63" t="s">
        <v>94</v>
      </c>
      <c r="P7" s="63" t="s">
        <v>95</v>
      </c>
      <c r="Q7" s="63" t="s">
        <v>96</v>
      </c>
      <c r="R7" s="63" t="s">
        <v>97</v>
      </c>
      <c r="S7" s="63" t="s">
        <v>98</v>
      </c>
      <c r="T7" s="64" t="s">
        <v>99</v>
      </c>
      <c r="U7" s="64">
        <v>126.5</v>
      </c>
      <c r="V7" s="65">
        <v>4397</v>
      </c>
      <c r="W7" s="65">
        <v>168</v>
      </c>
      <c r="X7" s="65">
        <v>313</v>
      </c>
      <c r="Y7" s="64" t="s">
        <v>99</v>
      </c>
      <c r="Z7" s="63" t="s">
        <v>100</v>
      </c>
      <c r="AA7" s="63" t="s">
        <v>101</v>
      </c>
      <c r="AB7" s="65">
        <v>19560</v>
      </c>
      <c r="AC7" s="65">
        <v>19498</v>
      </c>
      <c r="AD7" s="65">
        <v>20457</v>
      </c>
      <c r="AE7" s="65">
        <v>19850</v>
      </c>
      <c r="AF7" s="65">
        <v>14034</v>
      </c>
      <c r="AG7" s="65">
        <v>234502</v>
      </c>
      <c r="AH7" s="65">
        <v>264633</v>
      </c>
      <c r="AI7" s="65">
        <v>258883</v>
      </c>
      <c r="AJ7" s="65">
        <v>241177</v>
      </c>
      <c r="AK7" s="65">
        <v>327160</v>
      </c>
      <c r="AL7" s="64">
        <v>103.1</v>
      </c>
      <c r="AM7" s="64">
        <v>101.9</v>
      </c>
      <c r="AN7" s="64">
        <v>99.6</v>
      </c>
      <c r="AO7" s="64">
        <v>97.7</v>
      </c>
      <c r="AP7" s="64">
        <v>84.7</v>
      </c>
      <c r="AQ7" s="64">
        <v>103.5</v>
      </c>
      <c r="AR7" s="64">
        <v>103.3</v>
      </c>
      <c r="AS7" s="64">
        <v>102.4</v>
      </c>
      <c r="AT7" s="64">
        <v>98.5</v>
      </c>
      <c r="AU7" s="64">
        <v>83.7</v>
      </c>
      <c r="AV7" s="64">
        <v>100</v>
      </c>
      <c r="AW7" s="64">
        <v>95</v>
      </c>
      <c r="AX7" s="64">
        <v>93.1</v>
      </c>
      <c r="AY7" s="64">
        <v>91.3</v>
      </c>
      <c r="AZ7" s="64">
        <v>89.8</v>
      </c>
      <c r="BA7" s="64">
        <v>73.900000000000006</v>
      </c>
      <c r="BB7" s="64">
        <v>94.2</v>
      </c>
      <c r="BC7" s="64">
        <v>94</v>
      </c>
      <c r="BD7" s="64">
        <v>93.2</v>
      </c>
      <c r="BE7" s="64">
        <v>89.9</v>
      </c>
      <c r="BF7" s="64">
        <v>71.400000000000006</v>
      </c>
      <c r="BG7" s="64">
        <v>100</v>
      </c>
      <c r="BH7" s="64">
        <v>790</v>
      </c>
      <c r="BI7" s="64">
        <v>742</v>
      </c>
      <c r="BJ7" s="64">
        <v>865</v>
      </c>
      <c r="BK7" s="64">
        <v>995.6</v>
      </c>
      <c r="BL7" s="64">
        <v>766.1</v>
      </c>
      <c r="BM7" s="64">
        <v>100</v>
      </c>
      <c r="BN7" s="64">
        <v>156.69999999999999</v>
      </c>
      <c r="BO7" s="64">
        <v>155.30000000000001</v>
      </c>
      <c r="BP7" s="64">
        <v>154.19999999999999</v>
      </c>
      <c r="BQ7" s="64">
        <v>126.8</v>
      </c>
      <c r="BR7" s="64">
        <v>100</v>
      </c>
      <c r="BS7" s="64">
        <v>0</v>
      </c>
      <c r="BT7" s="64">
        <v>0</v>
      </c>
      <c r="BU7" s="64">
        <v>0</v>
      </c>
      <c r="BV7" s="64">
        <v>0</v>
      </c>
      <c r="BW7" s="64">
        <v>0</v>
      </c>
      <c r="BX7" s="64">
        <v>86.1</v>
      </c>
      <c r="BY7" s="64">
        <v>62.9</v>
      </c>
      <c r="BZ7" s="64">
        <v>34.799999999999997</v>
      </c>
      <c r="CA7" s="64">
        <v>35.1</v>
      </c>
      <c r="CB7" s="64">
        <v>58.4</v>
      </c>
      <c r="CC7" s="64">
        <v>0</v>
      </c>
      <c r="CD7" s="64">
        <v>12</v>
      </c>
      <c r="CE7" s="64">
        <v>13.6</v>
      </c>
      <c r="CF7" s="64">
        <v>12.7</v>
      </c>
      <c r="CG7" s="64">
        <v>12.1</v>
      </c>
      <c r="CH7" s="64">
        <v>23.3</v>
      </c>
      <c r="CI7" s="64">
        <v>14.6</v>
      </c>
      <c r="CJ7" s="64">
        <v>14.5</v>
      </c>
      <c r="CK7" s="64">
        <v>14.7</v>
      </c>
      <c r="CL7" s="64">
        <v>14.2</v>
      </c>
      <c r="CM7" s="64">
        <v>23.4</v>
      </c>
      <c r="CN7" s="64">
        <v>174.7</v>
      </c>
      <c r="CO7" s="64">
        <v>178.3</v>
      </c>
      <c r="CP7" s="64">
        <v>168.1</v>
      </c>
      <c r="CQ7" s="64">
        <v>175</v>
      </c>
      <c r="CR7" s="64">
        <v>238.1</v>
      </c>
      <c r="CS7" s="64">
        <v>180</v>
      </c>
      <c r="CT7" s="64">
        <v>180.1</v>
      </c>
      <c r="CU7" s="64">
        <v>182.9</v>
      </c>
      <c r="CV7" s="64">
        <v>190.5</v>
      </c>
      <c r="CW7" s="64">
        <v>244.7</v>
      </c>
      <c r="CX7" s="64">
        <v>6.9</v>
      </c>
      <c r="CY7" s="64">
        <v>7.6</v>
      </c>
      <c r="CZ7" s="64">
        <v>7.5</v>
      </c>
      <c r="DA7" s="64">
        <v>6.9</v>
      </c>
      <c r="DB7" s="64">
        <v>9.8000000000000007</v>
      </c>
      <c r="DC7" s="64">
        <v>8.1</v>
      </c>
      <c r="DD7" s="64">
        <v>8</v>
      </c>
      <c r="DE7" s="64">
        <v>8</v>
      </c>
      <c r="DF7" s="64">
        <v>7.5</v>
      </c>
      <c r="DG7" s="64">
        <v>9.6</v>
      </c>
      <c r="DH7" s="64">
        <v>0</v>
      </c>
      <c r="DI7" s="64">
        <v>0</v>
      </c>
      <c r="DJ7" s="64">
        <v>0</v>
      </c>
      <c r="DK7" s="64">
        <v>0</v>
      </c>
      <c r="DL7" s="64">
        <v>0</v>
      </c>
      <c r="DM7" s="64">
        <v>22.5</v>
      </c>
      <c r="DN7" s="64">
        <v>21.9</v>
      </c>
      <c r="DO7" s="64">
        <v>23.3</v>
      </c>
      <c r="DP7" s="64">
        <v>29.5</v>
      </c>
      <c r="DQ7" s="64">
        <v>53.2</v>
      </c>
      <c r="DR7" s="64">
        <v>81</v>
      </c>
      <c r="DS7" s="64">
        <v>79.8</v>
      </c>
      <c r="DT7" s="64">
        <v>79.5</v>
      </c>
      <c r="DU7" s="64">
        <v>83</v>
      </c>
      <c r="DV7" s="64">
        <v>84</v>
      </c>
      <c r="DW7" s="64">
        <v>78.400000000000006</v>
      </c>
      <c r="DX7" s="64">
        <v>77.8</v>
      </c>
      <c r="DY7" s="64">
        <v>77.400000000000006</v>
      </c>
      <c r="DZ7" s="64">
        <v>74.900000000000006</v>
      </c>
      <c r="EA7" s="64">
        <v>74.5</v>
      </c>
      <c r="EB7" s="66">
        <v>798.13</v>
      </c>
      <c r="EC7" s="66">
        <v>800.19</v>
      </c>
      <c r="ED7" s="66">
        <v>771.23</v>
      </c>
      <c r="EE7" s="66">
        <v>761.86</v>
      </c>
      <c r="EF7" s="66">
        <v>645.08000000000004</v>
      </c>
      <c r="EG7" s="66">
        <v>513.91999999999996</v>
      </c>
      <c r="EH7" s="66">
        <v>527.41999999999996</v>
      </c>
      <c r="EI7" s="66">
        <v>575.61</v>
      </c>
      <c r="EJ7" s="66">
        <v>570.35</v>
      </c>
      <c r="EK7" s="66">
        <v>454.43</v>
      </c>
      <c r="EL7" s="66">
        <v>753.98</v>
      </c>
      <c r="EM7" s="66">
        <v>785.29</v>
      </c>
      <c r="EN7" s="66">
        <v>775.78</v>
      </c>
      <c r="EO7" s="66">
        <v>780.85</v>
      </c>
      <c r="EP7" s="66">
        <v>761.47</v>
      </c>
      <c r="EQ7" s="66">
        <v>498.33</v>
      </c>
      <c r="ER7" s="66">
        <v>522.02</v>
      </c>
      <c r="ES7" s="66">
        <v>549.91</v>
      </c>
      <c r="ET7" s="66">
        <v>559.71</v>
      </c>
      <c r="EU7" s="66">
        <v>559.67999999999995</v>
      </c>
      <c r="EV7" s="66">
        <v>569.57000000000005</v>
      </c>
      <c r="EW7" s="66">
        <v>572.53</v>
      </c>
      <c r="EX7" s="66">
        <v>551.84</v>
      </c>
      <c r="EY7" s="66">
        <v>565.66</v>
      </c>
      <c r="EZ7" s="66">
        <v>562.37</v>
      </c>
      <c r="FA7" s="66">
        <v>270.51</v>
      </c>
      <c r="FB7" s="66">
        <v>278.25</v>
      </c>
      <c r="FC7" s="66">
        <v>292.81</v>
      </c>
      <c r="FD7" s="66">
        <v>315.87</v>
      </c>
      <c r="FE7" s="66">
        <v>341.69</v>
      </c>
      <c r="FF7" s="64">
        <v>24.1</v>
      </c>
      <c r="FG7" s="64">
        <v>23.8</v>
      </c>
      <c r="FH7" s="64">
        <v>24.8</v>
      </c>
      <c r="FI7" s="64">
        <v>23.3</v>
      </c>
      <c r="FJ7" s="64">
        <v>15.3</v>
      </c>
      <c r="FK7" s="64">
        <v>18</v>
      </c>
      <c r="FL7" s="64">
        <v>18.399999999999999</v>
      </c>
      <c r="FM7" s="64">
        <v>18.3</v>
      </c>
      <c r="FN7" s="64">
        <v>18.100000000000001</v>
      </c>
      <c r="FO7" s="64">
        <v>14.2</v>
      </c>
    </row>
    <row r="8" spans="8:171" x14ac:dyDescent="0.15">
      <c r="H8" s="2"/>
      <c r="I8" s="2"/>
      <c r="J8" s="2"/>
      <c r="K8" s="2"/>
      <c r="L8" s="2"/>
      <c r="M8" s="2"/>
      <c r="N8" s="2"/>
      <c r="O8" s="2"/>
      <c r="P8" s="2"/>
      <c r="Q8" s="2"/>
      <c r="R8" s="2"/>
      <c r="S8" s="2"/>
      <c r="T8" s="2"/>
      <c r="U8" s="2"/>
      <c r="V8" s="2"/>
      <c r="W8" s="2"/>
      <c r="X8" s="2"/>
      <c r="Y8" s="2"/>
      <c r="Z8" s="2"/>
      <c r="AA8" s="2"/>
      <c r="AB8" s="2"/>
      <c r="AC8" s="2"/>
      <c r="AD8" s="2"/>
      <c r="AE8" s="67"/>
      <c r="AF8" s="67"/>
      <c r="AG8" s="67"/>
      <c r="AH8" s="67"/>
      <c r="AI8" s="67"/>
      <c r="AJ8" s="67" t="str">
        <f>AL4</f>
        <v>①経常収支比率（％）</v>
      </c>
      <c r="AK8" s="67"/>
      <c r="AL8" s="67"/>
      <c r="AM8" s="67"/>
      <c r="AN8" s="67"/>
      <c r="AO8" s="67"/>
      <c r="AP8" s="67"/>
      <c r="AQ8" s="67"/>
      <c r="AR8" s="67"/>
      <c r="AS8" s="67"/>
      <c r="AT8" s="67"/>
      <c r="AU8" s="67" t="str">
        <f>AW4</f>
        <v>②営業収支比率（％）</v>
      </c>
      <c r="AV8" s="67"/>
      <c r="AW8" s="67"/>
      <c r="AX8" s="67"/>
      <c r="AY8" s="67"/>
      <c r="AZ8" s="67"/>
      <c r="BA8" s="67"/>
      <c r="BB8" s="67"/>
      <c r="BC8" s="2"/>
      <c r="BD8" s="2"/>
      <c r="BE8" s="2"/>
      <c r="BF8" s="67" t="str">
        <f>BH4</f>
        <v>③流動比率（％）</v>
      </c>
      <c r="BG8" s="67"/>
      <c r="BH8" s="67"/>
      <c r="BI8" s="67"/>
      <c r="BJ8" s="67"/>
      <c r="BK8" s="67"/>
      <c r="BL8" s="2"/>
      <c r="BM8" s="2"/>
      <c r="BN8" s="2"/>
      <c r="BO8" s="2"/>
      <c r="BP8" s="2"/>
      <c r="BQ8" s="67" t="str">
        <f>BS4</f>
        <v>④累積欠損金比率（％）</v>
      </c>
      <c r="BR8" s="67"/>
      <c r="BS8" s="67"/>
      <c r="BT8" s="67"/>
      <c r="BU8" s="67"/>
      <c r="BV8" s="67"/>
      <c r="BW8" s="2"/>
      <c r="BX8" s="2"/>
      <c r="BY8" s="2"/>
      <c r="BZ8" s="2"/>
      <c r="CA8" s="2"/>
      <c r="CB8" s="67" t="str">
        <f>CD4&amp;CHAR(10)&amp;CN4</f>
        <v>⑤利用者１回当たり他会計負担額（円）
⑥利用者１回当たり運行経費（円）</v>
      </c>
      <c r="CC8" s="67"/>
      <c r="CD8" s="67"/>
      <c r="CE8" s="67"/>
      <c r="CF8" s="67"/>
      <c r="CG8" s="67"/>
      <c r="CH8" s="2"/>
      <c r="CI8" s="2"/>
      <c r="CJ8" s="2"/>
      <c r="CK8" s="2"/>
      <c r="CL8" s="2"/>
      <c r="CM8" s="2"/>
      <c r="CN8" s="2"/>
      <c r="CO8" s="2"/>
      <c r="CP8" s="2"/>
      <c r="CQ8" s="2"/>
      <c r="CR8" s="2"/>
      <c r="CS8" s="2"/>
      <c r="CT8" s="2"/>
      <c r="CU8" s="2"/>
      <c r="CV8" s="67" t="str">
        <f>CX4</f>
        <v>⑦他会計負担比率（％）</v>
      </c>
      <c r="CW8" s="67"/>
      <c r="CX8" s="67"/>
      <c r="CY8" s="67"/>
      <c r="CZ8" s="67"/>
      <c r="DA8" s="67"/>
      <c r="DB8" s="2"/>
      <c r="DC8" s="2"/>
      <c r="DD8" s="2"/>
      <c r="DE8" s="2"/>
      <c r="DF8" s="67" t="str">
        <f>DH4</f>
        <v>⑧企業債残高対料金収入比率（％）</v>
      </c>
      <c r="DG8" s="67"/>
      <c r="DH8" s="67"/>
      <c r="DI8" s="67"/>
      <c r="DJ8" s="67"/>
      <c r="DK8" s="67"/>
      <c r="DL8" s="2"/>
      <c r="DM8" s="2"/>
      <c r="DN8" s="2"/>
      <c r="DO8" s="2"/>
      <c r="DP8" s="67" t="str">
        <f>DR4</f>
        <v>⑨有形固定資産減価償却率（％）</v>
      </c>
      <c r="DQ8" s="67"/>
      <c r="DR8" s="67"/>
      <c r="DS8" s="67"/>
      <c r="DT8" s="67"/>
      <c r="DU8" s="67"/>
      <c r="DV8" s="2"/>
      <c r="DW8" s="2"/>
      <c r="DX8" s="2"/>
      <c r="DY8" s="2"/>
      <c r="DZ8" s="67" t="str">
        <f>EB4</f>
        <v>①走行キロ当たりの収入（円）</v>
      </c>
      <c r="EA8" s="67"/>
      <c r="EB8" s="67"/>
      <c r="EC8" s="67"/>
      <c r="ED8" s="67"/>
      <c r="EE8" s="67"/>
      <c r="EF8" s="2"/>
      <c r="EG8" s="2"/>
      <c r="EH8" s="2"/>
      <c r="EI8" s="2"/>
      <c r="EJ8" s="67" t="str">
        <f>EL4</f>
        <v>②走行キロ当たりの運送原価（円）</v>
      </c>
      <c r="EK8" s="67"/>
      <c r="EL8" s="67"/>
      <c r="EM8" s="67"/>
      <c r="EN8" s="67"/>
      <c r="EO8" s="67"/>
      <c r="EP8" s="2"/>
      <c r="EQ8" s="2"/>
      <c r="ER8" s="2"/>
      <c r="ES8" s="2"/>
      <c r="ET8" s="67" t="str">
        <f>EV4</f>
        <v>③走行キロ当たりの人件費（円）</v>
      </c>
      <c r="EU8" s="67"/>
      <c r="EV8" s="67"/>
      <c r="EW8" s="67"/>
      <c r="EX8" s="67"/>
      <c r="EY8" s="67"/>
      <c r="EZ8" s="2"/>
      <c r="FA8" s="2"/>
      <c r="FB8" s="2"/>
      <c r="FC8" s="2"/>
      <c r="FD8" s="67" t="str">
        <f>FF4</f>
        <v>④乗車効率（％）</v>
      </c>
      <c r="FE8" s="67"/>
      <c r="FF8" s="67"/>
      <c r="FG8" s="67"/>
      <c r="FH8" s="67"/>
      <c r="FI8" s="67"/>
      <c r="FJ8" s="2"/>
      <c r="FK8" s="2"/>
      <c r="FL8" s="2"/>
      <c r="FM8" s="2"/>
    </row>
    <row r="9" spans="8:171" x14ac:dyDescent="0.15">
      <c r="H9" s="68"/>
      <c r="I9" s="68" t="s">
        <v>102</v>
      </c>
      <c r="J9" s="68" t="s">
        <v>103</v>
      </c>
      <c r="K9" s="68" t="s">
        <v>104</v>
      </c>
      <c r="L9" s="68" t="s">
        <v>105</v>
      </c>
      <c r="M9" s="68" t="s">
        <v>106</v>
      </c>
      <c r="N9" s="2"/>
      <c r="O9" s="2"/>
      <c r="P9" s="2"/>
      <c r="Q9" s="2"/>
      <c r="R9" s="2"/>
      <c r="S9" s="2"/>
      <c r="T9" s="2"/>
      <c r="U9" s="2"/>
      <c r="V9" s="2"/>
      <c r="W9" s="2"/>
      <c r="X9" s="2"/>
      <c r="Y9" s="2"/>
      <c r="Z9" s="2"/>
      <c r="AA9" s="2"/>
      <c r="AB9" s="2"/>
      <c r="AC9" s="2"/>
      <c r="AD9" s="2"/>
      <c r="AE9" s="67"/>
      <c r="AF9" s="67"/>
      <c r="AG9" s="67"/>
      <c r="AH9" s="67"/>
      <c r="AI9" s="67"/>
      <c r="AJ9" s="67"/>
      <c r="AK9" s="67"/>
      <c r="AL9" s="67"/>
      <c r="AM9" s="67"/>
      <c r="AN9" s="67"/>
      <c r="AO9" s="67"/>
      <c r="AP9" s="67"/>
      <c r="AQ9" s="67"/>
      <c r="AR9" s="67"/>
      <c r="AS9" s="67"/>
      <c r="AT9" s="67"/>
      <c r="AU9" s="67" t="s">
        <v>107</v>
      </c>
      <c r="AV9" s="69"/>
      <c r="AW9" s="69"/>
      <c r="AX9" s="69"/>
      <c r="AY9" s="69"/>
      <c r="AZ9" s="69"/>
      <c r="BA9" s="67"/>
      <c r="BB9" s="67"/>
      <c r="BC9" s="2"/>
      <c r="BD9" s="2"/>
      <c r="BE9" s="2"/>
      <c r="BF9" s="67" t="s">
        <v>107</v>
      </c>
      <c r="BG9" s="69"/>
      <c r="BH9" s="69"/>
      <c r="BI9" s="69"/>
      <c r="BJ9" s="69"/>
      <c r="BK9" s="69"/>
      <c r="BL9" s="2"/>
      <c r="BM9" s="2"/>
      <c r="BN9" s="2"/>
      <c r="BO9" s="2"/>
      <c r="BP9" s="2"/>
      <c r="BQ9" s="67" t="s">
        <v>107</v>
      </c>
      <c r="BR9" s="69"/>
      <c r="BS9" s="69"/>
      <c r="BT9" s="69"/>
      <c r="BU9" s="69"/>
      <c r="BV9" s="69"/>
      <c r="BW9" s="2"/>
      <c r="BX9" s="2"/>
      <c r="BY9" s="2"/>
      <c r="BZ9" s="2"/>
      <c r="CA9" s="2"/>
      <c r="CB9" s="67" t="s">
        <v>107</v>
      </c>
      <c r="CC9" s="69"/>
      <c r="CD9" s="69"/>
      <c r="CE9" s="69"/>
      <c r="CF9" s="69"/>
      <c r="CG9" s="69"/>
      <c r="CH9" s="2"/>
      <c r="CI9" s="2"/>
      <c r="CJ9" s="2"/>
      <c r="CK9" s="2"/>
      <c r="CL9" s="2"/>
      <c r="CM9" s="2"/>
      <c r="CN9" s="2"/>
      <c r="CO9" s="2"/>
      <c r="CP9" s="2"/>
      <c r="CQ9" s="2"/>
      <c r="CR9" s="2"/>
      <c r="CS9" s="2"/>
      <c r="CT9" s="2"/>
      <c r="CU9" s="2"/>
      <c r="CV9" s="67" t="s">
        <v>107</v>
      </c>
      <c r="CW9" s="69"/>
      <c r="CX9" s="69"/>
      <c r="CY9" s="69"/>
      <c r="CZ9" s="69"/>
      <c r="DA9" s="69"/>
      <c r="DB9" s="2"/>
      <c r="DC9" s="2"/>
      <c r="DD9" s="2"/>
      <c r="DE9" s="2"/>
      <c r="DF9" s="67" t="s">
        <v>107</v>
      </c>
      <c r="DG9" s="69"/>
      <c r="DH9" s="69"/>
      <c r="DI9" s="69"/>
      <c r="DJ9" s="69"/>
      <c r="DK9" s="69"/>
      <c r="DL9" s="2"/>
      <c r="DM9" s="2"/>
      <c r="DN9" s="2"/>
      <c r="DO9" s="2"/>
      <c r="DP9" s="67" t="s">
        <v>107</v>
      </c>
      <c r="DQ9" s="69"/>
      <c r="DR9" s="69"/>
      <c r="DS9" s="69"/>
      <c r="DT9" s="69"/>
      <c r="DU9" s="69"/>
      <c r="DV9" s="2"/>
      <c r="DW9" s="2"/>
      <c r="DX9" s="2"/>
      <c r="DY9" s="2"/>
      <c r="DZ9" s="67" t="s">
        <v>107</v>
      </c>
      <c r="EA9" s="69"/>
      <c r="EB9" s="69"/>
      <c r="EC9" s="69"/>
      <c r="ED9" s="69"/>
      <c r="EE9" s="69"/>
      <c r="EF9" s="2"/>
      <c r="EG9" s="2"/>
      <c r="EH9" s="2"/>
      <c r="EI9" s="2"/>
      <c r="EJ9" s="67" t="s">
        <v>107</v>
      </c>
      <c r="EK9" s="69"/>
      <c r="EL9" s="69"/>
      <c r="EM9" s="69"/>
      <c r="EN9" s="69"/>
      <c r="EO9" s="69"/>
      <c r="EP9" s="2"/>
      <c r="EQ9" s="2"/>
      <c r="ER9" s="2"/>
      <c r="ES9" s="2"/>
      <c r="ET9" s="67" t="s">
        <v>107</v>
      </c>
      <c r="EU9" s="69"/>
      <c r="EV9" s="69"/>
      <c r="EW9" s="69"/>
      <c r="EX9" s="69"/>
      <c r="EY9" s="69"/>
      <c r="EZ9" s="2"/>
      <c r="FA9" s="2"/>
      <c r="FB9" s="2"/>
      <c r="FC9" s="2"/>
      <c r="FD9" s="67" t="s">
        <v>107</v>
      </c>
      <c r="FE9" s="69"/>
      <c r="FF9" s="69"/>
      <c r="FG9" s="69"/>
      <c r="FH9" s="69"/>
      <c r="FI9" s="69"/>
      <c r="FJ9" s="2"/>
      <c r="FK9" s="2"/>
      <c r="FL9" s="2"/>
      <c r="FM9" s="2"/>
    </row>
    <row r="10" spans="8:171" x14ac:dyDescent="0.15">
      <c r="H10" s="68" t="s">
        <v>108</v>
      </c>
      <c r="I10" s="70" t="str">
        <f>IF(VALUE($I$6)=0,"0",IF(VALUE($I$6)&gt;2022,"R"&amp;TEXT(VALUE($I$6)-2022,"00"),"H"&amp;VALUE($I$6)-1992))</f>
        <v>H28</v>
      </c>
      <c r="J10" s="70" t="str">
        <f>IF(VALUE($I$6)=0,"0",IF(VALUE($I$6)&gt;2021,"R"&amp;TEXT(VALUE($I$6)-2021,"00"),"H"&amp;VALUE($I$6)-1991))</f>
        <v>H29</v>
      </c>
      <c r="K10" s="70" t="str">
        <f>IF(VALUE($I$6)=0,"0",IF(VALUE($I$6)&gt;2020,"R"&amp;TEXT(VALUE($I$6)-2020,"00"),"H"&amp;VALUE($I$6)-1990))</f>
        <v>H30</v>
      </c>
      <c r="L10" s="70" t="str">
        <f>IF(VALUE($I$6)=0,"0",IF(VALUE($I$6)&gt;2019,"R"&amp;TEXT(VALUE($I$6)-2019,"00"),"H"&amp;VALUE($I$6)-1989))</f>
        <v>R01</v>
      </c>
      <c r="M10" s="70" t="str">
        <f>IF(VALUE($I$6)=0,"0",IF(VALUE($I$6)&gt;2018,"R"&amp;TEXT(VALUE($I$6)-2018,"00"),"H"&amp;VALUE($I$6)-1988))</f>
        <v>R02</v>
      </c>
      <c r="N10" s="2"/>
      <c r="O10" s="2"/>
      <c r="P10" s="2"/>
      <c r="Q10" s="2"/>
      <c r="R10" s="2"/>
      <c r="S10" s="2"/>
      <c r="T10" s="2"/>
      <c r="U10" s="2"/>
      <c r="V10" s="2"/>
      <c r="W10" s="2"/>
      <c r="X10" s="2"/>
      <c r="Y10" s="2"/>
      <c r="Z10" s="2"/>
      <c r="AA10" s="2"/>
      <c r="AB10" s="2"/>
      <c r="AC10" s="2"/>
      <c r="AD10" s="2"/>
      <c r="AE10" s="2"/>
      <c r="AF10" s="2"/>
      <c r="AG10" s="2"/>
      <c r="AH10" s="2"/>
      <c r="AI10" s="2"/>
      <c r="AJ10" s="67" t="s">
        <v>107</v>
      </c>
      <c r="AK10" s="69"/>
      <c r="AL10" s="69"/>
      <c r="AM10" s="69"/>
      <c r="AN10" s="69"/>
      <c r="AO10" s="69"/>
      <c r="AP10" s="71"/>
      <c r="AQ10" s="71"/>
      <c r="AR10" s="71"/>
      <c r="AS10" s="71"/>
      <c r="AT10" s="71"/>
      <c r="AU10" s="72"/>
      <c r="AV10" s="73" t="str">
        <f>$I$10</f>
        <v>H28</v>
      </c>
      <c r="AW10" s="73" t="str">
        <f>$J$10</f>
        <v>H29</v>
      </c>
      <c r="AX10" s="73" t="str">
        <f>$K$10</f>
        <v>H30</v>
      </c>
      <c r="AY10" s="73" t="str">
        <f>$L$10</f>
        <v>R01</v>
      </c>
      <c r="AZ10" s="73" t="str">
        <f>$M$10</f>
        <v>R02</v>
      </c>
      <c r="BA10" s="71"/>
      <c r="BB10" s="72"/>
      <c r="BC10" s="71"/>
      <c r="BD10" s="71"/>
      <c r="BE10" s="71"/>
      <c r="BF10" s="72"/>
      <c r="BG10" s="73" t="str">
        <f>$I$10</f>
        <v>H28</v>
      </c>
      <c r="BH10" s="73" t="str">
        <f>$J$10</f>
        <v>H29</v>
      </c>
      <c r="BI10" s="73" t="str">
        <f>$K$10</f>
        <v>H30</v>
      </c>
      <c r="BJ10" s="73" t="str">
        <f>$L$10</f>
        <v>R01</v>
      </c>
      <c r="BK10" s="73" t="str">
        <f>$M$10</f>
        <v>R02</v>
      </c>
      <c r="BL10" s="71"/>
      <c r="BM10" s="71"/>
      <c r="BN10" s="71"/>
      <c r="BO10" s="71"/>
      <c r="BP10" s="71"/>
      <c r="BQ10" s="72"/>
      <c r="BR10" s="73" t="str">
        <f>$I$10</f>
        <v>H28</v>
      </c>
      <c r="BS10" s="73" t="str">
        <f>$J$10</f>
        <v>H29</v>
      </c>
      <c r="BT10" s="73" t="str">
        <f>$K$10</f>
        <v>H30</v>
      </c>
      <c r="BU10" s="73" t="str">
        <f>$L$10</f>
        <v>R01</v>
      </c>
      <c r="BV10" s="73" t="str">
        <f>$M$10</f>
        <v>R02</v>
      </c>
      <c r="BW10" s="71"/>
      <c r="BX10" s="71"/>
      <c r="BY10" s="71"/>
      <c r="BZ10" s="71"/>
      <c r="CA10" s="71"/>
      <c r="CB10" s="72"/>
      <c r="CC10" s="73" t="str">
        <f>$I$10</f>
        <v>H28</v>
      </c>
      <c r="CD10" s="73" t="str">
        <f>$J$10</f>
        <v>H29</v>
      </c>
      <c r="CE10" s="73" t="str">
        <f>$K$10</f>
        <v>H30</v>
      </c>
      <c r="CF10" s="73" t="str">
        <f>$L$10</f>
        <v>R01</v>
      </c>
      <c r="CG10" s="73" t="str">
        <f>$M$10</f>
        <v>R02</v>
      </c>
      <c r="CH10" s="71"/>
      <c r="CI10" s="71"/>
      <c r="CJ10" s="71"/>
      <c r="CK10" s="71"/>
      <c r="CL10" s="71"/>
      <c r="CM10" s="71"/>
      <c r="CN10" s="71"/>
      <c r="CO10" s="71"/>
      <c r="CP10" s="71"/>
      <c r="CQ10" s="71"/>
      <c r="CR10" s="71"/>
      <c r="CS10" s="71"/>
      <c r="CT10" s="71"/>
      <c r="CU10" s="71"/>
      <c r="CV10" s="72"/>
      <c r="CW10" s="73" t="str">
        <f>$I$10</f>
        <v>H28</v>
      </c>
      <c r="CX10" s="73" t="str">
        <f>$J$10</f>
        <v>H29</v>
      </c>
      <c r="CY10" s="73" t="str">
        <f>$K$10</f>
        <v>H30</v>
      </c>
      <c r="CZ10" s="73" t="str">
        <f>$L$10</f>
        <v>R01</v>
      </c>
      <c r="DA10" s="73" t="str">
        <f>$M$10</f>
        <v>R02</v>
      </c>
      <c r="DB10" s="71"/>
      <c r="DC10" s="71"/>
      <c r="DD10" s="71"/>
      <c r="DE10" s="71"/>
      <c r="DF10" s="72"/>
      <c r="DG10" s="73" t="str">
        <f>$I$10</f>
        <v>H28</v>
      </c>
      <c r="DH10" s="73" t="str">
        <f>$J$10</f>
        <v>H29</v>
      </c>
      <c r="DI10" s="73" t="str">
        <f>$K$10</f>
        <v>H30</v>
      </c>
      <c r="DJ10" s="73" t="str">
        <f>$L$10</f>
        <v>R01</v>
      </c>
      <c r="DK10" s="73" t="str">
        <f>$M$10</f>
        <v>R02</v>
      </c>
      <c r="DL10" s="71"/>
      <c r="DM10" s="71"/>
      <c r="DN10" s="71"/>
      <c r="DO10" s="71"/>
      <c r="DP10" s="72"/>
      <c r="DQ10" s="73" t="str">
        <f>$I$10</f>
        <v>H28</v>
      </c>
      <c r="DR10" s="73" t="str">
        <f>$J$10</f>
        <v>H29</v>
      </c>
      <c r="DS10" s="73" t="str">
        <f>$K$10</f>
        <v>H30</v>
      </c>
      <c r="DT10" s="73" t="str">
        <f>$L$10</f>
        <v>R01</v>
      </c>
      <c r="DU10" s="73" t="str">
        <f>$M$10</f>
        <v>R02</v>
      </c>
      <c r="DV10" s="71"/>
      <c r="DW10" s="71"/>
      <c r="DX10" s="71"/>
      <c r="DY10" s="71"/>
      <c r="DZ10" s="72"/>
      <c r="EA10" s="73" t="str">
        <f>$I$10</f>
        <v>H28</v>
      </c>
      <c r="EB10" s="73" t="str">
        <f>$J$10</f>
        <v>H29</v>
      </c>
      <c r="EC10" s="73" t="str">
        <f>$K$10</f>
        <v>H30</v>
      </c>
      <c r="ED10" s="73" t="str">
        <f>$L$10</f>
        <v>R01</v>
      </c>
      <c r="EE10" s="73" t="str">
        <f>$M$10</f>
        <v>R02</v>
      </c>
      <c r="EF10" s="71"/>
      <c r="EG10" s="71"/>
      <c r="EH10" s="71"/>
      <c r="EI10" s="71"/>
      <c r="EJ10" s="72"/>
      <c r="EK10" s="73" t="str">
        <f>$I$10</f>
        <v>H28</v>
      </c>
      <c r="EL10" s="73" t="str">
        <f>$J$10</f>
        <v>H29</v>
      </c>
      <c r="EM10" s="73" t="str">
        <f>$K$10</f>
        <v>H30</v>
      </c>
      <c r="EN10" s="73" t="str">
        <f>$L$10</f>
        <v>R01</v>
      </c>
      <c r="EO10" s="73" t="str">
        <f>$M$10</f>
        <v>R02</v>
      </c>
      <c r="EP10" s="71"/>
      <c r="EQ10" s="71"/>
      <c r="ER10" s="71"/>
      <c r="ES10" s="71"/>
      <c r="ET10" s="72"/>
      <c r="EU10" s="73" t="str">
        <f>$I$10</f>
        <v>H28</v>
      </c>
      <c r="EV10" s="73" t="str">
        <f>$J$10</f>
        <v>H29</v>
      </c>
      <c r="EW10" s="73" t="str">
        <f>$K$10</f>
        <v>H30</v>
      </c>
      <c r="EX10" s="73" t="str">
        <f>$L$10</f>
        <v>R01</v>
      </c>
      <c r="EY10" s="73" t="str">
        <f>$M$10</f>
        <v>R02</v>
      </c>
      <c r="EZ10" s="71"/>
      <c r="FA10" s="71"/>
      <c r="FB10" s="71"/>
      <c r="FC10" s="71"/>
      <c r="FD10" s="72"/>
      <c r="FE10" s="73" t="str">
        <f>$I$10</f>
        <v>H28</v>
      </c>
      <c r="FF10" s="73" t="str">
        <f>$J$10</f>
        <v>H29</v>
      </c>
      <c r="FG10" s="73" t="str">
        <f>$K$10</f>
        <v>H30</v>
      </c>
      <c r="FH10" s="73" t="str">
        <f>$L$10</f>
        <v>R01</v>
      </c>
      <c r="FI10" s="73" t="str">
        <f>$M$10</f>
        <v>R02</v>
      </c>
      <c r="FJ10" s="2"/>
      <c r="FK10" s="2"/>
      <c r="FL10" s="2"/>
      <c r="FM10" s="2"/>
    </row>
    <row r="11" spans="8:171" x14ac:dyDescent="0.15">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72"/>
      <c r="AK11" s="73" t="str">
        <f>$I$10</f>
        <v>H28</v>
      </c>
      <c r="AL11" s="73" t="str">
        <f>$J$10</f>
        <v>H29</v>
      </c>
      <c r="AM11" s="73" t="str">
        <f>$K$10</f>
        <v>H30</v>
      </c>
      <c r="AN11" s="73" t="str">
        <f>$L$10</f>
        <v>R01</v>
      </c>
      <c r="AO11" s="73" t="str">
        <f>$M$10</f>
        <v>R02</v>
      </c>
      <c r="AP11" s="71"/>
      <c r="AQ11" s="71"/>
      <c r="AR11" s="71"/>
      <c r="AS11" s="71"/>
      <c r="AT11" s="71"/>
      <c r="AU11" s="74" t="s">
        <v>109</v>
      </c>
      <c r="AV11" s="75">
        <f>AW7</f>
        <v>95</v>
      </c>
      <c r="AW11" s="75">
        <f>AX7</f>
        <v>93.1</v>
      </c>
      <c r="AX11" s="75">
        <f>AY7</f>
        <v>91.3</v>
      </c>
      <c r="AY11" s="75">
        <f>AZ7</f>
        <v>89.8</v>
      </c>
      <c r="AZ11" s="75">
        <f>BA7</f>
        <v>73.900000000000006</v>
      </c>
      <c r="BA11" s="71"/>
      <c r="BB11" s="72"/>
      <c r="BC11" s="71"/>
      <c r="BD11" s="71"/>
      <c r="BE11" s="71"/>
      <c r="BF11" s="74" t="s">
        <v>110</v>
      </c>
      <c r="BG11" s="75">
        <f>BH7</f>
        <v>790</v>
      </c>
      <c r="BH11" s="75">
        <f>BI7</f>
        <v>742</v>
      </c>
      <c r="BI11" s="75">
        <f>BJ7</f>
        <v>865</v>
      </c>
      <c r="BJ11" s="75">
        <f>BK7</f>
        <v>995.6</v>
      </c>
      <c r="BK11" s="75">
        <f>BL7</f>
        <v>766.1</v>
      </c>
      <c r="BL11" s="71"/>
      <c r="BM11" s="71"/>
      <c r="BN11" s="71"/>
      <c r="BO11" s="71"/>
      <c r="BP11" s="71"/>
      <c r="BQ11" s="74" t="s">
        <v>109</v>
      </c>
      <c r="BR11" s="75">
        <f>BS7</f>
        <v>0</v>
      </c>
      <c r="BS11" s="75">
        <f>BT7</f>
        <v>0</v>
      </c>
      <c r="BT11" s="75">
        <f>BU7</f>
        <v>0</v>
      </c>
      <c r="BU11" s="75">
        <f>BV7</f>
        <v>0</v>
      </c>
      <c r="BV11" s="75">
        <f>BW7</f>
        <v>0</v>
      </c>
      <c r="BW11" s="71"/>
      <c r="BX11" s="71"/>
      <c r="BY11" s="71"/>
      <c r="BZ11" s="71"/>
      <c r="CA11" s="71"/>
      <c r="CB11" s="74" t="s">
        <v>111</v>
      </c>
      <c r="CC11" s="75">
        <f>CD7</f>
        <v>12</v>
      </c>
      <c r="CD11" s="75">
        <f>CE7</f>
        <v>13.6</v>
      </c>
      <c r="CE11" s="75">
        <f>CF7</f>
        <v>12.7</v>
      </c>
      <c r="CF11" s="75">
        <f>CG7</f>
        <v>12.1</v>
      </c>
      <c r="CG11" s="75">
        <f>CH7</f>
        <v>23.3</v>
      </c>
      <c r="CH11" s="71"/>
      <c r="CI11" s="71"/>
      <c r="CJ11" s="71"/>
      <c r="CK11" s="71"/>
      <c r="CL11" s="71"/>
      <c r="CM11" s="71"/>
      <c r="CN11" s="71"/>
      <c r="CO11" s="71"/>
      <c r="CP11" s="71"/>
      <c r="CQ11" s="71"/>
      <c r="CR11" s="71"/>
      <c r="CS11" s="71"/>
      <c r="CT11" s="71"/>
      <c r="CU11" s="71"/>
      <c r="CV11" s="74" t="s">
        <v>109</v>
      </c>
      <c r="CW11" s="75">
        <f>CX7</f>
        <v>6.9</v>
      </c>
      <c r="CX11" s="75">
        <f>CY7</f>
        <v>7.6</v>
      </c>
      <c r="CY11" s="75">
        <f>CZ7</f>
        <v>7.5</v>
      </c>
      <c r="CZ11" s="75">
        <f>DA7</f>
        <v>6.9</v>
      </c>
      <c r="DA11" s="75">
        <f>DB7</f>
        <v>9.8000000000000007</v>
      </c>
      <c r="DB11" s="71"/>
      <c r="DC11" s="71"/>
      <c r="DD11" s="71"/>
      <c r="DE11" s="71"/>
      <c r="DF11" s="74" t="s">
        <v>109</v>
      </c>
      <c r="DG11" s="75">
        <f>DH7</f>
        <v>0</v>
      </c>
      <c r="DH11" s="75">
        <f>DI7</f>
        <v>0</v>
      </c>
      <c r="DI11" s="75">
        <f>DJ7</f>
        <v>0</v>
      </c>
      <c r="DJ11" s="75">
        <f>DK7</f>
        <v>0</v>
      </c>
      <c r="DK11" s="75">
        <f>DL7</f>
        <v>0</v>
      </c>
      <c r="DL11" s="71"/>
      <c r="DM11" s="71"/>
      <c r="DN11" s="71"/>
      <c r="DO11" s="71"/>
      <c r="DP11" s="74" t="s">
        <v>109</v>
      </c>
      <c r="DQ11" s="75">
        <f>DR7</f>
        <v>81</v>
      </c>
      <c r="DR11" s="75">
        <f>DS7</f>
        <v>79.8</v>
      </c>
      <c r="DS11" s="75">
        <f>DT7</f>
        <v>79.5</v>
      </c>
      <c r="DT11" s="75">
        <f>DU7</f>
        <v>83</v>
      </c>
      <c r="DU11" s="75">
        <f>DV7</f>
        <v>84</v>
      </c>
      <c r="DV11" s="71"/>
      <c r="DW11" s="71"/>
      <c r="DX11" s="71"/>
      <c r="DY11" s="71"/>
      <c r="DZ11" s="74" t="s">
        <v>109</v>
      </c>
      <c r="EA11" s="76">
        <f>EB7</f>
        <v>798.13</v>
      </c>
      <c r="EB11" s="76">
        <f>EC7</f>
        <v>800.19</v>
      </c>
      <c r="EC11" s="76">
        <f>ED7</f>
        <v>771.23</v>
      </c>
      <c r="ED11" s="76">
        <f>EE7</f>
        <v>761.86</v>
      </c>
      <c r="EE11" s="76">
        <f>EF7</f>
        <v>645.08000000000004</v>
      </c>
      <c r="EF11" s="71"/>
      <c r="EG11" s="71"/>
      <c r="EH11" s="71"/>
      <c r="EI11" s="71"/>
      <c r="EJ11" s="74" t="s">
        <v>109</v>
      </c>
      <c r="EK11" s="76">
        <f>EL7</f>
        <v>753.98</v>
      </c>
      <c r="EL11" s="76">
        <f>EM7</f>
        <v>785.29</v>
      </c>
      <c r="EM11" s="76">
        <f>EN7</f>
        <v>775.78</v>
      </c>
      <c r="EN11" s="76">
        <f>EO7</f>
        <v>780.85</v>
      </c>
      <c r="EO11" s="76">
        <f>EP7</f>
        <v>761.47</v>
      </c>
      <c r="EP11" s="71"/>
      <c r="EQ11" s="71"/>
      <c r="ER11" s="71"/>
      <c r="ES11" s="71"/>
      <c r="ET11" s="74" t="s">
        <v>109</v>
      </c>
      <c r="EU11" s="76">
        <f>EV7</f>
        <v>569.57000000000005</v>
      </c>
      <c r="EV11" s="76">
        <f>EW7</f>
        <v>572.53</v>
      </c>
      <c r="EW11" s="76">
        <f>EX7</f>
        <v>551.84</v>
      </c>
      <c r="EX11" s="76">
        <f>EY7</f>
        <v>565.66</v>
      </c>
      <c r="EY11" s="76">
        <f>EZ7</f>
        <v>562.37</v>
      </c>
      <c r="EZ11" s="71"/>
      <c r="FA11" s="71"/>
      <c r="FB11" s="71"/>
      <c r="FC11" s="71"/>
      <c r="FD11" s="74" t="s">
        <v>112</v>
      </c>
      <c r="FE11" s="75">
        <f>FF7</f>
        <v>24.1</v>
      </c>
      <c r="FF11" s="75">
        <f>FG7</f>
        <v>23.8</v>
      </c>
      <c r="FG11" s="75">
        <f>FH7</f>
        <v>24.8</v>
      </c>
      <c r="FH11" s="75">
        <f>FI7</f>
        <v>23.3</v>
      </c>
      <c r="FI11" s="75">
        <f>FJ7</f>
        <v>15.3</v>
      </c>
      <c r="FJ11" s="2"/>
      <c r="FK11" s="2"/>
      <c r="FL11" s="2"/>
      <c r="FM11" s="2"/>
    </row>
    <row r="12" spans="8:171" x14ac:dyDescent="0.15">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74" t="s">
        <v>109</v>
      </c>
      <c r="AK12" s="75">
        <f>AL7</f>
        <v>103.1</v>
      </c>
      <c r="AL12" s="75">
        <f>AM7</f>
        <v>101.9</v>
      </c>
      <c r="AM12" s="75">
        <f>AN7</f>
        <v>99.6</v>
      </c>
      <c r="AN12" s="75">
        <f>AO7</f>
        <v>97.7</v>
      </c>
      <c r="AO12" s="75">
        <f>AP7</f>
        <v>84.7</v>
      </c>
      <c r="AP12" s="71"/>
      <c r="AQ12" s="71"/>
      <c r="AR12" s="71"/>
      <c r="AS12" s="71"/>
      <c r="AT12" s="71"/>
      <c r="AU12" s="74" t="s">
        <v>113</v>
      </c>
      <c r="AV12" s="75">
        <f>BB7</f>
        <v>94.2</v>
      </c>
      <c r="AW12" s="75">
        <f>BC7</f>
        <v>94</v>
      </c>
      <c r="AX12" s="75">
        <f>BD7</f>
        <v>93.2</v>
      </c>
      <c r="AY12" s="75">
        <f>BE7</f>
        <v>89.9</v>
      </c>
      <c r="AZ12" s="75">
        <f>BF7</f>
        <v>71.400000000000006</v>
      </c>
      <c r="BA12" s="71"/>
      <c r="BB12" s="72"/>
      <c r="BC12" s="71"/>
      <c r="BD12" s="71"/>
      <c r="BE12" s="71"/>
      <c r="BF12" s="74" t="s">
        <v>113</v>
      </c>
      <c r="BG12" s="75">
        <f>BM7</f>
        <v>100</v>
      </c>
      <c r="BH12" s="75">
        <f>BN7</f>
        <v>156.69999999999999</v>
      </c>
      <c r="BI12" s="75">
        <f>BO7</f>
        <v>155.30000000000001</v>
      </c>
      <c r="BJ12" s="75">
        <f>BP7</f>
        <v>154.19999999999999</v>
      </c>
      <c r="BK12" s="75">
        <f>BQ7</f>
        <v>126.8</v>
      </c>
      <c r="BL12" s="71"/>
      <c r="BM12" s="71"/>
      <c r="BN12" s="71"/>
      <c r="BO12" s="71"/>
      <c r="BP12" s="71"/>
      <c r="BQ12" s="74" t="s">
        <v>114</v>
      </c>
      <c r="BR12" s="75">
        <f>BX7</f>
        <v>86.1</v>
      </c>
      <c r="BS12" s="75">
        <f>BY7</f>
        <v>62.9</v>
      </c>
      <c r="BT12" s="75">
        <f>BZ7</f>
        <v>34.799999999999997</v>
      </c>
      <c r="BU12" s="75">
        <f>CA7</f>
        <v>35.1</v>
      </c>
      <c r="BV12" s="75">
        <f>CB7</f>
        <v>58.4</v>
      </c>
      <c r="BW12" s="71"/>
      <c r="BX12" s="71"/>
      <c r="BY12" s="71"/>
      <c r="BZ12" s="71"/>
      <c r="CA12" s="71"/>
      <c r="CB12" s="74" t="s">
        <v>115</v>
      </c>
      <c r="CC12" s="75">
        <f>CN7</f>
        <v>174.7</v>
      </c>
      <c r="CD12" s="75">
        <f>CO7</f>
        <v>178.3</v>
      </c>
      <c r="CE12" s="75">
        <f>CP7</f>
        <v>168.1</v>
      </c>
      <c r="CF12" s="75">
        <f>CQ7</f>
        <v>175</v>
      </c>
      <c r="CG12" s="75">
        <f>CR7</f>
        <v>238.1</v>
      </c>
      <c r="CH12" s="71"/>
      <c r="CI12" s="71"/>
      <c r="CJ12" s="71"/>
      <c r="CK12" s="71"/>
      <c r="CL12" s="71"/>
      <c r="CM12" s="71"/>
      <c r="CN12" s="71"/>
      <c r="CO12" s="71"/>
      <c r="CP12" s="71"/>
      <c r="CQ12" s="71"/>
      <c r="CR12" s="71"/>
      <c r="CS12" s="71"/>
      <c r="CT12" s="71"/>
      <c r="CU12" s="71"/>
      <c r="CV12" s="74" t="s">
        <v>113</v>
      </c>
      <c r="CW12" s="75">
        <f>DC7</f>
        <v>8.1</v>
      </c>
      <c r="CX12" s="75">
        <f>DD7</f>
        <v>8</v>
      </c>
      <c r="CY12" s="75">
        <f>DE7</f>
        <v>8</v>
      </c>
      <c r="CZ12" s="75">
        <f>DF7</f>
        <v>7.5</v>
      </c>
      <c r="DA12" s="75">
        <f>DG7</f>
        <v>9.6</v>
      </c>
      <c r="DB12" s="71"/>
      <c r="DC12" s="71"/>
      <c r="DD12" s="71"/>
      <c r="DE12" s="71"/>
      <c r="DF12" s="74" t="s">
        <v>113</v>
      </c>
      <c r="DG12" s="75">
        <f>DM7</f>
        <v>22.5</v>
      </c>
      <c r="DH12" s="75">
        <f>DN7</f>
        <v>21.9</v>
      </c>
      <c r="DI12" s="75">
        <f>DO7</f>
        <v>23.3</v>
      </c>
      <c r="DJ12" s="75">
        <f>DP7</f>
        <v>29.5</v>
      </c>
      <c r="DK12" s="75">
        <f>DQ7</f>
        <v>53.2</v>
      </c>
      <c r="DL12" s="71"/>
      <c r="DM12" s="71"/>
      <c r="DN12" s="71"/>
      <c r="DO12" s="71"/>
      <c r="DP12" s="74" t="s">
        <v>113</v>
      </c>
      <c r="DQ12" s="75">
        <f>DW7</f>
        <v>78.400000000000006</v>
      </c>
      <c r="DR12" s="75">
        <f>DX7</f>
        <v>77.8</v>
      </c>
      <c r="DS12" s="75">
        <f>DY7</f>
        <v>77.400000000000006</v>
      </c>
      <c r="DT12" s="75">
        <f>DZ7</f>
        <v>74.900000000000006</v>
      </c>
      <c r="DU12" s="75">
        <f>EA7</f>
        <v>74.5</v>
      </c>
      <c r="DV12" s="71"/>
      <c r="DW12" s="71"/>
      <c r="DX12" s="71"/>
      <c r="DY12" s="71"/>
      <c r="DZ12" s="74" t="s">
        <v>113</v>
      </c>
      <c r="EA12" s="76">
        <f>EG7</f>
        <v>513.91999999999996</v>
      </c>
      <c r="EB12" s="76">
        <f>EH7</f>
        <v>527.41999999999996</v>
      </c>
      <c r="EC12" s="76">
        <f>EI7</f>
        <v>575.61</v>
      </c>
      <c r="ED12" s="76">
        <f>EJ7</f>
        <v>570.35</v>
      </c>
      <c r="EE12" s="76">
        <f>EK7</f>
        <v>454.43</v>
      </c>
      <c r="EF12" s="71"/>
      <c r="EG12" s="71"/>
      <c r="EH12" s="71"/>
      <c r="EI12" s="71"/>
      <c r="EJ12" s="74" t="s">
        <v>113</v>
      </c>
      <c r="EK12" s="76">
        <f>EQ7</f>
        <v>498.33</v>
      </c>
      <c r="EL12" s="76">
        <f>ER7</f>
        <v>522.02</v>
      </c>
      <c r="EM12" s="76">
        <f>ES7</f>
        <v>549.91</v>
      </c>
      <c r="EN12" s="76">
        <f>ET7</f>
        <v>559.71</v>
      </c>
      <c r="EO12" s="76">
        <f>EU7</f>
        <v>559.67999999999995</v>
      </c>
      <c r="EP12" s="71"/>
      <c r="EQ12" s="71"/>
      <c r="ER12" s="71"/>
      <c r="ES12" s="71"/>
      <c r="ET12" s="74" t="s">
        <v>113</v>
      </c>
      <c r="EU12" s="76">
        <f>FA7</f>
        <v>270.51</v>
      </c>
      <c r="EV12" s="76">
        <f>FB7</f>
        <v>278.25</v>
      </c>
      <c r="EW12" s="76">
        <f>FC7</f>
        <v>292.81</v>
      </c>
      <c r="EX12" s="76">
        <f>FD7</f>
        <v>315.87</v>
      </c>
      <c r="EY12" s="76">
        <f>FE7</f>
        <v>341.69</v>
      </c>
      <c r="EZ12" s="71"/>
      <c r="FA12" s="71"/>
      <c r="FB12" s="71"/>
      <c r="FC12" s="71"/>
      <c r="FD12" s="74" t="s">
        <v>113</v>
      </c>
      <c r="FE12" s="75">
        <f>FK7</f>
        <v>18</v>
      </c>
      <c r="FF12" s="75">
        <f>FL7</f>
        <v>18.399999999999999</v>
      </c>
      <c r="FG12" s="75">
        <f>FM7</f>
        <v>18.3</v>
      </c>
      <c r="FH12" s="75">
        <f>FN7</f>
        <v>18.100000000000001</v>
      </c>
      <c r="FI12" s="75">
        <f>FO7</f>
        <v>14.2</v>
      </c>
      <c r="FJ12" s="2"/>
      <c r="FK12" s="2"/>
      <c r="FL12" s="2"/>
      <c r="FM12" s="2"/>
    </row>
    <row r="13" spans="8:171" x14ac:dyDescent="0.15">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74" t="s">
        <v>113</v>
      </c>
      <c r="AK13" s="75">
        <f>AQ7</f>
        <v>103.5</v>
      </c>
      <c r="AL13" s="75">
        <f>AR7</f>
        <v>103.3</v>
      </c>
      <c r="AM13" s="75">
        <f>AS7</f>
        <v>102.4</v>
      </c>
      <c r="AN13" s="75">
        <f>AT7</f>
        <v>98.5</v>
      </c>
      <c r="AO13" s="75">
        <f>AU7</f>
        <v>83.7</v>
      </c>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74" t="s">
        <v>116</v>
      </c>
      <c r="CC13" s="75">
        <f>CI7</f>
        <v>14.6</v>
      </c>
      <c r="CD13" s="75">
        <f>CJ7</f>
        <v>14.5</v>
      </c>
      <c r="CE13" s="75">
        <f>CK7</f>
        <v>14.7</v>
      </c>
      <c r="CF13" s="75">
        <f>CL7</f>
        <v>14.2</v>
      </c>
      <c r="CG13" s="75">
        <f>CM7</f>
        <v>23.4</v>
      </c>
      <c r="CH13" s="2"/>
      <c r="CI13" s="2"/>
      <c r="CJ13" s="2"/>
      <c r="CK13" s="2"/>
      <c r="CL13" s="2"/>
      <c r="CM13" s="2"/>
      <c r="CN13" s="2"/>
      <c r="CO13" s="2"/>
      <c r="CP13" s="2"/>
      <c r="CQ13" s="2"/>
      <c r="CR13" s="2"/>
      <c r="CS13" s="2"/>
      <c r="CT13" s="2"/>
      <c r="CU13" s="2"/>
      <c r="CV13" s="67"/>
      <c r="CW13" s="67"/>
      <c r="CX13" s="67"/>
      <c r="CY13" s="67"/>
      <c r="CZ13" s="67"/>
      <c r="DA13" s="67"/>
      <c r="DB13" s="2"/>
      <c r="DC13" s="2"/>
      <c r="DD13" s="2"/>
      <c r="DE13" s="2"/>
      <c r="DF13" s="67"/>
      <c r="DG13" s="67"/>
      <c r="DH13" s="67"/>
      <c r="DI13" s="67"/>
      <c r="DJ13" s="67"/>
      <c r="DK13" s="67"/>
      <c r="DL13" s="2"/>
      <c r="DM13" s="2"/>
      <c r="DN13" s="2"/>
      <c r="DO13" s="2"/>
      <c r="DP13" s="67"/>
      <c r="DQ13" s="67"/>
      <c r="DR13" s="67"/>
      <c r="DS13" s="67"/>
      <c r="DT13" s="67"/>
      <c r="DU13" s="67"/>
      <c r="DV13" s="2"/>
      <c r="DW13" s="2"/>
      <c r="DX13" s="2"/>
      <c r="DY13" s="2"/>
      <c r="DZ13" s="67"/>
      <c r="EA13" s="67"/>
      <c r="EB13" s="67"/>
      <c r="EC13" s="67"/>
      <c r="ED13" s="67"/>
      <c r="EE13" s="67"/>
      <c r="EF13" s="2"/>
      <c r="EG13" s="2"/>
      <c r="EH13" s="2"/>
      <c r="EI13" s="2"/>
      <c r="EJ13" s="67"/>
      <c r="EK13" s="67"/>
      <c r="EL13" s="67"/>
      <c r="EM13" s="67"/>
      <c r="EN13" s="67"/>
      <c r="EO13" s="67"/>
      <c r="EP13" s="2"/>
      <c r="EQ13" s="2"/>
      <c r="ER13" s="2"/>
      <c r="ES13" s="2"/>
      <c r="ET13" s="67"/>
      <c r="EU13" s="67"/>
      <c r="EV13" s="67"/>
      <c r="EW13" s="67"/>
      <c r="EX13" s="67"/>
      <c r="EY13" s="67"/>
      <c r="EZ13" s="2"/>
      <c r="FA13" s="2"/>
      <c r="FB13" s="2"/>
      <c r="FC13" s="2"/>
      <c r="FD13" s="67"/>
      <c r="FE13" s="67"/>
      <c r="FF13" s="67"/>
      <c r="FG13" s="67"/>
      <c r="FH13" s="67"/>
      <c r="FI13" s="67"/>
      <c r="FJ13" s="2"/>
      <c r="FK13" s="2"/>
      <c r="FL13" s="2"/>
      <c r="FM13" s="2"/>
    </row>
    <row r="14" spans="8:171" x14ac:dyDescent="0.15">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67"/>
      <c r="AV14" s="67"/>
      <c r="AW14" s="67"/>
      <c r="AX14" s="67"/>
      <c r="AY14" s="67"/>
      <c r="AZ14" s="2"/>
      <c r="BA14" s="2"/>
      <c r="BB14" s="67"/>
      <c r="BC14" s="2"/>
      <c r="BD14" s="2"/>
      <c r="BE14" s="2"/>
      <c r="BF14" s="67"/>
      <c r="BG14" s="67"/>
      <c r="BH14" s="67"/>
      <c r="BI14" s="67"/>
      <c r="BJ14" s="67"/>
      <c r="BK14" s="2"/>
      <c r="BL14" s="2"/>
      <c r="BM14" s="2"/>
      <c r="BN14" s="2"/>
      <c r="BO14" s="2"/>
      <c r="BP14" s="2"/>
      <c r="BQ14" s="67"/>
      <c r="BR14" s="67"/>
      <c r="BS14" s="67"/>
      <c r="BT14" s="67"/>
      <c r="BU14" s="67"/>
      <c r="BV14" s="2"/>
      <c r="BW14" s="2"/>
      <c r="BX14" s="2"/>
      <c r="BY14" s="2"/>
      <c r="BZ14" s="2"/>
      <c r="CA14" s="2"/>
      <c r="CB14" s="74" t="s">
        <v>117</v>
      </c>
      <c r="CC14" s="75">
        <f>CS7</f>
        <v>180</v>
      </c>
      <c r="CD14" s="75">
        <f>CT7</f>
        <v>180.1</v>
      </c>
      <c r="CE14" s="75">
        <f>CU7</f>
        <v>182.9</v>
      </c>
      <c r="CF14" s="75">
        <f>CV7</f>
        <v>190.5</v>
      </c>
      <c r="CG14" s="75">
        <f>CW7</f>
        <v>244.7</v>
      </c>
      <c r="CH14" s="2"/>
      <c r="CI14" s="2"/>
      <c r="CJ14" s="2"/>
      <c r="CK14" s="2"/>
      <c r="CL14" s="2"/>
      <c r="CM14" s="2"/>
      <c r="CN14" s="2"/>
      <c r="CO14" s="2"/>
      <c r="CP14" s="2"/>
      <c r="CQ14" s="2"/>
      <c r="CR14" s="2"/>
      <c r="CS14" s="2"/>
      <c r="CT14" s="2"/>
      <c r="CU14" s="2"/>
      <c r="CV14" s="67"/>
      <c r="CW14" s="67"/>
      <c r="CX14" s="67"/>
      <c r="CY14" s="67"/>
      <c r="CZ14" s="67"/>
      <c r="DA14" s="2"/>
      <c r="DB14" s="2"/>
      <c r="DC14" s="2"/>
      <c r="DD14" s="2"/>
      <c r="DE14" s="2"/>
      <c r="DF14" s="67"/>
      <c r="DG14" s="67"/>
      <c r="DH14" s="67"/>
      <c r="DI14" s="67"/>
      <c r="DJ14" s="67"/>
      <c r="DK14" s="2"/>
      <c r="DL14" s="2"/>
      <c r="DM14" s="2"/>
      <c r="DN14" s="2"/>
      <c r="DO14" s="2"/>
      <c r="DP14" s="67"/>
      <c r="DQ14" s="67"/>
      <c r="DR14" s="67"/>
      <c r="DS14" s="67"/>
      <c r="DT14" s="67"/>
      <c r="DU14" s="2"/>
      <c r="DV14" s="2"/>
      <c r="DW14" s="2"/>
      <c r="DX14" s="2"/>
      <c r="DY14" s="2"/>
      <c r="DZ14" s="67"/>
      <c r="EA14" s="67"/>
      <c r="EB14" s="67"/>
      <c r="EC14" s="67"/>
      <c r="ED14" s="67"/>
      <c r="EE14" s="2"/>
      <c r="EF14" s="2"/>
      <c r="EG14" s="2"/>
      <c r="EH14" s="2"/>
      <c r="EI14" s="2"/>
      <c r="EJ14" s="67"/>
      <c r="EK14" s="67"/>
      <c r="EL14" s="67"/>
      <c r="EM14" s="67"/>
      <c r="EN14" s="67"/>
      <c r="EO14" s="2"/>
      <c r="EP14" s="2"/>
      <c r="EQ14" s="2"/>
      <c r="ER14" s="2"/>
      <c r="ES14" s="2"/>
      <c r="ET14" s="67"/>
      <c r="EU14" s="67"/>
      <c r="EV14" s="67"/>
      <c r="EW14" s="67"/>
      <c r="EX14" s="67"/>
      <c r="EY14" s="2"/>
      <c r="EZ14" s="2"/>
      <c r="FA14" s="2"/>
      <c r="FB14" s="2"/>
      <c r="FC14" s="2"/>
      <c r="FD14" s="67"/>
      <c r="FE14" s="67"/>
      <c r="FF14" s="67"/>
      <c r="FG14" s="67"/>
      <c r="FH14" s="67"/>
      <c r="FI14" s="2"/>
      <c r="FJ14" s="2"/>
      <c r="FK14" s="2"/>
      <c r="FL14" s="2"/>
      <c r="FM14" s="2"/>
    </row>
    <row r="15" spans="8:171" x14ac:dyDescent="0.15">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67"/>
      <c r="AK15" s="67"/>
      <c r="AL15" s="67"/>
      <c r="AM15" s="67"/>
      <c r="AN15" s="67"/>
      <c r="AO15" s="2"/>
      <c r="AP15" s="2"/>
      <c r="AQ15" s="2"/>
      <c r="AR15" s="2"/>
      <c r="AS15" s="2"/>
      <c r="AT15" s="2"/>
      <c r="AU15" s="67" t="s">
        <v>118</v>
      </c>
      <c r="AV15" s="69"/>
      <c r="AW15" s="69"/>
      <c r="AX15" s="69"/>
      <c r="AY15" s="69"/>
      <c r="AZ15" s="69"/>
      <c r="BA15" s="2"/>
      <c r="BB15" s="67"/>
      <c r="BC15" s="2"/>
      <c r="BD15" s="2"/>
      <c r="BE15" s="2"/>
      <c r="BF15" s="67" t="s">
        <v>118</v>
      </c>
      <c r="BG15" s="69"/>
      <c r="BH15" s="69"/>
      <c r="BI15" s="69"/>
      <c r="BJ15" s="69"/>
      <c r="BK15" s="69"/>
      <c r="BL15" s="2"/>
      <c r="BM15" s="2"/>
      <c r="BN15" s="2"/>
      <c r="BO15" s="2"/>
      <c r="BP15" s="2"/>
      <c r="BQ15" s="67" t="s">
        <v>118</v>
      </c>
      <c r="BR15" s="69"/>
      <c r="BS15" s="69"/>
      <c r="BT15" s="69"/>
      <c r="BU15" s="69"/>
      <c r="BV15" s="69"/>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67" t="s">
        <v>118</v>
      </c>
      <c r="CW15" s="69"/>
      <c r="CX15" s="69"/>
      <c r="CY15" s="69"/>
      <c r="CZ15" s="69"/>
      <c r="DA15" s="69"/>
      <c r="DB15" s="2"/>
      <c r="DC15" s="2"/>
      <c r="DD15" s="2"/>
      <c r="DE15" s="2"/>
      <c r="DF15" s="67" t="s">
        <v>118</v>
      </c>
      <c r="DG15" s="69"/>
      <c r="DH15" s="69"/>
      <c r="DI15" s="69"/>
      <c r="DJ15" s="69"/>
      <c r="DK15" s="69"/>
      <c r="DL15" s="2"/>
      <c r="DM15" s="2"/>
      <c r="DN15" s="2"/>
      <c r="DO15" s="2"/>
      <c r="DP15" s="67" t="s">
        <v>118</v>
      </c>
      <c r="DQ15" s="69"/>
      <c r="DR15" s="69"/>
      <c r="DS15" s="69"/>
      <c r="DT15" s="69"/>
      <c r="DU15" s="69"/>
      <c r="DV15" s="2"/>
      <c r="DW15" s="2"/>
      <c r="DX15" s="2"/>
      <c r="DY15" s="2"/>
      <c r="DZ15" s="67" t="s">
        <v>118</v>
      </c>
      <c r="EA15" s="69"/>
      <c r="EB15" s="69"/>
      <c r="EC15" s="69"/>
      <c r="ED15" s="69"/>
      <c r="EE15" s="69"/>
      <c r="EF15" s="2"/>
      <c r="EG15" s="2"/>
      <c r="EH15" s="2"/>
      <c r="EI15" s="2"/>
      <c r="EJ15" s="67" t="s">
        <v>118</v>
      </c>
      <c r="EK15" s="69"/>
      <c r="EL15" s="69"/>
      <c r="EM15" s="69"/>
      <c r="EN15" s="69"/>
      <c r="EO15" s="69"/>
      <c r="EP15" s="2"/>
      <c r="EQ15" s="2"/>
      <c r="ER15" s="2"/>
      <c r="ES15" s="2"/>
      <c r="ET15" s="67" t="s">
        <v>118</v>
      </c>
      <c r="EU15" s="69"/>
      <c r="EV15" s="69"/>
      <c r="EW15" s="69"/>
      <c r="EX15" s="69"/>
      <c r="EY15" s="69"/>
      <c r="EZ15" s="2"/>
      <c r="FA15" s="2"/>
      <c r="FB15" s="2"/>
      <c r="FC15" s="2"/>
      <c r="FD15" s="67" t="s">
        <v>118</v>
      </c>
      <c r="FE15" s="69"/>
      <c r="FF15" s="69"/>
      <c r="FG15" s="69"/>
      <c r="FH15" s="69"/>
      <c r="FI15" s="69"/>
      <c r="FJ15" s="2"/>
      <c r="FK15" s="2"/>
      <c r="FL15" s="2"/>
      <c r="FM15" s="2"/>
    </row>
    <row r="16" spans="8:171" x14ac:dyDescent="0.15">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67" t="s">
        <v>118</v>
      </c>
      <c r="AK16" s="69"/>
      <c r="AL16" s="69"/>
      <c r="AM16" s="69"/>
      <c r="AN16" s="69"/>
      <c r="AO16" s="69"/>
      <c r="AP16" s="2"/>
      <c r="AQ16" s="2"/>
      <c r="AR16" s="2"/>
      <c r="AS16" s="2"/>
      <c r="AT16" s="2"/>
      <c r="AU16" s="67"/>
      <c r="AV16" s="77" t="str">
        <f>$I$10</f>
        <v>H28</v>
      </c>
      <c r="AW16" s="77" t="str">
        <f>$J$10</f>
        <v>H29</v>
      </c>
      <c r="AX16" s="77" t="str">
        <f>$K$10</f>
        <v>H30</v>
      </c>
      <c r="AY16" s="77" t="str">
        <f>$L$10</f>
        <v>R01</v>
      </c>
      <c r="AZ16" s="77" t="str">
        <f>$M$10</f>
        <v>R02</v>
      </c>
      <c r="BA16" s="2"/>
      <c r="BB16" s="67"/>
      <c r="BC16" s="2"/>
      <c r="BD16" s="2"/>
      <c r="BE16" s="2"/>
      <c r="BF16" s="67"/>
      <c r="BG16" s="77" t="str">
        <f>$I$10</f>
        <v>H28</v>
      </c>
      <c r="BH16" s="77" t="str">
        <f>$J$10</f>
        <v>H29</v>
      </c>
      <c r="BI16" s="77" t="str">
        <f>$K$10</f>
        <v>H30</v>
      </c>
      <c r="BJ16" s="77" t="str">
        <f>$L$10</f>
        <v>R01</v>
      </c>
      <c r="BK16" s="77" t="str">
        <f>$M$10</f>
        <v>R02</v>
      </c>
      <c r="BL16" s="2"/>
      <c r="BM16" s="2"/>
      <c r="BN16" s="2"/>
      <c r="BO16" s="2"/>
      <c r="BP16" s="2"/>
      <c r="BQ16" s="67"/>
      <c r="BR16" s="77" t="str">
        <f>$I$10</f>
        <v>H28</v>
      </c>
      <c r="BS16" s="77" t="str">
        <f>$J$10</f>
        <v>H29</v>
      </c>
      <c r="BT16" s="77" t="str">
        <f>$K$10</f>
        <v>H30</v>
      </c>
      <c r="BU16" s="77" t="str">
        <f>$L$10</f>
        <v>R01</v>
      </c>
      <c r="BV16" s="77" t="str">
        <f>$M$10</f>
        <v>R02</v>
      </c>
      <c r="BW16" s="2"/>
      <c r="BX16" s="2"/>
      <c r="BY16" s="2"/>
      <c r="BZ16" s="2"/>
      <c r="CA16" s="2"/>
      <c r="CB16" s="67" t="s">
        <v>118</v>
      </c>
      <c r="CC16" s="69"/>
      <c r="CD16" s="69"/>
      <c r="CE16" s="69"/>
      <c r="CF16" s="69"/>
      <c r="CG16" s="69"/>
      <c r="CH16" s="2"/>
      <c r="CI16" s="2"/>
      <c r="CJ16" s="2"/>
      <c r="CK16" s="2"/>
      <c r="CL16" s="2"/>
      <c r="CM16" s="2"/>
      <c r="CN16" s="2"/>
      <c r="CO16" s="2"/>
      <c r="CP16" s="2"/>
      <c r="CQ16" s="2"/>
      <c r="CR16" s="2"/>
      <c r="CS16" s="2"/>
      <c r="CT16" s="2"/>
      <c r="CU16" s="2"/>
      <c r="CV16" s="67"/>
      <c r="CW16" s="77" t="str">
        <f>$I$10</f>
        <v>H28</v>
      </c>
      <c r="CX16" s="77" t="str">
        <f>$J$10</f>
        <v>H29</v>
      </c>
      <c r="CY16" s="77" t="str">
        <f>$K$10</f>
        <v>H30</v>
      </c>
      <c r="CZ16" s="77" t="str">
        <f>$L$10</f>
        <v>R01</v>
      </c>
      <c r="DA16" s="77" t="str">
        <f>$M$10</f>
        <v>R02</v>
      </c>
      <c r="DB16" s="2"/>
      <c r="DC16" s="2"/>
      <c r="DD16" s="2"/>
      <c r="DE16" s="2"/>
      <c r="DF16" s="67"/>
      <c r="DG16" s="77" t="str">
        <f>$I$10</f>
        <v>H28</v>
      </c>
      <c r="DH16" s="77" t="str">
        <f>$J$10</f>
        <v>H29</v>
      </c>
      <c r="DI16" s="77" t="str">
        <f>$K$10</f>
        <v>H30</v>
      </c>
      <c r="DJ16" s="77" t="str">
        <f>$L$10</f>
        <v>R01</v>
      </c>
      <c r="DK16" s="77" t="str">
        <f>$M$10</f>
        <v>R02</v>
      </c>
      <c r="DL16" s="2"/>
      <c r="DM16" s="2"/>
      <c r="DN16" s="2"/>
      <c r="DO16" s="2"/>
      <c r="DP16" s="67"/>
      <c r="DQ16" s="77" t="str">
        <f>$I$10</f>
        <v>H28</v>
      </c>
      <c r="DR16" s="77" t="str">
        <f>$J$10</f>
        <v>H29</v>
      </c>
      <c r="DS16" s="77" t="str">
        <f>$K$10</f>
        <v>H30</v>
      </c>
      <c r="DT16" s="77" t="str">
        <f>$L$10</f>
        <v>R01</v>
      </c>
      <c r="DU16" s="77" t="str">
        <f>$M$10</f>
        <v>R02</v>
      </c>
      <c r="DV16" s="2"/>
      <c r="DW16" s="2"/>
      <c r="DX16" s="2"/>
      <c r="DY16" s="2"/>
      <c r="DZ16" s="67"/>
      <c r="EA16" s="77" t="str">
        <f>$I$10</f>
        <v>H28</v>
      </c>
      <c r="EB16" s="77" t="str">
        <f>$J$10</f>
        <v>H29</v>
      </c>
      <c r="EC16" s="77" t="str">
        <f>$K$10</f>
        <v>H30</v>
      </c>
      <c r="ED16" s="77" t="str">
        <f>$L$10</f>
        <v>R01</v>
      </c>
      <c r="EE16" s="77" t="str">
        <f>$M$10</f>
        <v>R02</v>
      </c>
      <c r="EF16" s="2"/>
      <c r="EG16" s="2"/>
      <c r="EH16" s="2"/>
      <c r="EI16" s="2"/>
      <c r="EJ16" s="67"/>
      <c r="EK16" s="77" t="str">
        <f>$I$10</f>
        <v>H28</v>
      </c>
      <c r="EL16" s="77" t="str">
        <f>$J$10</f>
        <v>H29</v>
      </c>
      <c r="EM16" s="77" t="str">
        <f>$K$10</f>
        <v>H30</v>
      </c>
      <c r="EN16" s="77" t="str">
        <f>$L$10</f>
        <v>R01</v>
      </c>
      <c r="EO16" s="77" t="str">
        <f>$M$10</f>
        <v>R02</v>
      </c>
      <c r="EP16" s="2"/>
      <c r="EQ16" s="2"/>
      <c r="ER16" s="2"/>
      <c r="ES16" s="2"/>
      <c r="ET16" s="67"/>
      <c r="EU16" s="77" t="str">
        <f>$I$10</f>
        <v>H28</v>
      </c>
      <c r="EV16" s="77" t="str">
        <f>$J$10</f>
        <v>H29</v>
      </c>
      <c r="EW16" s="77" t="str">
        <f>$K$10</f>
        <v>H30</v>
      </c>
      <c r="EX16" s="77" t="str">
        <f>$L$10</f>
        <v>R01</v>
      </c>
      <c r="EY16" s="77" t="str">
        <f>$M$10</f>
        <v>R02</v>
      </c>
      <c r="EZ16" s="2"/>
      <c r="FA16" s="2"/>
      <c r="FB16" s="2"/>
      <c r="FC16" s="2"/>
      <c r="FD16" s="67"/>
      <c r="FE16" s="77" t="str">
        <f>$I$10</f>
        <v>H28</v>
      </c>
      <c r="FF16" s="77" t="str">
        <f>$J$10</f>
        <v>H29</v>
      </c>
      <c r="FG16" s="77" t="str">
        <f>$K$10</f>
        <v>H30</v>
      </c>
      <c r="FH16" s="77" t="str">
        <f>$L$10</f>
        <v>R01</v>
      </c>
      <c r="FI16" s="77" t="str">
        <f>$M$10</f>
        <v>R02</v>
      </c>
      <c r="FJ16" s="2"/>
      <c r="FK16" s="2"/>
      <c r="FL16" s="2"/>
      <c r="FM16" s="2"/>
    </row>
    <row r="17" spans="8:169" x14ac:dyDescent="0.15">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67"/>
      <c r="AK17" s="77" t="str">
        <f>$I$10</f>
        <v>H28</v>
      </c>
      <c r="AL17" s="77" t="str">
        <f>$J$10</f>
        <v>H29</v>
      </c>
      <c r="AM17" s="77" t="str">
        <f>$K$10</f>
        <v>H30</v>
      </c>
      <c r="AN17" s="77" t="str">
        <f>$L$10</f>
        <v>R01</v>
      </c>
      <c r="AO17" s="77" t="str">
        <f>$M$10</f>
        <v>R02</v>
      </c>
      <c r="AP17" s="2"/>
      <c r="AQ17" s="2"/>
      <c r="AR17" s="2"/>
      <c r="AS17" s="2"/>
      <c r="AT17" s="2"/>
      <c r="AU17" s="78" t="s">
        <v>109</v>
      </c>
      <c r="AV17" s="79">
        <f>IF(AW7="-",NA(),AW7)</f>
        <v>95</v>
      </c>
      <c r="AW17" s="79">
        <f>IF(AX7="-",NA(),AX7)</f>
        <v>93.1</v>
      </c>
      <c r="AX17" s="79">
        <f>IF(AY7="-",NA(),AY7)</f>
        <v>91.3</v>
      </c>
      <c r="AY17" s="79">
        <f>IF(AZ7="-",NA(),AZ7)</f>
        <v>89.8</v>
      </c>
      <c r="AZ17" s="79">
        <f>IF(BA7="-",NA(),BA7)</f>
        <v>73.900000000000006</v>
      </c>
      <c r="BA17" s="2"/>
      <c r="BB17" s="67"/>
      <c r="BC17" s="2"/>
      <c r="BD17" s="2"/>
      <c r="BE17" s="2"/>
      <c r="BF17" s="78" t="s">
        <v>109</v>
      </c>
      <c r="BG17" s="79">
        <f>IF(BH7="-",NA(),BH7)</f>
        <v>790</v>
      </c>
      <c r="BH17" s="79">
        <f>IF(BI7="-",NA(),BI7)</f>
        <v>742</v>
      </c>
      <c r="BI17" s="79">
        <f>IF(BJ7="-",NA(),BJ7)</f>
        <v>865</v>
      </c>
      <c r="BJ17" s="79">
        <f>IF(BK7="-",NA(),BK7)</f>
        <v>995.6</v>
      </c>
      <c r="BK17" s="79">
        <f>IF(BL7="-",NA(),BL7)</f>
        <v>766.1</v>
      </c>
      <c r="BL17" s="2"/>
      <c r="BM17" s="2"/>
      <c r="BN17" s="2"/>
      <c r="BO17" s="2"/>
      <c r="BP17" s="2"/>
      <c r="BQ17" s="78" t="s">
        <v>109</v>
      </c>
      <c r="BR17" s="79">
        <f>IF(BS7="-",NA(),BS7)</f>
        <v>0</v>
      </c>
      <c r="BS17" s="79">
        <f>IF(BT7="-",NA(),BT7)</f>
        <v>0</v>
      </c>
      <c r="BT17" s="79">
        <f>IF(BU7="-",NA(),BU7)</f>
        <v>0</v>
      </c>
      <c r="BU17" s="79">
        <f>IF(BV7="-",NA(),BV7)</f>
        <v>0</v>
      </c>
      <c r="BV17" s="79">
        <f>IF(BW7="-",NA(),BW7)</f>
        <v>0</v>
      </c>
      <c r="BW17" s="2"/>
      <c r="BX17" s="2"/>
      <c r="BY17" s="2"/>
      <c r="BZ17" s="2"/>
      <c r="CA17" s="2"/>
      <c r="CB17" s="67"/>
      <c r="CC17" s="77" t="str">
        <f>$I$10</f>
        <v>H28</v>
      </c>
      <c r="CD17" s="77" t="str">
        <f>$J$10</f>
        <v>H29</v>
      </c>
      <c r="CE17" s="77" t="str">
        <f>$K$10</f>
        <v>H30</v>
      </c>
      <c r="CF17" s="77" t="str">
        <f>$L$10</f>
        <v>R01</v>
      </c>
      <c r="CG17" s="77" t="str">
        <f>$M$10</f>
        <v>R02</v>
      </c>
      <c r="CH17" s="2"/>
      <c r="CI17" s="2"/>
      <c r="CJ17" s="2"/>
      <c r="CK17" s="2"/>
      <c r="CL17" s="2"/>
      <c r="CM17" s="2"/>
      <c r="CN17" s="2"/>
      <c r="CO17" s="2"/>
      <c r="CP17" s="2"/>
      <c r="CQ17" s="2"/>
      <c r="CR17" s="2"/>
      <c r="CS17" s="2"/>
      <c r="CT17" s="2"/>
      <c r="CU17" s="2"/>
      <c r="CV17" s="78" t="s">
        <v>119</v>
      </c>
      <c r="CW17" s="79">
        <f>IF(CX7="-",NA(),CX7)</f>
        <v>6.9</v>
      </c>
      <c r="CX17" s="79">
        <f>IF(CY7="-",NA(),CY7)</f>
        <v>7.6</v>
      </c>
      <c r="CY17" s="79">
        <f>IF(CZ7="-",NA(),CZ7)</f>
        <v>7.5</v>
      </c>
      <c r="CZ17" s="79">
        <f>IF(DA7="-",NA(),DA7)</f>
        <v>6.9</v>
      </c>
      <c r="DA17" s="79">
        <f>IF(DB7="-",NA(),DB7)</f>
        <v>9.8000000000000007</v>
      </c>
      <c r="DB17" s="2"/>
      <c r="DC17" s="2"/>
      <c r="DD17" s="2"/>
      <c r="DE17" s="2"/>
      <c r="DF17" s="78" t="s">
        <v>109</v>
      </c>
      <c r="DG17" s="79">
        <f>IF(DH7="-",NA(),DH7)</f>
        <v>0</v>
      </c>
      <c r="DH17" s="79">
        <f>IF(DI7="-",NA(),DI7)</f>
        <v>0</v>
      </c>
      <c r="DI17" s="79">
        <f>IF(DJ7="-",NA(),DJ7)</f>
        <v>0</v>
      </c>
      <c r="DJ17" s="79">
        <f>IF(DK7="-",NA(),DK7)</f>
        <v>0</v>
      </c>
      <c r="DK17" s="79">
        <f>IF(DL7="-",NA(),DL7)</f>
        <v>0</v>
      </c>
      <c r="DL17" s="2"/>
      <c r="DM17" s="2"/>
      <c r="DN17" s="2"/>
      <c r="DO17" s="2"/>
      <c r="DP17" s="78" t="s">
        <v>109</v>
      </c>
      <c r="DQ17" s="79">
        <f>IF(DR7="-",NA(),DR7)</f>
        <v>81</v>
      </c>
      <c r="DR17" s="79">
        <f>IF(DS7="-",NA(),DS7)</f>
        <v>79.8</v>
      </c>
      <c r="DS17" s="79">
        <f>IF(DT7="-",NA(),DT7)</f>
        <v>79.5</v>
      </c>
      <c r="DT17" s="79">
        <f>IF(DU7="-",NA(),DU7)</f>
        <v>83</v>
      </c>
      <c r="DU17" s="79">
        <f>IF(DV7="-",NA(),DV7)</f>
        <v>84</v>
      </c>
      <c r="DV17" s="2"/>
      <c r="DW17" s="2"/>
      <c r="DX17" s="2"/>
      <c r="DY17" s="2"/>
      <c r="DZ17" s="78" t="s">
        <v>109</v>
      </c>
      <c r="EA17" s="80">
        <f>IF(EB7="-",NA(),EB7)</f>
        <v>798.13</v>
      </c>
      <c r="EB17" s="80">
        <f>IF(EC7="-",NA(),EC7)</f>
        <v>800.19</v>
      </c>
      <c r="EC17" s="80">
        <f>IF(ED7="-",NA(),ED7)</f>
        <v>771.23</v>
      </c>
      <c r="ED17" s="80">
        <f>IF(EE7="-",NA(),EE7)</f>
        <v>761.86</v>
      </c>
      <c r="EE17" s="80">
        <f>IF(EF7="-",NA(),EF7)</f>
        <v>645.08000000000004</v>
      </c>
      <c r="EF17" s="2"/>
      <c r="EG17" s="2"/>
      <c r="EH17" s="2"/>
      <c r="EI17" s="2"/>
      <c r="EJ17" s="78" t="s">
        <v>110</v>
      </c>
      <c r="EK17" s="80">
        <f>IF(EL7="-",NA(),EL7)</f>
        <v>753.98</v>
      </c>
      <c r="EL17" s="80">
        <f>IF(EM7="-",NA(),EM7)</f>
        <v>785.29</v>
      </c>
      <c r="EM17" s="80">
        <f>IF(EN7="-",NA(),EN7)</f>
        <v>775.78</v>
      </c>
      <c r="EN17" s="80">
        <f>IF(EO7="-",NA(),EO7)</f>
        <v>780.85</v>
      </c>
      <c r="EO17" s="80">
        <f>IF(EP7="-",NA(),EP7)</f>
        <v>761.47</v>
      </c>
      <c r="EP17" s="2"/>
      <c r="EQ17" s="2"/>
      <c r="ER17" s="2"/>
      <c r="ES17" s="2"/>
      <c r="ET17" s="78" t="s">
        <v>109</v>
      </c>
      <c r="EU17" s="80">
        <f>IF(EV7="-",NA(),EV7)</f>
        <v>569.57000000000005</v>
      </c>
      <c r="EV17" s="80">
        <f>IF(EW7="-",NA(),EW7)</f>
        <v>572.53</v>
      </c>
      <c r="EW17" s="80">
        <f>IF(EX7="-",NA(),EX7)</f>
        <v>551.84</v>
      </c>
      <c r="EX17" s="80">
        <f>IF(EY7="-",NA(),EY7)</f>
        <v>565.66</v>
      </c>
      <c r="EY17" s="80">
        <f>IF(EZ7="-",NA(),EZ7)</f>
        <v>562.37</v>
      </c>
      <c r="EZ17" s="2"/>
      <c r="FA17" s="2"/>
      <c r="FB17" s="2"/>
      <c r="FC17" s="2"/>
      <c r="FD17" s="78" t="s">
        <v>109</v>
      </c>
      <c r="FE17" s="79">
        <f>IF(FF7="-",NA(),FF7)</f>
        <v>24.1</v>
      </c>
      <c r="FF17" s="79">
        <f>IF(FG7="-",NA(),FG7)</f>
        <v>23.8</v>
      </c>
      <c r="FG17" s="79">
        <f>IF(FH7="-",NA(),FH7)</f>
        <v>24.8</v>
      </c>
      <c r="FH17" s="79">
        <f>IF(FI7="-",NA(),FI7)</f>
        <v>23.3</v>
      </c>
      <c r="FI17" s="79">
        <f>IF(FJ7="-",NA(),FJ7)</f>
        <v>15.3</v>
      </c>
      <c r="FJ17" s="2"/>
      <c r="FK17" s="2"/>
      <c r="FL17" s="2"/>
      <c r="FM17" s="2"/>
    </row>
    <row r="18" spans="8:169" x14ac:dyDescent="0.15">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78" t="s">
        <v>110</v>
      </c>
      <c r="AK18" s="79">
        <f>IF(AL7="-",NA(),AL7)</f>
        <v>103.1</v>
      </c>
      <c r="AL18" s="79">
        <f>IF(AM7="-",NA(),AM7)</f>
        <v>101.9</v>
      </c>
      <c r="AM18" s="79">
        <f>IF(AN7="-",NA(),AN7)</f>
        <v>99.6</v>
      </c>
      <c r="AN18" s="79">
        <f>IF(AO7="-",NA(),AO7)</f>
        <v>97.7</v>
      </c>
      <c r="AO18" s="79">
        <f>IF(AP7="-",NA(),AP7)</f>
        <v>84.7</v>
      </c>
      <c r="AP18" s="2"/>
      <c r="AQ18" s="2"/>
      <c r="AR18" s="2"/>
      <c r="AS18" s="2"/>
      <c r="AT18" s="2"/>
      <c r="AU18" s="78" t="s">
        <v>113</v>
      </c>
      <c r="AV18" s="79">
        <f>IF(BB7="-",NA(),BB7)</f>
        <v>94.2</v>
      </c>
      <c r="AW18" s="79">
        <f>IF(BC7="-",NA(),BC7)</f>
        <v>94</v>
      </c>
      <c r="AX18" s="79">
        <f>IF(BD7="-",NA(),BD7)</f>
        <v>93.2</v>
      </c>
      <c r="AY18" s="79">
        <f>IF(BE7="-",NA(),BE7)</f>
        <v>89.9</v>
      </c>
      <c r="AZ18" s="79">
        <f>IF(BF7="-",NA(),BF7)</f>
        <v>71.400000000000006</v>
      </c>
      <c r="BA18" s="2"/>
      <c r="BB18" s="2"/>
      <c r="BC18" s="2"/>
      <c r="BD18" s="2"/>
      <c r="BE18" s="2"/>
      <c r="BF18" s="78" t="s">
        <v>120</v>
      </c>
      <c r="BG18" s="79">
        <f>IF(BM7="-",NA(),BM7)</f>
        <v>100</v>
      </c>
      <c r="BH18" s="79">
        <f>IF(BN7="-",NA(),BN7)</f>
        <v>156.69999999999999</v>
      </c>
      <c r="BI18" s="79">
        <f>IF(BO7="-",NA(),BO7)</f>
        <v>155.30000000000001</v>
      </c>
      <c r="BJ18" s="79">
        <f>IF(BP7="-",NA(),BP7)</f>
        <v>154.19999999999999</v>
      </c>
      <c r="BK18" s="79">
        <f>IF(BQ7="-",NA(),BQ7)</f>
        <v>126.8</v>
      </c>
      <c r="BL18" s="2"/>
      <c r="BM18" s="2"/>
      <c r="BN18" s="2"/>
      <c r="BO18" s="2"/>
      <c r="BP18" s="2"/>
      <c r="BQ18" s="78" t="s">
        <v>113</v>
      </c>
      <c r="BR18" s="79">
        <f>IF(BX7="-",NA(),BX7)</f>
        <v>86.1</v>
      </c>
      <c r="BS18" s="79">
        <f>IF(BY7="-",NA(),BY7)</f>
        <v>62.9</v>
      </c>
      <c r="BT18" s="79">
        <f>IF(BZ7="-",NA(),BZ7)</f>
        <v>34.799999999999997</v>
      </c>
      <c r="BU18" s="79">
        <f>IF(CA7="-",NA(),CA7)</f>
        <v>35.1</v>
      </c>
      <c r="BV18" s="79">
        <f>IF(CB7="-",NA(),CB7)</f>
        <v>58.4</v>
      </c>
      <c r="BW18" s="2"/>
      <c r="BX18" s="2"/>
      <c r="BY18" s="2"/>
      <c r="BZ18" s="2"/>
      <c r="CA18" s="2"/>
      <c r="CB18" s="81" t="s">
        <v>121</v>
      </c>
      <c r="CC18" s="79">
        <f>IF(CC11="-",NA(),CC11)</f>
        <v>12</v>
      </c>
      <c r="CD18" s="79">
        <f t="shared" ref="CD18:CG18" si="4">IF(CD11="-",NA(),CD11)</f>
        <v>13.6</v>
      </c>
      <c r="CE18" s="79">
        <f t="shared" si="4"/>
        <v>12.7</v>
      </c>
      <c r="CF18" s="79">
        <f t="shared" si="4"/>
        <v>12.1</v>
      </c>
      <c r="CG18" s="79">
        <f t="shared" si="4"/>
        <v>23.3</v>
      </c>
      <c r="CH18" s="2"/>
      <c r="CI18" s="2"/>
      <c r="CJ18" s="2"/>
      <c r="CK18" s="2"/>
      <c r="CL18" s="2"/>
      <c r="CM18" s="2"/>
      <c r="CN18" s="2"/>
      <c r="CO18" s="2"/>
      <c r="CP18" s="2"/>
      <c r="CQ18" s="2"/>
      <c r="CR18" s="2"/>
      <c r="CS18" s="2"/>
      <c r="CT18" s="2"/>
      <c r="CU18" s="2"/>
      <c r="CV18" s="78" t="s">
        <v>120</v>
      </c>
      <c r="CW18" s="79">
        <f>IF(DC7="-",NA(),DC7)</f>
        <v>8.1</v>
      </c>
      <c r="CX18" s="79">
        <f>IF(DD7="-",NA(),DD7)</f>
        <v>8</v>
      </c>
      <c r="CY18" s="79">
        <f>IF(DE7="-",NA(),DE7)</f>
        <v>8</v>
      </c>
      <c r="CZ18" s="79">
        <f>IF(DF7="-",NA(),DF7)</f>
        <v>7.5</v>
      </c>
      <c r="DA18" s="79">
        <f>IF(DG7="-",NA(),DG7)</f>
        <v>9.6</v>
      </c>
      <c r="DB18" s="2"/>
      <c r="DC18" s="2"/>
      <c r="DD18" s="2"/>
      <c r="DE18" s="2"/>
      <c r="DF18" s="78" t="s">
        <v>120</v>
      </c>
      <c r="DG18" s="79">
        <f>IF(DM7="-",NA(),DM7)</f>
        <v>22.5</v>
      </c>
      <c r="DH18" s="79">
        <f>IF(DN7="-",NA(),DN7)</f>
        <v>21.9</v>
      </c>
      <c r="DI18" s="79">
        <f>IF(DO7="-",NA(),DO7)</f>
        <v>23.3</v>
      </c>
      <c r="DJ18" s="79">
        <f>IF(DP7="-",NA(),DP7)</f>
        <v>29.5</v>
      </c>
      <c r="DK18" s="79">
        <f>IF(DQ7="-",NA(),DQ7)</f>
        <v>53.2</v>
      </c>
      <c r="DL18" s="2"/>
      <c r="DM18" s="2"/>
      <c r="DN18" s="2"/>
      <c r="DO18" s="2"/>
      <c r="DP18" s="78" t="s">
        <v>113</v>
      </c>
      <c r="DQ18" s="79">
        <f>IF(DW7="-",NA(),DW7)</f>
        <v>78.400000000000006</v>
      </c>
      <c r="DR18" s="79">
        <f>IF(DX7="-",NA(),DX7)</f>
        <v>77.8</v>
      </c>
      <c r="DS18" s="79">
        <f>IF(DY7="-",NA(),DY7)</f>
        <v>77.400000000000006</v>
      </c>
      <c r="DT18" s="79">
        <f>IF(DZ7="-",NA(),DZ7)</f>
        <v>74.900000000000006</v>
      </c>
      <c r="DU18" s="79">
        <f>IF(EA7="-",NA(),EA7)</f>
        <v>74.5</v>
      </c>
      <c r="DV18" s="2"/>
      <c r="DW18" s="2"/>
      <c r="DX18" s="2"/>
      <c r="DY18" s="2"/>
      <c r="DZ18" s="78" t="s">
        <v>113</v>
      </c>
      <c r="EA18" s="80">
        <f>IF(EG7="-",NA(),EG7)</f>
        <v>513.91999999999996</v>
      </c>
      <c r="EB18" s="80">
        <f>IF(EH7="-",NA(),EH7)</f>
        <v>527.41999999999996</v>
      </c>
      <c r="EC18" s="80">
        <f>IF(EI7="-",NA(),EI7)</f>
        <v>575.61</v>
      </c>
      <c r="ED18" s="80">
        <f>IF(EJ7="-",NA(),EJ7)</f>
        <v>570.35</v>
      </c>
      <c r="EE18" s="80">
        <f>IF(EK7="-",NA(),EK7)</f>
        <v>454.43</v>
      </c>
      <c r="EF18" s="2"/>
      <c r="EG18" s="2"/>
      <c r="EH18" s="2"/>
      <c r="EI18" s="2"/>
      <c r="EJ18" s="78" t="s">
        <v>113</v>
      </c>
      <c r="EK18" s="80">
        <f>IF(EQ7="-",NA(),EQ7)</f>
        <v>498.33</v>
      </c>
      <c r="EL18" s="80">
        <f>IF(ER7="-",NA(),ER7)</f>
        <v>522.02</v>
      </c>
      <c r="EM18" s="80">
        <f>IF(ES7="-",NA(),ES7)</f>
        <v>549.91</v>
      </c>
      <c r="EN18" s="80">
        <f>IF(ET7="-",NA(),ET7)</f>
        <v>559.71</v>
      </c>
      <c r="EO18" s="80">
        <f>IF(EU7="-",NA(),EU7)</f>
        <v>559.67999999999995</v>
      </c>
      <c r="EP18" s="2"/>
      <c r="EQ18" s="2"/>
      <c r="ER18" s="2"/>
      <c r="ES18" s="2"/>
      <c r="ET18" s="78" t="s">
        <v>113</v>
      </c>
      <c r="EU18" s="80">
        <f>IF(FA7="-",NA(),FA7)</f>
        <v>270.51</v>
      </c>
      <c r="EV18" s="80">
        <f>IF(FB7="-",NA(),FB7)</f>
        <v>278.25</v>
      </c>
      <c r="EW18" s="80">
        <f>IF(FC7="-",NA(),FC7)</f>
        <v>292.81</v>
      </c>
      <c r="EX18" s="80">
        <f>IF(FD7="-",NA(),FD7)</f>
        <v>315.87</v>
      </c>
      <c r="EY18" s="80">
        <f>IF(FE7="-",NA(),FE7)</f>
        <v>341.69</v>
      </c>
      <c r="EZ18" s="2"/>
      <c r="FA18" s="2"/>
      <c r="FB18" s="2"/>
      <c r="FC18" s="2"/>
      <c r="FD18" s="78" t="s">
        <v>122</v>
      </c>
      <c r="FE18" s="79">
        <f>IF(FK7="-",NA(),FK7)</f>
        <v>18</v>
      </c>
      <c r="FF18" s="79">
        <f>IF(FL7="-",NA(),FL7)</f>
        <v>18.399999999999999</v>
      </c>
      <c r="FG18" s="79">
        <f>IF(FM7="-",NA(),FM7)</f>
        <v>18.3</v>
      </c>
      <c r="FH18" s="79">
        <f>IF(FN7="-",NA(),FN7)</f>
        <v>18.100000000000001</v>
      </c>
      <c r="FI18" s="79">
        <f>IF(FO7="-",NA(),FO7)</f>
        <v>14.2</v>
      </c>
      <c r="FJ18" s="2"/>
      <c r="FK18" s="2"/>
      <c r="FL18" s="2"/>
      <c r="FM18" s="2"/>
    </row>
    <row r="19" spans="8:169" x14ac:dyDescent="0.15">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78" t="s">
        <v>113</v>
      </c>
      <c r="AK19" s="79">
        <f>IF(AQ7="-",NA(),AQ7)</f>
        <v>103.5</v>
      </c>
      <c r="AL19" s="79">
        <f>IF(AR7="-",NA(),AR7)</f>
        <v>103.3</v>
      </c>
      <c r="AM19" s="79">
        <f>IF(AS7="-",NA(),AS7)</f>
        <v>102.4</v>
      </c>
      <c r="AN19" s="79">
        <f>IF(AT7="-",NA(),AT7)</f>
        <v>98.5</v>
      </c>
      <c r="AO19" s="79">
        <f>IF(AU7="-",NA(),AU7)</f>
        <v>83.7</v>
      </c>
      <c r="AP19" s="2"/>
      <c r="AQ19" s="2"/>
      <c r="AR19" s="2"/>
      <c r="AS19" s="2"/>
      <c r="AT19" s="2"/>
      <c r="AU19" s="78" t="s">
        <v>123</v>
      </c>
      <c r="AV19" s="82">
        <f>$BG$7</f>
        <v>100</v>
      </c>
      <c r="AW19" s="82">
        <f>$BG$7</f>
        <v>100</v>
      </c>
      <c r="AX19" s="82">
        <f>$BG$7</f>
        <v>100</v>
      </c>
      <c r="AY19" s="82">
        <f>$BG$7</f>
        <v>100</v>
      </c>
      <c r="AZ19" s="82">
        <f>$BG$7</f>
        <v>100</v>
      </c>
      <c r="BA19" s="2"/>
      <c r="BB19" s="2"/>
      <c r="BC19" s="2"/>
      <c r="BD19" s="2"/>
      <c r="BE19" s="2"/>
      <c r="BF19" s="78" t="s">
        <v>123</v>
      </c>
      <c r="BG19" s="82">
        <f>$BR$7</f>
        <v>100</v>
      </c>
      <c r="BH19" s="82">
        <f>$BR$7</f>
        <v>100</v>
      </c>
      <c r="BI19" s="82">
        <f>$BR$7</f>
        <v>100</v>
      </c>
      <c r="BJ19" s="82">
        <f>$BR$7</f>
        <v>100</v>
      </c>
      <c r="BK19" s="82">
        <f>$BR$7</f>
        <v>100</v>
      </c>
      <c r="BL19" s="2"/>
      <c r="BM19" s="2"/>
      <c r="BN19" s="2"/>
      <c r="BO19" s="2"/>
      <c r="BP19" s="2"/>
      <c r="BQ19" s="78" t="s">
        <v>123</v>
      </c>
      <c r="BR19" s="82">
        <f>$CC$7</f>
        <v>0</v>
      </c>
      <c r="BS19" s="82">
        <f>$CC$7</f>
        <v>0</v>
      </c>
      <c r="BT19" s="82">
        <f>$CC$7</f>
        <v>0</v>
      </c>
      <c r="BU19" s="82">
        <f>$CC$7</f>
        <v>0</v>
      </c>
      <c r="BV19" s="82">
        <f>$CC$7</f>
        <v>0</v>
      </c>
      <c r="BW19" s="2"/>
      <c r="BX19" s="2"/>
      <c r="BY19" s="2"/>
      <c r="BZ19" s="2"/>
      <c r="CA19" s="2"/>
      <c r="CB19" s="81" t="s">
        <v>115</v>
      </c>
      <c r="CC19" s="79">
        <f t="shared" ref="CC19:CG21" si="5">IF(CC12="-",NA(),CC12)</f>
        <v>174.7</v>
      </c>
      <c r="CD19" s="79">
        <f t="shared" si="5"/>
        <v>178.3</v>
      </c>
      <c r="CE19" s="79">
        <f t="shared" si="5"/>
        <v>168.1</v>
      </c>
      <c r="CF19" s="79">
        <f t="shared" si="5"/>
        <v>175</v>
      </c>
      <c r="CG19" s="79">
        <f t="shared" si="5"/>
        <v>238.1</v>
      </c>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row>
    <row r="20" spans="8:169" x14ac:dyDescent="0.15">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78" t="s">
        <v>123</v>
      </c>
      <c r="AK20" s="82">
        <f t="shared" ref="AK20:AO20" si="6">$AV$7</f>
        <v>100</v>
      </c>
      <c r="AL20" s="82">
        <f t="shared" si="6"/>
        <v>100</v>
      </c>
      <c r="AM20" s="82">
        <f t="shared" si="6"/>
        <v>100</v>
      </c>
      <c r="AN20" s="82">
        <f t="shared" si="6"/>
        <v>100</v>
      </c>
      <c r="AO20" s="82">
        <f t="shared" si="6"/>
        <v>100</v>
      </c>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83" t="s">
        <v>124</v>
      </c>
      <c r="BR20" s="2"/>
      <c r="BS20" s="2"/>
      <c r="BT20" s="2"/>
      <c r="BU20" s="2"/>
      <c r="BV20" s="2"/>
      <c r="BW20" s="2"/>
      <c r="BX20" s="2"/>
      <c r="BY20" s="2"/>
      <c r="BZ20" s="2"/>
      <c r="CA20" s="2"/>
      <c r="CB20" s="81" t="s">
        <v>116</v>
      </c>
      <c r="CC20" s="79">
        <f t="shared" si="5"/>
        <v>14.6</v>
      </c>
      <c r="CD20" s="79">
        <f t="shared" si="5"/>
        <v>14.5</v>
      </c>
      <c r="CE20" s="79">
        <f t="shared" si="5"/>
        <v>14.7</v>
      </c>
      <c r="CF20" s="79">
        <f t="shared" si="5"/>
        <v>14.2</v>
      </c>
      <c r="CG20" s="79">
        <f t="shared" si="5"/>
        <v>23.4</v>
      </c>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row>
    <row r="21" spans="8:169" x14ac:dyDescent="0.15">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81" t="s">
        <v>117</v>
      </c>
      <c r="CC21" s="79">
        <f t="shared" si="5"/>
        <v>180</v>
      </c>
      <c r="CD21" s="79">
        <f t="shared" si="5"/>
        <v>180.1</v>
      </c>
      <c r="CE21" s="79">
        <f t="shared" si="5"/>
        <v>182.9</v>
      </c>
      <c r="CF21" s="79">
        <f t="shared" si="5"/>
        <v>190.5</v>
      </c>
      <c r="CG21" s="79">
        <f t="shared" si="5"/>
        <v>244.7</v>
      </c>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row>
    <row r="22" spans="8:169" x14ac:dyDescent="0.15">
      <c r="AJ22" s="2"/>
      <c r="AK22" s="2"/>
      <c r="AL22" s="2"/>
      <c r="AM22" s="2"/>
      <c r="AN22" s="2"/>
      <c r="AO22" s="2"/>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法適用_交通・自動車運送事業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坂口　昌彦</dc:creator>
  <cp:lastModifiedBy> </cp:lastModifiedBy>
  <cp:lastPrinted>2022-02-07T03:11:11Z</cp:lastPrinted>
  <dcterms:created xsi:type="dcterms:W3CDTF">2022-02-06T23:57:56Z</dcterms:created>
  <dcterms:modified xsi:type="dcterms:W3CDTF">2022-02-07T08:34:08Z</dcterms:modified>
</cp:coreProperties>
</file>