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023$\doc\財政\04公営企業\20.経営比較分析\05チェック作業および完成データ\03 岸和田市○\"/>
    </mc:Choice>
  </mc:AlternateContent>
  <workbookProtection workbookAlgorithmName="SHA-512" workbookHashValue="4FvFa8v4XL5lWR82Y6YLAi/eEeymw7CtevAZTUdsO7VKyORDXoAGPs5s+GvpmDcin1YAbnhJIOGTBLCD7vyrXA==" workbookSaltValue="wUMFnMQmFyTNwwZYD9X9d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HM78" i="4" l="1"/>
  <c r="FL54" i="4"/>
  <c r="FL32" i="4"/>
  <c r="CS78" i="4"/>
  <c r="BX54" i="4"/>
  <c r="MN54" i="4"/>
  <c r="MN32" i="4"/>
  <c r="MH78" i="4"/>
  <c r="IZ54" i="4"/>
  <c r="IZ32" i="4"/>
  <c r="BX32" i="4"/>
  <c r="C11" i="5"/>
  <c r="D11" i="5"/>
  <c r="E11" i="5"/>
  <c r="B11" i="5"/>
  <c r="DS32" i="4" l="1"/>
  <c r="AN78" i="4"/>
  <c r="AE54" i="4"/>
  <c r="KU54" i="4"/>
  <c r="KC78" i="4"/>
  <c r="HG54" i="4"/>
  <c r="HG32" i="4"/>
  <c r="FH78" i="4"/>
  <c r="DS54" i="4"/>
  <c r="AE32" i="4"/>
  <c r="KU32" i="4"/>
  <c r="JJ78" i="4"/>
  <c r="DD32" i="4"/>
  <c r="EO78" i="4"/>
  <c r="DD54" i="4"/>
  <c r="U78" i="4"/>
  <c r="P54" i="4"/>
  <c r="P32" i="4"/>
  <c r="KF54" i="4"/>
  <c r="KF32" i="4"/>
  <c r="GR54" i="4"/>
  <c r="GR32" i="4"/>
  <c r="LY54" i="4"/>
  <c r="LY32" i="4"/>
  <c r="LO78" i="4"/>
  <c r="IK54" i="4"/>
  <c r="EW32" i="4"/>
  <c r="GT78" i="4"/>
  <c r="EW54" i="4"/>
  <c r="BZ78" i="4"/>
  <c r="BI54" i="4"/>
  <c r="BI32" i="4"/>
  <c r="IK32" i="4"/>
  <c r="AT54" i="4"/>
  <c r="LJ54" i="4"/>
  <c r="LJ32" i="4"/>
  <c r="KV78" i="4"/>
  <c r="HV54" i="4"/>
  <c r="HV32" i="4"/>
  <c r="GA78" i="4"/>
  <c r="EH54" i="4"/>
  <c r="EH32" i="4"/>
  <c r="BG78" i="4"/>
  <c r="AT32" i="4"/>
</calcChain>
</file>

<file path=xl/sharedStrings.xml><?xml version="1.0" encoding="utf-8"?>
<sst xmlns="http://schemas.openxmlformats.org/spreadsheetml/2006/main" count="326" uniqueCount="184">
  <si>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</si>
  <si>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</si>
  <si>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</si>
  <si>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</si>
  <si>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</si>
  <si>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</si>
  <si>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</si>
  <si>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</si>
  <si>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</si>
  <si>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</si>
  <si>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</si>
  <si>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</si>
  <si>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</si>
  <si>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</si>
  <si>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</si>
  <si>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</si>
  <si>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</si>
  <si>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</si>
  <si>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</si>
  <si>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</si>
  <si>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</si>
  <si>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</si>
  <si>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</si>
  <si>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</si>
  <si>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</si>
  <si>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</si>
  <si>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</si>
  <si>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</si>
  <si>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</si>
  <si>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</si>
  <si>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</si>
  <si>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</si>
  <si>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</si>
  <si>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</si>
  <si>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</si>
  <si>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</si>
  <si>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</si>
  <si>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</si>
  <si>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</si>
  <si>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</si>
  <si>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</si>
  <si>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</si>
  <si>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</si>
  <si>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</si>
  <si>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</si>
  <si>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</si>
  <si>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</si>
  <si>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</si>
  <si>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</si>
  <si>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</si>
  <si>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</si>
  <si>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</si>
  <si>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</si>
  <si>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</si>
  <si>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</si>
  <si>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</si>
  <si>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</si>
  <si>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</si>
  <si>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</si>
  <si>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</si>
  <si>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</si>
  <si>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</si>
  <si>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</si>
  <si>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</si>
  <si>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</si>
  <si>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</si>
  <si>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</si>
  <si>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</si>
  <si>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</si>
  <si>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</si>
  <si>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</si>
  <si>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</si>
  <si>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</si>
  <si>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</si>
  <si>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</si>
  <si>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</si>
  <si>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</si>
  <si>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</si>
  <si>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</si>
  <si>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</si>
  <si>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</si>
  <si>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</si>
  <si>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</si>
  <si>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</si>
  <si>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</si>
  <si>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</si>
  <si>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</si>
  <si>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</si>
  <si>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</si>
  <si>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</si>
  <si>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</si>
  <si>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</si>
  <si>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</si>
  <si>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</si>
  <si>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</si>
  <si>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</si>
  <si>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</si>
  <si>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</si>
  <si>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</si>
  <si>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</si>
  <si>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</si>
  <si>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</si>
  <si>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</si>
  <si>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</si>
  <si>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</si>
  <si>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</si>
  <si>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</si>
  <si>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</si>
  <si>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</si>
  <si>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</si>
  <si>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</si>
  <si>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</si>
  <si>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</si>
  <si>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</si>
  <si>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</si>
  <si>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</si>
  <si>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</si>
  <si>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</si>
  <si>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</si>
  <si>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</si>
  <si>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</si>
  <si>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</si>
  <si>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</si>
  <si>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</si>
  <si>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</si>
  <si>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</si>
  <si>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</si>
  <si>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</si>
  <si>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</si>
  <si>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</si>
  <si>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</si>
  <si>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</si>
  <si>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</si>
  <si>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</si>
  <si>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</si>
  <si>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</si>
  <si>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</si>
  <si>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</si>
  <si>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</si>
  <si>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</si>
  <si>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</si>
  <si>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</si>
  <si>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</si>
  <si>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</si>
  <si>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</si>
  <si>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</si>
  <si>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</si>
  <si>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</si>
  <si>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</si>
  <si>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</si>
  <si>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</si>
  <si>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</si>
  <si>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</si>
  <si>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</si>
  <si>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</si>
  <si>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当該値(N-4)</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</si>
  <si>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</si>
  <si>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</si>
  <si>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</si>
  <si>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</si>
  <si>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</si>
  <si>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大阪府</t>
  </si>
  <si>
    <t>岸和田市</t>
  </si>
  <si>
    <t>岸和田市民病院</t>
  </si>
  <si>
    <t>当然財務</t>
  </si>
  <si>
    <t>病院事業</t>
  </si>
  <si>
    <t>一般病院</t>
  </si>
  <si>
    <t>400床以上～500床未満</t>
  </si>
  <si>
    <t>非設置</t>
  </si>
  <si>
    <t>直営</t>
  </si>
  <si>
    <t>対象</t>
  </si>
  <si>
    <t>透 I 訓 ガ</t>
  </si>
  <si>
    <t>救 臨 が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</si>
  <si>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</si>
  <si>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</si>
  <si>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</si>
  <si>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</si>
  <si>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</si>
  <si>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</si>
  <si>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</si>
  <si>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①高度急性期、急性期病院として、24時間365日体制で救急医療を実施。また、輪番制で小児救急医療を実施。
　②国指定の地域がん診療拠点病院として、専門的で質の高いがん医療を提供。
　③地域医療支援病院として、地域医療連携の強化及び地域医療の充実化を図っている。
　④臨床研修病院として、専門医制度の内科領域基幹病院としての役割を担う。</t>
    <phoneticPr fontId="5"/>
  </si>
  <si>
    <t>　令和2年度決算は、医業収支比率は前年度を下回ったものの、経常収支比率は前年度を大きく上回って黒字経営となった。地域医療機関からの紹介を積極的に受けて、病床利用率を上げることにより、医業収支比率を上げていく。
　過去の企業債借入の償還により、平成29年度決算から資金不足に陥っていたが、コロナ空床補償による経常収支の回復により資金不足は解消した。
　また、類似病院平均値と比較して施設設備の老朽化が進んでいることから、緊急性や必要性を勘案し、企業債借入計画の適正化と合わせて、計画的に投資を行っていくことが必要である。</t>
    <rPh sb="1" eb="3">
      <t>レイワ</t>
    </rPh>
    <rPh sb="21" eb="23">
      <t>シタマワ</t>
    </rPh>
    <rPh sb="29" eb="31">
      <t>ケイジョウ</t>
    </rPh>
    <rPh sb="31" eb="33">
      <t>シュウシ</t>
    </rPh>
    <rPh sb="33" eb="35">
      <t>ヒリツ</t>
    </rPh>
    <rPh sb="36" eb="39">
      <t>ゼンネンド</t>
    </rPh>
    <rPh sb="40" eb="41">
      <t>オオ</t>
    </rPh>
    <rPh sb="43" eb="45">
      <t>ウワマワ</t>
    </rPh>
    <rPh sb="49" eb="51">
      <t>ケイエイ</t>
    </rPh>
    <rPh sb="56" eb="58">
      <t>チイキ</t>
    </rPh>
    <rPh sb="58" eb="60">
      <t>イリョウ</t>
    </rPh>
    <rPh sb="60" eb="62">
      <t>キカン</t>
    </rPh>
    <rPh sb="65" eb="67">
      <t>ショウカイ</t>
    </rPh>
    <rPh sb="68" eb="71">
      <t>セッキョクテキ</t>
    </rPh>
    <rPh sb="72" eb="73">
      <t>ウ</t>
    </rPh>
    <rPh sb="76" eb="78">
      <t>ビョウショウ</t>
    </rPh>
    <rPh sb="78" eb="81">
      <t>リヨウリツ</t>
    </rPh>
    <rPh sb="82" eb="83">
      <t>ア</t>
    </rPh>
    <rPh sb="91" eb="93">
      <t>イギョウ</t>
    </rPh>
    <rPh sb="93" eb="95">
      <t>シュウシ</t>
    </rPh>
    <rPh sb="95" eb="97">
      <t>ヒリツ</t>
    </rPh>
    <rPh sb="98" eb="99">
      <t>ア</t>
    </rPh>
    <rPh sb="190" eb="192">
      <t>シセツ</t>
    </rPh>
    <rPh sb="192" eb="194">
      <t>セツビ</t>
    </rPh>
    <rPh sb="195" eb="198">
      <t>ロウキュウカ</t>
    </rPh>
    <rPh sb="199" eb="200">
      <t>スス</t>
    </rPh>
    <rPh sb="209" eb="212">
      <t>キンキュウセイ</t>
    </rPh>
    <rPh sb="213" eb="216">
      <t>ヒツヨウセイ</t>
    </rPh>
    <rPh sb="217" eb="219">
      <t>カンアン</t>
    </rPh>
    <rPh sb="221" eb="223">
      <t>キギョウ</t>
    </rPh>
    <rPh sb="223" eb="224">
      <t>サイ</t>
    </rPh>
    <rPh sb="224" eb="226">
      <t>カリイレ</t>
    </rPh>
    <rPh sb="226" eb="228">
      <t>ケイカク</t>
    </rPh>
    <rPh sb="229" eb="232">
      <t>テキセイカ</t>
    </rPh>
    <rPh sb="233" eb="234">
      <t>ア</t>
    </rPh>
    <rPh sb="238" eb="241">
      <t>ケイカクテキ</t>
    </rPh>
    <rPh sb="242" eb="244">
      <t>トウシ</t>
    </rPh>
    <rPh sb="245" eb="246">
      <t>オコナ</t>
    </rPh>
    <rPh sb="253" eb="255">
      <t>ヒツヨウ</t>
    </rPh>
    <phoneticPr fontId="5"/>
  </si>
  <si>
    <t>　新病院開設から20年以上経過し、有形固定資産減価償却率は増加しており、器械備品減価償却率は減少しているが、類似病院平均値は上回っている。
　1床当たり有形固定資産の割合は増加しており、高度専門医療を提供するための積極的な投資をしていることから、類似病院平均値を上回っている。</t>
    <rPh sb="29" eb="31">
      <t>ゾウカ</t>
    </rPh>
    <rPh sb="46" eb="48">
      <t>ゲンショウ</t>
    </rPh>
    <rPh sb="86" eb="88">
      <t>ゾウカ</t>
    </rPh>
    <phoneticPr fontId="5"/>
  </si>
  <si>
    <t>　新型コロナ空床補償補助金により経常収支比率は100％を上回っているが、新型コロナの影響による患者減少により医業収支比率は100％を切っている。いずれも類似病院平均値は上回っている。累積欠損金比率は減少し、類似病院平均値は下回っている。
　入院外来ともに1人1日当たり収益は増加したものの、新型コロナの影響により病床利用率は類似病院平均値を下回っている。
　職員給与費対医業収益比率は増加したが、類似病院平均値は下回っており、職員は適正配置されている。材料費対医業収益比率は減少しているが、類似病院平均値を上回っている。</t>
    <rPh sb="1" eb="3">
      <t>シンガタ</t>
    </rPh>
    <rPh sb="6" eb="8">
      <t>クウショウ</t>
    </rPh>
    <rPh sb="8" eb="10">
      <t>ホショウ</t>
    </rPh>
    <rPh sb="10" eb="13">
      <t>ホジョキン</t>
    </rPh>
    <rPh sb="28" eb="30">
      <t>ウワマワ</t>
    </rPh>
    <rPh sb="36" eb="38">
      <t>シンガタ</t>
    </rPh>
    <rPh sb="42" eb="44">
      <t>エイキョウ</t>
    </rPh>
    <rPh sb="99" eb="101">
      <t>ゲンショウ</t>
    </rPh>
    <rPh sb="237" eb="239">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</si>
</sst>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80.599999999999994</c:v>
                </c:pt>
                <c:pt idx="1">
                  <c:v>80.5</c:v>
                </c:pt>
                <c:pt idx="2">
                  <c:v>79.8</c:v>
                </c:pt>
                <c:pt idx="3">
                  <c:v>76.400000000000006</c:v>
                </c:pt>
                <c:pt idx="4">
                  <c:v>66.3</c:v>
                </c:pt>
              </c:numCache>
            </c:numRef>
          </c:val>
          <c:extLst>
            <c:ext xmlns:c16="http://schemas.microsoft.com/office/drawing/2014/chart" uri="{C3380CC4-5D6E-409C-BE32-E72D297353CC}">
              <c16:uniqueId val="{00000000-1766-4C4E-8E05-5FAE763AFAA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76.099999999999994</c:v>
                </c:pt>
                <c:pt idx="1">
                  <c:v>77</c:v>
                </c:pt>
                <c:pt idx="2">
                  <c:v>77.599999999999994</c:v>
                </c:pt>
                <c:pt idx="3">
                  <c:v>77</c:v>
                </c:pt>
                <c:pt idx="4">
                  <c:v>68.400000000000006</c:v>
                </c:pt>
              </c:numCache>
            </c:numRef>
          </c:val>
          <c:smooth val="0"/>
          <c:extLst>
            <c:ext xmlns:c16="http://schemas.microsoft.com/office/drawing/2014/chart" uri="{C3380CC4-5D6E-409C-BE32-E72D297353CC}">
              <c16:uniqueId val="{00000001-1766-4C4E-8E05-5FAE763AFAA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16950</c:v>
                </c:pt>
                <c:pt idx="1">
                  <c:v>18753</c:v>
                </c:pt>
                <c:pt idx="2">
                  <c:v>19469</c:v>
                </c:pt>
                <c:pt idx="3">
                  <c:v>20437</c:v>
                </c:pt>
                <c:pt idx="4">
                  <c:v>20298</c:v>
                </c:pt>
              </c:numCache>
            </c:numRef>
          </c:val>
          <c:extLst>
            <c:ext xmlns:c16="http://schemas.microsoft.com/office/drawing/2014/chart" uri="{C3380CC4-5D6E-409C-BE32-E72D297353CC}">
              <c16:uniqueId val="{00000000-5031-4D97-805B-FD4794340AE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14455</c:v>
                </c:pt>
                <c:pt idx="1">
                  <c:v>15171</c:v>
                </c:pt>
                <c:pt idx="2">
                  <c:v>15887</c:v>
                </c:pt>
                <c:pt idx="3">
                  <c:v>16979</c:v>
                </c:pt>
                <c:pt idx="4">
                  <c:v>18423</c:v>
                </c:pt>
              </c:numCache>
            </c:numRef>
          </c:val>
          <c:smooth val="0"/>
          <c:extLst>
            <c:ext xmlns:c16="http://schemas.microsoft.com/office/drawing/2014/chart" uri="{C3380CC4-5D6E-409C-BE32-E72D297353CC}">
              <c16:uniqueId val="{00000001-5031-4D97-805B-FD4794340AE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61722</c:v>
                </c:pt>
                <c:pt idx="1">
                  <c:v>62851</c:v>
                </c:pt>
                <c:pt idx="2">
                  <c:v>64980</c:v>
                </c:pt>
                <c:pt idx="3">
                  <c:v>65596</c:v>
                </c:pt>
                <c:pt idx="4">
                  <c:v>68719</c:v>
                </c:pt>
              </c:numCache>
            </c:numRef>
          </c:val>
          <c:extLst>
            <c:ext xmlns:c16="http://schemas.microsoft.com/office/drawing/2014/chart" uri="{C3380CC4-5D6E-409C-BE32-E72D297353CC}">
              <c16:uniqueId val="{00000000-EE57-4F57-8ECE-AF2085D8713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55265</c:v>
                </c:pt>
                <c:pt idx="1">
                  <c:v>56892</c:v>
                </c:pt>
                <c:pt idx="2">
                  <c:v>59108</c:v>
                </c:pt>
                <c:pt idx="3">
                  <c:v>60271</c:v>
                </c:pt>
                <c:pt idx="4">
                  <c:v>63766</c:v>
                </c:pt>
              </c:numCache>
            </c:numRef>
          </c:val>
          <c:smooth val="0"/>
          <c:extLst>
            <c:ext xmlns:c16="http://schemas.microsoft.com/office/drawing/2014/chart" uri="{C3380CC4-5D6E-409C-BE32-E72D297353CC}">
              <c16:uniqueId val="{00000001-EE57-4F57-8ECE-AF2085D8713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42.3</c:v>
                </c:pt>
                <c:pt idx="1">
                  <c:v>38</c:v>
                </c:pt>
                <c:pt idx="2">
                  <c:v>33.299999999999997</c:v>
                </c:pt>
                <c:pt idx="3">
                  <c:v>35</c:v>
                </c:pt>
                <c:pt idx="4">
                  <c:v>30.7</c:v>
                </c:pt>
              </c:numCache>
            </c:numRef>
          </c:val>
          <c:extLst>
            <c:ext xmlns:c16="http://schemas.microsoft.com/office/drawing/2014/chart" uri="{C3380CC4-5D6E-409C-BE32-E72D297353CC}">
              <c16:uniqueId val="{00000000-0EC3-49C5-B01D-1733D8925C9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42.9</c:v>
                </c:pt>
                <c:pt idx="1">
                  <c:v>40.200000000000003</c:v>
                </c:pt>
                <c:pt idx="2">
                  <c:v>40.4</c:v>
                </c:pt>
                <c:pt idx="3">
                  <c:v>40.1</c:v>
                </c:pt>
                <c:pt idx="4">
                  <c:v>40.799999999999997</c:v>
                </c:pt>
              </c:numCache>
            </c:numRef>
          </c:val>
          <c:smooth val="0"/>
          <c:extLst>
            <c:ext xmlns:c16="http://schemas.microsoft.com/office/drawing/2014/chart" uri="{C3380CC4-5D6E-409C-BE32-E72D297353CC}">
              <c16:uniqueId val="{00000001-0EC3-49C5-B01D-1733D8925C9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98.4</c:v>
                </c:pt>
                <c:pt idx="1">
                  <c:v>99.6</c:v>
                </c:pt>
                <c:pt idx="2">
                  <c:v>101.1</c:v>
                </c:pt>
                <c:pt idx="3">
                  <c:v>98.1</c:v>
                </c:pt>
                <c:pt idx="4">
                  <c:v>89.6</c:v>
                </c:pt>
              </c:numCache>
            </c:numRef>
          </c:val>
          <c:extLst>
            <c:ext xmlns:c16="http://schemas.microsoft.com/office/drawing/2014/chart" uri="{C3380CC4-5D6E-409C-BE32-E72D297353CC}">
              <c16:uniqueId val="{00000000-0ED5-4E8B-9700-79B0A6ACC7C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91.6</c:v>
                </c:pt>
                <c:pt idx="1">
                  <c:v>92.1</c:v>
                </c:pt>
                <c:pt idx="2">
                  <c:v>92.3</c:v>
                </c:pt>
                <c:pt idx="3">
                  <c:v>92.4</c:v>
                </c:pt>
                <c:pt idx="4">
                  <c:v>87.5</c:v>
                </c:pt>
              </c:numCache>
            </c:numRef>
          </c:val>
          <c:smooth val="0"/>
          <c:extLst>
            <c:ext xmlns:c16="http://schemas.microsoft.com/office/drawing/2014/chart" uri="{C3380CC4-5D6E-409C-BE32-E72D297353CC}">
              <c16:uniqueId val="{00000001-0ED5-4E8B-9700-79B0A6ACC7C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101.4</c:v>
                </c:pt>
                <c:pt idx="1">
                  <c:v>102.2</c:v>
                </c:pt>
                <c:pt idx="2">
                  <c:v>103.6</c:v>
                </c:pt>
                <c:pt idx="3">
                  <c:v>99.9</c:v>
                </c:pt>
                <c:pt idx="4">
                  <c:v>107.2</c:v>
                </c:pt>
              </c:numCache>
            </c:numRef>
          </c:val>
          <c:extLst>
            <c:ext xmlns:c16="http://schemas.microsoft.com/office/drawing/2014/chart" uri="{C3380CC4-5D6E-409C-BE32-E72D297353CC}">
              <c16:uniqueId val="{00000000-4DC2-40FB-A693-A5691B684FA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98.5</c:v>
                </c:pt>
                <c:pt idx="1">
                  <c:v>98.7</c:v>
                </c:pt>
                <c:pt idx="2">
                  <c:v>99</c:v>
                </c:pt>
                <c:pt idx="3">
                  <c:v>99</c:v>
                </c:pt>
                <c:pt idx="4">
                  <c:v>103.9</c:v>
                </c:pt>
              </c:numCache>
            </c:numRef>
          </c:val>
          <c:smooth val="0"/>
          <c:extLst>
            <c:ext xmlns:c16="http://schemas.microsoft.com/office/drawing/2014/chart" uri="{C3380CC4-5D6E-409C-BE32-E72D297353CC}">
              <c16:uniqueId val="{00000001-4DC2-40FB-A693-A5691B684FA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62</c:v>
                </c:pt>
                <c:pt idx="1">
                  <c:v>63.7</c:v>
                </c:pt>
                <c:pt idx="2">
                  <c:v>65.5</c:v>
                </c:pt>
                <c:pt idx="3">
                  <c:v>66.8</c:v>
                </c:pt>
                <c:pt idx="4">
                  <c:v>67.099999999999994</c:v>
                </c:pt>
              </c:numCache>
            </c:numRef>
          </c:val>
          <c:extLst>
            <c:ext xmlns:c16="http://schemas.microsoft.com/office/drawing/2014/chart" uri="{C3380CC4-5D6E-409C-BE32-E72D297353CC}">
              <c16:uniqueId val="{00000000-23DA-48F4-9F38-9ABC99D7343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52.7</c:v>
                </c:pt>
                <c:pt idx="2">
                  <c:v>53.7</c:v>
                </c:pt>
                <c:pt idx="3">
                  <c:v>56.4</c:v>
                </c:pt>
                <c:pt idx="4">
                  <c:v>56.8</c:v>
                </c:pt>
              </c:numCache>
            </c:numRef>
          </c:val>
          <c:smooth val="0"/>
          <c:extLst>
            <c:ext xmlns:c16="http://schemas.microsoft.com/office/drawing/2014/chart" uri="{C3380CC4-5D6E-409C-BE32-E72D297353CC}">
              <c16:uniqueId val="{00000001-23DA-48F4-9F38-9ABC99D7343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74.7</c:v>
                </c:pt>
                <c:pt idx="1">
                  <c:v>76.8</c:v>
                </c:pt>
                <c:pt idx="2">
                  <c:v>79.8</c:v>
                </c:pt>
                <c:pt idx="3">
                  <c:v>80.5</c:v>
                </c:pt>
                <c:pt idx="4">
                  <c:v>77.8</c:v>
                </c:pt>
              </c:numCache>
            </c:numRef>
          </c:val>
          <c:extLst>
            <c:ext xmlns:c16="http://schemas.microsoft.com/office/drawing/2014/chart" uri="{C3380CC4-5D6E-409C-BE32-E72D297353CC}">
              <c16:uniqueId val="{00000000-64A3-4BAB-BDE3-E450F908059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66.099999999999994</c:v>
                </c:pt>
                <c:pt idx="1">
                  <c:v>68.400000000000006</c:v>
                </c:pt>
                <c:pt idx="2">
                  <c:v>69.3</c:v>
                </c:pt>
                <c:pt idx="3">
                  <c:v>71.099999999999994</c:v>
                </c:pt>
                <c:pt idx="4">
                  <c:v>69.8</c:v>
                </c:pt>
              </c:numCache>
            </c:numRef>
          </c:val>
          <c:smooth val="0"/>
          <c:extLst>
            <c:ext xmlns:c16="http://schemas.microsoft.com/office/drawing/2014/chart" uri="{C3380CC4-5D6E-409C-BE32-E72D297353CC}">
              <c16:uniqueId val="{00000001-64A3-4BAB-BDE3-E450F908059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66159238</c:v>
                </c:pt>
                <c:pt idx="1">
                  <c:v>66118890</c:v>
                </c:pt>
                <c:pt idx="2">
                  <c:v>66006983</c:v>
                </c:pt>
                <c:pt idx="3">
                  <c:v>65741753</c:v>
                </c:pt>
                <c:pt idx="4">
                  <c:v>66536405</c:v>
                </c:pt>
              </c:numCache>
            </c:numRef>
          </c:val>
          <c:extLst>
            <c:ext xmlns:c16="http://schemas.microsoft.com/office/drawing/2014/chart" uri="{C3380CC4-5D6E-409C-BE32-E72D297353CC}">
              <c16:uniqueId val="{00000000-69B4-48E2-A22B-03BE160D600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44446754</c:v>
                </c:pt>
                <c:pt idx="1">
                  <c:v>45729936</c:v>
                </c:pt>
                <c:pt idx="2">
                  <c:v>47442477</c:v>
                </c:pt>
                <c:pt idx="3">
                  <c:v>48164556</c:v>
                </c:pt>
                <c:pt idx="4">
                  <c:v>49637382</c:v>
                </c:pt>
              </c:numCache>
            </c:numRef>
          </c:val>
          <c:smooth val="0"/>
          <c:extLst>
            <c:ext xmlns:c16="http://schemas.microsoft.com/office/drawing/2014/chart" uri="{C3380CC4-5D6E-409C-BE32-E72D297353CC}">
              <c16:uniqueId val="{00000001-69B4-48E2-A22B-03BE160D600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26.9</c:v>
                </c:pt>
                <c:pt idx="1">
                  <c:v>28.3</c:v>
                </c:pt>
                <c:pt idx="2">
                  <c:v>29.9</c:v>
                </c:pt>
                <c:pt idx="3">
                  <c:v>30.9</c:v>
                </c:pt>
                <c:pt idx="4">
                  <c:v>30.8</c:v>
                </c:pt>
              </c:numCache>
            </c:numRef>
          </c:val>
          <c:extLst>
            <c:ext xmlns:c16="http://schemas.microsoft.com/office/drawing/2014/chart" uri="{C3380CC4-5D6E-409C-BE32-E72D297353CC}">
              <c16:uniqueId val="{00000000-80A4-4EF9-BADD-2D69FC61AAE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25.2</c:v>
                </c:pt>
                <c:pt idx="1">
                  <c:v>25.4</c:v>
                </c:pt>
                <c:pt idx="2">
                  <c:v>25.8</c:v>
                </c:pt>
                <c:pt idx="3">
                  <c:v>26.4</c:v>
                </c:pt>
                <c:pt idx="4">
                  <c:v>26.2</c:v>
                </c:pt>
              </c:numCache>
            </c:numRef>
          </c:val>
          <c:smooth val="0"/>
          <c:extLst>
            <c:ext xmlns:c16="http://schemas.microsoft.com/office/drawing/2014/chart" uri="{C3380CC4-5D6E-409C-BE32-E72D297353CC}">
              <c16:uniqueId val="{00000001-80A4-4EF9-BADD-2D69FC61AAE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50.6</c:v>
                </c:pt>
                <c:pt idx="1">
                  <c:v>49.1</c:v>
                </c:pt>
                <c:pt idx="2">
                  <c:v>46.5</c:v>
                </c:pt>
                <c:pt idx="3">
                  <c:v>48.9</c:v>
                </c:pt>
                <c:pt idx="4">
                  <c:v>56.2</c:v>
                </c:pt>
              </c:numCache>
            </c:numRef>
          </c:val>
          <c:extLst>
            <c:ext xmlns:c16="http://schemas.microsoft.com/office/drawing/2014/chart" uri="{C3380CC4-5D6E-409C-BE32-E72D297353CC}">
              <c16:uniqueId val="{00000000-DBDB-4F0C-98EE-0C79B4D6DF0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54.1</c:v>
                </c:pt>
                <c:pt idx="1">
                  <c:v>53.8</c:v>
                </c:pt>
                <c:pt idx="2">
                  <c:v>53</c:v>
                </c:pt>
                <c:pt idx="3">
                  <c:v>53</c:v>
                </c:pt>
                <c:pt idx="4">
                  <c:v>56.7</c:v>
                </c:pt>
              </c:numCache>
            </c:numRef>
          </c:val>
          <c:smooth val="0"/>
          <c:extLst>
            <c:ext xmlns:c16="http://schemas.microsoft.com/office/drawing/2014/chart" uri="{C3380CC4-5D6E-409C-BE32-E72D297353CC}">
              <c16:uniqueId val="{00000001-DBDB-4F0C-98EE-0C79B4D6DF0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x14ac:dyDescent="0.15">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x14ac:dyDescent="0.15">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8" t="str">
        <f>データ!H6</f>
        <v>大阪府岸和田市　岸和田市民病院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8" t="s">
        <v>1</v>
      </c>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50"/>
      <c r="AU7" s="148" t="s">
        <v>2</v>
      </c>
      <c r="AV7" s="149"/>
      <c r="AW7" s="149"/>
      <c r="AX7" s="149"/>
      <c r="AY7" s="149"/>
      <c r="AZ7" s="149"/>
      <c r="BA7" s="149"/>
      <c r="BB7" s="149"/>
      <c r="BC7" s="149"/>
      <c r="BD7" s="149"/>
      <c r="BE7" s="149"/>
      <c r="BF7" s="149"/>
      <c r="BG7" s="149"/>
      <c r="BH7" s="149"/>
      <c r="BI7" s="149"/>
      <c r="BJ7" s="149"/>
      <c r="BK7" s="149"/>
      <c r="BL7" s="149"/>
      <c r="BM7" s="149"/>
      <c r="BN7" s="149"/>
      <c r="BO7" s="149"/>
      <c r="BP7" s="149"/>
      <c r="BQ7" s="149"/>
      <c r="BR7" s="149"/>
      <c r="BS7" s="149"/>
      <c r="BT7" s="149"/>
      <c r="BU7" s="149"/>
      <c r="BV7" s="149"/>
      <c r="BW7" s="149"/>
      <c r="BX7" s="149"/>
      <c r="BY7" s="149"/>
      <c r="BZ7" s="149"/>
      <c r="CA7" s="149"/>
      <c r="CB7" s="149"/>
      <c r="CC7" s="149"/>
      <c r="CD7" s="149"/>
      <c r="CE7" s="149"/>
      <c r="CF7" s="149"/>
      <c r="CG7" s="149"/>
      <c r="CH7" s="149"/>
      <c r="CI7" s="149"/>
      <c r="CJ7" s="149"/>
      <c r="CK7" s="149"/>
      <c r="CL7" s="149"/>
      <c r="CM7" s="150"/>
      <c r="CN7" s="148" t="s">
        <v>3</v>
      </c>
      <c r="CO7" s="149"/>
      <c r="CP7" s="149"/>
      <c r="CQ7" s="149"/>
      <c r="CR7" s="149"/>
      <c r="CS7" s="149"/>
      <c r="CT7" s="149"/>
      <c r="CU7" s="149"/>
      <c r="CV7" s="149"/>
      <c r="CW7" s="149"/>
      <c r="CX7" s="149"/>
      <c r="CY7" s="149"/>
      <c r="CZ7" s="149"/>
      <c r="DA7" s="149"/>
      <c r="DB7" s="149"/>
      <c r="DC7" s="149"/>
      <c r="DD7" s="149"/>
      <c r="DE7" s="149"/>
      <c r="DF7" s="149"/>
      <c r="DG7" s="149"/>
      <c r="DH7" s="149"/>
      <c r="DI7" s="149"/>
      <c r="DJ7" s="149"/>
      <c r="DK7" s="149"/>
      <c r="DL7" s="149"/>
      <c r="DM7" s="149"/>
      <c r="DN7" s="149"/>
      <c r="DO7" s="149"/>
      <c r="DP7" s="149"/>
      <c r="DQ7" s="149"/>
      <c r="DR7" s="149"/>
      <c r="DS7" s="149"/>
      <c r="DT7" s="149"/>
      <c r="DU7" s="149"/>
      <c r="DV7" s="149"/>
      <c r="DW7" s="149"/>
      <c r="DX7" s="149"/>
      <c r="DY7" s="149"/>
      <c r="DZ7" s="149"/>
      <c r="EA7" s="149"/>
      <c r="EB7" s="149"/>
      <c r="EC7" s="149"/>
      <c r="ED7" s="149"/>
      <c r="EE7" s="149"/>
      <c r="EF7" s="150"/>
      <c r="EG7" s="148" t="s">
        <v>4</v>
      </c>
      <c r="EH7" s="149"/>
      <c r="EI7" s="149"/>
      <c r="EJ7" s="149"/>
      <c r="EK7" s="149"/>
      <c r="EL7" s="149"/>
      <c r="EM7" s="149"/>
      <c r="EN7" s="149"/>
      <c r="EO7" s="149"/>
      <c r="EP7" s="149"/>
      <c r="EQ7" s="149"/>
      <c r="ER7" s="149"/>
      <c r="ES7" s="149"/>
      <c r="ET7" s="149"/>
      <c r="EU7" s="149"/>
      <c r="EV7" s="149"/>
      <c r="EW7" s="149"/>
      <c r="EX7" s="149"/>
      <c r="EY7" s="149"/>
      <c r="EZ7" s="149"/>
      <c r="FA7" s="149"/>
      <c r="FB7" s="149"/>
      <c r="FC7" s="149"/>
      <c r="FD7" s="149"/>
      <c r="FE7" s="149"/>
      <c r="FF7" s="149"/>
      <c r="FG7" s="149"/>
      <c r="FH7" s="149"/>
      <c r="FI7" s="149"/>
      <c r="FJ7" s="149"/>
      <c r="FK7" s="149"/>
      <c r="FL7" s="149"/>
      <c r="FM7" s="149"/>
      <c r="FN7" s="149"/>
      <c r="FO7" s="149"/>
      <c r="FP7" s="149"/>
      <c r="FQ7" s="149"/>
      <c r="FR7" s="149"/>
      <c r="FS7" s="149"/>
      <c r="FT7" s="149"/>
      <c r="FU7" s="149"/>
      <c r="FV7" s="149"/>
      <c r="FW7" s="149"/>
      <c r="FX7" s="149"/>
      <c r="FY7" s="150"/>
      <c r="FZ7" s="148" t="s">
        <v>5</v>
      </c>
      <c r="GA7" s="149"/>
      <c r="GB7" s="149"/>
      <c r="GC7" s="149"/>
      <c r="GD7" s="149"/>
      <c r="GE7" s="149"/>
      <c r="GF7" s="149"/>
      <c r="GG7" s="149"/>
      <c r="GH7" s="149"/>
      <c r="GI7" s="149"/>
      <c r="GJ7" s="149"/>
      <c r="GK7" s="149"/>
      <c r="GL7" s="149"/>
      <c r="GM7" s="149"/>
      <c r="GN7" s="149"/>
      <c r="GO7" s="149"/>
      <c r="GP7" s="149"/>
      <c r="GQ7" s="149"/>
      <c r="GR7" s="149"/>
      <c r="GS7" s="149"/>
      <c r="GT7" s="149"/>
      <c r="GU7" s="149"/>
      <c r="GV7" s="149"/>
      <c r="GW7" s="149"/>
      <c r="GX7" s="149"/>
      <c r="GY7" s="149"/>
      <c r="GZ7" s="149"/>
      <c r="HA7" s="149"/>
      <c r="HB7" s="149"/>
      <c r="HC7" s="149"/>
      <c r="HD7" s="149"/>
      <c r="HE7" s="149"/>
      <c r="HF7" s="149"/>
      <c r="HG7" s="149"/>
      <c r="HH7" s="149"/>
      <c r="HI7" s="149"/>
      <c r="HJ7" s="149"/>
      <c r="HK7" s="149"/>
      <c r="HL7" s="149"/>
      <c r="HM7" s="149"/>
      <c r="HN7" s="149"/>
      <c r="HO7" s="149"/>
      <c r="HP7" s="149"/>
      <c r="HQ7" s="149"/>
      <c r="HR7" s="150"/>
      <c r="ID7" s="148" t="s">
        <v>6</v>
      </c>
      <c r="IE7" s="149"/>
      <c r="IF7" s="149"/>
      <c r="IG7" s="149"/>
      <c r="IH7" s="149"/>
      <c r="II7" s="149"/>
      <c r="IJ7" s="149"/>
      <c r="IK7" s="149"/>
      <c r="IL7" s="149"/>
      <c r="IM7" s="149"/>
      <c r="IN7" s="149"/>
      <c r="IO7" s="149"/>
      <c r="IP7" s="149"/>
      <c r="IQ7" s="149"/>
      <c r="IR7" s="149"/>
      <c r="IS7" s="149"/>
      <c r="IT7" s="149"/>
      <c r="IU7" s="149"/>
      <c r="IV7" s="149"/>
      <c r="IW7" s="149"/>
      <c r="IX7" s="149"/>
      <c r="IY7" s="149"/>
      <c r="IZ7" s="149"/>
      <c r="JA7" s="149"/>
      <c r="JB7" s="149"/>
      <c r="JC7" s="149"/>
      <c r="JD7" s="149"/>
      <c r="JE7" s="149"/>
      <c r="JF7" s="149"/>
      <c r="JG7" s="149"/>
      <c r="JH7" s="149"/>
      <c r="JI7" s="149"/>
      <c r="JJ7" s="149"/>
      <c r="JK7" s="149"/>
      <c r="JL7" s="149"/>
      <c r="JM7" s="149"/>
      <c r="JN7" s="149"/>
      <c r="JO7" s="149"/>
      <c r="JP7" s="149"/>
      <c r="JQ7" s="149"/>
      <c r="JR7" s="149"/>
      <c r="JS7" s="149"/>
      <c r="JT7" s="149"/>
      <c r="JU7" s="149"/>
      <c r="JV7" s="150"/>
      <c r="JW7" s="148" t="s">
        <v>7</v>
      </c>
      <c r="JX7" s="149"/>
      <c r="JY7" s="149"/>
      <c r="JZ7" s="149"/>
      <c r="KA7" s="149"/>
      <c r="KB7" s="149"/>
      <c r="KC7" s="149"/>
      <c r="KD7" s="149"/>
      <c r="KE7" s="149"/>
      <c r="KF7" s="149"/>
      <c r="KG7" s="149"/>
      <c r="KH7" s="149"/>
      <c r="KI7" s="149"/>
      <c r="KJ7" s="149"/>
      <c r="KK7" s="149"/>
      <c r="KL7" s="149"/>
      <c r="KM7" s="149"/>
      <c r="KN7" s="149"/>
      <c r="KO7" s="149"/>
      <c r="KP7" s="149"/>
      <c r="KQ7" s="149"/>
      <c r="KR7" s="149"/>
      <c r="KS7" s="149"/>
      <c r="KT7" s="149"/>
      <c r="KU7" s="149"/>
      <c r="KV7" s="149"/>
      <c r="KW7" s="149"/>
      <c r="KX7" s="149"/>
      <c r="KY7" s="149"/>
      <c r="KZ7" s="149"/>
      <c r="LA7" s="149"/>
      <c r="LB7" s="149"/>
      <c r="LC7" s="149"/>
      <c r="LD7" s="149"/>
      <c r="LE7" s="149"/>
      <c r="LF7" s="149"/>
      <c r="LG7" s="149"/>
      <c r="LH7" s="149"/>
      <c r="LI7" s="149"/>
      <c r="LJ7" s="149"/>
      <c r="LK7" s="149"/>
      <c r="LL7" s="149"/>
      <c r="LM7" s="149"/>
      <c r="LN7" s="149"/>
      <c r="LO7" s="150"/>
      <c r="LP7" s="148" t="s">
        <v>8</v>
      </c>
      <c r="LQ7" s="149"/>
      <c r="LR7" s="149"/>
      <c r="LS7" s="149"/>
      <c r="LT7" s="149"/>
      <c r="LU7" s="149"/>
      <c r="LV7" s="149"/>
      <c r="LW7" s="149"/>
      <c r="LX7" s="149"/>
      <c r="LY7" s="149"/>
      <c r="LZ7" s="149"/>
      <c r="MA7" s="149"/>
      <c r="MB7" s="149"/>
      <c r="MC7" s="149"/>
      <c r="MD7" s="149"/>
      <c r="ME7" s="149"/>
      <c r="MF7" s="149"/>
      <c r="MG7" s="149"/>
      <c r="MH7" s="149"/>
      <c r="MI7" s="149"/>
      <c r="MJ7" s="149"/>
      <c r="MK7" s="149"/>
      <c r="ML7" s="149"/>
      <c r="MM7" s="149"/>
      <c r="MN7" s="149"/>
      <c r="MO7" s="149"/>
      <c r="MP7" s="149"/>
      <c r="MQ7" s="149"/>
      <c r="MR7" s="149"/>
      <c r="MS7" s="149"/>
      <c r="MT7" s="149"/>
      <c r="MU7" s="149"/>
      <c r="MV7" s="149"/>
      <c r="MW7" s="149"/>
      <c r="MX7" s="149"/>
      <c r="MY7" s="149"/>
      <c r="MZ7" s="149"/>
      <c r="NA7" s="149"/>
      <c r="NB7" s="149"/>
      <c r="NC7" s="149"/>
      <c r="ND7" s="149"/>
      <c r="NE7" s="149"/>
      <c r="NF7" s="149"/>
      <c r="NG7" s="149"/>
      <c r="NH7" s="150"/>
      <c r="NI7" s="3"/>
      <c r="NJ7" s="6" t="s">
        <v>9</v>
      </c>
      <c r="NK7" s="7"/>
      <c r="NL7" s="7"/>
      <c r="NM7" s="7"/>
      <c r="NN7" s="7"/>
      <c r="NO7" s="7"/>
      <c r="NP7" s="7"/>
      <c r="NQ7" s="7"/>
      <c r="NR7" s="7"/>
      <c r="NS7" s="7"/>
      <c r="NT7" s="7"/>
      <c r="NU7" s="7"/>
      <c r="NV7" s="7"/>
      <c r="NW7" s="8"/>
      <c r="NX7" s="3"/>
    </row>
    <row r="8" spans="1:388" ht="18.75" customHeight="1" x14ac:dyDescent="0.15">
      <c r="A8" s="2"/>
      <c r="B8" s="145" t="str">
        <f>データ!K6</f>
        <v>当然財務</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400床以上～500床未満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非設置</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データ!Z6</f>
        <v>400</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データ!AA6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データ!AB6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3" t="s">
        <v>10</v>
      </c>
      <c r="NK8" s="154"/>
      <c r="NL8" s="9" t="s">
        <v>11</v>
      </c>
      <c r="NM8" s="10"/>
      <c r="NN8" s="10"/>
      <c r="NO8" s="10"/>
      <c r="NP8" s="10"/>
      <c r="NQ8" s="10"/>
      <c r="NR8" s="10"/>
      <c r="NS8" s="10"/>
      <c r="NT8" s="10"/>
      <c r="NU8" s="10"/>
      <c r="NV8" s="10"/>
      <c r="NW8" s="11"/>
      <c r="NX8" s="3"/>
    </row>
    <row r="9" spans="1:388" ht="18.75" customHeight="1" x14ac:dyDescent="0.15">
      <c r="A9" s="2"/>
      <c r="B9" s="148" t="s">
        <v>12</v>
      </c>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50"/>
      <c r="AU9" s="148" t="s">
        <v>13</v>
      </c>
      <c r="AV9" s="149"/>
      <c r="AW9" s="149"/>
      <c r="AX9" s="149"/>
      <c r="AY9" s="149"/>
      <c r="AZ9" s="149"/>
      <c r="BA9" s="14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50"/>
      <c r="CN9" s="148" t="s">
        <v>14</v>
      </c>
      <c r="CO9" s="149"/>
      <c r="CP9" s="149"/>
      <c r="CQ9" s="149"/>
      <c r="CR9" s="149"/>
      <c r="CS9" s="149"/>
      <c r="CT9" s="149"/>
      <c r="CU9" s="149"/>
      <c r="CV9" s="149"/>
      <c r="CW9" s="149"/>
      <c r="CX9" s="149"/>
      <c r="CY9" s="149"/>
      <c r="CZ9" s="149"/>
      <c r="DA9" s="149"/>
      <c r="DB9" s="149"/>
      <c r="DC9" s="149"/>
      <c r="DD9" s="149"/>
      <c r="DE9" s="149"/>
      <c r="DF9" s="149"/>
      <c r="DG9" s="149"/>
      <c r="DH9" s="149"/>
      <c r="DI9" s="149"/>
      <c r="DJ9" s="149"/>
      <c r="DK9" s="149"/>
      <c r="DL9" s="149"/>
      <c r="DM9" s="149"/>
      <c r="DN9" s="149"/>
      <c r="DO9" s="149"/>
      <c r="DP9" s="149"/>
      <c r="DQ9" s="149"/>
      <c r="DR9" s="149"/>
      <c r="DS9" s="149"/>
      <c r="DT9" s="149"/>
      <c r="DU9" s="149"/>
      <c r="DV9" s="149"/>
      <c r="DW9" s="149"/>
      <c r="DX9" s="149"/>
      <c r="DY9" s="149"/>
      <c r="DZ9" s="149"/>
      <c r="EA9" s="149"/>
      <c r="EB9" s="149"/>
      <c r="EC9" s="149"/>
      <c r="ED9" s="149"/>
      <c r="EE9" s="149"/>
      <c r="EF9" s="150"/>
      <c r="EG9" s="148" t="s">
        <v>15</v>
      </c>
      <c r="EH9" s="149"/>
      <c r="EI9" s="149"/>
      <c r="EJ9" s="149"/>
      <c r="EK9" s="149"/>
      <c r="EL9" s="149"/>
      <c r="EM9" s="149"/>
      <c r="EN9" s="149"/>
      <c r="EO9" s="149"/>
      <c r="EP9" s="149"/>
      <c r="EQ9" s="149"/>
      <c r="ER9" s="149"/>
      <c r="ES9" s="149"/>
      <c r="ET9" s="149"/>
      <c r="EU9" s="149"/>
      <c r="EV9" s="149"/>
      <c r="EW9" s="149"/>
      <c r="EX9" s="149"/>
      <c r="EY9" s="149"/>
      <c r="EZ9" s="149"/>
      <c r="FA9" s="149"/>
      <c r="FB9" s="149"/>
      <c r="FC9" s="149"/>
      <c r="FD9" s="149"/>
      <c r="FE9" s="149"/>
      <c r="FF9" s="149"/>
      <c r="FG9" s="149"/>
      <c r="FH9" s="149"/>
      <c r="FI9" s="149"/>
      <c r="FJ9" s="149"/>
      <c r="FK9" s="149"/>
      <c r="FL9" s="149"/>
      <c r="FM9" s="149"/>
      <c r="FN9" s="149"/>
      <c r="FO9" s="149"/>
      <c r="FP9" s="149"/>
      <c r="FQ9" s="149"/>
      <c r="FR9" s="149"/>
      <c r="FS9" s="149"/>
      <c r="FT9" s="149"/>
      <c r="FU9" s="149"/>
      <c r="FV9" s="149"/>
      <c r="FW9" s="149"/>
      <c r="FX9" s="149"/>
      <c r="FY9" s="150"/>
      <c r="FZ9" s="148" t="s">
        <v>16</v>
      </c>
      <c r="GA9" s="149"/>
      <c r="GB9" s="149"/>
      <c r="GC9" s="149"/>
      <c r="GD9" s="149"/>
      <c r="GE9" s="149"/>
      <c r="GF9" s="149"/>
      <c r="GG9" s="149"/>
      <c r="GH9" s="149"/>
      <c r="GI9" s="149"/>
      <c r="GJ9" s="149"/>
      <c r="GK9" s="149"/>
      <c r="GL9" s="149"/>
      <c r="GM9" s="149"/>
      <c r="GN9" s="149"/>
      <c r="GO9" s="149"/>
      <c r="GP9" s="149"/>
      <c r="GQ9" s="149"/>
      <c r="GR9" s="149"/>
      <c r="GS9" s="149"/>
      <c r="GT9" s="149"/>
      <c r="GU9" s="149"/>
      <c r="GV9" s="149"/>
      <c r="GW9" s="149"/>
      <c r="GX9" s="149"/>
      <c r="GY9" s="149"/>
      <c r="GZ9" s="149"/>
      <c r="HA9" s="149"/>
      <c r="HB9" s="149"/>
      <c r="HC9" s="149"/>
      <c r="HD9" s="149"/>
      <c r="HE9" s="149"/>
      <c r="HF9" s="149"/>
      <c r="HG9" s="149"/>
      <c r="HH9" s="149"/>
      <c r="HI9" s="149"/>
      <c r="HJ9" s="149"/>
      <c r="HK9" s="149"/>
      <c r="HL9" s="149"/>
      <c r="HM9" s="149"/>
      <c r="HN9" s="149"/>
      <c r="HO9" s="149"/>
      <c r="HP9" s="149"/>
      <c r="HQ9" s="149"/>
      <c r="HR9" s="150"/>
      <c r="ID9" s="148" t="s">
        <v>17</v>
      </c>
      <c r="IE9" s="149"/>
      <c r="IF9" s="149"/>
      <c r="IG9" s="149"/>
      <c r="IH9" s="149"/>
      <c r="II9" s="149"/>
      <c r="IJ9" s="149"/>
      <c r="IK9" s="149"/>
      <c r="IL9" s="149"/>
      <c r="IM9" s="149"/>
      <c r="IN9" s="149"/>
      <c r="IO9" s="149"/>
      <c r="IP9" s="149"/>
      <c r="IQ9" s="149"/>
      <c r="IR9" s="149"/>
      <c r="IS9" s="149"/>
      <c r="IT9" s="149"/>
      <c r="IU9" s="149"/>
      <c r="IV9" s="149"/>
      <c r="IW9" s="149"/>
      <c r="IX9" s="149"/>
      <c r="IY9" s="149"/>
      <c r="IZ9" s="149"/>
      <c r="JA9" s="149"/>
      <c r="JB9" s="149"/>
      <c r="JC9" s="149"/>
      <c r="JD9" s="149"/>
      <c r="JE9" s="149"/>
      <c r="JF9" s="149"/>
      <c r="JG9" s="149"/>
      <c r="JH9" s="149"/>
      <c r="JI9" s="149"/>
      <c r="JJ9" s="149"/>
      <c r="JK9" s="149"/>
      <c r="JL9" s="149"/>
      <c r="JM9" s="149"/>
      <c r="JN9" s="149"/>
      <c r="JO9" s="149"/>
      <c r="JP9" s="149"/>
      <c r="JQ9" s="149"/>
      <c r="JR9" s="149"/>
      <c r="JS9" s="149"/>
      <c r="JT9" s="149"/>
      <c r="JU9" s="149"/>
      <c r="JV9" s="150"/>
      <c r="JW9" s="148" t="s">
        <v>18</v>
      </c>
      <c r="JX9" s="149"/>
      <c r="JY9" s="149"/>
      <c r="JZ9" s="149"/>
      <c r="KA9" s="149"/>
      <c r="KB9" s="149"/>
      <c r="KC9" s="149"/>
      <c r="KD9" s="149"/>
      <c r="KE9" s="149"/>
      <c r="KF9" s="149"/>
      <c r="KG9" s="149"/>
      <c r="KH9" s="149"/>
      <c r="KI9" s="149"/>
      <c r="KJ9" s="149"/>
      <c r="KK9" s="149"/>
      <c r="KL9" s="149"/>
      <c r="KM9" s="149"/>
      <c r="KN9" s="149"/>
      <c r="KO9" s="149"/>
      <c r="KP9" s="149"/>
      <c r="KQ9" s="149"/>
      <c r="KR9" s="149"/>
      <c r="KS9" s="149"/>
      <c r="KT9" s="149"/>
      <c r="KU9" s="149"/>
      <c r="KV9" s="149"/>
      <c r="KW9" s="149"/>
      <c r="KX9" s="149"/>
      <c r="KY9" s="149"/>
      <c r="KZ9" s="149"/>
      <c r="LA9" s="149"/>
      <c r="LB9" s="149"/>
      <c r="LC9" s="149"/>
      <c r="LD9" s="149"/>
      <c r="LE9" s="149"/>
      <c r="LF9" s="149"/>
      <c r="LG9" s="149"/>
      <c r="LH9" s="149"/>
      <c r="LI9" s="149"/>
      <c r="LJ9" s="149"/>
      <c r="LK9" s="149"/>
      <c r="LL9" s="149"/>
      <c r="LM9" s="149"/>
      <c r="LN9" s="149"/>
      <c r="LO9" s="150"/>
      <c r="LP9" s="148" t="s">
        <v>19</v>
      </c>
      <c r="LQ9" s="149"/>
      <c r="LR9" s="149"/>
      <c r="LS9" s="149"/>
      <c r="LT9" s="149"/>
      <c r="LU9" s="149"/>
      <c r="LV9" s="149"/>
      <c r="LW9" s="149"/>
      <c r="LX9" s="149"/>
      <c r="LY9" s="149"/>
      <c r="LZ9" s="149"/>
      <c r="MA9" s="149"/>
      <c r="MB9" s="149"/>
      <c r="MC9" s="149"/>
      <c r="MD9" s="149"/>
      <c r="ME9" s="149"/>
      <c r="MF9" s="149"/>
      <c r="MG9" s="149"/>
      <c r="MH9" s="149"/>
      <c r="MI9" s="149"/>
      <c r="MJ9" s="149"/>
      <c r="MK9" s="149"/>
      <c r="ML9" s="149"/>
      <c r="MM9" s="149"/>
      <c r="MN9" s="149"/>
      <c r="MO9" s="149"/>
      <c r="MP9" s="149"/>
      <c r="MQ9" s="149"/>
      <c r="MR9" s="149"/>
      <c r="MS9" s="149"/>
      <c r="MT9" s="149"/>
      <c r="MU9" s="149"/>
      <c r="MV9" s="149"/>
      <c r="MW9" s="149"/>
      <c r="MX9" s="149"/>
      <c r="MY9" s="149"/>
      <c r="MZ9" s="149"/>
      <c r="NA9" s="149"/>
      <c r="NB9" s="149"/>
      <c r="NC9" s="149"/>
      <c r="ND9" s="149"/>
      <c r="NE9" s="149"/>
      <c r="NF9" s="149"/>
      <c r="NG9" s="149"/>
      <c r="NH9" s="150"/>
      <c r="NI9" s="3"/>
      <c r="NJ9" s="155" t="s">
        <v>20</v>
      </c>
      <c r="NK9" s="156"/>
      <c r="NL9" s="12" t="s">
        <v>21</v>
      </c>
      <c r="NM9" s="13"/>
      <c r="NN9" s="13"/>
      <c r="NO9" s="13"/>
      <c r="NP9" s="13"/>
      <c r="NQ9" s="13"/>
      <c r="NR9" s="13"/>
      <c r="NS9" s="13"/>
      <c r="NT9" s="13"/>
      <c r="NU9" s="14"/>
      <c r="NV9" s="14"/>
      <c r="NW9" s="15"/>
      <c r="NX9" s="3"/>
    </row>
    <row r="10" spans="1:388" ht="18.75" customHeight="1" x14ac:dyDescent="0.15">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32</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対象</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透 I 訓 ガ</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臨 が 地 輪</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データ!AC6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データ!AD6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データ!AE6</f>
        <v>400</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51" t="s">
        <v>22</v>
      </c>
      <c r="NK10" s="152"/>
      <c r="NL10" s="16" t="s">
        <v>23</v>
      </c>
      <c r="NM10" s="17"/>
      <c r="NN10" s="17"/>
      <c r="NO10" s="17"/>
      <c r="NP10" s="17"/>
      <c r="NQ10" s="17"/>
      <c r="NR10" s="17"/>
      <c r="NS10" s="17"/>
      <c r="NT10" s="17"/>
      <c r="NU10" s="17"/>
      <c r="NV10" s="17"/>
      <c r="NW10" s="18"/>
      <c r="NX10" s="3"/>
    </row>
    <row r="11" spans="1:388" ht="18.75" customHeight="1" x14ac:dyDescent="0.15">
      <c r="A11" s="2"/>
      <c r="B11" s="148" t="s">
        <v>24</v>
      </c>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50"/>
      <c r="AU11" s="148" t="s">
        <v>25</v>
      </c>
      <c r="AV11" s="149"/>
      <c r="AW11" s="149"/>
      <c r="AX11" s="149"/>
      <c r="AY11" s="149"/>
      <c r="AZ11" s="149"/>
      <c r="BA11" s="149"/>
      <c r="BB11" s="149"/>
      <c r="BC11" s="149"/>
      <c r="BD11" s="149"/>
      <c r="BE11" s="149"/>
      <c r="BF11" s="149"/>
      <c r="BG11" s="149"/>
      <c r="BH11" s="149"/>
      <c r="BI11" s="149"/>
      <c r="BJ11" s="149"/>
      <c r="BK11" s="149"/>
      <c r="BL11" s="149"/>
      <c r="BM11" s="149"/>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50"/>
      <c r="CN11" s="148" t="s">
        <v>26</v>
      </c>
      <c r="CO11" s="149"/>
      <c r="CP11" s="149"/>
      <c r="CQ11" s="149"/>
      <c r="CR11" s="149"/>
      <c r="CS11" s="149"/>
      <c r="CT11" s="149"/>
      <c r="CU11" s="149"/>
      <c r="CV11" s="149"/>
      <c r="CW11" s="149"/>
      <c r="CX11" s="149"/>
      <c r="CY11" s="149"/>
      <c r="CZ11" s="149"/>
      <c r="DA11" s="149"/>
      <c r="DB11" s="149"/>
      <c r="DC11" s="149"/>
      <c r="DD11" s="149"/>
      <c r="DE11" s="149"/>
      <c r="DF11" s="149"/>
      <c r="DG11" s="149"/>
      <c r="DH11" s="149"/>
      <c r="DI11" s="149"/>
      <c r="DJ11" s="149"/>
      <c r="DK11" s="149"/>
      <c r="DL11" s="149"/>
      <c r="DM11" s="149"/>
      <c r="DN11" s="149"/>
      <c r="DO11" s="149"/>
      <c r="DP11" s="149"/>
      <c r="DQ11" s="149"/>
      <c r="DR11" s="149"/>
      <c r="DS11" s="149"/>
      <c r="DT11" s="149"/>
      <c r="DU11" s="149"/>
      <c r="DV11" s="149"/>
      <c r="DW11" s="149"/>
      <c r="DX11" s="149"/>
      <c r="DY11" s="149"/>
      <c r="DZ11" s="149"/>
      <c r="EA11" s="149"/>
      <c r="EB11" s="149"/>
      <c r="EC11" s="149"/>
      <c r="ED11" s="149"/>
      <c r="EE11" s="149"/>
      <c r="EF11" s="150"/>
      <c r="EG11" s="148" t="s">
        <v>27</v>
      </c>
      <c r="EH11" s="149"/>
      <c r="EI11" s="149"/>
      <c r="EJ11" s="149"/>
      <c r="EK11" s="149"/>
      <c r="EL11" s="149"/>
      <c r="EM11" s="149"/>
      <c r="EN11" s="149"/>
      <c r="EO11" s="149"/>
      <c r="EP11" s="149"/>
      <c r="EQ11" s="149"/>
      <c r="ER11" s="149"/>
      <c r="ES11" s="149"/>
      <c r="ET11" s="149"/>
      <c r="EU11" s="149"/>
      <c r="EV11" s="149"/>
      <c r="EW11" s="149"/>
      <c r="EX11" s="149"/>
      <c r="EY11" s="149"/>
      <c r="EZ11" s="149"/>
      <c r="FA11" s="149"/>
      <c r="FB11" s="149"/>
      <c r="FC11" s="149"/>
      <c r="FD11" s="149"/>
      <c r="FE11" s="149"/>
      <c r="FF11" s="149"/>
      <c r="FG11" s="149"/>
      <c r="FH11" s="149"/>
      <c r="FI11" s="149"/>
      <c r="FJ11" s="149"/>
      <c r="FK11" s="149"/>
      <c r="FL11" s="149"/>
      <c r="FM11" s="149"/>
      <c r="FN11" s="149"/>
      <c r="FO11" s="149"/>
      <c r="FP11" s="149"/>
      <c r="FQ11" s="149"/>
      <c r="FR11" s="149"/>
      <c r="FS11" s="149"/>
      <c r="FT11" s="149"/>
      <c r="FU11" s="149"/>
      <c r="FV11" s="149"/>
      <c r="FW11" s="149"/>
      <c r="FX11" s="149"/>
      <c r="FY11" s="150"/>
      <c r="FZ11" s="148" t="s">
        <v>28</v>
      </c>
      <c r="GA11" s="149"/>
      <c r="GB11" s="149"/>
      <c r="GC11" s="149"/>
      <c r="GD11" s="149"/>
      <c r="GE11" s="149"/>
      <c r="GF11" s="149"/>
      <c r="GG11" s="149"/>
      <c r="GH11" s="149"/>
      <c r="GI11" s="149"/>
      <c r="GJ11" s="149"/>
      <c r="GK11" s="149"/>
      <c r="GL11" s="149"/>
      <c r="GM11" s="149"/>
      <c r="GN11" s="149"/>
      <c r="GO11" s="149"/>
      <c r="GP11" s="149"/>
      <c r="GQ11" s="149"/>
      <c r="GR11" s="149"/>
      <c r="GS11" s="149"/>
      <c r="GT11" s="149"/>
      <c r="GU11" s="149"/>
      <c r="GV11" s="149"/>
      <c r="GW11" s="149"/>
      <c r="GX11" s="149"/>
      <c r="GY11" s="149"/>
      <c r="GZ11" s="149"/>
      <c r="HA11" s="149"/>
      <c r="HB11" s="149"/>
      <c r="HC11" s="149"/>
      <c r="HD11" s="149"/>
      <c r="HE11" s="149"/>
      <c r="HF11" s="149"/>
      <c r="HG11" s="149"/>
      <c r="HH11" s="149"/>
      <c r="HI11" s="149"/>
      <c r="HJ11" s="149"/>
      <c r="HK11" s="149"/>
      <c r="HL11" s="149"/>
      <c r="HM11" s="149"/>
      <c r="HN11" s="149"/>
      <c r="HO11" s="149"/>
      <c r="HP11" s="149"/>
      <c r="HQ11" s="149"/>
      <c r="HR11" s="150"/>
      <c r="ID11" s="148" t="s">
        <v>29</v>
      </c>
      <c r="IE11" s="149"/>
      <c r="IF11" s="149"/>
      <c r="IG11" s="149"/>
      <c r="IH11" s="149"/>
      <c r="II11" s="149"/>
      <c r="IJ11" s="149"/>
      <c r="IK11" s="149"/>
      <c r="IL11" s="149"/>
      <c r="IM11" s="149"/>
      <c r="IN11" s="149"/>
      <c r="IO11" s="149"/>
      <c r="IP11" s="149"/>
      <c r="IQ11" s="149"/>
      <c r="IR11" s="149"/>
      <c r="IS11" s="149"/>
      <c r="IT11" s="149"/>
      <c r="IU11" s="149"/>
      <c r="IV11" s="149"/>
      <c r="IW11" s="149"/>
      <c r="IX11" s="149"/>
      <c r="IY11" s="149"/>
      <c r="IZ11" s="149"/>
      <c r="JA11" s="149"/>
      <c r="JB11" s="149"/>
      <c r="JC11" s="149"/>
      <c r="JD11" s="149"/>
      <c r="JE11" s="149"/>
      <c r="JF11" s="149"/>
      <c r="JG11" s="149"/>
      <c r="JH11" s="149"/>
      <c r="JI11" s="149"/>
      <c r="JJ11" s="149"/>
      <c r="JK11" s="149"/>
      <c r="JL11" s="149"/>
      <c r="JM11" s="149"/>
      <c r="JN11" s="149"/>
      <c r="JO11" s="149"/>
      <c r="JP11" s="149"/>
      <c r="JQ11" s="149"/>
      <c r="JR11" s="149"/>
      <c r="JS11" s="149"/>
      <c r="JT11" s="149"/>
      <c r="JU11" s="149"/>
      <c r="JV11" s="150"/>
      <c r="JW11" s="148" t="s">
        <v>30</v>
      </c>
      <c r="JX11" s="149"/>
      <c r="JY11" s="149"/>
      <c r="JZ11" s="149"/>
      <c r="KA11" s="149"/>
      <c r="KB11" s="149"/>
      <c r="KC11" s="149"/>
      <c r="KD11" s="149"/>
      <c r="KE11" s="149"/>
      <c r="KF11" s="149"/>
      <c r="KG11" s="149"/>
      <c r="KH11" s="149"/>
      <c r="KI11" s="149"/>
      <c r="KJ11" s="149"/>
      <c r="KK11" s="149"/>
      <c r="KL11" s="149"/>
      <c r="KM11" s="149"/>
      <c r="KN11" s="149"/>
      <c r="KO11" s="149"/>
      <c r="KP11" s="149"/>
      <c r="KQ11" s="149"/>
      <c r="KR11" s="149"/>
      <c r="KS11" s="149"/>
      <c r="KT11" s="149"/>
      <c r="KU11" s="149"/>
      <c r="KV11" s="149"/>
      <c r="KW11" s="149"/>
      <c r="KX11" s="149"/>
      <c r="KY11" s="149"/>
      <c r="KZ11" s="149"/>
      <c r="LA11" s="149"/>
      <c r="LB11" s="149"/>
      <c r="LC11" s="149"/>
      <c r="LD11" s="149"/>
      <c r="LE11" s="149"/>
      <c r="LF11" s="149"/>
      <c r="LG11" s="149"/>
      <c r="LH11" s="149"/>
      <c r="LI11" s="149"/>
      <c r="LJ11" s="149"/>
      <c r="LK11" s="149"/>
      <c r="LL11" s="149"/>
      <c r="LM11" s="149"/>
      <c r="LN11" s="149"/>
      <c r="LO11" s="150"/>
      <c r="LP11" s="148" t="s">
        <v>31</v>
      </c>
      <c r="LQ11" s="149"/>
      <c r="LR11" s="149"/>
      <c r="LS11" s="149"/>
      <c r="LT11" s="149"/>
      <c r="LU11" s="149"/>
      <c r="LV11" s="149"/>
      <c r="LW11" s="149"/>
      <c r="LX11" s="149"/>
      <c r="LY11" s="149"/>
      <c r="LZ11" s="149"/>
      <c r="MA11" s="149"/>
      <c r="MB11" s="149"/>
      <c r="MC11" s="149"/>
      <c r="MD11" s="149"/>
      <c r="ME11" s="149"/>
      <c r="MF11" s="149"/>
      <c r="MG11" s="149"/>
      <c r="MH11" s="149"/>
      <c r="MI11" s="149"/>
      <c r="MJ11" s="149"/>
      <c r="MK11" s="149"/>
      <c r="ML11" s="149"/>
      <c r="MM11" s="149"/>
      <c r="MN11" s="149"/>
      <c r="MO11" s="149"/>
      <c r="MP11" s="149"/>
      <c r="MQ11" s="149"/>
      <c r="MR11" s="149"/>
      <c r="MS11" s="149"/>
      <c r="MT11" s="149"/>
      <c r="MU11" s="149"/>
      <c r="MV11" s="149"/>
      <c r="MW11" s="149"/>
      <c r="MX11" s="149"/>
      <c r="MY11" s="149"/>
      <c r="MZ11" s="149"/>
      <c r="NA11" s="149"/>
      <c r="NB11" s="149"/>
      <c r="NC11" s="149"/>
      <c r="ND11" s="149"/>
      <c r="NE11" s="149"/>
      <c r="NF11" s="149"/>
      <c r="NG11" s="149"/>
      <c r="NH11" s="150"/>
      <c r="NI11" s="19"/>
      <c r="NJ11" s="3"/>
      <c r="NK11" s="3"/>
      <c r="NL11" s="3"/>
      <c r="NM11" s="3"/>
      <c r="NN11" s="3"/>
      <c r="NO11" s="3"/>
      <c r="NP11" s="3"/>
      <c r="NQ11" s="3"/>
      <c r="NR11" s="3"/>
      <c r="NS11" s="3"/>
      <c r="NT11" s="3"/>
      <c r="NU11" s="3"/>
      <c r="NV11" s="3"/>
      <c r="NW11" s="3"/>
      <c r="NX11" s="3"/>
    </row>
    <row r="12" spans="1:388" ht="18.75" customHeight="1" x14ac:dyDescent="0.15">
      <c r="A12" s="2"/>
      <c r="B12" s="134">
        <f>データ!U6</f>
        <v>192736</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30575</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非該当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非該当</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FZ12" s="145" t="str">
        <f>データ!Y6</f>
        <v>７：１</v>
      </c>
      <c r="GA12" s="146"/>
      <c r="GB12" s="146"/>
      <c r="GC12" s="146"/>
      <c r="GD12" s="146"/>
      <c r="GE12" s="146"/>
      <c r="GF12" s="146"/>
      <c r="GG12" s="146"/>
      <c r="GH12" s="146"/>
      <c r="GI12" s="146"/>
      <c r="GJ12" s="146"/>
      <c r="GK12" s="146"/>
      <c r="GL12" s="146"/>
      <c r="GM12" s="146"/>
      <c r="GN12" s="146"/>
      <c r="GO12" s="146"/>
      <c r="GP12" s="146"/>
      <c r="GQ12" s="146"/>
      <c r="GR12" s="146"/>
      <c r="GS12" s="146"/>
      <c r="GT12" s="146"/>
      <c r="GU12" s="146"/>
      <c r="GV12" s="146"/>
      <c r="GW12" s="146"/>
      <c r="GX12" s="146"/>
      <c r="GY12" s="146"/>
      <c r="GZ12" s="146"/>
      <c r="HA12" s="146"/>
      <c r="HB12" s="146"/>
      <c r="HC12" s="146"/>
      <c r="HD12" s="146"/>
      <c r="HE12" s="146"/>
      <c r="HF12" s="146"/>
      <c r="HG12" s="146"/>
      <c r="HH12" s="146"/>
      <c r="HI12" s="146"/>
      <c r="HJ12" s="146"/>
      <c r="HK12" s="146"/>
      <c r="HL12" s="146"/>
      <c r="HM12" s="146"/>
      <c r="HN12" s="146"/>
      <c r="HO12" s="146"/>
      <c r="HP12" s="146"/>
      <c r="HQ12" s="146"/>
      <c r="HR12" s="147"/>
      <c r="ID12" s="134">
        <f>データ!AF6</f>
        <v>394</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データ!AG6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データ!AH6</f>
        <v>394</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x14ac:dyDescent="0.2">
      <c r="A13" s="2"/>
      <c r="B13" s="137" t="s">
        <v>32</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x14ac:dyDescent="0.15">
      <c r="A14" s="2"/>
      <c r="B14" s="137" t="s">
        <v>33</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34</v>
      </c>
      <c r="NK14" s="138"/>
      <c r="NL14" s="138"/>
      <c r="NM14" s="138"/>
      <c r="NN14" s="138"/>
      <c r="NO14" s="138"/>
      <c r="NP14" s="138"/>
      <c r="NQ14" s="138"/>
      <c r="NR14" s="138"/>
      <c r="NS14" s="138"/>
      <c r="NT14" s="138"/>
      <c r="NU14" s="138"/>
      <c r="NV14" s="138"/>
      <c r="NW14" s="138"/>
      <c r="NX14" s="138"/>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36</v>
      </c>
      <c r="NK16" s="140"/>
      <c r="NL16" s="140"/>
      <c r="NM16" s="140"/>
      <c r="NN16" s="141"/>
      <c r="NO16" s="139" t="s">
        <v>37</v>
      </c>
      <c r="NP16" s="140"/>
      <c r="NQ16" s="140"/>
      <c r="NR16" s="140"/>
      <c r="NS16" s="141"/>
      <c r="NT16" s="139" t="s">
        <v>38</v>
      </c>
      <c r="NU16" s="140"/>
      <c r="NV16" s="140"/>
      <c r="NW16" s="140"/>
      <c r="NX16" s="141"/>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0" t="s">
        <v>39</v>
      </c>
      <c r="NK18" s="131"/>
      <c r="NL18" s="131"/>
      <c r="NM18" s="126" t="s">
        <v>40</v>
      </c>
      <c r="NN18" s="127"/>
      <c r="NO18" s="130" t="s">
        <v>39</v>
      </c>
      <c r="NP18" s="131"/>
      <c r="NQ18" s="131"/>
      <c r="NR18" s="126" t="s">
        <v>40</v>
      </c>
      <c r="NS18" s="127"/>
      <c r="NT18" s="130" t="s">
        <v>39</v>
      </c>
      <c r="NU18" s="131"/>
      <c r="NV18" s="131"/>
      <c r="NW18" s="126" t="s">
        <v>40</v>
      </c>
      <c r="NX18" s="127"/>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2"/>
      <c r="NK19" s="133"/>
      <c r="NL19" s="133"/>
      <c r="NM19" s="128"/>
      <c r="NN19" s="129"/>
      <c r="NO19" s="132"/>
      <c r="NP19" s="133"/>
      <c r="NQ19" s="133"/>
      <c r="NR19" s="128"/>
      <c r="NS19" s="129"/>
      <c r="NT19" s="132"/>
      <c r="NU19" s="133"/>
      <c r="NV19" s="133"/>
      <c r="NW19" s="128"/>
      <c r="NX19" s="129"/>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180</v>
      </c>
      <c r="NK22" s="118"/>
      <c r="NL22" s="118"/>
      <c r="NM22" s="118"/>
      <c r="NN22" s="118"/>
      <c r="NO22" s="118"/>
      <c r="NP22" s="118"/>
      <c r="NQ22" s="118"/>
      <c r="NR22" s="118"/>
      <c r="NS22" s="118"/>
      <c r="NT22" s="118"/>
      <c r="NU22" s="118"/>
      <c r="NV22" s="118"/>
      <c r="NW22" s="118"/>
      <c r="NX22" s="119"/>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0"/>
      <c r="NK23" s="121"/>
      <c r="NL23" s="121"/>
      <c r="NM23" s="121"/>
      <c r="NN23" s="121"/>
      <c r="NO23" s="121"/>
      <c r="NP23" s="121"/>
      <c r="NQ23" s="121"/>
      <c r="NR23" s="121"/>
      <c r="NS23" s="121"/>
      <c r="NT23" s="121"/>
      <c r="NU23" s="121"/>
      <c r="NV23" s="121"/>
      <c r="NW23" s="121"/>
      <c r="NX23" s="122"/>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0"/>
      <c r="NK24" s="121"/>
      <c r="NL24" s="121"/>
      <c r="NM24" s="121"/>
      <c r="NN24" s="121"/>
      <c r="NO24" s="121"/>
      <c r="NP24" s="121"/>
      <c r="NQ24" s="121"/>
      <c r="NR24" s="121"/>
      <c r="NS24" s="121"/>
      <c r="NT24" s="121"/>
      <c r="NU24" s="121"/>
      <c r="NV24" s="121"/>
      <c r="NW24" s="121"/>
      <c r="NX24" s="122"/>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0"/>
      <c r="NK25" s="121"/>
      <c r="NL25" s="121"/>
      <c r="NM25" s="121"/>
      <c r="NN25" s="121"/>
      <c r="NO25" s="121"/>
      <c r="NP25" s="121"/>
      <c r="NQ25" s="121"/>
      <c r="NR25" s="121"/>
      <c r="NS25" s="121"/>
      <c r="NT25" s="121"/>
      <c r="NU25" s="121"/>
      <c r="NV25" s="121"/>
      <c r="NW25" s="121"/>
      <c r="NX25" s="122"/>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0"/>
      <c r="NK26" s="121"/>
      <c r="NL26" s="121"/>
      <c r="NM26" s="121"/>
      <c r="NN26" s="121"/>
      <c r="NO26" s="121"/>
      <c r="NP26" s="121"/>
      <c r="NQ26" s="121"/>
      <c r="NR26" s="121"/>
      <c r="NS26" s="121"/>
      <c r="NT26" s="121"/>
      <c r="NU26" s="121"/>
      <c r="NV26" s="121"/>
      <c r="NW26" s="121"/>
      <c r="NX26" s="122"/>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0"/>
      <c r="NK27" s="121"/>
      <c r="NL27" s="121"/>
      <c r="NM27" s="121"/>
      <c r="NN27" s="121"/>
      <c r="NO27" s="121"/>
      <c r="NP27" s="121"/>
      <c r="NQ27" s="121"/>
      <c r="NR27" s="121"/>
      <c r="NS27" s="121"/>
      <c r="NT27" s="121"/>
      <c r="NU27" s="121"/>
      <c r="NV27" s="121"/>
      <c r="NW27" s="121"/>
      <c r="NX27" s="122"/>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0"/>
      <c r="NK28" s="121"/>
      <c r="NL28" s="121"/>
      <c r="NM28" s="121"/>
      <c r="NN28" s="121"/>
      <c r="NO28" s="121"/>
      <c r="NP28" s="121"/>
      <c r="NQ28" s="121"/>
      <c r="NR28" s="121"/>
      <c r="NS28" s="121"/>
      <c r="NT28" s="121"/>
      <c r="NU28" s="121"/>
      <c r="NV28" s="121"/>
      <c r="NW28" s="121"/>
      <c r="NX28" s="122"/>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0"/>
      <c r="NK29" s="121"/>
      <c r="NL29" s="121"/>
      <c r="NM29" s="121"/>
      <c r="NN29" s="121"/>
      <c r="NO29" s="121"/>
      <c r="NP29" s="121"/>
      <c r="NQ29" s="121"/>
      <c r="NR29" s="121"/>
      <c r="NS29" s="121"/>
      <c r="NT29" s="121"/>
      <c r="NU29" s="121"/>
      <c r="NV29" s="121"/>
      <c r="NW29" s="121"/>
      <c r="NX29" s="122"/>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0"/>
      <c r="NK30" s="121"/>
      <c r="NL30" s="121"/>
      <c r="NM30" s="121"/>
      <c r="NN30" s="121"/>
      <c r="NO30" s="121"/>
      <c r="NP30" s="121"/>
      <c r="NQ30" s="121"/>
      <c r="NR30" s="121"/>
      <c r="NS30" s="121"/>
      <c r="NT30" s="121"/>
      <c r="NU30" s="121"/>
      <c r="NV30" s="121"/>
      <c r="NW30" s="121"/>
      <c r="NX30" s="122"/>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0"/>
      <c r="NK31" s="121"/>
      <c r="NL31" s="121"/>
      <c r="NM31" s="121"/>
      <c r="NN31" s="121"/>
      <c r="NO31" s="121"/>
      <c r="NP31" s="121"/>
      <c r="NQ31" s="121"/>
      <c r="NR31" s="121"/>
      <c r="NS31" s="121"/>
      <c r="NT31" s="121"/>
      <c r="NU31" s="121"/>
      <c r="NV31" s="121"/>
      <c r="NW31" s="121"/>
      <c r="NX31" s="122"/>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20"/>
      <c r="NK32" s="121"/>
      <c r="NL32" s="121"/>
      <c r="NM32" s="121"/>
      <c r="NN32" s="121"/>
      <c r="NO32" s="121"/>
      <c r="NP32" s="121"/>
      <c r="NQ32" s="121"/>
      <c r="NR32" s="121"/>
      <c r="NS32" s="121"/>
      <c r="NT32" s="121"/>
      <c r="NU32" s="121"/>
      <c r="NV32" s="121"/>
      <c r="NW32" s="121"/>
      <c r="NX32" s="122"/>
      <c r="OC32" s="28" t="s">
        <v>56</v>
      </c>
    </row>
    <row r="33" spans="1:393" ht="13.5" customHeight="1" x14ac:dyDescent="0.15">
      <c r="A33" s="2"/>
      <c r="B33" s="25"/>
      <c r="D33" s="5"/>
      <c r="E33" s="5"/>
      <c r="F33" s="5"/>
      <c r="G33" s="102" t="s">
        <v>57</v>
      </c>
      <c r="H33" s="102"/>
      <c r="I33" s="102"/>
      <c r="J33" s="102"/>
      <c r="K33" s="102"/>
      <c r="L33" s="102"/>
      <c r="M33" s="102"/>
      <c r="N33" s="102"/>
      <c r="O33" s="102"/>
      <c r="P33" s="85">
        <f>データ!AI7</f>
        <v>101.4</v>
      </c>
      <c r="Q33" s="86"/>
      <c r="R33" s="86"/>
      <c r="S33" s="86"/>
      <c r="T33" s="86"/>
      <c r="U33" s="86"/>
      <c r="V33" s="86"/>
      <c r="W33" s="86"/>
      <c r="X33" s="86"/>
      <c r="Y33" s="86"/>
      <c r="Z33" s="86"/>
      <c r="AA33" s="86"/>
      <c r="AB33" s="86"/>
      <c r="AC33" s="86"/>
      <c r="AD33" s="87"/>
      <c r="AE33" s="85">
        <f>データ!AJ7</f>
        <v>102.2</v>
      </c>
      <c r="AF33" s="86"/>
      <c r="AG33" s="86"/>
      <c r="AH33" s="86"/>
      <c r="AI33" s="86"/>
      <c r="AJ33" s="86"/>
      <c r="AK33" s="86"/>
      <c r="AL33" s="86"/>
      <c r="AM33" s="86"/>
      <c r="AN33" s="86"/>
      <c r="AO33" s="86"/>
      <c r="AP33" s="86"/>
      <c r="AQ33" s="86"/>
      <c r="AR33" s="86"/>
      <c r="AS33" s="87"/>
      <c r="AT33" s="85">
        <f>データ!AK7</f>
        <v>103.6</v>
      </c>
      <c r="AU33" s="86"/>
      <c r="AV33" s="86"/>
      <c r="AW33" s="86"/>
      <c r="AX33" s="86"/>
      <c r="AY33" s="86"/>
      <c r="AZ33" s="86"/>
      <c r="BA33" s="86"/>
      <c r="BB33" s="86"/>
      <c r="BC33" s="86"/>
      <c r="BD33" s="86"/>
      <c r="BE33" s="86"/>
      <c r="BF33" s="86"/>
      <c r="BG33" s="86"/>
      <c r="BH33" s="87"/>
      <c r="BI33" s="85">
        <f>データ!AL7</f>
        <v>99.9</v>
      </c>
      <c r="BJ33" s="86"/>
      <c r="BK33" s="86"/>
      <c r="BL33" s="86"/>
      <c r="BM33" s="86"/>
      <c r="BN33" s="86"/>
      <c r="BO33" s="86"/>
      <c r="BP33" s="86"/>
      <c r="BQ33" s="86"/>
      <c r="BR33" s="86"/>
      <c r="BS33" s="86"/>
      <c r="BT33" s="86"/>
      <c r="BU33" s="86"/>
      <c r="BV33" s="86"/>
      <c r="BW33" s="87"/>
      <c r="BX33" s="85">
        <f>データ!AM7</f>
        <v>107.2</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98.4</v>
      </c>
      <c r="DE33" s="86"/>
      <c r="DF33" s="86"/>
      <c r="DG33" s="86"/>
      <c r="DH33" s="86"/>
      <c r="DI33" s="86"/>
      <c r="DJ33" s="86"/>
      <c r="DK33" s="86"/>
      <c r="DL33" s="86"/>
      <c r="DM33" s="86"/>
      <c r="DN33" s="86"/>
      <c r="DO33" s="86"/>
      <c r="DP33" s="86"/>
      <c r="DQ33" s="86"/>
      <c r="DR33" s="87"/>
      <c r="DS33" s="85">
        <f>データ!AU7</f>
        <v>99.6</v>
      </c>
      <c r="DT33" s="86"/>
      <c r="DU33" s="86"/>
      <c r="DV33" s="86"/>
      <c r="DW33" s="86"/>
      <c r="DX33" s="86"/>
      <c r="DY33" s="86"/>
      <c r="DZ33" s="86"/>
      <c r="EA33" s="86"/>
      <c r="EB33" s="86"/>
      <c r="EC33" s="86"/>
      <c r="ED33" s="86"/>
      <c r="EE33" s="86"/>
      <c r="EF33" s="86"/>
      <c r="EG33" s="87"/>
      <c r="EH33" s="85">
        <f>データ!AV7</f>
        <v>101.1</v>
      </c>
      <c r="EI33" s="86"/>
      <c r="EJ33" s="86"/>
      <c r="EK33" s="86"/>
      <c r="EL33" s="86"/>
      <c r="EM33" s="86"/>
      <c r="EN33" s="86"/>
      <c r="EO33" s="86"/>
      <c r="EP33" s="86"/>
      <c r="EQ33" s="86"/>
      <c r="ER33" s="86"/>
      <c r="ES33" s="86"/>
      <c r="ET33" s="86"/>
      <c r="EU33" s="86"/>
      <c r="EV33" s="87"/>
      <c r="EW33" s="85">
        <f>データ!AW7</f>
        <v>98.1</v>
      </c>
      <c r="EX33" s="86"/>
      <c r="EY33" s="86"/>
      <c r="EZ33" s="86"/>
      <c r="FA33" s="86"/>
      <c r="FB33" s="86"/>
      <c r="FC33" s="86"/>
      <c r="FD33" s="86"/>
      <c r="FE33" s="86"/>
      <c r="FF33" s="86"/>
      <c r="FG33" s="86"/>
      <c r="FH33" s="86"/>
      <c r="FI33" s="86"/>
      <c r="FJ33" s="86"/>
      <c r="FK33" s="87"/>
      <c r="FL33" s="85">
        <f>データ!AX7</f>
        <v>89.6</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42.3</v>
      </c>
      <c r="GS33" s="86"/>
      <c r="GT33" s="86"/>
      <c r="GU33" s="86"/>
      <c r="GV33" s="86"/>
      <c r="GW33" s="86"/>
      <c r="GX33" s="86"/>
      <c r="GY33" s="86"/>
      <c r="GZ33" s="86"/>
      <c r="HA33" s="86"/>
      <c r="HB33" s="86"/>
      <c r="HC33" s="86"/>
      <c r="HD33" s="86"/>
      <c r="HE33" s="86"/>
      <c r="HF33" s="87"/>
      <c r="HG33" s="85">
        <f>データ!BF7</f>
        <v>38</v>
      </c>
      <c r="HH33" s="86"/>
      <c r="HI33" s="86"/>
      <c r="HJ33" s="86"/>
      <c r="HK33" s="86"/>
      <c r="HL33" s="86"/>
      <c r="HM33" s="86"/>
      <c r="HN33" s="86"/>
      <c r="HO33" s="86"/>
      <c r="HP33" s="86"/>
      <c r="HQ33" s="86"/>
      <c r="HR33" s="86"/>
      <c r="HS33" s="86"/>
      <c r="HT33" s="86"/>
      <c r="HU33" s="87"/>
      <c r="HV33" s="85">
        <f>データ!BG7</f>
        <v>33.299999999999997</v>
      </c>
      <c r="HW33" s="86"/>
      <c r="HX33" s="86"/>
      <c r="HY33" s="86"/>
      <c r="HZ33" s="86"/>
      <c r="IA33" s="86"/>
      <c r="IB33" s="86"/>
      <c r="IC33" s="86"/>
      <c r="ID33" s="86"/>
      <c r="IE33" s="86"/>
      <c r="IF33" s="86"/>
      <c r="IG33" s="86"/>
      <c r="IH33" s="86"/>
      <c r="II33" s="86"/>
      <c r="IJ33" s="87"/>
      <c r="IK33" s="85">
        <f>データ!BH7</f>
        <v>35</v>
      </c>
      <c r="IL33" s="86"/>
      <c r="IM33" s="86"/>
      <c r="IN33" s="86"/>
      <c r="IO33" s="86"/>
      <c r="IP33" s="86"/>
      <c r="IQ33" s="86"/>
      <c r="IR33" s="86"/>
      <c r="IS33" s="86"/>
      <c r="IT33" s="86"/>
      <c r="IU33" s="86"/>
      <c r="IV33" s="86"/>
      <c r="IW33" s="86"/>
      <c r="IX33" s="86"/>
      <c r="IY33" s="87"/>
      <c r="IZ33" s="85">
        <f>データ!BI7</f>
        <v>30.7</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80.599999999999994</v>
      </c>
      <c r="KG33" s="86"/>
      <c r="KH33" s="86"/>
      <c r="KI33" s="86"/>
      <c r="KJ33" s="86"/>
      <c r="KK33" s="86"/>
      <c r="KL33" s="86"/>
      <c r="KM33" s="86"/>
      <c r="KN33" s="86"/>
      <c r="KO33" s="86"/>
      <c r="KP33" s="86"/>
      <c r="KQ33" s="86"/>
      <c r="KR33" s="86"/>
      <c r="KS33" s="86"/>
      <c r="KT33" s="87"/>
      <c r="KU33" s="85">
        <f>データ!BQ7</f>
        <v>80.5</v>
      </c>
      <c r="KV33" s="86"/>
      <c r="KW33" s="86"/>
      <c r="KX33" s="86"/>
      <c r="KY33" s="86"/>
      <c r="KZ33" s="86"/>
      <c r="LA33" s="86"/>
      <c r="LB33" s="86"/>
      <c r="LC33" s="86"/>
      <c r="LD33" s="86"/>
      <c r="LE33" s="86"/>
      <c r="LF33" s="86"/>
      <c r="LG33" s="86"/>
      <c r="LH33" s="86"/>
      <c r="LI33" s="87"/>
      <c r="LJ33" s="85">
        <f>データ!BR7</f>
        <v>79.8</v>
      </c>
      <c r="LK33" s="86"/>
      <c r="LL33" s="86"/>
      <c r="LM33" s="86"/>
      <c r="LN33" s="86"/>
      <c r="LO33" s="86"/>
      <c r="LP33" s="86"/>
      <c r="LQ33" s="86"/>
      <c r="LR33" s="86"/>
      <c r="LS33" s="86"/>
      <c r="LT33" s="86"/>
      <c r="LU33" s="86"/>
      <c r="LV33" s="86"/>
      <c r="LW33" s="86"/>
      <c r="LX33" s="87"/>
      <c r="LY33" s="85">
        <f>データ!BS7</f>
        <v>76.400000000000006</v>
      </c>
      <c r="LZ33" s="86"/>
      <c r="MA33" s="86"/>
      <c r="MB33" s="86"/>
      <c r="MC33" s="86"/>
      <c r="MD33" s="86"/>
      <c r="ME33" s="86"/>
      <c r="MF33" s="86"/>
      <c r="MG33" s="86"/>
      <c r="MH33" s="86"/>
      <c r="MI33" s="86"/>
      <c r="MJ33" s="86"/>
      <c r="MK33" s="86"/>
      <c r="ML33" s="86"/>
      <c r="MM33" s="87"/>
      <c r="MN33" s="85">
        <f>データ!BT7</f>
        <v>66.3</v>
      </c>
      <c r="MO33" s="86"/>
      <c r="MP33" s="86"/>
      <c r="MQ33" s="86"/>
      <c r="MR33" s="86"/>
      <c r="MS33" s="86"/>
      <c r="MT33" s="86"/>
      <c r="MU33" s="86"/>
      <c r="MV33" s="86"/>
      <c r="MW33" s="86"/>
      <c r="MX33" s="86"/>
      <c r="MY33" s="86"/>
      <c r="MZ33" s="86"/>
      <c r="NA33" s="86"/>
      <c r="NB33" s="87"/>
      <c r="ND33" s="5"/>
      <c r="NE33" s="5"/>
      <c r="NF33" s="5"/>
      <c r="NG33" s="5"/>
      <c r="NH33" s="27"/>
      <c r="NI33" s="2"/>
      <c r="NJ33" s="120"/>
      <c r="NK33" s="121"/>
      <c r="NL33" s="121"/>
      <c r="NM33" s="121"/>
      <c r="NN33" s="121"/>
      <c r="NO33" s="121"/>
      <c r="NP33" s="121"/>
      <c r="NQ33" s="121"/>
      <c r="NR33" s="121"/>
      <c r="NS33" s="121"/>
      <c r="NT33" s="121"/>
      <c r="NU33" s="121"/>
      <c r="NV33" s="121"/>
      <c r="NW33" s="121"/>
      <c r="NX33" s="122"/>
      <c r="OC33" s="28" t="s">
        <v>58</v>
      </c>
    </row>
    <row r="34" spans="1:393" ht="13.5" customHeight="1" x14ac:dyDescent="0.15">
      <c r="A34" s="2"/>
      <c r="B34" s="25"/>
      <c r="D34" s="5"/>
      <c r="E34" s="5"/>
      <c r="F34" s="5"/>
      <c r="G34" s="102" t="s">
        <v>59</v>
      </c>
      <c r="H34" s="102"/>
      <c r="I34" s="102"/>
      <c r="J34" s="102"/>
      <c r="K34" s="102"/>
      <c r="L34" s="102"/>
      <c r="M34" s="102"/>
      <c r="N34" s="102"/>
      <c r="O34" s="102"/>
      <c r="P34" s="85">
        <f>データ!AN7</f>
        <v>98.5</v>
      </c>
      <c r="Q34" s="86"/>
      <c r="R34" s="86"/>
      <c r="S34" s="86"/>
      <c r="T34" s="86"/>
      <c r="U34" s="86"/>
      <c r="V34" s="86"/>
      <c r="W34" s="86"/>
      <c r="X34" s="86"/>
      <c r="Y34" s="86"/>
      <c r="Z34" s="86"/>
      <c r="AA34" s="86"/>
      <c r="AB34" s="86"/>
      <c r="AC34" s="86"/>
      <c r="AD34" s="87"/>
      <c r="AE34" s="85">
        <f>データ!AO7</f>
        <v>98.7</v>
      </c>
      <c r="AF34" s="86"/>
      <c r="AG34" s="86"/>
      <c r="AH34" s="86"/>
      <c r="AI34" s="86"/>
      <c r="AJ34" s="86"/>
      <c r="AK34" s="86"/>
      <c r="AL34" s="86"/>
      <c r="AM34" s="86"/>
      <c r="AN34" s="86"/>
      <c r="AO34" s="86"/>
      <c r="AP34" s="86"/>
      <c r="AQ34" s="86"/>
      <c r="AR34" s="86"/>
      <c r="AS34" s="87"/>
      <c r="AT34" s="85">
        <f>データ!AP7</f>
        <v>99</v>
      </c>
      <c r="AU34" s="86"/>
      <c r="AV34" s="86"/>
      <c r="AW34" s="86"/>
      <c r="AX34" s="86"/>
      <c r="AY34" s="86"/>
      <c r="AZ34" s="86"/>
      <c r="BA34" s="86"/>
      <c r="BB34" s="86"/>
      <c r="BC34" s="86"/>
      <c r="BD34" s="86"/>
      <c r="BE34" s="86"/>
      <c r="BF34" s="86"/>
      <c r="BG34" s="86"/>
      <c r="BH34" s="87"/>
      <c r="BI34" s="85">
        <f>データ!AQ7</f>
        <v>99</v>
      </c>
      <c r="BJ34" s="86"/>
      <c r="BK34" s="86"/>
      <c r="BL34" s="86"/>
      <c r="BM34" s="86"/>
      <c r="BN34" s="86"/>
      <c r="BO34" s="86"/>
      <c r="BP34" s="86"/>
      <c r="BQ34" s="86"/>
      <c r="BR34" s="86"/>
      <c r="BS34" s="86"/>
      <c r="BT34" s="86"/>
      <c r="BU34" s="86"/>
      <c r="BV34" s="86"/>
      <c r="BW34" s="87"/>
      <c r="BX34" s="85">
        <f>データ!AR7</f>
        <v>103.9</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91.6</v>
      </c>
      <c r="DE34" s="86"/>
      <c r="DF34" s="86"/>
      <c r="DG34" s="86"/>
      <c r="DH34" s="86"/>
      <c r="DI34" s="86"/>
      <c r="DJ34" s="86"/>
      <c r="DK34" s="86"/>
      <c r="DL34" s="86"/>
      <c r="DM34" s="86"/>
      <c r="DN34" s="86"/>
      <c r="DO34" s="86"/>
      <c r="DP34" s="86"/>
      <c r="DQ34" s="86"/>
      <c r="DR34" s="87"/>
      <c r="DS34" s="85">
        <f>データ!AZ7</f>
        <v>92.1</v>
      </c>
      <c r="DT34" s="86"/>
      <c r="DU34" s="86"/>
      <c r="DV34" s="86"/>
      <c r="DW34" s="86"/>
      <c r="DX34" s="86"/>
      <c r="DY34" s="86"/>
      <c r="DZ34" s="86"/>
      <c r="EA34" s="86"/>
      <c r="EB34" s="86"/>
      <c r="EC34" s="86"/>
      <c r="ED34" s="86"/>
      <c r="EE34" s="86"/>
      <c r="EF34" s="86"/>
      <c r="EG34" s="87"/>
      <c r="EH34" s="85">
        <f>データ!BA7</f>
        <v>92.3</v>
      </c>
      <c r="EI34" s="86"/>
      <c r="EJ34" s="86"/>
      <c r="EK34" s="86"/>
      <c r="EL34" s="86"/>
      <c r="EM34" s="86"/>
      <c r="EN34" s="86"/>
      <c r="EO34" s="86"/>
      <c r="EP34" s="86"/>
      <c r="EQ34" s="86"/>
      <c r="ER34" s="86"/>
      <c r="ES34" s="86"/>
      <c r="ET34" s="86"/>
      <c r="EU34" s="86"/>
      <c r="EV34" s="87"/>
      <c r="EW34" s="85">
        <f>データ!BB7</f>
        <v>92.4</v>
      </c>
      <c r="EX34" s="86"/>
      <c r="EY34" s="86"/>
      <c r="EZ34" s="86"/>
      <c r="FA34" s="86"/>
      <c r="FB34" s="86"/>
      <c r="FC34" s="86"/>
      <c r="FD34" s="86"/>
      <c r="FE34" s="86"/>
      <c r="FF34" s="86"/>
      <c r="FG34" s="86"/>
      <c r="FH34" s="86"/>
      <c r="FI34" s="86"/>
      <c r="FJ34" s="86"/>
      <c r="FK34" s="87"/>
      <c r="FL34" s="85">
        <f>データ!BC7</f>
        <v>87.5</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42.9</v>
      </c>
      <c r="GS34" s="86"/>
      <c r="GT34" s="86"/>
      <c r="GU34" s="86"/>
      <c r="GV34" s="86"/>
      <c r="GW34" s="86"/>
      <c r="GX34" s="86"/>
      <c r="GY34" s="86"/>
      <c r="GZ34" s="86"/>
      <c r="HA34" s="86"/>
      <c r="HB34" s="86"/>
      <c r="HC34" s="86"/>
      <c r="HD34" s="86"/>
      <c r="HE34" s="86"/>
      <c r="HF34" s="87"/>
      <c r="HG34" s="85">
        <f>データ!BK7</f>
        <v>40.200000000000003</v>
      </c>
      <c r="HH34" s="86"/>
      <c r="HI34" s="86"/>
      <c r="HJ34" s="86"/>
      <c r="HK34" s="86"/>
      <c r="HL34" s="86"/>
      <c r="HM34" s="86"/>
      <c r="HN34" s="86"/>
      <c r="HO34" s="86"/>
      <c r="HP34" s="86"/>
      <c r="HQ34" s="86"/>
      <c r="HR34" s="86"/>
      <c r="HS34" s="86"/>
      <c r="HT34" s="86"/>
      <c r="HU34" s="87"/>
      <c r="HV34" s="85">
        <f>データ!BL7</f>
        <v>40.4</v>
      </c>
      <c r="HW34" s="86"/>
      <c r="HX34" s="86"/>
      <c r="HY34" s="86"/>
      <c r="HZ34" s="86"/>
      <c r="IA34" s="86"/>
      <c r="IB34" s="86"/>
      <c r="IC34" s="86"/>
      <c r="ID34" s="86"/>
      <c r="IE34" s="86"/>
      <c r="IF34" s="86"/>
      <c r="IG34" s="86"/>
      <c r="IH34" s="86"/>
      <c r="II34" s="86"/>
      <c r="IJ34" s="87"/>
      <c r="IK34" s="85">
        <f>データ!BM7</f>
        <v>40.1</v>
      </c>
      <c r="IL34" s="86"/>
      <c r="IM34" s="86"/>
      <c r="IN34" s="86"/>
      <c r="IO34" s="86"/>
      <c r="IP34" s="86"/>
      <c r="IQ34" s="86"/>
      <c r="IR34" s="86"/>
      <c r="IS34" s="86"/>
      <c r="IT34" s="86"/>
      <c r="IU34" s="86"/>
      <c r="IV34" s="86"/>
      <c r="IW34" s="86"/>
      <c r="IX34" s="86"/>
      <c r="IY34" s="87"/>
      <c r="IZ34" s="85">
        <f>データ!BN7</f>
        <v>40.799999999999997</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76.099999999999994</v>
      </c>
      <c r="KG34" s="86"/>
      <c r="KH34" s="86"/>
      <c r="KI34" s="86"/>
      <c r="KJ34" s="86"/>
      <c r="KK34" s="86"/>
      <c r="KL34" s="86"/>
      <c r="KM34" s="86"/>
      <c r="KN34" s="86"/>
      <c r="KO34" s="86"/>
      <c r="KP34" s="86"/>
      <c r="KQ34" s="86"/>
      <c r="KR34" s="86"/>
      <c r="KS34" s="86"/>
      <c r="KT34" s="87"/>
      <c r="KU34" s="85">
        <f>データ!BV7</f>
        <v>77</v>
      </c>
      <c r="KV34" s="86"/>
      <c r="KW34" s="86"/>
      <c r="KX34" s="86"/>
      <c r="KY34" s="86"/>
      <c r="KZ34" s="86"/>
      <c r="LA34" s="86"/>
      <c r="LB34" s="86"/>
      <c r="LC34" s="86"/>
      <c r="LD34" s="86"/>
      <c r="LE34" s="86"/>
      <c r="LF34" s="86"/>
      <c r="LG34" s="86"/>
      <c r="LH34" s="86"/>
      <c r="LI34" s="87"/>
      <c r="LJ34" s="85">
        <f>データ!BW7</f>
        <v>77.599999999999994</v>
      </c>
      <c r="LK34" s="86"/>
      <c r="LL34" s="86"/>
      <c r="LM34" s="86"/>
      <c r="LN34" s="86"/>
      <c r="LO34" s="86"/>
      <c r="LP34" s="86"/>
      <c r="LQ34" s="86"/>
      <c r="LR34" s="86"/>
      <c r="LS34" s="86"/>
      <c r="LT34" s="86"/>
      <c r="LU34" s="86"/>
      <c r="LV34" s="86"/>
      <c r="LW34" s="86"/>
      <c r="LX34" s="87"/>
      <c r="LY34" s="85">
        <f>データ!BX7</f>
        <v>77</v>
      </c>
      <c r="LZ34" s="86"/>
      <c r="MA34" s="86"/>
      <c r="MB34" s="86"/>
      <c r="MC34" s="86"/>
      <c r="MD34" s="86"/>
      <c r="ME34" s="86"/>
      <c r="MF34" s="86"/>
      <c r="MG34" s="86"/>
      <c r="MH34" s="86"/>
      <c r="MI34" s="86"/>
      <c r="MJ34" s="86"/>
      <c r="MK34" s="86"/>
      <c r="ML34" s="86"/>
      <c r="MM34" s="87"/>
      <c r="MN34" s="85">
        <f>データ!BY7</f>
        <v>68.400000000000006</v>
      </c>
      <c r="MO34" s="86"/>
      <c r="MP34" s="86"/>
      <c r="MQ34" s="86"/>
      <c r="MR34" s="86"/>
      <c r="MS34" s="86"/>
      <c r="MT34" s="86"/>
      <c r="MU34" s="86"/>
      <c r="MV34" s="86"/>
      <c r="MW34" s="86"/>
      <c r="MX34" s="86"/>
      <c r="MY34" s="86"/>
      <c r="MZ34" s="86"/>
      <c r="NA34" s="86"/>
      <c r="NB34" s="87"/>
      <c r="ND34" s="5"/>
      <c r="NE34" s="5"/>
      <c r="NF34" s="5"/>
      <c r="NG34" s="5"/>
      <c r="NH34" s="27"/>
      <c r="NI34" s="2"/>
      <c r="NJ34" s="123"/>
      <c r="NK34" s="124"/>
      <c r="NL34" s="124"/>
      <c r="NM34" s="124"/>
      <c r="NN34" s="124"/>
      <c r="NO34" s="124"/>
      <c r="NP34" s="124"/>
      <c r="NQ34" s="124"/>
      <c r="NR34" s="124"/>
      <c r="NS34" s="124"/>
      <c r="NT34" s="124"/>
      <c r="NU34" s="124"/>
      <c r="NV34" s="124"/>
      <c r="NW34" s="124"/>
      <c r="NX34" s="125"/>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183</v>
      </c>
      <c r="NK39" s="112"/>
      <c r="NL39" s="112"/>
      <c r="NM39" s="112"/>
      <c r="NN39" s="112"/>
      <c r="NO39" s="112"/>
      <c r="NP39" s="112"/>
      <c r="NQ39" s="112"/>
      <c r="NR39" s="112"/>
      <c r="NS39" s="112"/>
      <c r="NT39" s="112"/>
      <c r="NU39" s="112"/>
      <c r="NV39" s="112"/>
      <c r="NW39" s="112"/>
      <c r="NX39" s="113"/>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182</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57</v>
      </c>
      <c r="H55" s="102"/>
      <c r="I55" s="102"/>
      <c r="J55" s="102"/>
      <c r="K55" s="102"/>
      <c r="L55" s="102"/>
      <c r="M55" s="102"/>
      <c r="N55" s="102"/>
      <c r="O55" s="102"/>
      <c r="P55" s="103">
        <f>データ!CA7</f>
        <v>61722</v>
      </c>
      <c r="Q55" s="104"/>
      <c r="R55" s="104"/>
      <c r="S55" s="104"/>
      <c r="T55" s="104"/>
      <c r="U55" s="104"/>
      <c r="V55" s="104"/>
      <c r="W55" s="104"/>
      <c r="X55" s="104"/>
      <c r="Y55" s="104"/>
      <c r="Z55" s="104"/>
      <c r="AA55" s="104"/>
      <c r="AB55" s="104"/>
      <c r="AC55" s="104"/>
      <c r="AD55" s="105"/>
      <c r="AE55" s="103">
        <f>データ!CB7</f>
        <v>62851</v>
      </c>
      <c r="AF55" s="104"/>
      <c r="AG55" s="104"/>
      <c r="AH55" s="104"/>
      <c r="AI55" s="104"/>
      <c r="AJ55" s="104"/>
      <c r="AK55" s="104"/>
      <c r="AL55" s="104"/>
      <c r="AM55" s="104"/>
      <c r="AN55" s="104"/>
      <c r="AO55" s="104"/>
      <c r="AP55" s="104"/>
      <c r="AQ55" s="104"/>
      <c r="AR55" s="104"/>
      <c r="AS55" s="105"/>
      <c r="AT55" s="103">
        <f>データ!CC7</f>
        <v>64980</v>
      </c>
      <c r="AU55" s="104"/>
      <c r="AV55" s="104"/>
      <c r="AW55" s="104"/>
      <c r="AX55" s="104"/>
      <c r="AY55" s="104"/>
      <c r="AZ55" s="104"/>
      <c r="BA55" s="104"/>
      <c r="BB55" s="104"/>
      <c r="BC55" s="104"/>
      <c r="BD55" s="104"/>
      <c r="BE55" s="104"/>
      <c r="BF55" s="104"/>
      <c r="BG55" s="104"/>
      <c r="BH55" s="105"/>
      <c r="BI55" s="103">
        <f>データ!CD7</f>
        <v>65596</v>
      </c>
      <c r="BJ55" s="104"/>
      <c r="BK55" s="104"/>
      <c r="BL55" s="104"/>
      <c r="BM55" s="104"/>
      <c r="BN55" s="104"/>
      <c r="BO55" s="104"/>
      <c r="BP55" s="104"/>
      <c r="BQ55" s="104"/>
      <c r="BR55" s="104"/>
      <c r="BS55" s="104"/>
      <c r="BT55" s="104"/>
      <c r="BU55" s="104"/>
      <c r="BV55" s="104"/>
      <c r="BW55" s="105"/>
      <c r="BX55" s="103">
        <f>データ!CE7</f>
        <v>68719</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16950</v>
      </c>
      <c r="DE55" s="104"/>
      <c r="DF55" s="104"/>
      <c r="DG55" s="104"/>
      <c r="DH55" s="104"/>
      <c r="DI55" s="104"/>
      <c r="DJ55" s="104"/>
      <c r="DK55" s="104"/>
      <c r="DL55" s="104"/>
      <c r="DM55" s="104"/>
      <c r="DN55" s="104"/>
      <c r="DO55" s="104"/>
      <c r="DP55" s="104"/>
      <c r="DQ55" s="104"/>
      <c r="DR55" s="105"/>
      <c r="DS55" s="103">
        <f>データ!CM7</f>
        <v>18753</v>
      </c>
      <c r="DT55" s="104"/>
      <c r="DU55" s="104"/>
      <c r="DV55" s="104"/>
      <c r="DW55" s="104"/>
      <c r="DX55" s="104"/>
      <c r="DY55" s="104"/>
      <c r="DZ55" s="104"/>
      <c r="EA55" s="104"/>
      <c r="EB55" s="104"/>
      <c r="EC55" s="104"/>
      <c r="ED55" s="104"/>
      <c r="EE55" s="104"/>
      <c r="EF55" s="104"/>
      <c r="EG55" s="105"/>
      <c r="EH55" s="103">
        <f>データ!CN7</f>
        <v>19469</v>
      </c>
      <c r="EI55" s="104"/>
      <c r="EJ55" s="104"/>
      <c r="EK55" s="104"/>
      <c r="EL55" s="104"/>
      <c r="EM55" s="104"/>
      <c r="EN55" s="104"/>
      <c r="EO55" s="104"/>
      <c r="EP55" s="104"/>
      <c r="EQ55" s="104"/>
      <c r="ER55" s="104"/>
      <c r="ES55" s="104"/>
      <c r="ET55" s="104"/>
      <c r="EU55" s="104"/>
      <c r="EV55" s="105"/>
      <c r="EW55" s="103">
        <f>データ!CO7</f>
        <v>20437</v>
      </c>
      <c r="EX55" s="104"/>
      <c r="EY55" s="104"/>
      <c r="EZ55" s="104"/>
      <c r="FA55" s="104"/>
      <c r="FB55" s="104"/>
      <c r="FC55" s="104"/>
      <c r="FD55" s="104"/>
      <c r="FE55" s="104"/>
      <c r="FF55" s="104"/>
      <c r="FG55" s="104"/>
      <c r="FH55" s="104"/>
      <c r="FI55" s="104"/>
      <c r="FJ55" s="104"/>
      <c r="FK55" s="105"/>
      <c r="FL55" s="103">
        <f>データ!CP7</f>
        <v>20298</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50.6</v>
      </c>
      <c r="GS55" s="86"/>
      <c r="GT55" s="86"/>
      <c r="GU55" s="86"/>
      <c r="GV55" s="86"/>
      <c r="GW55" s="86"/>
      <c r="GX55" s="86"/>
      <c r="GY55" s="86"/>
      <c r="GZ55" s="86"/>
      <c r="HA55" s="86"/>
      <c r="HB55" s="86"/>
      <c r="HC55" s="86"/>
      <c r="HD55" s="86"/>
      <c r="HE55" s="86"/>
      <c r="HF55" s="87"/>
      <c r="HG55" s="85">
        <f>データ!CX7</f>
        <v>49.1</v>
      </c>
      <c r="HH55" s="86"/>
      <c r="HI55" s="86"/>
      <c r="HJ55" s="86"/>
      <c r="HK55" s="86"/>
      <c r="HL55" s="86"/>
      <c r="HM55" s="86"/>
      <c r="HN55" s="86"/>
      <c r="HO55" s="86"/>
      <c r="HP55" s="86"/>
      <c r="HQ55" s="86"/>
      <c r="HR55" s="86"/>
      <c r="HS55" s="86"/>
      <c r="HT55" s="86"/>
      <c r="HU55" s="87"/>
      <c r="HV55" s="85">
        <f>データ!CY7</f>
        <v>46.5</v>
      </c>
      <c r="HW55" s="86"/>
      <c r="HX55" s="86"/>
      <c r="HY55" s="86"/>
      <c r="HZ55" s="86"/>
      <c r="IA55" s="86"/>
      <c r="IB55" s="86"/>
      <c r="IC55" s="86"/>
      <c r="ID55" s="86"/>
      <c r="IE55" s="86"/>
      <c r="IF55" s="86"/>
      <c r="IG55" s="86"/>
      <c r="IH55" s="86"/>
      <c r="II55" s="86"/>
      <c r="IJ55" s="87"/>
      <c r="IK55" s="85">
        <f>データ!CZ7</f>
        <v>48.9</v>
      </c>
      <c r="IL55" s="86"/>
      <c r="IM55" s="86"/>
      <c r="IN55" s="86"/>
      <c r="IO55" s="86"/>
      <c r="IP55" s="86"/>
      <c r="IQ55" s="86"/>
      <c r="IR55" s="86"/>
      <c r="IS55" s="86"/>
      <c r="IT55" s="86"/>
      <c r="IU55" s="86"/>
      <c r="IV55" s="86"/>
      <c r="IW55" s="86"/>
      <c r="IX55" s="86"/>
      <c r="IY55" s="87"/>
      <c r="IZ55" s="85">
        <f>データ!DA7</f>
        <v>56.2</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26.9</v>
      </c>
      <c r="KG55" s="86"/>
      <c r="KH55" s="86"/>
      <c r="KI55" s="86"/>
      <c r="KJ55" s="86"/>
      <c r="KK55" s="86"/>
      <c r="KL55" s="86"/>
      <c r="KM55" s="86"/>
      <c r="KN55" s="86"/>
      <c r="KO55" s="86"/>
      <c r="KP55" s="86"/>
      <c r="KQ55" s="86"/>
      <c r="KR55" s="86"/>
      <c r="KS55" s="86"/>
      <c r="KT55" s="87"/>
      <c r="KU55" s="85">
        <f>データ!DI7</f>
        <v>28.3</v>
      </c>
      <c r="KV55" s="86"/>
      <c r="KW55" s="86"/>
      <c r="KX55" s="86"/>
      <c r="KY55" s="86"/>
      <c r="KZ55" s="86"/>
      <c r="LA55" s="86"/>
      <c r="LB55" s="86"/>
      <c r="LC55" s="86"/>
      <c r="LD55" s="86"/>
      <c r="LE55" s="86"/>
      <c r="LF55" s="86"/>
      <c r="LG55" s="86"/>
      <c r="LH55" s="86"/>
      <c r="LI55" s="87"/>
      <c r="LJ55" s="85">
        <f>データ!DJ7</f>
        <v>29.9</v>
      </c>
      <c r="LK55" s="86"/>
      <c r="LL55" s="86"/>
      <c r="LM55" s="86"/>
      <c r="LN55" s="86"/>
      <c r="LO55" s="86"/>
      <c r="LP55" s="86"/>
      <c r="LQ55" s="86"/>
      <c r="LR55" s="86"/>
      <c r="LS55" s="86"/>
      <c r="LT55" s="86"/>
      <c r="LU55" s="86"/>
      <c r="LV55" s="86"/>
      <c r="LW55" s="86"/>
      <c r="LX55" s="87"/>
      <c r="LY55" s="85">
        <f>データ!DK7</f>
        <v>30.9</v>
      </c>
      <c r="LZ55" s="86"/>
      <c r="MA55" s="86"/>
      <c r="MB55" s="86"/>
      <c r="MC55" s="86"/>
      <c r="MD55" s="86"/>
      <c r="ME55" s="86"/>
      <c r="MF55" s="86"/>
      <c r="MG55" s="86"/>
      <c r="MH55" s="86"/>
      <c r="MI55" s="86"/>
      <c r="MJ55" s="86"/>
      <c r="MK55" s="86"/>
      <c r="ML55" s="86"/>
      <c r="MM55" s="87"/>
      <c r="MN55" s="85">
        <f>データ!DL7</f>
        <v>30.8</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59</v>
      </c>
      <c r="H56" s="102"/>
      <c r="I56" s="102"/>
      <c r="J56" s="102"/>
      <c r="K56" s="102"/>
      <c r="L56" s="102"/>
      <c r="M56" s="102"/>
      <c r="N56" s="102"/>
      <c r="O56" s="102"/>
      <c r="P56" s="103">
        <f>データ!CF7</f>
        <v>55265</v>
      </c>
      <c r="Q56" s="104"/>
      <c r="R56" s="104"/>
      <c r="S56" s="104"/>
      <c r="T56" s="104"/>
      <c r="U56" s="104"/>
      <c r="V56" s="104"/>
      <c r="W56" s="104"/>
      <c r="X56" s="104"/>
      <c r="Y56" s="104"/>
      <c r="Z56" s="104"/>
      <c r="AA56" s="104"/>
      <c r="AB56" s="104"/>
      <c r="AC56" s="104"/>
      <c r="AD56" s="105"/>
      <c r="AE56" s="103">
        <f>データ!CG7</f>
        <v>56892</v>
      </c>
      <c r="AF56" s="104"/>
      <c r="AG56" s="104"/>
      <c r="AH56" s="104"/>
      <c r="AI56" s="104"/>
      <c r="AJ56" s="104"/>
      <c r="AK56" s="104"/>
      <c r="AL56" s="104"/>
      <c r="AM56" s="104"/>
      <c r="AN56" s="104"/>
      <c r="AO56" s="104"/>
      <c r="AP56" s="104"/>
      <c r="AQ56" s="104"/>
      <c r="AR56" s="104"/>
      <c r="AS56" s="105"/>
      <c r="AT56" s="103">
        <f>データ!CH7</f>
        <v>59108</v>
      </c>
      <c r="AU56" s="104"/>
      <c r="AV56" s="104"/>
      <c r="AW56" s="104"/>
      <c r="AX56" s="104"/>
      <c r="AY56" s="104"/>
      <c r="AZ56" s="104"/>
      <c r="BA56" s="104"/>
      <c r="BB56" s="104"/>
      <c r="BC56" s="104"/>
      <c r="BD56" s="104"/>
      <c r="BE56" s="104"/>
      <c r="BF56" s="104"/>
      <c r="BG56" s="104"/>
      <c r="BH56" s="105"/>
      <c r="BI56" s="103">
        <f>データ!CI7</f>
        <v>60271</v>
      </c>
      <c r="BJ56" s="104"/>
      <c r="BK56" s="104"/>
      <c r="BL56" s="104"/>
      <c r="BM56" s="104"/>
      <c r="BN56" s="104"/>
      <c r="BO56" s="104"/>
      <c r="BP56" s="104"/>
      <c r="BQ56" s="104"/>
      <c r="BR56" s="104"/>
      <c r="BS56" s="104"/>
      <c r="BT56" s="104"/>
      <c r="BU56" s="104"/>
      <c r="BV56" s="104"/>
      <c r="BW56" s="105"/>
      <c r="BX56" s="103">
        <f>データ!CJ7</f>
        <v>63766</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14455</v>
      </c>
      <c r="DE56" s="104"/>
      <c r="DF56" s="104"/>
      <c r="DG56" s="104"/>
      <c r="DH56" s="104"/>
      <c r="DI56" s="104"/>
      <c r="DJ56" s="104"/>
      <c r="DK56" s="104"/>
      <c r="DL56" s="104"/>
      <c r="DM56" s="104"/>
      <c r="DN56" s="104"/>
      <c r="DO56" s="104"/>
      <c r="DP56" s="104"/>
      <c r="DQ56" s="104"/>
      <c r="DR56" s="105"/>
      <c r="DS56" s="103">
        <f>データ!CR7</f>
        <v>15171</v>
      </c>
      <c r="DT56" s="104"/>
      <c r="DU56" s="104"/>
      <c r="DV56" s="104"/>
      <c r="DW56" s="104"/>
      <c r="DX56" s="104"/>
      <c r="DY56" s="104"/>
      <c r="DZ56" s="104"/>
      <c r="EA56" s="104"/>
      <c r="EB56" s="104"/>
      <c r="EC56" s="104"/>
      <c r="ED56" s="104"/>
      <c r="EE56" s="104"/>
      <c r="EF56" s="104"/>
      <c r="EG56" s="105"/>
      <c r="EH56" s="103">
        <f>データ!CS7</f>
        <v>15887</v>
      </c>
      <c r="EI56" s="104"/>
      <c r="EJ56" s="104"/>
      <c r="EK56" s="104"/>
      <c r="EL56" s="104"/>
      <c r="EM56" s="104"/>
      <c r="EN56" s="104"/>
      <c r="EO56" s="104"/>
      <c r="EP56" s="104"/>
      <c r="EQ56" s="104"/>
      <c r="ER56" s="104"/>
      <c r="ES56" s="104"/>
      <c r="ET56" s="104"/>
      <c r="EU56" s="104"/>
      <c r="EV56" s="105"/>
      <c r="EW56" s="103">
        <f>データ!CT7</f>
        <v>16979</v>
      </c>
      <c r="EX56" s="104"/>
      <c r="EY56" s="104"/>
      <c r="EZ56" s="104"/>
      <c r="FA56" s="104"/>
      <c r="FB56" s="104"/>
      <c r="FC56" s="104"/>
      <c r="FD56" s="104"/>
      <c r="FE56" s="104"/>
      <c r="FF56" s="104"/>
      <c r="FG56" s="104"/>
      <c r="FH56" s="104"/>
      <c r="FI56" s="104"/>
      <c r="FJ56" s="104"/>
      <c r="FK56" s="105"/>
      <c r="FL56" s="103">
        <f>データ!CU7</f>
        <v>18423</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54.1</v>
      </c>
      <c r="GS56" s="86"/>
      <c r="GT56" s="86"/>
      <c r="GU56" s="86"/>
      <c r="GV56" s="86"/>
      <c r="GW56" s="86"/>
      <c r="GX56" s="86"/>
      <c r="GY56" s="86"/>
      <c r="GZ56" s="86"/>
      <c r="HA56" s="86"/>
      <c r="HB56" s="86"/>
      <c r="HC56" s="86"/>
      <c r="HD56" s="86"/>
      <c r="HE56" s="86"/>
      <c r="HF56" s="87"/>
      <c r="HG56" s="85">
        <f>データ!DC7</f>
        <v>53.8</v>
      </c>
      <c r="HH56" s="86"/>
      <c r="HI56" s="86"/>
      <c r="HJ56" s="86"/>
      <c r="HK56" s="86"/>
      <c r="HL56" s="86"/>
      <c r="HM56" s="86"/>
      <c r="HN56" s="86"/>
      <c r="HO56" s="86"/>
      <c r="HP56" s="86"/>
      <c r="HQ56" s="86"/>
      <c r="HR56" s="86"/>
      <c r="HS56" s="86"/>
      <c r="HT56" s="86"/>
      <c r="HU56" s="87"/>
      <c r="HV56" s="85">
        <f>データ!DD7</f>
        <v>53</v>
      </c>
      <c r="HW56" s="86"/>
      <c r="HX56" s="86"/>
      <c r="HY56" s="86"/>
      <c r="HZ56" s="86"/>
      <c r="IA56" s="86"/>
      <c r="IB56" s="86"/>
      <c r="IC56" s="86"/>
      <c r="ID56" s="86"/>
      <c r="IE56" s="86"/>
      <c r="IF56" s="86"/>
      <c r="IG56" s="86"/>
      <c r="IH56" s="86"/>
      <c r="II56" s="86"/>
      <c r="IJ56" s="87"/>
      <c r="IK56" s="85">
        <f>データ!DE7</f>
        <v>53</v>
      </c>
      <c r="IL56" s="86"/>
      <c r="IM56" s="86"/>
      <c r="IN56" s="86"/>
      <c r="IO56" s="86"/>
      <c r="IP56" s="86"/>
      <c r="IQ56" s="86"/>
      <c r="IR56" s="86"/>
      <c r="IS56" s="86"/>
      <c r="IT56" s="86"/>
      <c r="IU56" s="86"/>
      <c r="IV56" s="86"/>
      <c r="IW56" s="86"/>
      <c r="IX56" s="86"/>
      <c r="IY56" s="87"/>
      <c r="IZ56" s="85">
        <f>データ!DF7</f>
        <v>56.7</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25.2</v>
      </c>
      <c r="KG56" s="86"/>
      <c r="KH56" s="86"/>
      <c r="KI56" s="86"/>
      <c r="KJ56" s="86"/>
      <c r="KK56" s="86"/>
      <c r="KL56" s="86"/>
      <c r="KM56" s="86"/>
      <c r="KN56" s="86"/>
      <c r="KO56" s="86"/>
      <c r="KP56" s="86"/>
      <c r="KQ56" s="86"/>
      <c r="KR56" s="86"/>
      <c r="KS56" s="86"/>
      <c r="KT56" s="87"/>
      <c r="KU56" s="85">
        <f>データ!DN7</f>
        <v>25.4</v>
      </c>
      <c r="KV56" s="86"/>
      <c r="KW56" s="86"/>
      <c r="KX56" s="86"/>
      <c r="KY56" s="86"/>
      <c r="KZ56" s="86"/>
      <c r="LA56" s="86"/>
      <c r="LB56" s="86"/>
      <c r="LC56" s="86"/>
      <c r="LD56" s="86"/>
      <c r="LE56" s="86"/>
      <c r="LF56" s="86"/>
      <c r="LG56" s="86"/>
      <c r="LH56" s="86"/>
      <c r="LI56" s="87"/>
      <c r="LJ56" s="85">
        <f>データ!DO7</f>
        <v>25.8</v>
      </c>
      <c r="LK56" s="86"/>
      <c r="LL56" s="86"/>
      <c r="LM56" s="86"/>
      <c r="LN56" s="86"/>
      <c r="LO56" s="86"/>
      <c r="LP56" s="86"/>
      <c r="LQ56" s="86"/>
      <c r="LR56" s="86"/>
      <c r="LS56" s="86"/>
      <c r="LT56" s="86"/>
      <c r="LU56" s="86"/>
      <c r="LV56" s="86"/>
      <c r="LW56" s="86"/>
      <c r="LX56" s="87"/>
      <c r="LY56" s="85">
        <f>データ!DP7</f>
        <v>26.4</v>
      </c>
      <c r="LZ56" s="86"/>
      <c r="MA56" s="86"/>
      <c r="MB56" s="86"/>
      <c r="MC56" s="86"/>
      <c r="MD56" s="86"/>
      <c r="ME56" s="86"/>
      <c r="MF56" s="86"/>
      <c r="MG56" s="86"/>
      <c r="MH56" s="86"/>
      <c r="MI56" s="86"/>
      <c r="MJ56" s="86"/>
      <c r="MK56" s="86"/>
      <c r="ML56" s="86"/>
      <c r="MM56" s="87"/>
      <c r="MN56" s="85">
        <f>データ!DQ7</f>
        <v>26.2</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181</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62</v>
      </c>
      <c r="V79" s="80"/>
      <c r="W79" s="80"/>
      <c r="X79" s="80"/>
      <c r="Y79" s="80"/>
      <c r="Z79" s="80"/>
      <c r="AA79" s="80"/>
      <c r="AB79" s="80"/>
      <c r="AC79" s="80"/>
      <c r="AD79" s="80"/>
      <c r="AE79" s="80"/>
      <c r="AF79" s="80"/>
      <c r="AG79" s="80"/>
      <c r="AH79" s="80"/>
      <c r="AI79" s="80"/>
      <c r="AJ79" s="80"/>
      <c r="AK79" s="80"/>
      <c r="AL79" s="80"/>
      <c r="AM79" s="80"/>
      <c r="AN79" s="80">
        <f>データ!DT7</f>
        <v>63.7</v>
      </c>
      <c r="AO79" s="80"/>
      <c r="AP79" s="80"/>
      <c r="AQ79" s="80"/>
      <c r="AR79" s="80"/>
      <c r="AS79" s="80"/>
      <c r="AT79" s="80"/>
      <c r="AU79" s="80"/>
      <c r="AV79" s="80"/>
      <c r="AW79" s="80"/>
      <c r="AX79" s="80"/>
      <c r="AY79" s="80"/>
      <c r="AZ79" s="80"/>
      <c r="BA79" s="80"/>
      <c r="BB79" s="80"/>
      <c r="BC79" s="80"/>
      <c r="BD79" s="80"/>
      <c r="BE79" s="80"/>
      <c r="BF79" s="80"/>
      <c r="BG79" s="80">
        <f>データ!DU7</f>
        <v>65.5</v>
      </c>
      <c r="BH79" s="80"/>
      <c r="BI79" s="80"/>
      <c r="BJ79" s="80"/>
      <c r="BK79" s="80"/>
      <c r="BL79" s="80"/>
      <c r="BM79" s="80"/>
      <c r="BN79" s="80"/>
      <c r="BO79" s="80"/>
      <c r="BP79" s="80"/>
      <c r="BQ79" s="80"/>
      <c r="BR79" s="80"/>
      <c r="BS79" s="80"/>
      <c r="BT79" s="80"/>
      <c r="BU79" s="80"/>
      <c r="BV79" s="80"/>
      <c r="BW79" s="80"/>
      <c r="BX79" s="80"/>
      <c r="BY79" s="80"/>
      <c r="BZ79" s="80">
        <f>データ!DV7</f>
        <v>66.8</v>
      </c>
      <c r="CA79" s="80"/>
      <c r="CB79" s="80"/>
      <c r="CC79" s="80"/>
      <c r="CD79" s="80"/>
      <c r="CE79" s="80"/>
      <c r="CF79" s="80"/>
      <c r="CG79" s="80"/>
      <c r="CH79" s="80"/>
      <c r="CI79" s="80"/>
      <c r="CJ79" s="80"/>
      <c r="CK79" s="80"/>
      <c r="CL79" s="80"/>
      <c r="CM79" s="80"/>
      <c r="CN79" s="80"/>
      <c r="CO79" s="80"/>
      <c r="CP79" s="80"/>
      <c r="CQ79" s="80"/>
      <c r="CR79" s="80"/>
      <c r="CS79" s="80">
        <f>データ!DW7</f>
        <v>67.099999999999994</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74.7</v>
      </c>
      <c r="EP79" s="80"/>
      <c r="EQ79" s="80"/>
      <c r="ER79" s="80"/>
      <c r="ES79" s="80"/>
      <c r="ET79" s="80"/>
      <c r="EU79" s="80"/>
      <c r="EV79" s="80"/>
      <c r="EW79" s="80"/>
      <c r="EX79" s="80"/>
      <c r="EY79" s="80"/>
      <c r="EZ79" s="80"/>
      <c r="FA79" s="80"/>
      <c r="FB79" s="80"/>
      <c r="FC79" s="80"/>
      <c r="FD79" s="80"/>
      <c r="FE79" s="80"/>
      <c r="FF79" s="80"/>
      <c r="FG79" s="80"/>
      <c r="FH79" s="80">
        <f>データ!EE7</f>
        <v>76.8</v>
      </c>
      <c r="FI79" s="80"/>
      <c r="FJ79" s="80"/>
      <c r="FK79" s="80"/>
      <c r="FL79" s="80"/>
      <c r="FM79" s="80"/>
      <c r="FN79" s="80"/>
      <c r="FO79" s="80"/>
      <c r="FP79" s="80"/>
      <c r="FQ79" s="80"/>
      <c r="FR79" s="80"/>
      <c r="FS79" s="80"/>
      <c r="FT79" s="80"/>
      <c r="FU79" s="80"/>
      <c r="FV79" s="80"/>
      <c r="FW79" s="80"/>
      <c r="FX79" s="80"/>
      <c r="FY79" s="80"/>
      <c r="FZ79" s="80"/>
      <c r="GA79" s="80">
        <f>データ!EF7</f>
        <v>79.8</v>
      </c>
      <c r="GB79" s="80"/>
      <c r="GC79" s="80"/>
      <c r="GD79" s="80"/>
      <c r="GE79" s="80"/>
      <c r="GF79" s="80"/>
      <c r="GG79" s="80"/>
      <c r="GH79" s="80"/>
      <c r="GI79" s="80"/>
      <c r="GJ79" s="80"/>
      <c r="GK79" s="80"/>
      <c r="GL79" s="80"/>
      <c r="GM79" s="80"/>
      <c r="GN79" s="80"/>
      <c r="GO79" s="80"/>
      <c r="GP79" s="80"/>
      <c r="GQ79" s="80"/>
      <c r="GR79" s="80"/>
      <c r="GS79" s="80"/>
      <c r="GT79" s="80">
        <f>データ!EG7</f>
        <v>80.5</v>
      </c>
      <c r="GU79" s="80"/>
      <c r="GV79" s="80"/>
      <c r="GW79" s="80"/>
      <c r="GX79" s="80"/>
      <c r="GY79" s="80"/>
      <c r="GZ79" s="80"/>
      <c r="HA79" s="80"/>
      <c r="HB79" s="80"/>
      <c r="HC79" s="80"/>
      <c r="HD79" s="80"/>
      <c r="HE79" s="80"/>
      <c r="HF79" s="80"/>
      <c r="HG79" s="80"/>
      <c r="HH79" s="80"/>
      <c r="HI79" s="80"/>
      <c r="HJ79" s="80"/>
      <c r="HK79" s="80"/>
      <c r="HL79" s="80"/>
      <c r="HM79" s="80">
        <f>データ!EH7</f>
        <v>77.8</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66159238</v>
      </c>
      <c r="JK79" s="79"/>
      <c r="JL79" s="79"/>
      <c r="JM79" s="79"/>
      <c r="JN79" s="79"/>
      <c r="JO79" s="79"/>
      <c r="JP79" s="79"/>
      <c r="JQ79" s="79"/>
      <c r="JR79" s="79"/>
      <c r="JS79" s="79"/>
      <c r="JT79" s="79"/>
      <c r="JU79" s="79"/>
      <c r="JV79" s="79"/>
      <c r="JW79" s="79"/>
      <c r="JX79" s="79"/>
      <c r="JY79" s="79"/>
      <c r="JZ79" s="79"/>
      <c r="KA79" s="79"/>
      <c r="KB79" s="79"/>
      <c r="KC79" s="79">
        <f>データ!EP7</f>
        <v>66118890</v>
      </c>
      <c r="KD79" s="79"/>
      <c r="KE79" s="79"/>
      <c r="KF79" s="79"/>
      <c r="KG79" s="79"/>
      <c r="KH79" s="79"/>
      <c r="KI79" s="79"/>
      <c r="KJ79" s="79"/>
      <c r="KK79" s="79"/>
      <c r="KL79" s="79"/>
      <c r="KM79" s="79"/>
      <c r="KN79" s="79"/>
      <c r="KO79" s="79"/>
      <c r="KP79" s="79"/>
      <c r="KQ79" s="79"/>
      <c r="KR79" s="79"/>
      <c r="KS79" s="79"/>
      <c r="KT79" s="79"/>
      <c r="KU79" s="79"/>
      <c r="KV79" s="79">
        <f>データ!EQ7</f>
        <v>66006983</v>
      </c>
      <c r="KW79" s="79"/>
      <c r="KX79" s="79"/>
      <c r="KY79" s="79"/>
      <c r="KZ79" s="79"/>
      <c r="LA79" s="79"/>
      <c r="LB79" s="79"/>
      <c r="LC79" s="79"/>
      <c r="LD79" s="79"/>
      <c r="LE79" s="79"/>
      <c r="LF79" s="79"/>
      <c r="LG79" s="79"/>
      <c r="LH79" s="79"/>
      <c r="LI79" s="79"/>
      <c r="LJ79" s="79"/>
      <c r="LK79" s="79"/>
      <c r="LL79" s="79"/>
      <c r="LM79" s="79"/>
      <c r="LN79" s="79"/>
      <c r="LO79" s="79">
        <f>データ!ER7</f>
        <v>65741753</v>
      </c>
      <c r="LP79" s="79"/>
      <c r="LQ79" s="79"/>
      <c r="LR79" s="79"/>
      <c r="LS79" s="79"/>
      <c r="LT79" s="79"/>
      <c r="LU79" s="79"/>
      <c r="LV79" s="79"/>
      <c r="LW79" s="79"/>
      <c r="LX79" s="79"/>
      <c r="LY79" s="79"/>
      <c r="LZ79" s="79"/>
      <c r="MA79" s="79"/>
      <c r="MB79" s="79"/>
      <c r="MC79" s="79"/>
      <c r="MD79" s="79"/>
      <c r="ME79" s="79"/>
      <c r="MF79" s="79"/>
      <c r="MG79" s="79"/>
      <c r="MH79" s="79">
        <f>データ!ES7</f>
        <v>66536405</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52.5</v>
      </c>
      <c r="V80" s="80"/>
      <c r="W80" s="80"/>
      <c r="X80" s="80"/>
      <c r="Y80" s="80"/>
      <c r="Z80" s="80"/>
      <c r="AA80" s="80"/>
      <c r="AB80" s="80"/>
      <c r="AC80" s="80"/>
      <c r="AD80" s="80"/>
      <c r="AE80" s="80"/>
      <c r="AF80" s="80"/>
      <c r="AG80" s="80"/>
      <c r="AH80" s="80"/>
      <c r="AI80" s="80"/>
      <c r="AJ80" s="80"/>
      <c r="AK80" s="80"/>
      <c r="AL80" s="80"/>
      <c r="AM80" s="80"/>
      <c r="AN80" s="80">
        <f>データ!DY7</f>
        <v>52.7</v>
      </c>
      <c r="AO80" s="80"/>
      <c r="AP80" s="80"/>
      <c r="AQ80" s="80"/>
      <c r="AR80" s="80"/>
      <c r="AS80" s="80"/>
      <c r="AT80" s="80"/>
      <c r="AU80" s="80"/>
      <c r="AV80" s="80"/>
      <c r="AW80" s="80"/>
      <c r="AX80" s="80"/>
      <c r="AY80" s="80"/>
      <c r="AZ80" s="80"/>
      <c r="BA80" s="80"/>
      <c r="BB80" s="80"/>
      <c r="BC80" s="80"/>
      <c r="BD80" s="80"/>
      <c r="BE80" s="80"/>
      <c r="BF80" s="80"/>
      <c r="BG80" s="80">
        <f>データ!DZ7</f>
        <v>53.7</v>
      </c>
      <c r="BH80" s="80"/>
      <c r="BI80" s="80"/>
      <c r="BJ80" s="80"/>
      <c r="BK80" s="80"/>
      <c r="BL80" s="80"/>
      <c r="BM80" s="80"/>
      <c r="BN80" s="80"/>
      <c r="BO80" s="80"/>
      <c r="BP80" s="80"/>
      <c r="BQ80" s="80"/>
      <c r="BR80" s="80"/>
      <c r="BS80" s="80"/>
      <c r="BT80" s="80"/>
      <c r="BU80" s="80"/>
      <c r="BV80" s="80"/>
      <c r="BW80" s="80"/>
      <c r="BX80" s="80"/>
      <c r="BY80" s="80"/>
      <c r="BZ80" s="80">
        <f>データ!EA7</f>
        <v>56.4</v>
      </c>
      <c r="CA80" s="80"/>
      <c r="CB80" s="80"/>
      <c r="CC80" s="80"/>
      <c r="CD80" s="80"/>
      <c r="CE80" s="80"/>
      <c r="CF80" s="80"/>
      <c r="CG80" s="80"/>
      <c r="CH80" s="80"/>
      <c r="CI80" s="80"/>
      <c r="CJ80" s="80"/>
      <c r="CK80" s="80"/>
      <c r="CL80" s="80"/>
      <c r="CM80" s="80"/>
      <c r="CN80" s="80"/>
      <c r="CO80" s="80"/>
      <c r="CP80" s="80"/>
      <c r="CQ80" s="80"/>
      <c r="CR80" s="80"/>
      <c r="CS80" s="80">
        <f>データ!EB7</f>
        <v>56.8</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66.099999999999994</v>
      </c>
      <c r="EP80" s="80"/>
      <c r="EQ80" s="80"/>
      <c r="ER80" s="80"/>
      <c r="ES80" s="80"/>
      <c r="ET80" s="80"/>
      <c r="EU80" s="80"/>
      <c r="EV80" s="80"/>
      <c r="EW80" s="80"/>
      <c r="EX80" s="80"/>
      <c r="EY80" s="80"/>
      <c r="EZ80" s="80"/>
      <c r="FA80" s="80"/>
      <c r="FB80" s="80"/>
      <c r="FC80" s="80"/>
      <c r="FD80" s="80"/>
      <c r="FE80" s="80"/>
      <c r="FF80" s="80"/>
      <c r="FG80" s="80"/>
      <c r="FH80" s="80">
        <f>データ!EJ7</f>
        <v>68.400000000000006</v>
      </c>
      <c r="FI80" s="80"/>
      <c r="FJ80" s="80"/>
      <c r="FK80" s="80"/>
      <c r="FL80" s="80"/>
      <c r="FM80" s="80"/>
      <c r="FN80" s="80"/>
      <c r="FO80" s="80"/>
      <c r="FP80" s="80"/>
      <c r="FQ80" s="80"/>
      <c r="FR80" s="80"/>
      <c r="FS80" s="80"/>
      <c r="FT80" s="80"/>
      <c r="FU80" s="80"/>
      <c r="FV80" s="80"/>
      <c r="FW80" s="80"/>
      <c r="FX80" s="80"/>
      <c r="FY80" s="80"/>
      <c r="FZ80" s="80"/>
      <c r="GA80" s="80">
        <f>データ!EK7</f>
        <v>69.3</v>
      </c>
      <c r="GB80" s="80"/>
      <c r="GC80" s="80"/>
      <c r="GD80" s="80"/>
      <c r="GE80" s="80"/>
      <c r="GF80" s="80"/>
      <c r="GG80" s="80"/>
      <c r="GH80" s="80"/>
      <c r="GI80" s="80"/>
      <c r="GJ80" s="80"/>
      <c r="GK80" s="80"/>
      <c r="GL80" s="80"/>
      <c r="GM80" s="80"/>
      <c r="GN80" s="80"/>
      <c r="GO80" s="80"/>
      <c r="GP80" s="80"/>
      <c r="GQ80" s="80"/>
      <c r="GR80" s="80"/>
      <c r="GS80" s="80"/>
      <c r="GT80" s="80">
        <f>データ!EL7</f>
        <v>71.099999999999994</v>
      </c>
      <c r="GU80" s="80"/>
      <c r="GV80" s="80"/>
      <c r="GW80" s="80"/>
      <c r="GX80" s="80"/>
      <c r="GY80" s="80"/>
      <c r="GZ80" s="80"/>
      <c r="HA80" s="80"/>
      <c r="HB80" s="80"/>
      <c r="HC80" s="80"/>
      <c r="HD80" s="80"/>
      <c r="HE80" s="80"/>
      <c r="HF80" s="80"/>
      <c r="HG80" s="80"/>
      <c r="HH80" s="80"/>
      <c r="HI80" s="80"/>
      <c r="HJ80" s="80"/>
      <c r="HK80" s="80"/>
      <c r="HL80" s="80"/>
      <c r="HM80" s="80">
        <f>データ!EM7</f>
        <v>69.8</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44446754</v>
      </c>
      <c r="JK80" s="79"/>
      <c r="JL80" s="79"/>
      <c r="JM80" s="79"/>
      <c r="JN80" s="79"/>
      <c r="JO80" s="79"/>
      <c r="JP80" s="79"/>
      <c r="JQ80" s="79"/>
      <c r="JR80" s="79"/>
      <c r="JS80" s="79"/>
      <c r="JT80" s="79"/>
      <c r="JU80" s="79"/>
      <c r="JV80" s="79"/>
      <c r="JW80" s="79"/>
      <c r="JX80" s="79"/>
      <c r="JY80" s="79"/>
      <c r="JZ80" s="79"/>
      <c r="KA80" s="79"/>
      <c r="KB80" s="79"/>
      <c r="KC80" s="79">
        <f>データ!EU7</f>
        <v>45729936</v>
      </c>
      <c r="KD80" s="79"/>
      <c r="KE80" s="79"/>
      <c r="KF80" s="79"/>
      <c r="KG80" s="79"/>
      <c r="KH80" s="79"/>
      <c r="KI80" s="79"/>
      <c r="KJ80" s="79"/>
      <c r="KK80" s="79"/>
      <c r="KL80" s="79"/>
      <c r="KM80" s="79"/>
      <c r="KN80" s="79"/>
      <c r="KO80" s="79"/>
      <c r="KP80" s="79"/>
      <c r="KQ80" s="79"/>
      <c r="KR80" s="79"/>
      <c r="KS80" s="79"/>
      <c r="KT80" s="79"/>
      <c r="KU80" s="79"/>
      <c r="KV80" s="79">
        <f>データ!EV7</f>
        <v>47442477</v>
      </c>
      <c r="KW80" s="79"/>
      <c r="KX80" s="79"/>
      <c r="KY80" s="79"/>
      <c r="KZ80" s="79"/>
      <c r="LA80" s="79"/>
      <c r="LB80" s="79"/>
      <c r="LC80" s="79"/>
      <c r="LD80" s="79"/>
      <c r="LE80" s="79"/>
      <c r="LF80" s="79"/>
      <c r="LG80" s="79"/>
      <c r="LH80" s="79"/>
      <c r="LI80" s="79"/>
      <c r="LJ80" s="79"/>
      <c r="LK80" s="79"/>
      <c r="LL80" s="79"/>
      <c r="LM80" s="79"/>
      <c r="LN80" s="79"/>
      <c r="LO80" s="79">
        <f>データ!EW7</f>
        <v>48164556</v>
      </c>
      <c r="LP80" s="79"/>
      <c r="LQ80" s="79"/>
      <c r="LR80" s="79"/>
      <c r="LS80" s="79"/>
      <c r="LT80" s="79"/>
      <c r="LU80" s="79"/>
      <c r="LV80" s="79"/>
      <c r="LW80" s="79"/>
      <c r="LX80" s="79"/>
      <c r="LY80" s="79"/>
      <c r="LZ80" s="79"/>
      <c r="MA80" s="79"/>
      <c r="MB80" s="79"/>
      <c r="MC80" s="79"/>
      <c r="MD80" s="79"/>
      <c r="ME80" s="79"/>
      <c r="MF80" s="79"/>
      <c r="MG80" s="79"/>
      <c r="MH80" s="79">
        <f>データ!EX7</f>
        <v>49637382</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94</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rzlQdqyupmakymNu7vEpNOBcB/5s7aOZh971RuVQS61oFLtxXyou66Tx0H9sdr9UxxOhAB232mcliQVQjHBrFw==" saltValue="8krf5/JLmGNQadGAZXcdig=="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0" t="s">
        <v>107</v>
      </c>
      <c r="AJ4" s="161"/>
      <c r="AK4" s="161"/>
      <c r="AL4" s="161"/>
      <c r="AM4" s="161"/>
      <c r="AN4" s="161"/>
      <c r="AO4" s="161"/>
      <c r="AP4" s="161"/>
      <c r="AQ4" s="161"/>
      <c r="AR4" s="161"/>
      <c r="AS4" s="162"/>
      <c r="AT4" s="163" t="s">
        <v>108</v>
      </c>
      <c r="AU4" s="159"/>
      <c r="AV4" s="159"/>
      <c r="AW4" s="159"/>
      <c r="AX4" s="159"/>
      <c r="AY4" s="159"/>
      <c r="AZ4" s="159"/>
      <c r="BA4" s="159"/>
      <c r="BB4" s="159"/>
      <c r="BC4" s="159"/>
      <c r="BD4" s="159"/>
      <c r="BE4" s="163" t="s">
        <v>109</v>
      </c>
      <c r="BF4" s="159"/>
      <c r="BG4" s="159"/>
      <c r="BH4" s="159"/>
      <c r="BI4" s="159"/>
      <c r="BJ4" s="159"/>
      <c r="BK4" s="159"/>
      <c r="BL4" s="159"/>
      <c r="BM4" s="159"/>
      <c r="BN4" s="159"/>
      <c r="BO4" s="159"/>
      <c r="BP4" s="160" t="s">
        <v>110</v>
      </c>
      <c r="BQ4" s="161"/>
      <c r="BR4" s="161"/>
      <c r="BS4" s="161"/>
      <c r="BT4" s="161"/>
      <c r="BU4" s="161"/>
      <c r="BV4" s="161"/>
      <c r="BW4" s="161"/>
      <c r="BX4" s="161"/>
      <c r="BY4" s="161"/>
      <c r="BZ4" s="162"/>
      <c r="CA4" s="159" t="s">
        <v>111</v>
      </c>
      <c r="CB4" s="159"/>
      <c r="CC4" s="159"/>
      <c r="CD4" s="159"/>
      <c r="CE4" s="159"/>
      <c r="CF4" s="159"/>
      <c r="CG4" s="159"/>
      <c r="CH4" s="159"/>
      <c r="CI4" s="159"/>
      <c r="CJ4" s="159"/>
      <c r="CK4" s="159"/>
      <c r="CL4" s="163" t="s">
        <v>112</v>
      </c>
      <c r="CM4" s="159"/>
      <c r="CN4" s="159"/>
      <c r="CO4" s="159"/>
      <c r="CP4" s="159"/>
      <c r="CQ4" s="159"/>
      <c r="CR4" s="159"/>
      <c r="CS4" s="159"/>
      <c r="CT4" s="159"/>
      <c r="CU4" s="159"/>
      <c r="CV4" s="159"/>
      <c r="CW4" s="159" t="s">
        <v>113</v>
      </c>
      <c r="CX4" s="159"/>
      <c r="CY4" s="159"/>
      <c r="CZ4" s="159"/>
      <c r="DA4" s="159"/>
      <c r="DB4" s="159"/>
      <c r="DC4" s="159"/>
      <c r="DD4" s="159"/>
      <c r="DE4" s="159"/>
      <c r="DF4" s="159"/>
      <c r="DG4" s="159"/>
      <c r="DH4" s="159" t="s">
        <v>114</v>
      </c>
      <c r="DI4" s="159"/>
      <c r="DJ4" s="159"/>
      <c r="DK4" s="159"/>
      <c r="DL4" s="159"/>
      <c r="DM4" s="159"/>
      <c r="DN4" s="159"/>
      <c r="DO4" s="159"/>
      <c r="DP4" s="159"/>
      <c r="DQ4" s="159"/>
      <c r="DR4" s="159"/>
      <c r="DS4" s="160" t="s">
        <v>115</v>
      </c>
      <c r="DT4" s="161"/>
      <c r="DU4" s="161"/>
      <c r="DV4" s="161"/>
      <c r="DW4" s="161"/>
      <c r="DX4" s="161"/>
      <c r="DY4" s="161"/>
      <c r="DZ4" s="161"/>
      <c r="EA4" s="161"/>
      <c r="EB4" s="161"/>
      <c r="EC4" s="162"/>
      <c r="ED4" s="159" t="s">
        <v>116</v>
      </c>
      <c r="EE4" s="159"/>
      <c r="EF4" s="159"/>
      <c r="EG4" s="159"/>
      <c r="EH4" s="159"/>
      <c r="EI4" s="159"/>
      <c r="EJ4" s="159"/>
      <c r="EK4" s="159"/>
      <c r="EL4" s="159"/>
      <c r="EM4" s="159"/>
      <c r="EN4" s="159"/>
      <c r="EO4" s="159" t="s">
        <v>117</v>
      </c>
      <c r="EP4" s="159"/>
      <c r="EQ4" s="159"/>
      <c r="ER4" s="159"/>
      <c r="ES4" s="159"/>
      <c r="ET4" s="159"/>
      <c r="EU4" s="159"/>
      <c r="EV4" s="159"/>
      <c r="EW4" s="159"/>
      <c r="EX4" s="159"/>
      <c r="EY4" s="159"/>
    </row>
    <row r="5" spans="1:155"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144</v>
      </c>
      <c r="AW5" s="62" t="s">
        <v>145</v>
      </c>
      <c r="AX5" s="62" t="s">
        <v>146</v>
      </c>
      <c r="AY5" s="62" t="s">
        <v>147</v>
      </c>
      <c r="AZ5" s="62" t="s">
        <v>148</v>
      </c>
      <c r="BA5" s="62" t="s">
        <v>149</v>
      </c>
      <c r="BB5" s="62" t="s">
        <v>150</v>
      </c>
      <c r="BC5" s="62" t="s">
        <v>151</v>
      </c>
      <c r="BD5" s="62" t="s">
        <v>152</v>
      </c>
      <c r="BE5" s="62" t="s">
        <v>142</v>
      </c>
      <c r="BF5" s="62" t="s">
        <v>153</v>
      </c>
      <c r="BG5" s="62" t="s">
        <v>144</v>
      </c>
      <c r="BH5" s="62" t="s">
        <v>154</v>
      </c>
      <c r="BI5" s="62" t="s">
        <v>146</v>
      </c>
      <c r="BJ5" s="62" t="s">
        <v>147</v>
      </c>
      <c r="BK5" s="62" t="s">
        <v>148</v>
      </c>
      <c r="BL5" s="62" t="s">
        <v>149</v>
      </c>
      <c r="BM5" s="62" t="s">
        <v>150</v>
      </c>
      <c r="BN5" s="62" t="s">
        <v>151</v>
      </c>
      <c r="BO5" s="62" t="s">
        <v>152</v>
      </c>
      <c r="BP5" s="62" t="s">
        <v>155</v>
      </c>
      <c r="BQ5" s="62" t="s">
        <v>143</v>
      </c>
      <c r="BR5" s="62" t="s">
        <v>156</v>
      </c>
      <c r="BS5" s="62" t="s">
        <v>145</v>
      </c>
      <c r="BT5" s="62" t="s">
        <v>157</v>
      </c>
      <c r="BU5" s="62" t="s">
        <v>147</v>
      </c>
      <c r="BV5" s="62" t="s">
        <v>148</v>
      </c>
      <c r="BW5" s="62" t="s">
        <v>149</v>
      </c>
      <c r="BX5" s="62" t="s">
        <v>150</v>
      </c>
      <c r="BY5" s="62" t="s">
        <v>151</v>
      </c>
      <c r="BZ5" s="62" t="s">
        <v>152</v>
      </c>
      <c r="CA5" s="62" t="s">
        <v>142</v>
      </c>
      <c r="CB5" s="62" t="s">
        <v>143</v>
      </c>
      <c r="CC5" s="62" t="s">
        <v>144</v>
      </c>
      <c r="CD5" s="62" t="s">
        <v>145</v>
      </c>
      <c r="CE5" s="62" t="s">
        <v>146</v>
      </c>
      <c r="CF5" s="62" t="s">
        <v>147</v>
      </c>
      <c r="CG5" s="62" t="s">
        <v>148</v>
      </c>
      <c r="CH5" s="62" t="s">
        <v>149</v>
      </c>
      <c r="CI5" s="62" t="s">
        <v>150</v>
      </c>
      <c r="CJ5" s="62" t="s">
        <v>151</v>
      </c>
      <c r="CK5" s="62" t="s">
        <v>152</v>
      </c>
      <c r="CL5" s="62" t="s">
        <v>142</v>
      </c>
      <c r="CM5" s="62" t="s">
        <v>143</v>
      </c>
      <c r="CN5" s="62" t="s">
        <v>144</v>
      </c>
      <c r="CO5" s="62" t="s">
        <v>145</v>
      </c>
      <c r="CP5" s="62" t="s">
        <v>157</v>
      </c>
      <c r="CQ5" s="62" t="s">
        <v>147</v>
      </c>
      <c r="CR5" s="62" t="s">
        <v>148</v>
      </c>
      <c r="CS5" s="62" t="s">
        <v>149</v>
      </c>
      <c r="CT5" s="62" t="s">
        <v>150</v>
      </c>
      <c r="CU5" s="62" t="s">
        <v>151</v>
      </c>
      <c r="CV5" s="62" t="s">
        <v>152</v>
      </c>
      <c r="CW5" s="62" t="s">
        <v>142</v>
      </c>
      <c r="CX5" s="62" t="s">
        <v>143</v>
      </c>
      <c r="CY5" s="62" t="s">
        <v>144</v>
      </c>
      <c r="CZ5" s="62" t="s">
        <v>145</v>
      </c>
      <c r="DA5" s="62" t="s">
        <v>157</v>
      </c>
      <c r="DB5" s="62" t="s">
        <v>147</v>
      </c>
      <c r="DC5" s="62" t="s">
        <v>148</v>
      </c>
      <c r="DD5" s="62" t="s">
        <v>149</v>
      </c>
      <c r="DE5" s="62" t="s">
        <v>150</v>
      </c>
      <c r="DF5" s="62" t="s">
        <v>151</v>
      </c>
      <c r="DG5" s="62" t="s">
        <v>152</v>
      </c>
      <c r="DH5" s="62" t="s">
        <v>142</v>
      </c>
      <c r="DI5" s="62" t="s">
        <v>143</v>
      </c>
      <c r="DJ5" s="62" t="s">
        <v>144</v>
      </c>
      <c r="DK5" s="62" t="s">
        <v>154</v>
      </c>
      <c r="DL5" s="62" t="s">
        <v>157</v>
      </c>
      <c r="DM5" s="62" t="s">
        <v>147</v>
      </c>
      <c r="DN5" s="62" t="s">
        <v>148</v>
      </c>
      <c r="DO5" s="62" t="s">
        <v>149</v>
      </c>
      <c r="DP5" s="62" t="s">
        <v>150</v>
      </c>
      <c r="DQ5" s="62" t="s">
        <v>151</v>
      </c>
      <c r="DR5" s="62" t="s">
        <v>152</v>
      </c>
      <c r="DS5" s="62" t="s">
        <v>142</v>
      </c>
      <c r="DT5" s="62" t="s">
        <v>143</v>
      </c>
      <c r="DU5" s="62" t="s">
        <v>144</v>
      </c>
      <c r="DV5" s="62" t="s">
        <v>145</v>
      </c>
      <c r="DW5" s="62" t="s">
        <v>146</v>
      </c>
      <c r="DX5" s="62" t="s">
        <v>147</v>
      </c>
      <c r="DY5" s="62" t="s">
        <v>148</v>
      </c>
      <c r="DZ5" s="62" t="s">
        <v>149</v>
      </c>
      <c r="EA5" s="62" t="s">
        <v>150</v>
      </c>
      <c r="EB5" s="62" t="s">
        <v>151</v>
      </c>
      <c r="EC5" s="62" t="s">
        <v>152</v>
      </c>
      <c r="ED5" s="62" t="s">
        <v>142</v>
      </c>
      <c r="EE5" s="62" t="s">
        <v>143</v>
      </c>
      <c r="EF5" s="62" t="s">
        <v>144</v>
      </c>
      <c r="EG5" s="62" t="s">
        <v>145</v>
      </c>
      <c r="EH5" s="62" t="s">
        <v>146</v>
      </c>
      <c r="EI5" s="62" t="s">
        <v>147</v>
      </c>
      <c r="EJ5" s="62" t="s">
        <v>148</v>
      </c>
      <c r="EK5" s="62" t="s">
        <v>149</v>
      </c>
      <c r="EL5" s="62" t="s">
        <v>150</v>
      </c>
      <c r="EM5" s="62" t="s">
        <v>151</v>
      </c>
      <c r="EN5" s="62" t="s">
        <v>158</v>
      </c>
      <c r="EO5" s="62" t="s">
        <v>142</v>
      </c>
      <c r="EP5" s="62" t="s">
        <v>143</v>
      </c>
      <c r="EQ5" s="62" t="s">
        <v>144</v>
      </c>
      <c r="ER5" s="62" t="s">
        <v>145</v>
      </c>
      <c r="ES5" s="62" t="s">
        <v>146</v>
      </c>
      <c r="ET5" s="62" t="s">
        <v>147</v>
      </c>
      <c r="EU5" s="62" t="s">
        <v>148</v>
      </c>
      <c r="EV5" s="62" t="s">
        <v>149</v>
      </c>
      <c r="EW5" s="62" t="s">
        <v>150</v>
      </c>
      <c r="EX5" s="62" t="s">
        <v>151</v>
      </c>
      <c r="EY5" s="62" t="s">
        <v>152</v>
      </c>
    </row>
    <row r="6" spans="1:155" s="67" customFormat="1" x14ac:dyDescent="0.15">
      <c r="A6" s="48" t="s">
        <v>159</v>
      </c>
      <c r="B6" s="63">
        <f>B8</f>
        <v>2020</v>
      </c>
      <c r="C6" s="63">
        <f t="shared" ref="C6:M6" si="2">C8</f>
        <v>272027</v>
      </c>
      <c r="D6" s="63">
        <f t="shared" si="2"/>
        <v>46</v>
      </c>
      <c r="E6" s="63">
        <f t="shared" si="2"/>
        <v>6</v>
      </c>
      <c r="F6" s="63">
        <f t="shared" si="2"/>
        <v>0</v>
      </c>
      <c r="G6" s="63">
        <f t="shared" si="2"/>
        <v>1</v>
      </c>
      <c r="H6" s="164" t="str">
        <f>IF(H8&lt;&gt;I8,H8,"")&amp;IF(I8&lt;&gt;J8,I8,"")&amp;"　"&amp;J8</f>
        <v>大阪府岸和田市　岸和田市民病院</v>
      </c>
      <c r="I6" s="165"/>
      <c r="J6" s="166"/>
      <c r="K6" s="63" t="str">
        <f t="shared" si="2"/>
        <v>当然財務</v>
      </c>
      <c r="L6" s="63" t="str">
        <f t="shared" si="2"/>
        <v>病院事業</v>
      </c>
      <c r="M6" s="63" t="str">
        <f t="shared" si="2"/>
        <v>一般病院</v>
      </c>
      <c r="N6" s="63" t="str">
        <f>N8</f>
        <v>400床以上～500床未満</v>
      </c>
      <c r="O6" s="63" t="str">
        <f>O8</f>
        <v>非設置</v>
      </c>
      <c r="P6" s="63" t="str">
        <f>P8</f>
        <v>直営</v>
      </c>
      <c r="Q6" s="64">
        <f t="shared" ref="Q6:AH6" si="3">Q8</f>
        <v>32</v>
      </c>
      <c r="R6" s="63" t="str">
        <f t="shared" si="3"/>
        <v>対象</v>
      </c>
      <c r="S6" s="63" t="str">
        <f t="shared" si="3"/>
        <v>透 I 訓 ガ</v>
      </c>
      <c r="T6" s="63" t="str">
        <f t="shared" si="3"/>
        <v>救 臨 が 地 輪</v>
      </c>
      <c r="U6" s="64">
        <f>U8</f>
        <v>192736</v>
      </c>
      <c r="V6" s="64">
        <f>V8</f>
        <v>30575</v>
      </c>
      <c r="W6" s="63" t="str">
        <f>W8</f>
        <v>非該当</v>
      </c>
      <c r="X6" s="63" t="str">
        <f t="shared" ref="X6" si="4">X8</f>
        <v>非該当</v>
      </c>
      <c r="Y6" s="63" t="str">
        <f t="shared" si="3"/>
        <v>７：１</v>
      </c>
      <c r="Z6" s="64">
        <f t="shared" si="3"/>
        <v>400</v>
      </c>
      <c r="AA6" s="64" t="str">
        <f t="shared" si="3"/>
        <v>-</v>
      </c>
      <c r="AB6" s="64" t="str">
        <f t="shared" si="3"/>
        <v>-</v>
      </c>
      <c r="AC6" s="64" t="str">
        <f t="shared" si="3"/>
        <v>-</v>
      </c>
      <c r="AD6" s="64" t="str">
        <f t="shared" si="3"/>
        <v>-</v>
      </c>
      <c r="AE6" s="64">
        <f t="shared" si="3"/>
        <v>400</v>
      </c>
      <c r="AF6" s="64">
        <f t="shared" si="3"/>
        <v>394</v>
      </c>
      <c r="AG6" s="64" t="str">
        <f t="shared" si="3"/>
        <v>-</v>
      </c>
      <c r="AH6" s="64">
        <f t="shared" si="3"/>
        <v>394</v>
      </c>
      <c r="AI6" s="65">
        <f>IF(AI8="-",NA(),AI8)</f>
        <v>101.4</v>
      </c>
      <c r="AJ6" s="65">
        <f t="shared" ref="AJ6:AR6" si="5">IF(AJ8="-",NA(),AJ8)</f>
        <v>102.2</v>
      </c>
      <c r="AK6" s="65">
        <f t="shared" si="5"/>
        <v>103.6</v>
      </c>
      <c r="AL6" s="65">
        <f t="shared" si="5"/>
        <v>99.9</v>
      </c>
      <c r="AM6" s="65">
        <f t="shared" si="5"/>
        <v>107.2</v>
      </c>
      <c r="AN6" s="65">
        <f t="shared" si="5"/>
        <v>98.5</v>
      </c>
      <c r="AO6" s="65">
        <f t="shared" si="5"/>
        <v>98.7</v>
      </c>
      <c r="AP6" s="65">
        <f t="shared" si="5"/>
        <v>99</v>
      </c>
      <c r="AQ6" s="65">
        <f t="shared" si="5"/>
        <v>99</v>
      </c>
      <c r="AR6" s="65">
        <f t="shared" si="5"/>
        <v>103.9</v>
      </c>
      <c r="AS6" s="65" t="str">
        <f>IF(AS8="-","【-】","【"&amp;SUBSTITUTE(TEXT(AS8,"#,##0.0"),"-","△")&amp;"】")</f>
        <v>【102.5】</v>
      </c>
      <c r="AT6" s="65">
        <f>IF(AT8="-",NA(),AT8)</f>
        <v>98.4</v>
      </c>
      <c r="AU6" s="65">
        <f t="shared" ref="AU6:BC6" si="6">IF(AU8="-",NA(),AU8)</f>
        <v>99.6</v>
      </c>
      <c r="AV6" s="65">
        <f t="shared" si="6"/>
        <v>101.1</v>
      </c>
      <c r="AW6" s="65">
        <f t="shared" si="6"/>
        <v>98.1</v>
      </c>
      <c r="AX6" s="65">
        <f t="shared" si="6"/>
        <v>89.6</v>
      </c>
      <c r="AY6" s="65">
        <f t="shared" si="6"/>
        <v>91.6</v>
      </c>
      <c r="AZ6" s="65">
        <f t="shared" si="6"/>
        <v>92.1</v>
      </c>
      <c r="BA6" s="65">
        <f t="shared" si="6"/>
        <v>92.3</v>
      </c>
      <c r="BB6" s="65">
        <f t="shared" si="6"/>
        <v>92.4</v>
      </c>
      <c r="BC6" s="65">
        <f t="shared" si="6"/>
        <v>87.5</v>
      </c>
      <c r="BD6" s="65" t="str">
        <f>IF(BD8="-","【-】","【"&amp;SUBSTITUTE(TEXT(BD8,"#,##0.0"),"-","△")&amp;"】")</f>
        <v>【84.7】</v>
      </c>
      <c r="BE6" s="65">
        <f>IF(BE8="-",NA(),BE8)</f>
        <v>42.3</v>
      </c>
      <c r="BF6" s="65">
        <f t="shared" ref="BF6:BN6" si="7">IF(BF8="-",NA(),BF8)</f>
        <v>38</v>
      </c>
      <c r="BG6" s="65">
        <f t="shared" si="7"/>
        <v>33.299999999999997</v>
      </c>
      <c r="BH6" s="65">
        <f t="shared" si="7"/>
        <v>35</v>
      </c>
      <c r="BI6" s="65">
        <f t="shared" si="7"/>
        <v>30.7</v>
      </c>
      <c r="BJ6" s="65">
        <f t="shared" si="7"/>
        <v>42.9</v>
      </c>
      <c r="BK6" s="65">
        <f t="shared" si="7"/>
        <v>40.200000000000003</v>
      </c>
      <c r="BL6" s="65">
        <f t="shared" si="7"/>
        <v>40.4</v>
      </c>
      <c r="BM6" s="65">
        <f t="shared" si="7"/>
        <v>40.1</v>
      </c>
      <c r="BN6" s="65">
        <f t="shared" si="7"/>
        <v>40.799999999999997</v>
      </c>
      <c r="BO6" s="65" t="str">
        <f>IF(BO8="-","【-】","【"&amp;SUBSTITUTE(TEXT(BO8,"#,##0.0"),"-","△")&amp;"】")</f>
        <v>【69.3】</v>
      </c>
      <c r="BP6" s="65">
        <f>IF(BP8="-",NA(),BP8)</f>
        <v>80.599999999999994</v>
      </c>
      <c r="BQ6" s="65">
        <f t="shared" ref="BQ6:BY6" si="8">IF(BQ8="-",NA(),BQ8)</f>
        <v>80.5</v>
      </c>
      <c r="BR6" s="65">
        <f t="shared" si="8"/>
        <v>79.8</v>
      </c>
      <c r="BS6" s="65">
        <f t="shared" si="8"/>
        <v>76.400000000000006</v>
      </c>
      <c r="BT6" s="65">
        <f t="shared" si="8"/>
        <v>66.3</v>
      </c>
      <c r="BU6" s="65">
        <f t="shared" si="8"/>
        <v>76.099999999999994</v>
      </c>
      <c r="BV6" s="65">
        <f t="shared" si="8"/>
        <v>77</v>
      </c>
      <c r="BW6" s="65">
        <f t="shared" si="8"/>
        <v>77.599999999999994</v>
      </c>
      <c r="BX6" s="65">
        <f t="shared" si="8"/>
        <v>77</v>
      </c>
      <c r="BY6" s="65">
        <f t="shared" si="8"/>
        <v>68.400000000000006</v>
      </c>
      <c r="BZ6" s="65" t="str">
        <f>IF(BZ8="-","【-】","【"&amp;SUBSTITUTE(TEXT(BZ8,"#,##0.0"),"-","△")&amp;"】")</f>
        <v>【67.2】</v>
      </c>
      <c r="CA6" s="66">
        <f>IF(CA8="-",NA(),CA8)</f>
        <v>61722</v>
      </c>
      <c r="CB6" s="66">
        <f t="shared" ref="CB6:CJ6" si="9">IF(CB8="-",NA(),CB8)</f>
        <v>62851</v>
      </c>
      <c r="CC6" s="66">
        <f t="shared" si="9"/>
        <v>64980</v>
      </c>
      <c r="CD6" s="66">
        <f t="shared" si="9"/>
        <v>65596</v>
      </c>
      <c r="CE6" s="66">
        <f t="shared" si="9"/>
        <v>68719</v>
      </c>
      <c r="CF6" s="66">
        <f t="shared" si="9"/>
        <v>55265</v>
      </c>
      <c r="CG6" s="66">
        <f t="shared" si="9"/>
        <v>56892</v>
      </c>
      <c r="CH6" s="66">
        <f t="shared" si="9"/>
        <v>59108</v>
      </c>
      <c r="CI6" s="66">
        <f t="shared" si="9"/>
        <v>60271</v>
      </c>
      <c r="CJ6" s="66">
        <f t="shared" si="9"/>
        <v>63766</v>
      </c>
      <c r="CK6" s="65" t="str">
        <f>IF(CK8="-","【-】","【"&amp;SUBSTITUTE(TEXT(CK8,"#,##0"),"-","△")&amp;"】")</f>
        <v>【56,733】</v>
      </c>
      <c r="CL6" s="66">
        <f>IF(CL8="-",NA(),CL8)</f>
        <v>16950</v>
      </c>
      <c r="CM6" s="66">
        <f t="shared" ref="CM6:CU6" si="10">IF(CM8="-",NA(),CM8)</f>
        <v>18753</v>
      </c>
      <c r="CN6" s="66">
        <f t="shared" si="10"/>
        <v>19469</v>
      </c>
      <c r="CO6" s="66">
        <f t="shared" si="10"/>
        <v>20437</v>
      </c>
      <c r="CP6" s="66">
        <f t="shared" si="10"/>
        <v>20298</v>
      </c>
      <c r="CQ6" s="66">
        <f t="shared" si="10"/>
        <v>14455</v>
      </c>
      <c r="CR6" s="66">
        <f t="shared" si="10"/>
        <v>15171</v>
      </c>
      <c r="CS6" s="66">
        <f t="shared" si="10"/>
        <v>15887</v>
      </c>
      <c r="CT6" s="66">
        <f t="shared" si="10"/>
        <v>16979</v>
      </c>
      <c r="CU6" s="66">
        <f t="shared" si="10"/>
        <v>18423</v>
      </c>
      <c r="CV6" s="65" t="str">
        <f>IF(CV8="-","【-】","【"&amp;SUBSTITUTE(TEXT(CV8,"#,##0"),"-","△")&amp;"】")</f>
        <v>【16,778】</v>
      </c>
      <c r="CW6" s="65">
        <f>IF(CW8="-",NA(),CW8)</f>
        <v>50.6</v>
      </c>
      <c r="CX6" s="65">
        <f t="shared" ref="CX6:DF6" si="11">IF(CX8="-",NA(),CX8)</f>
        <v>49.1</v>
      </c>
      <c r="CY6" s="65">
        <f t="shared" si="11"/>
        <v>46.5</v>
      </c>
      <c r="CZ6" s="65">
        <f t="shared" si="11"/>
        <v>48.9</v>
      </c>
      <c r="DA6" s="65">
        <f t="shared" si="11"/>
        <v>56.2</v>
      </c>
      <c r="DB6" s="65">
        <f t="shared" si="11"/>
        <v>54.1</v>
      </c>
      <c r="DC6" s="65">
        <f t="shared" si="11"/>
        <v>53.8</v>
      </c>
      <c r="DD6" s="65">
        <f t="shared" si="11"/>
        <v>53</v>
      </c>
      <c r="DE6" s="65">
        <f t="shared" si="11"/>
        <v>53</v>
      </c>
      <c r="DF6" s="65">
        <f t="shared" si="11"/>
        <v>56.7</v>
      </c>
      <c r="DG6" s="65" t="str">
        <f>IF(DG8="-","【-】","【"&amp;SUBSTITUTE(TEXT(DG8,"#,##0.0"),"-","△")&amp;"】")</f>
        <v>【58.8】</v>
      </c>
      <c r="DH6" s="65">
        <f>IF(DH8="-",NA(),DH8)</f>
        <v>26.9</v>
      </c>
      <c r="DI6" s="65">
        <f t="shared" ref="DI6:DQ6" si="12">IF(DI8="-",NA(),DI8)</f>
        <v>28.3</v>
      </c>
      <c r="DJ6" s="65">
        <f t="shared" si="12"/>
        <v>29.9</v>
      </c>
      <c r="DK6" s="65">
        <f t="shared" si="12"/>
        <v>30.9</v>
      </c>
      <c r="DL6" s="65">
        <f t="shared" si="12"/>
        <v>30.8</v>
      </c>
      <c r="DM6" s="65">
        <f t="shared" si="12"/>
        <v>25.2</v>
      </c>
      <c r="DN6" s="65">
        <f t="shared" si="12"/>
        <v>25.4</v>
      </c>
      <c r="DO6" s="65">
        <f t="shared" si="12"/>
        <v>25.8</v>
      </c>
      <c r="DP6" s="65">
        <f t="shared" si="12"/>
        <v>26.4</v>
      </c>
      <c r="DQ6" s="65">
        <f t="shared" si="12"/>
        <v>26.2</v>
      </c>
      <c r="DR6" s="65" t="str">
        <f>IF(DR8="-","【-】","【"&amp;SUBSTITUTE(TEXT(DR8,"#,##0.0"),"-","△")&amp;"】")</f>
        <v>【24.8】</v>
      </c>
      <c r="DS6" s="65">
        <f>IF(DS8="-",NA(),DS8)</f>
        <v>62</v>
      </c>
      <c r="DT6" s="65">
        <f t="shared" ref="DT6:EB6" si="13">IF(DT8="-",NA(),DT8)</f>
        <v>63.7</v>
      </c>
      <c r="DU6" s="65">
        <f t="shared" si="13"/>
        <v>65.5</v>
      </c>
      <c r="DV6" s="65">
        <f t="shared" si="13"/>
        <v>66.8</v>
      </c>
      <c r="DW6" s="65">
        <f t="shared" si="13"/>
        <v>67.099999999999994</v>
      </c>
      <c r="DX6" s="65">
        <f t="shared" si="13"/>
        <v>52.5</v>
      </c>
      <c r="DY6" s="65">
        <f t="shared" si="13"/>
        <v>52.7</v>
      </c>
      <c r="DZ6" s="65">
        <f t="shared" si="13"/>
        <v>53.7</v>
      </c>
      <c r="EA6" s="65">
        <f t="shared" si="13"/>
        <v>56.4</v>
      </c>
      <c r="EB6" s="65">
        <f t="shared" si="13"/>
        <v>56.8</v>
      </c>
      <c r="EC6" s="65" t="str">
        <f>IF(EC8="-","【-】","【"&amp;SUBSTITUTE(TEXT(EC8,"#,##0.0"),"-","△")&amp;"】")</f>
        <v>【54.8】</v>
      </c>
      <c r="ED6" s="65">
        <f>IF(ED8="-",NA(),ED8)</f>
        <v>74.7</v>
      </c>
      <c r="EE6" s="65">
        <f t="shared" ref="EE6:EM6" si="14">IF(EE8="-",NA(),EE8)</f>
        <v>76.8</v>
      </c>
      <c r="EF6" s="65">
        <f t="shared" si="14"/>
        <v>79.8</v>
      </c>
      <c r="EG6" s="65">
        <f t="shared" si="14"/>
        <v>80.5</v>
      </c>
      <c r="EH6" s="65">
        <f t="shared" si="14"/>
        <v>77.8</v>
      </c>
      <c r="EI6" s="65">
        <f t="shared" si="14"/>
        <v>66.099999999999994</v>
      </c>
      <c r="EJ6" s="65">
        <f t="shared" si="14"/>
        <v>68.400000000000006</v>
      </c>
      <c r="EK6" s="65">
        <f t="shared" si="14"/>
        <v>69.3</v>
      </c>
      <c r="EL6" s="65">
        <f t="shared" si="14"/>
        <v>71.099999999999994</v>
      </c>
      <c r="EM6" s="65">
        <f t="shared" si="14"/>
        <v>69.8</v>
      </c>
      <c r="EN6" s="65" t="str">
        <f>IF(EN8="-","【-】","【"&amp;SUBSTITUTE(TEXT(EN8,"#,##0.0"),"-","△")&amp;"】")</f>
        <v>【70.3】</v>
      </c>
      <c r="EO6" s="66">
        <f>IF(EO8="-",NA(),EO8)</f>
        <v>66159238</v>
      </c>
      <c r="EP6" s="66">
        <f t="shared" ref="EP6:EX6" si="15">IF(EP8="-",NA(),EP8)</f>
        <v>66118890</v>
      </c>
      <c r="EQ6" s="66">
        <f t="shared" si="15"/>
        <v>66006983</v>
      </c>
      <c r="ER6" s="66">
        <f t="shared" si="15"/>
        <v>65741753</v>
      </c>
      <c r="ES6" s="66">
        <f t="shared" si="15"/>
        <v>66536405</v>
      </c>
      <c r="ET6" s="66">
        <f t="shared" si="15"/>
        <v>44446754</v>
      </c>
      <c r="EU6" s="66">
        <f t="shared" si="15"/>
        <v>45729936</v>
      </c>
      <c r="EV6" s="66">
        <f t="shared" si="15"/>
        <v>47442477</v>
      </c>
      <c r="EW6" s="66">
        <f t="shared" si="15"/>
        <v>48164556</v>
      </c>
      <c r="EX6" s="66">
        <f t="shared" si="15"/>
        <v>49637382</v>
      </c>
      <c r="EY6" s="66" t="str">
        <f>IF(EY8="-","【-】","【"&amp;SUBSTITUTE(TEXT(EY8,"#,##0"),"-","△")&amp;"】")</f>
        <v>【49,168,683】</v>
      </c>
    </row>
    <row r="7" spans="1:155" s="67" customFormat="1" x14ac:dyDescent="0.15">
      <c r="A7" s="48" t="s">
        <v>160</v>
      </c>
      <c r="B7" s="63">
        <f t="shared" ref="B7:AH7" si="16">B8</f>
        <v>2020</v>
      </c>
      <c r="C7" s="63">
        <f t="shared" si="16"/>
        <v>272027</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400床以上～500床未満</v>
      </c>
      <c r="O7" s="63" t="str">
        <f>O8</f>
        <v>非設置</v>
      </c>
      <c r="P7" s="63" t="str">
        <f>P8</f>
        <v>直営</v>
      </c>
      <c r="Q7" s="64">
        <f t="shared" si="16"/>
        <v>32</v>
      </c>
      <c r="R7" s="63" t="str">
        <f t="shared" si="16"/>
        <v>対象</v>
      </c>
      <c r="S7" s="63" t="str">
        <f t="shared" si="16"/>
        <v>透 I 訓 ガ</v>
      </c>
      <c r="T7" s="63" t="str">
        <f t="shared" si="16"/>
        <v>救 臨 が 地 輪</v>
      </c>
      <c r="U7" s="64">
        <f>U8</f>
        <v>192736</v>
      </c>
      <c r="V7" s="64">
        <f>V8</f>
        <v>30575</v>
      </c>
      <c r="W7" s="63" t="str">
        <f>W8</f>
        <v>非該当</v>
      </c>
      <c r="X7" s="63" t="str">
        <f t="shared" si="16"/>
        <v>非該当</v>
      </c>
      <c r="Y7" s="63" t="str">
        <f t="shared" si="16"/>
        <v>７：１</v>
      </c>
      <c r="Z7" s="64">
        <f t="shared" si="16"/>
        <v>400</v>
      </c>
      <c r="AA7" s="64" t="str">
        <f t="shared" si="16"/>
        <v>-</v>
      </c>
      <c r="AB7" s="64" t="str">
        <f t="shared" si="16"/>
        <v>-</v>
      </c>
      <c r="AC7" s="64" t="str">
        <f t="shared" si="16"/>
        <v>-</v>
      </c>
      <c r="AD7" s="64" t="str">
        <f t="shared" si="16"/>
        <v>-</v>
      </c>
      <c r="AE7" s="64">
        <f t="shared" si="16"/>
        <v>400</v>
      </c>
      <c r="AF7" s="64">
        <f t="shared" si="16"/>
        <v>394</v>
      </c>
      <c r="AG7" s="64" t="str">
        <f t="shared" si="16"/>
        <v>-</v>
      </c>
      <c r="AH7" s="64">
        <f t="shared" si="16"/>
        <v>394</v>
      </c>
      <c r="AI7" s="65">
        <f>AI8</f>
        <v>101.4</v>
      </c>
      <c r="AJ7" s="65">
        <f t="shared" ref="AJ7:AR7" si="17">AJ8</f>
        <v>102.2</v>
      </c>
      <c r="AK7" s="65">
        <f t="shared" si="17"/>
        <v>103.6</v>
      </c>
      <c r="AL7" s="65">
        <f t="shared" si="17"/>
        <v>99.9</v>
      </c>
      <c r="AM7" s="65">
        <f t="shared" si="17"/>
        <v>107.2</v>
      </c>
      <c r="AN7" s="65">
        <f t="shared" si="17"/>
        <v>98.5</v>
      </c>
      <c r="AO7" s="65">
        <f t="shared" si="17"/>
        <v>98.7</v>
      </c>
      <c r="AP7" s="65">
        <f t="shared" si="17"/>
        <v>99</v>
      </c>
      <c r="AQ7" s="65">
        <f t="shared" si="17"/>
        <v>99</v>
      </c>
      <c r="AR7" s="65">
        <f t="shared" si="17"/>
        <v>103.9</v>
      </c>
      <c r="AS7" s="65"/>
      <c r="AT7" s="65">
        <f>AT8</f>
        <v>98.4</v>
      </c>
      <c r="AU7" s="65">
        <f t="shared" ref="AU7:BC7" si="18">AU8</f>
        <v>99.6</v>
      </c>
      <c r="AV7" s="65">
        <f t="shared" si="18"/>
        <v>101.1</v>
      </c>
      <c r="AW7" s="65">
        <f t="shared" si="18"/>
        <v>98.1</v>
      </c>
      <c r="AX7" s="65">
        <f t="shared" si="18"/>
        <v>89.6</v>
      </c>
      <c r="AY7" s="65">
        <f t="shared" si="18"/>
        <v>91.6</v>
      </c>
      <c r="AZ7" s="65">
        <f t="shared" si="18"/>
        <v>92.1</v>
      </c>
      <c r="BA7" s="65">
        <f t="shared" si="18"/>
        <v>92.3</v>
      </c>
      <c r="BB7" s="65">
        <f t="shared" si="18"/>
        <v>92.4</v>
      </c>
      <c r="BC7" s="65">
        <f t="shared" si="18"/>
        <v>87.5</v>
      </c>
      <c r="BD7" s="65"/>
      <c r="BE7" s="65">
        <f>BE8</f>
        <v>42.3</v>
      </c>
      <c r="BF7" s="65">
        <f t="shared" ref="BF7:BN7" si="19">BF8</f>
        <v>38</v>
      </c>
      <c r="BG7" s="65">
        <f t="shared" si="19"/>
        <v>33.299999999999997</v>
      </c>
      <c r="BH7" s="65">
        <f t="shared" si="19"/>
        <v>35</v>
      </c>
      <c r="BI7" s="65">
        <f t="shared" si="19"/>
        <v>30.7</v>
      </c>
      <c r="BJ7" s="65">
        <f t="shared" si="19"/>
        <v>42.9</v>
      </c>
      <c r="BK7" s="65">
        <f t="shared" si="19"/>
        <v>40.200000000000003</v>
      </c>
      <c r="BL7" s="65">
        <f t="shared" si="19"/>
        <v>40.4</v>
      </c>
      <c r="BM7" s="65">
        <f t="shared" si="19"/>
        <v>40.1</v>
      </c>
      <c r="BN7" s="65">
        <f t="shared" si="19"/>
        <v>40.799999999999997</v>
      </c>
      <c r="BO7" s="65"/>
      <c r="BP7" s="65">
        <f>BP8</f>
        <v>80.599999999999994</v>
      </c>
      <c r="BQ7" s="65">
        <f t="shared" ref="BQ7:BY7" si="20">BQ8</f>
        <v>80.5</v>
      </c>
      <c r="BR7" s="65">
        <f t="shared" si="20"/>
        <v>79.8</v>
      </c>
      <c r="BS7" s="65">
        <f t="shared" si="20"/>
        <v>76.400000000000006</v>
      </c>
      <c r="BT7" s="65">
        <f t="shared" si="20"/>
        <v>66.3</v>
      </c>
      <c r="BU7" s="65">
        <f t="shared" si="20"/>
        <v>76.099999999999994</v>
      </c>
      <c r="BV7" s="65">
        <f t="shared" si="20"/>
        <v>77</v>
      </c>
      <c r="BW7" s="65">
        <f t="shared" si="20"/>
        <v>77.599999999999994</v>
      </c>
      <c r="BX7" s="65">
        <f t="shared" si="20"/>
        <v>77</v>
      </c>
      <c r="BY7" s="65">
        <f t="shared" si="20"/>
        <v>68.400000000000006</v>
      </c>
      <c r="BZ7" s="65"/>
      <c r="CA7" s="66">
        <f>CA8</f>
        <v>61722</v>
      </c>
      <c r="CB7" s="66">
        <f t="shared" ref="CB7:CJ7" si="21">CB8</f>
        <v>62851</v>
      </c>
      <c r="CC7" s="66">
        <f t="shared" si="21"/>
        <v>64980</v>
      </c>
      <c r="CD7" s="66">
        <f t="shared" si="21"/>
        <v>65596</v>
      </c>
      <c r="CE7" s="66">
        <f t="shared" si="21"/>
        <v>68719</v>
      </c>
      <c r="CF7" s="66">
        <f t="shared" si="21"/>
        <v>55265</v>
      </c>
      <c r="CG7" s="66">
        <f t="shared" si="21"/>
        <v>56892</v>
      </c>
      <c r="CH7" s="66">
        <f t="shared" si="21"/>
        <v>59108</v>
      </c>
      <c r="CI7" s="66">
        <f t="shared" si="21"/>
        <v>60271</v>
      </c>
      <c r="CJ7" s="66">
        <f t="shared" si="21"/>
        <v>63766</v>
      </c>
      <c r="CK7" s="65"/>
      <c r="CL7" s="66">
        <f>CL8</f>
        <v>16950</v>
      </c>
      <c r="CM7" s="66">
        <f t="shared" ref="CM7:CU7" si="22">CM8</f>
        <v>18753</v>
      </c>
      <c r="CN7" s="66">
        <f t="shared" si="22"/>
        <v>19469</v>
      </c>
      <c r="CO7" s="66">
        <f t="shared" si="22"/>
        <v>20437</v>
      </c>
      <c r="CP7" s="66">
        <f t="shared" si="22"/>
        <v>20298</v>
      </c>
      <c r="CQ7" s="66">
        <f t="shared" si="22"/>
        <v>14455</v>
      </c>
      <c r="CR7" s="66">
        <f t="shared" si="22"/>
        <v>15171</v>
      </c>
      <c r="CS7" s="66">
        <f t="shared" si="22"/>
        <v>15887</v>
      </c>
      <c r="CT7" s="66">
        <f t="shared" si="22"/>
        <v>16979</v>
      </c>
      <c r="CU7" s="66">
        <f t="shared" si="22"/>
        <v>18423</v>
      </c>
      <c r="CV7" s="65"/>
      <c r="CW7" s="65">
        <f>CW8</f>
        <v>50.6</v>
      </c>
      <c r="CX7" s="65">
        <f t="shared" ref="CX7:DF7" si="23">CX8</f>
        <v>49.1</v>
      </c>
      <c r="CY7" s="65">
        <f t="shared" si="23"/>
        <v>46.5</v>
      </c>
      <c r="CZ7" s="65">
        <f t="shared" si="23"/>
        <v>48.9</v>
      </c>
      <c r="DA7" s="65">
        <f t="shared" si="23"/>
        <v>56.2</v>
      </c>
      <c r="DB7" s="65">
        <f t="shared" si="23"/>
        <v>54.1</v>
      </c>
      <c r="DC7" s="65">
        <f t="shared" si="23"/>
        <v>53.8</v>
      </c>
      <c r="DD7" s="65">
        <f t="shared" si="23"/>
        <v>53</v>
      </c>
      <c r="DE7" s="65">
        <f t="shared" si="23"/>
        <v>53</v>
      </c>
      <c r="DF7" s="65">
        <f t="shared" si="23"/>
        <v>56.7</v>
      </c>
      <c r="DG7" s="65"/>
      <c r="DH7" s="65">
        <f>DH8</f>
        <v>26.9</v>
      </c>
      <c r="DI7" s="65">
        <f t="shared" ref="DI7:DQ7" si="24">DI8</f>
        <v>28.3</v>
      </c>
      <c r="DJ7" s="65">
        <f t="shared" si="24"/>
        <v>29.9</v>
      </c>
      <c r="DK7" s="65">
        <f t="shared" si="24"/>
        <v>30.9</v>
      </c>
      <c r="DL7" s="65">
        <f t="shared" si="24"/>
        <v>30.8</v>
      </c>
      <c r="DM7" s="65">
        <f t="shared" si="24"/>
        <v>25.2</v>
      </c>
      <c r="DN7" s="65">
        <f t="shared" si="24"/>
        <v>25.4</v>
      </c>
      <c r="DO7" s="65">
        <f t="shared" si="24"/>
        <v>25.8</v>
      </c>
      <c r="DP7" s="65">
        <f t="shared" si="24"/>
        <v>26.4</v>
      </c>
      <c r="DQ7" s="65">
        <f t="shared" si="24"/>
        <v>26.2</v>
      </c>
      <c r="DR7" s="65"/>
      <c r="DS7" s="65">
        <f>DS8</f>
        <v>62</v>
      </c>
      <c r="DT7" s="65">
        <f t="shared" ref="DT7:EB7" si="25">DT8</f>
        <v>63.7</v>
      </c>
      <c r="DU7" s="65">
        <f t="shared" si="25"/>
        <v>65.5</v>
      </c>
      <c r="DV7" s="65">
        <f t="shared" si="25"/>
        <v>66.8</v>
      </c>
      <c r="DW7" s="65">
        <f t="shared" si="25"/>
        <v>67.099999999999994</v>
      </c>
      <c r="DX7" s="65">
        <f t="shared" si="25"/>
        <v>52.5</v>
      </c>
      <c r="DY7" s="65">
        <f t="shared" si="25"/>
        <v>52.7</v>
      </c>
      <c r="DZ7" s="65">
        <f t="shared" si="25"/>
        <v>53.7</v>
      </c>
      <c r="EA7" s="65">
        <f t="shared" si="25"/>
        <v>56.4</v>
      </c>
      <c r="EB7" s="65">
        <f t="shared" si="25"/>
        <v>56.8</v>
      </c>
      <c r="EC7" s="65"/>
      <c r="ED7" s="65">
        <f>ED8</f>
        <v>74.7</v>
      </c>
      <c r="EE7" s="65">
        <f t="shared" ref="EE7:EM7" si="26">EE8</f>
        <v>76.8</v>
      </c>
      <c r="EF7" s="65">
        <f t="shared" si="26"/>
        <v>79.8</v>
      </c>
      <c r="EG7" s="65">
        <f t="shared" si="26"/>
        <v>80.5</v>
      </c>
      <c r="EH7" s="65">
        <f t="shared" si="26"/>
        <v>77.8</v>
      </c>
      <c r="EI7" s="65">
        <f t="shared" si="26"/>
        <v>66.099999999999994</v>
      </c>
      <c r="EJ7" s="65">
        <f t="shared" si="26"/>
        <v>68.400000000000006</v>
      </c>
      <c r="EK7" s="65">
        <f t="shared" si="26"/>
        <v>69.3</v>
      </c>
      <c r="EL7" s="65">
        <f t="shared" si="26"/>
        <v>71.099999999999994</v>
      </c>
      <c r="EM7" s="65">
        <f t="shared" si="26"/>
        <v>69.8</v>
      </c>
      <c r="EN7" s="65"/>
      <c r="EO7" s="66">
        <f>EO8</f>
        <v>66159238</v>
      </c>
      <c r="EP7" s="66">
        <f t="shared" ref="EP7:EX7" si="27">EP8</f>
        <v>66118890</v>
      </c>
      <c r="EQ7" s="66">
        <f t="shared" si="27"/>
        <v>66006983</v>
      </c>
      <c r="ER7" s="66">
        <f t="shared" si="27"/>
        <v>65741753</v>
      </c>
      <c r="ES7" s="66">
        <f t="shared" si="27"/>
        <v>66536405</v>
      </c>
      <c r="ET7" s="66">
        <f t="shared" si="27"/>
        <v>44446754</v>
      </c>
      <c r="EU7" s="66">
        <f t="shared" si="27"/>
        <v>45729936</v>
      </c>
      <c r="EV7" s="66">
        <f t="shared" si="27"/>
        <v>47442477</v>
      </c>
      <c r="EW7" s="66">
        <f t="shared" si="27"/>
        <v>48164556</v>
      </c>
      <c r="EX7" s="66">
        <f t="shared" si="27"/>
        <v>49637382</v>
      </c>
      <c r="EY7" s="66"/>
    </row>
    <row r="8" spans="1:155" s="67" customFormat="1" x14ac:dyDescent="0.15">
      <c r="A8" s="48"/>
      <c r="B8" s="68">
        <v>2020</v>
      </c>
      <c r="C8" s="68">
        <v>272027</v>
      </c>
      <c r="D8" s="68">
        <v>46</v>
      </c>
      <c r="E8" s="68">
        <v>6</v>
      </c>
      <c r="F8" s="68">
        <v>0</v>
      </c>
      <c r="G8" s="68">
        <v>1</v>
      </c>
      <c r="H8" s="68" t="s">
        <v>161</v>
      </c>
      <c r="I8" s="68" t="s">
        <v>162</v>
      </c>
      <c r="J8" s="68" t="s">
        <v>163</v>
      </c>
      <c r="K8" s="68" t="s">
        <v>164</v>
      </c>
      <c r="L8" s="68" t="s">
        <v>165</v>
      </c>
      <c r="M8" s="68" t="s">
        <v>166</v>
      </c>
      <c r="N8" s="68" t="s">
        <v>167</v>
      </c>
      <c r="O8" s="68" t="s">
        <v>168</v>
      </c>
      <c r="P8" s="68" t="s">
        <v>169</v>
      </c>
      <c r="Q8" s="69">
        <v>32</v>
      </c>
      <c r="R8" s="68" t="s">
        <v>170</v>
      </c>
      <c r="S8" s="68" t="s">
        <v>171</v>
      </c>
      <c r="T8" s="68" t="s">
        <v>172</v>
      </c>
      <c r="U8" s="69">
        <v>192736</v>
      </c>
      <c r="V8" s="69">
        <v>30575</v>
      </c>
      <c r="W8" s="68" t="s">
        <v>173</v>
      </c>
      <c r="X8" s="68" t="s">
        <v>173</v>
      </c>
      <c r="Y8" s="70" t="s">
        <v>174</v>
      </c>
      <c r="Z8" s="69">
        <v>400</v>
      </c>
      <c r="AA8" s="69" t="s">
        <v>39</v>
      </c>
      <c r="AB8" s="69" t="s">
        <v>39</v>
      </c>
      <c r="AC8" s="69" t="s">
        <v>39</v>
      </c>
      <c r="AD8" s="69" t="s">
        <v>39</v>
      </c>
      <c r="AE8" s="69">
        <v>400</v>
      </c>
      <c r="AF8" s="69">
        <v>394</v>
      </c>
      <c r="AG8" s="69" t="s">
        <v>39</v>
      </c>
      <c r="AH8" s="69">
        <v>394</v>
      </c>
      <c r="AI8" s="71">
        <v>101.4</v>
      </c>
      <c r="AJ8" s="71">
        <v>102.2</v>
      </c>
      <c r="AK8" s="71">
        <v>103.6</v>
      </c>
      <c r="AL8" s="71">
        <v>99.9</v>
      </c>
      <c r="AM8" s="71">
        <v>107.2</v>
      </c>
      <c r="AN8" s="71">
        <v>98.5</v>
      </c>
      <c r="AO8" s="71">
        <v>98.7</v>
      </c>
      <c r="AP8" s="71">
        <v>99</v>
      </c>
      <c r="AQ8" s="71">
        <v>99</v>
      </c>
      <c r="AR8" s="71">
        <v>103.9</v>
      </c>
      <c r="AS8" s="71">
        <v>102.5</v>
      </c>
      <c r="AT8" s="71">
        <v>98.4</v>
      </c>
      <c r="AU8" s="71">
        <v>99.6</v>
      </c>
      <c r="AV8" s="71">
        <v>101.1</v>
      </c>
      <c r="AW8" s="71">
        <v>98.1</v>
      </c>
      <c r="AX8" s="71">
        <v>89.6</v>
      </c>
      <c r="AY8" s="71">
        <v>91.6</v>
      </c>
      <c r="AZ8" s="71">
        <v>92.1</v>
      </c>
      <c r="BA8" s="71">
        <v>92.3</v>
      </c>
      <c r="BB8" s="71">
        <v>92.4</v>
      </c>
      <c r="BC8" s="71">
        <v>87.5</v>
      </c>
      <c r="BD8" s="71">
        <v>84.7</v>
      </c>
      <c r="BE8" s="72">
        <v>42.3</v>
      </c>
      <c r="BF8" s="72">
        <v>38</v>
      </c>
      <c r="BG8" s="72">
        <v>33.299999999999997</v>
      </c>
      <c r="BH8" s="72">
        <v>35</v>
      </c>
      <c r="BI8" s="72">
        <v>30.7</v>
      </c>
      <c r="BJ8" s="72">
        <v>42.9</v>
      </c>
      <c r="BK8" s="72">
        <v>40.200000000000003</v>
      </c>
      <c r="BL8" s="72">
        <v>40.4</v>
      </c>
      <c r="BM8" s="72">
        <v>40.1</v>
      </c>
      <c r="BN8" s="72">
        <v>40.799999999999997</v>
      </c>
      <c r="BO8" s="72">
        <v>69.3</v>
      </c>
      <c r="BP8" s="71">
        <v>80.599999999999994</v>
      </c>
      <c r="BQ8" s="71">
        <v>80.5</v>
      </c>
      <c r="BR8" s="71">
        <v>79.8</v>
      </c>
      <c r="BS8" s="71">
        <v>76.400000000000006</v>
      </c>
      <c r="BT8" s="71">
        <v>66.3</v>
      </c>
      <c r="BU8" s="71">
        <v>76.099999999999994</v>
      </c>
      <c r="BV8" s="71">
        <v>77</v>
      </c>
      <c r="BW8" s="71">
        <v>77.599999999999994</v>
      </c>
      <c r="BX8" s="71">
        <v>77</v>
      </c>
      <c r="BY8" s="71">
        <v>68.400000000000006</v>
      </c>
      <c r="BZ8" s="71">
        <v>67.2</v>
      </c>
      <c r="CA8" s="72">
        <v>61722</v>
      </c>
      <c r="CB8" s="72">
        <v>62851</v>
      </c>
      <c r="CC8" s="72">
        <v>64980</v>
      </c>
      <c r="CD8" s="72">
        <v>65596</v>
      </c>
      <c r="CE8" s="72">
        <v>68719</v>
      </c>
      <c r="CF8" s="72">
        <v>55265</v>
      </c>
      <c r="CG8" s="72">
        <v>56892</v>
      </c>
      <c r="CH8" s="72">
        <v>59108</v>
      </c>
      <c r="CI8" s="72">
        <v>60271</v>
      </c>
      <c r="CJ8" s="72">
        <v>63766</v>
      </c>
      <c r="CK8" s="71">
        <v>56733</v>
      </c>
      <c r="CL8" s="72">
        <v>16950</v>
      </c>
      <c r="CM8" s="72">
        <v>18753</v>
      </c>
      <c r="CN8" s="72">
        <v>19469</v>
      </c>
      <c r="CO8" s="72">
        <v>20437</v>
      </c>
      <c r="CP8" s="72">
        <v>20298</v>
      </c>
      <c r="CQ8" s="72">
        <v>14455</v>
      </c>
      <c r="CR8" s="72">
        <v>15171</v>
      </c>
      <c r="CS8" s="72">
        <v>15887</v>
      </c>
      <c r="CT8" s="72">
        <v>16979</v>
      </c>
      <c r="CU8" s="72">
        <v>18423</v>
      </c>
      <c r="CV8" s="71">
        <v>16778</v>
      </c>
      <c r="CW8" s="72">
        <v>50.6</v>
      </c>
      <c r="CX8" s="72">
        <v>49.1</v>
      </c>
      <c r="CY8" s="72">
        <v>46.5</v>
      </c>
      <c r="CZ8" s="72">
        <v>48.9</v>
      </c>
      <c r="DA8" s="72">
        <v>56.2</v>
      </c>
      <c r="DB8" s="72">
        <v>54.1</v>
      </c>
      <c r="DC8" s="72">
        <v>53.8</v>
      </c>
      <c r="DD8" s="72">
        <v>53</v>
      </c>
      <c r="DE8" s="72">
        <v>53</v>
      </c>
      <c r="DF8" s="72">
        <v>56.7</v>
      </c>
      <c r="DG8" s="72">
        <v>58.8</v>
      </c>
      <c r="DH8" s="72">
        <v>26.9</v>
      </c>
      <c r="DI8" s="72">
        <v>28.3</v>
      </c>
      <c r="DJ8" s="72">
        <v>29.9</v>
      </c>
      <c r="DK8" s="72">
        <v>30.9</v>
      </c>
      <c r="DL8" s="72">
        <v>30.8</v>
      </c>
      <c r="DM8" s="72">
        <v>25.2</v>
      </c>
      <c r="DN8" s="72">
        <v>25.4</v>
      </c>
      <c r="DO8" s="72">
        <v>25.8</v>
      </c>
      <c r="DP8" s="72">
        <v>26.4</v>
      </c>
      <c r="DQ8" s="72">
        <v>26.2</v>
      </c>
      <c r="DR8" s="72">
        <v>24.8</v>
      </c>
      <c r="DS8" s="71">
        <v>62</v>
      </c>
      <c r="DT8" s="71">
        <v>63.7</v>
      </c>
      <c r="DU8" s="71">
        <v>65.5</v>
      </c>
      <c r="DV8" s="71">
        <v>66.8</v>
      </c>
      <c r="DW8" s="71">
        <v>67.099999999999994</v>
      </c>
      <c r="DX8" s="71">
        <v>52.5</v>
      </c>
      <c r="DY8" s="71">
        <v>52.7</v>
      </c>
      <c r="DZ8" s="71">
        <v>53.7</v>
      </c>
      <c r="EA8" s="71">
        <v>56.4</v>
      </c>
      <c r="EB8" s="71">
        <v>56.8</v>
      </c>
      <c r="EC8" s="71">
        <v>54.8</v>
      </c>
      <c r="ED8" s="71">
        <v>74.7</v>
      </c>
      <c r="EE8" s="71">
        <v>76.8</v>
      </c>
      <c r="EF8" s="71">
        <v>79.8</v>
      </c>
      <c r="EG8" s="71">
        <v>80.5</v>
      </c>
      <c r="EH8" s="71">
        <v>77.8</v>
      </c>
      <c r="EI8" s="71">
        <v>66.099999999999994</v>
      </c>
      <c r="EJ8" s="71">
        <v>68.400000000000006</v>
      </c>
      <c r="EK8" s="71">
        <v>69.3</v>
      </c>
      <c r="EL8" s="71">
        <v>71.099999999999994</v>
      </c>
      <c r="EM8" s="71">
        <v>69.8</v>
      </c>
      <c r="EN8" s="71">
        <v>70.3</v>
      </c>
      <c r="EO8" s="72">
        <v>66159238</v>
      </c>
      <c r="EP8" s="72">
        <v>66118890</v>
      </c>
      <c r="EQ8" s="72">
        <v>66006983</v>
      </c>
      <c r="ER8" s="72">
        <v>65741753</v>
      </c>
      <c r="ES8" s="72">
        <v>66536405</v>
      </c>
      <c r="ET8" s="72">
        <v>44446754</v>
      </c>
      <c r="EU8" s="72">
        <v>45729936</v>
      </c>
      <c r="EV8" s="72">
        <v>47442477</v>
      </c>
      <c r="EW8" s="72">
        <v>48164556</v>
      </c>
      <c r="EX8" s="72">
        <v>49637382</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175</v>
      </c>
      <c r="C10" s="77" t="s">
        <v>176</v>
      </c>
      <c r="D10" s="77" t="s">
        <v>177</v>
      </c>
      <c r="E10" s="77" t="s">
        <v>178</v>
      </c>
      <c r="F10" s="77" t="s">
        <v>179</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森下</cp:lastModifiedBy>
  <cp:lastPrinted>2022-02-14T13:03:25Z</cp:lastPrinted>
  <dcterms:modified xsi:type="dcterms:W3CDTF">2022-02-14T13:03:26Z</dcterms:modified>
</cp:coreProperties>
</file>