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F08EE79F-E0A4-4DC7-9C28-A924607415F4}" xr6:coauthVersionLast="47" xr6:coauthVersionMax="47" xr10:uidLastSave="{00000000-0000-0000-0000-000000000000}"/>
  <bookViews>
    <workbookView xWindow="-108" yWindow="-108" windowWidth="23256" windowHeight="14160" tabRatio="845" xr2:uid="{00000000-000D-0000-FFFF-FFFF00000000}"/>
  </bookViews>
  <sheets>
    <sheet name="１、２法人概要" sheetId="23" r:id="rId1"/>
    <sheet name="３ 主要事業の概要 " sheetId="108" r:id="rId2"/>
    <sheet name="４ 財政的関与" sheetId="110" r:id="rId3"/>
    <sheet name="５財務" sheetId="85" r:id="rId4"/>
    <sheet name="財務諸表" sheetId="111" r:id="rId5"/>
    <sheet name="６、７　R５達成状況" sheetId="96" r:id="rId6"/>
    <sheet name="８、９　評価 " sheetId="109" r:id="rId7"/>
    <sheet name="10　経営目標設定の考え方" sheetId="94" r:id="rId8"/>
    <sheet name="11　R6目標" sheetId="98" r:id="rId9"/>
  </sheets>
  <definedNames>
    <definedName name="_xlnm.Print_Area" localSheetId="0">'１、２法人概要'!$A$1:$V$31</definedName>
    <definedName name="_xlnm.Print_Area" localSheetId="7">'10　経営目標設定の考え方'!$A$1:$L$51</definedName>
    <definedName name="_xlnm.Print_Area" localSheetId="1">'３ 主要事業の概要 '!$A$1:$T$38</definedName>
    <definedName name="_xlnm.Print_Area" localSheetId="2">'４ 財政的関与'!$A$1:$N$17</definedName>
    <definedName name="_xlnm.Print_Area" localSheetId="3">'５財務'!$A$1:$I$60</definedName>
    <definedName name="_xlnm.Print_Area" localSheetId="6">'８、９　評価 '!$A$1:$Q$9</definedName>
    <definedName name="_xlnm.Print_Area" localSheetId="4">財務諸表!$A$1:$U$49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85" l="1"/>
  <c r="F59" i="85"/>
  <c r="E59" i="85"/>
  <c r="G60" i="85" l="1"/>
  <c r="F60" i="85"/>
  <c r="E60" i="85"/>
  <c r="G58" i="85"/>
  <c r="F58" i="85"/>
  <c r="E58" i="85"/>
  <c r="G57" i="85"/>
  <c r="F57" i="85"/>
  <c r="E57" i="85"/>
  <c r="G56" i="85"/>
  <c r="F56" i="85"/>
  <c r="E56" i="85"/>
  <c r="G55" i="85"/>
  <c r="F55" i="85"/>
  <c r="E55" i="85"/>
  <c r="H58" i="85" l="1"/>
  <c r="H56" i="85"/>
  <c r="H60" i="85"/>
  <c r="H57" i="85"/>
  <c r="H55" i="85"/>
  <c r="H59" i="85" l="1"/>
  <c r="H28" i="85" l="1"/>
  <c r="H29" i="85"/>
  <c r="H31" i="85"/>
  <c r="H32" i="85"/>
  <c r="H34" i="85"/>
  <c r="H35" i="85"/>
  <c r="H36" i="85"/>
  <c r="H37" i="85"/>
  <c r="H38" i="85"/>
  <c r="H27" i="85"/>
  <c r="H33" i="85" l="1"/>
  <c r="H30" i="85"/>
</calcChain>
</file>

<file path=xl/sharedStrings.xml><?xml version="1.0" encoding="utf-8"?>
<sst xmlns="http://schemas.openxmlformats.org/spreadsheetml/2006/main" count="454" uniqueCount="332">
  <si>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</si>
  <si>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</si>
  <si>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</si>
  <si>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</si>
  <si>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</si>
  <si>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</si>
  <si>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</si>
  <si>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</si>
  <si>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</si>
  <si>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</si>
  <si>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</si>
  <si>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</si>
  <si>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 xml:space="preserve">代表取締役社長　　下村　良希 </t>
    <rPh sb="9" eb="11">
      <t>シモムラ</t>
    </rPh>
    <rPh sb="12" eb="14">
      <t>ヨシキ</t>
    </rPh>
    <phoneticPr fontId="2"/>
  </si>
  <si>
    <t>設立年月日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</si>
  <si>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</si>
  <si>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</si>
  <si>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</si>
  <si>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０７２５（２０）２２７０</t>
    <phoneticPr fontId="2"/>
  </si>
  <si>
    <t>法人所管課</t>
  </si>
  <si>
    <t>大阪港湾局泉州港湾・海岸部総務運営課</t>
    <phoneticPr fontId="2"/>
  </si>
  <si>
    <t>代表取締役社長</t>
    <rPh sb="0" eb="2">
      <t>ダイヒョウ</t>
    </rPh>
    <rPh sb="2" eb="4">
      <t>トリシマリ</t>
    </rPh>
    <rPh sb="4" eb="5">
      <t>ヤク</t>
    </rPh>
    <rPh sb="5" eb="7">
      <t>シャチョウ</t>
    </rPh>
    <phoneticPr fontId="2"/>
  </si>
  <si>
    <t>下村　良希</t>
    <rPh sb="0" eb="2">
      <t>シモムラ</t>
    </rPh>
    <rPh sb="3" eb="5">
      <t>ヨシキ</t>
    </rPh>
    <phoneticPr fontId="2"/>
  </si>
  <si>
    <t>（元大阪府住宅まちづくり部理事）</t>
    <rPh sb="1" eb="2">
      <t>モト</t>
    </rPh>
    <rPh sb="2" eb="5">
      <t>オオサカフ</t>
    </rPh>
    <rPh sb="5" eb="7">
      <t>ジュウタク</t>
    </rPh>
    <rPh sb="12" eb="13">
      <t>ブ</t>
    </rPh>
    <rPh sb="13" eb="15">
      <t>リジ</t>
    </rPh>
    <phoneticPr fontId="2"/>
  </si>
  <si>
    <t>令和8年
定時株主総会</t>
    <rPh sb="0" eb="2">
      <t>レイワ</t>
    </rPh>
    <rPh sb="3" eb="4">
      <t>ネン</t>
    </rPh>
    <rPh sb="5" eb="7">
      <t>テイジ</t>
    </rPh>
    <rPh sb="7" eb="9">
      <t>カブヌシ</t>
    </rPh>
    <rPh sb="9" eb="11">
      <t>ソウカイ</t>
    </rPh>
    <phoneticPr fontId="2"/>
  </si>
  <si>
    <t>常勤・公募</t>
    <rPh sb="0" eb="2">
      <t>ジョウキン</t>
    </rPh>
    <rPh sb="3" eb="5">
      <t>コウボ</t>
    </rPh>
    <phoneticPr fontId="2"/>
  </si>
  <si>
    <t>所在地</t>
    <rPh sb="0" eb="3">
      <t>ショザイチ</t>
    </rPh>
    <phoneticPr fontId="2"/>
  </si>
  <si>
    <t>堺市堺区築港南町１２番地</t>
    <phoneticPr fontId="2"/>
  </si>
  <si>
    <t>ＨＰアドレス　</t>
  </si>
  <si>
    <t>https://www.osaka-ssf.co.jp</t>
    <phoneticPr fontId="2"/>
  </si>
  <si>
    <t>常務取締役</t>
    <rPh sb="0" eb="2">
      <t>ジョウム</t>
    </rPh>
    <rPh sb="2" eb="5">
      <t>トリシマリヤク</t>
    </rPh>
    <phoneticPr fontId="2"/>
  </si>
  <si>
    <t>石田　幸祐</t>
    <rPh sb="0" eb="2">
      <t>イシダ</t>
    </rPh>
    <rPh sb="3" eb="5">
      <t>コウスケ</t>
    </rPh>
    <phoneticPr fontId="2"/>
  </si>
  <si>
    <t>（元大阪府労働委員会事務局長）</t>
    <rPh sb="1" eb="2">
      <t>モト</t>
    </rPh>
    <rPh sb="5" eb="10">
      <t>ロウドウイインカイ</t>
    </rPh>
    <rPh sb="10" eb="14">
      <t>ジムキョクチョウ</t>
    </rPh>
    <phoneticPr fontId="2"/>
  </si>
  <si>
    <t>設立目的</t>
    <rPh sb="0" eb="2">
      <t>セツリツ</t>
    </rPh>
    <rPh sb="2" eb="4">
      <t>モクテキ</t>
    </rPh>
    <phoneticPr fontId="2"/>
  </si>
  <si>
    <t>府営港湾における公共燻蒸上屋、定温上屋など、埠頭施設の運営を公共性を確保しながら、総合的かつ効率的に行うことにより、背後地住民の福祉の増進と地域経済の発展に寄与することを目的とする。</t>
    <phoneticPr fontId="2"/>
  </si>
  <si>
    <t>取締役</t>
    <rPh sb="0" eb="2">
      <t>トリシマリ</t>
    </rPh>
    <rPh sb="2" eb="3">
      <t>ヤク</t>
    </rPh>
    <phoneticPr fontId="2"/>
  </si>
  <si>
    <t>坂田　文郎</t>
    <rPh sb="0" eb="2">
      <t>サカタ</t>
    </rPh>
    <rPh sb="3" eb="5">
      <t>ブンロウ</t>
    </rPh>
    <phoneticPr fontId="2"/>
  </si>
  <si>
    <t>大阪港湾局理事</t>
    <rPh sb="0" eb="2">
      <t>オオサカ</t>
    </rPh>
    <rPh sb="2" eb="4">
      <t>コウワン</t>
    </rPh>
    <rPh sb="4" eb="5">
      <t>キョク</t>
    </rPh>
    <rPh sb="5" eb="7">
      <t>リジ</t>
    </rPh>
    <phoneticPr fontId="2"/>
  </si>
  <si>
    <t>上西　　 浩</t>
    <rPh sb="0" eb="2">
      <t>ウエニシ</t>
    </rPh>
    <rPh sb="5" eb="6">
      <t>ヒロシ</t>
    </rPh>
    <phoneticPr fontId="2"/>
  </si>
  <si>
    <t>堺市産業振興局長</t>
    <rPh sb="0" eb="2">
      <t>サカイシ</t>
    </rPh>
    <rPh sb="2" eb="4">
      <t>サンギョウ</t>
    </rPh>
    <rPh sb="4" eb="6">
      <t>シンコウ</t>
    </rPh>
    <rPh sb="6" eb="8">
      <t>キョクチョウ</t>
    </rPh>
    <phoneticPr fontId="2"/>
  </si>
  <si>
    <t>片山　博信</t>
    <rPh sb="0" eb="2">
      <t>カタヤマ</t>
    </rPh>
    <rPh sb="3" eb="5">
      <t>ヒロノブ</t>
    </rPh>
    <phoneticPr fontId="2"/>
  </si>
  <si>
    <t>大阪中央青果(株)専務取締役</t>
    <rPh sb="0" eb="2">
      <t>オオサカ</t>
    </rPh>
    <rPh sb="2" eb="4">
      <t>チュウオウ</t>
    </rPh>
    <rPh sb="4" eb="6">
      <t>セイカ</t>
    </rPh>
    <rPh sb="7" eb="8">
      <t>カブ</t>
    </rPh>
    <rPh sb="9" eb="11">
      <t>センム</t>
    </rPh>
    <rPh sb="11" eb="14">
      <t>トリシマリヤク</t>
    </rPh>
    <phoneticPr fontId="2"/>
  </si>
  <si>
    <t>藤原　一樹</t>
    <rPh sb="0" eb="2">
      <t>フジワラ</t>
    </rPh>
    <rPh sb="3" eb="5">
      <t>カズキ</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</si>
  <si>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</si>
  <si>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</si>
  <si>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千円</t>
  </si>
  <si>
    <t>監査役</t>
    <rPh sb="0" eb="2">
      <t>カンサ</t>
    </rPh>
    <rPh sb="2" eb="3">
      <t>ヤク</t>
    </rPh>
    <phoneticPr fontId="2"/>
  </si>
  <si>
    <t>引地　健児</t>
    <rPh sb="0" eb="2">
      <t>ヒキチ</t>
    </rPh>
    <rPh sb="3" eb="5">
      <t>ケンジ</t>
    </rPh>
    <phoneticPr fontId="2"/>
  </si>
  <si>
    <t>公認会計士</t>
    <rPh sb="0" eb="2">
      <t>コウニン</t>
    </rPh>
    <rPh sb="2" eb="4">
      <t>カイケイ</t>
    </rPh>
    <rPh sb="4" eb="5">
      <t>シ</t>
    </rPh>
    <phoneticPr fontId="2"/>
  </si>
  <si>
    <t>令和10年
定時株主総会</t>
    <rPh sb="0" eb="2">
      <t>レイワ</t>
    </rPh>
    <rPh sb="4" eb="5">
      <t>ネン</t>
    </rPh>
    <rPh sb="6" eb="8">
      <t>テイジ</t>
    </rPh>
    <rPh sb="8" eb="10">
      <t>カブヌシ</t>
    </rPh>
    <rPh sb="10" eb="12">
      <t>ソウカイ</t>
    </rPh>
    <phoneticPr fontId="2"/>
  </si>
  <si>
    <t>野口　　 徹</t>
    <rPh sb="0" eb="2">
      <t>ノグチ</t>
    </rPh>
    <rPh sb="5" eb="6">
      <t>トオル</t>
    </rPh>
    <phoneticPr fontId="2"/>
  </si>
  <si>
    <t>NPO法人堺市相談支援ネット特別嘱託</t>
    <rPh sb="3" eb="5">
      <t>ホウジン</t>
    </rPh>
    <rPh sb="5" eb="7">
      <t>サカイシ</t>
    </rPh>
    <rPh sb="7" eb="9">
      <t>ソウダン</t>
    </rPh>
    <rPh sb="9" eb="11">
      <t>シエン</t>
    </rPh>
    <rPh sb="14" eb="18">
      <t>トクベツショクタク</t>
    </rPh>
    <phoneticPr fontId="2"/>
  </si>
  <si>
    <t>堺市</t>
    <rPh sb="0" eb="2">
      <t>サカイシ</t>
    </rPh>
    <phoneticPr fontId="2"/>
  </si>
  <si>
    <t>その他の団体</t>
    <rPh sb="2" eb="3">
      <t>タ</t>
    </rPh>
    <rPh sb="4" eb="6">
      <t>ダンタイ</t>
    </rPh>
    <phoneticPr fontId="2"/>
  </si>
  <si>
    <t>資本金総額</t>
    <rPh sb="0" eb="3">
      <t>シホンキン</t>
    </rPh>
    <rPh sb="3" eb="4">
      <t>ソウ</t>
    </rPh>
    <rPh sb="4" eb="5">
      <t>ガク</t>
    </rPh>
    <phoneticPr fontId="2"/>
  </si>
  <si>
    <t>千円</t>
    <rPh sb="0" eb="2">
      <t>センエン</t>
    </rPh>
    <phoneticPr fontId="2"/>
  </si>
  <si>
    <t xml:space="preserve"> </t>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</si>
  <si>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</si>
  <si>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</si>
  <si>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</si>
  <si>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</si>
  <si>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</si>
  <si>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</si>
  <si>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</si>
  <si>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</si>
  <si>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</si>
  <si>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</si>
  <si>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役員の定数・任期・選任方法</t>
    <rPh sb="0" eb="2">
      <t>ヤクイン</t>
    </rPh>
    <rPh sb="3" eb="5">
      <t>テイスウ</t>
    </rPh>
    <rPh sb="6" eb="8">
      <t>ニンキ</t>
    </rPh>
    <rPh sb="9" eb="11">
      <t>センニン</t>
    </rPh>
    <rPh sb="11" eb="13">
      <t>ホウホウ</t>
    </rPh>
    <phoneticPr fontId="2"/>
  </si>
  <si>
    <t>職員</t>
    <rPh sb="0" eb="2">
      <t>ショクイン</t>
    </rPh>
    <phoneticPr fontId="2"/>
  </si>
  <si>
    <t>管理職</t>
    <rPh sb="0" eb="2">
      <t>カンリ</t>
    </rPh>
    <rPh sb="2" eb="3">
      <t>ショク</t>
    </rPh>
    <phoneticPr fontId="2"/>
  </si>
  <si>
    <t>プロパー職員</t>
    <rPh sb="4" eb="6">
      <t>ショクイン</t>
    </rPh>
    <phoneticPr fontId="2"/>
  </si>
  <si>
    <t>定数</t>
    <rPh sb="0" eb="2">
      <t>テイスウ</t>
    </rPh>
    <phoneticPr fontId="2"/>
  </si>
  <si>
    <t>取締役</t>
    <rPh sb="0" eb="3">
      <t>トリシマリヤク</t>
    </rPh>
    <phoneticPr fontId="2"/>
  </si>
  <si>
    <t>その他</t>
    <rPh sb="2" eb="3">
      <t>タ</t>
    </rPh>
    <phoneticPr fontId="2"/>
  </si>
  <si>
    <t>一般職</t>
    <rPh sb="0" eb="2">
      <t>イッパン</t>
    </rPh>
    <rPh sb="2" eb="3">
      <t>ショク</t>
    </rPh>
    <phoneticPr fontId="2"/>
  </si>
  <si>
    <t>任期</t>
    <rPh sb="0" eb="2">
      <t>ニンキ</t>
    </rPh>
    <phoneticPr fontId="2"/>
  </si>
  <si>
    <t>年以内</t>
    <rPh sb="0" eb="1">
      <t>ネン</t>
    </rPh>
    <rPh sb="1" eb="3">
      <t>イナイ</t>
    </rPh>
    <phoneticPr fontId="2"/>
  </si>
  <si>
    <t>常勤職員計</t>
    <rPh sb="0" eb="2">
      <t>ジョウキン</t>
    </rPh>
    <rPh sb="2" eb="4">
      <t>ショクイン</t>
    </rPh>
    <rPh sb="4" eb="5">
      <t>ケイ</t>
    </rPh>
    <phoneticPr fontId="2"/>
  </si>
  <si>
    <t>選任方法</t>
    <rPh sb="0" eb="2">
      <t>センニン</t>
    </rPh>
    <rPh sb="2" eb="4">
      <t>ホウホウ</t>
    </rPh>
    <phoneticPr fontId="2"/>
  </si>
  <si>
    <t>取締役及び監査役は、株主総会の議決により、
選任する</t>
    <phoneticPr fontId="2"/>
  </si>
  <si>
    <t>常勤以外の職員</t>
    <rPh sb="0" eb="2">
      <t>ジョウキン</t>
    </rPh>
    <rPh sb="2" eb="4">
      <t>イガイ</t>
    </rPh>
    <rPh sb="5" eb="7">
      <t>ショクイン</t>
    </rPh>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</si>
  <si>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</si>
  <si>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</si>
  <si>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</si>
  <si>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</si>
  <si>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</si>
  <si>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</si>
  <si>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</si>
  <si>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【事業規模（営業収益）】</t>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</si>
  <si>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</si>
  <si>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</si>
  <si>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</si>
  <si>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</si>
  <si>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</si>
  <si>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</si>
  <si>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</si>
  <si>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</si>
  <si>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</si>
  <si>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</si>
  <si>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</si>
  <si>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上屋・保管ヤード事業</t>
    <phoneticPr fontId="2"/>
  </si>
  <si>
    <t>上屋、中古車ストックヤードの賃貸</t>
    <phoneticPr fontId="2"/>
  </si>
  <si>
    <t>全事業合計に占める割合</t>
    <rPh sb="0" eb="1">
      <t>ゼン</t>
    </rPh>
    <rPh sb="1" eb="3">
      <t>ジギョウ</t>
    </rPh>
    <rPh sb="3" eb="5">
      <t>ゴウケイ</t>
    </rPh>
    <rPh sb="6" eb="7">
      <t>シ</t>
    </rPh>
    <rPh sb="9" eb="11">
      <t>ワリアイ</t>
    </rPh>
    <phoneticPr fontId="2"/>
  </si>
  <si>
    <t>②</t>
    <phoneticPr fontId="2"/>
  </si>
  <si>
    <t>埠頭運営事業</t>
    <phoneticPr fontId="2"/>
  </si>
  <si>
    <t>港湾運営会社運営業務</t>
    <phoneticPr fontId="2"/>
  </si>
  <si>
    <t>③</t>
    <phoneticPr fontId="2"/>
  </si>
  <si>
    <t>青果事業</t>
    <phoneticPr fontId="2"/>
  </si>
  <si>
    <t>定温上屋の賃貸及び燻蒸上屋の管理運営</t>
    <phoneticPr fontId="2"/>
  </si>
  <si>
    <t>④</t>
    <phoneticPr fontId="2"/>
  </si>
  <si>
    <t>売電事業</t>
    <phoneticPr fontId="2"/>
  </si>
  <si>
    <t>太陽光発電による売電事業</t>
    <rPh sb="0" eb="3">
      <t>タイヨウコウ</t>
    </rPh>
    <rPh sb="3" eb="5">
      <t>ハツデン</t>
    </rPh>
    <rPh sb="8" eb="10">
      <t>バイデン</t>
    </rPh>
    <rPh sb="10" eb="12">
      <t>ジギョウ</t>
    </rPh>
    <phoneticPr fontId="2"/>
  </si>
  <si>
    <t>⑤</t>
    <phoneticPr fontId="2"/>
  </si>
  <si>
    <t>緑地運営事業</t>
    <rPh sb="0" eb="2">
      <t>リョクチ</t>
    </rPh>
    <rPh sb="2" eb="4">
      <t>ウンエイ</t>
    </rPh>
    <phoneticPr fontId="2"/>
  </si>
  <si>
    <t>泉大津フェニックスの管理運営</t>
    <phoneticPr fontId="2"/>
  </si>
  <si>
    <t>⑥</t>
    <phoneticPr fontId="2"/>
  </si>
  <si>
    <t>営業雑収</t>
    <rPh sb="0" eb="2">
      <t>エイギョウ</t>
    </rPh>
    <rPh sb="2" eb="4">
      <t>ザツシュウ</t>
    </rPh>
    <phoneticPr fontId="2"/>
  </si>
  <si>
    <t>施設の管理費及び付帯費</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</si>
  <si>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</si>
  <si>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</si>
  <si>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</si>
  <si>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</si>
  <si>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</si>
  <si>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</si>
  <si>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</si>
  <si>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</si>
  <si>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</si>
  <si>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</si>
  <si>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①上屋・保管ヤード事業</t>
    <phoneticPr fontId="2"/>
  </si>
  <si>
    <t>（1）上屋の賃貸</t>
    <phoneticPr fontId="2"/>
  </si>
  <si>
    <t>19棟</t>
    <phoneticPr fontId="2"/>
  </si>
  <si>
    <t>19棟</t>
    <rPh sb="2" eb="3">
      <t>トウ</t>
    </rPh>
    <phoneticPr fontId="2"/>
  </si>
  <si>
    <t>（2）助松ストックヤードの賃貸</t>
    <phoneticPr fontId="2"/>
  </si>
  <si>
    <t>3.3ha</t>
    <phoneticPr fontId="2"/>
  </si>
  <si>
    <t>（3）夕凪ストックヤードの賃貸</t>
    <phoneticPr fontId="2"/>
  </si>
  <si>
    <t>52.1ha</t>
    <phoneticPr fontId="2"/>
  </si>
  <si>
    <t>49.7ha</t>
    <phoneticPr fontId="2"/>
  </si>
  <si>
    <t>49.9ha</t>
    <phoneticPr fontId="2"/>
  </si>
  <si>
    <t>（4）シャーシプールの賃貸</t>
    <phoneticPr fontId="2"/>
  </si>
  <si>
    <t>2.4ha</t>
    <phoneticPr fontId="2"/>
  </si>
  <si>
    <t>②埠頭運営事業</t>
    <phoneticPr fontId="2"/>
  </si>
  <si>
    <t>（1）岸壁、荷捌地等の賃貸</t>
    <phoneticPr fontId="2"/>
  </si>
  <si>
    <t>45.7ha</t>
    <phoneticPr fontId="2"/>
  </si>
  <si>
    <t>③青果事業</t>
    <phoneticPr fontId="2"/>
  </si>
  <si>
    <t>（1）定温上屋の賃貸</t>
    <phoneticPr fontId="2"/>
  </si>
  <si>
    <t>4棟18室</t>
    <phoneticPr fontId="2"/>
  </si>
  <si>
    <t>（2）燻蒸上屋の管理運営</t>
    <phoneticPr fontId="2"/>
  </si>
  <si>
    <t>3棟13室</t>
    <phoneticPr fontId="2"/>
  </si>
  <si>
    <t>④売電事業</t>
    <rPh sb="1" eb="3">
      <t>バイデン</t>
    </rPh>
    <rPh sb="3" eb="5">
      <t>ジギョウ</t>
    </rPh>
    <phoneticPr fontId="2"/>
  </si>
  <si>
    <t>（1）太陽光発電による売電</t>
    <phoneticPr fontId="2"/>
  </si>
  <si>
    <t>1,760kw</t>
    <phoneticPr fontId="2"/>
  </si>
  <si>
    <t>⑤緑地運営事業</t>
    <rPh sb="1" eb="3">
      <t>リョクチ</t>
    </rPh>
    <rPh sb="3" eb="5">
      <t>ウンエイ</t>
    </rPh>
    <rPh sb="5" eb="7">
      <t>ジギョウ</t>
    </rPh>
    <phoneticPr fontId="2"/>
  </si>
  <si>
    <t>（1）多目的緑地の賃貸</t>
    <rPh sb="3" eb="6">
      <t>タモクテキ</t>
    </rPh>
    <rPh sb="6" eb="8">
      <t>リョクチ</t>
    </rPh>
    <rPh sb="9" eb="11">
      <t>チンタイ</t>
    </rPh>
    <phoneticPr fontId="2"/>
  </si>
  <si>
    <t>－</t>
    <phoneticPr fontId="2"/>
  </si>
  <si>
    <t>9.7ha</t>
    <phoneticPr fontId="2"/>
  </si>
  <si>
    <t>（2）多目的広場の賃貸</t>
    <rPh sb="3" eb="8">
      <t>タモクテキヒロバ</t>
    </rPh>
    <rPh sb="9" eb="11">
      <t>チンタイ</t>
    </rPh>
    <phoneticPr fontId="2"/>
  </si>
  <si>
    <t>9.6ha</t>
    <phoneticPr fontId="2"/>
  </si>
  <si>
    <t>堺泉北埠頭株式会社</t>
  </si>
  <si>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</si>
  <si>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</si>
  <si>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</si>
  <si>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</si>
  <si>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</si>
  <si>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</si>
  <si>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</si>
  <si>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</si>
  <si>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（内訳）</t>
    <rPh sb="1" eb="3">
      <t>ウチワケ</t>
    </rPh>
    <phoneticPr fontId="2"/>
  </si>
  <si>
    <t>堺泉北港助松地区測量業務</t>
    <phoneticPr fontId="2"/>
  </si>
  <si>
    <t>（随契）</t>
    <rPh sb="1" eb="2">
      <t>ズイ</t>
    </rPh>
    <rPh sb="2" eb="3">
      <t>チギリ</t>
    </rPh>
    <phoneticPr fontId="2"/>
  </si>
  <si>
    <t>堺泉北港の埠頭再編に係る事業者の移転に伴う物件調査業務</t>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</si>
  <si>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</si>
  <si>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</si>
  <si>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府営上屋電気料金等</t>
    <phoneticPr fontId="2"/>
  </si>
  <si>
    <t>（負担金）</t>
    <rPh sb="1" eb="4">
      <t>フタンキン</t>
    </rPh>
    <phoneticPr fontId="2"/>
  </si>
  <si>
    <t>燻蒸上屋（10・13・14号）にかかる府負担電気料金等</t>
    <phoneticPr fontId="2"/>
  </si>
  <si>
    <t>特高受電設備更新事業</t>
    <phoneticPr fontId="2"/>
  </si>
  <si>
    <t>特高受電設備更新事業の府負担金</t>
    <phoneticPr fontId="2"/>
  </si>
  <si>
    <t>合　　　　　計</t>
    <rPh sb="0" eb="1">
      <t>ゴウ</t>
    </rPh>
    <rPh sb="6" eb="7">
      <t>ケイ</t>
    </rPh>
    <phoneticPr fontId="2"/>
  </si>
  <si>
    <t>令和５年度</t>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</si>
  <si>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</si>
  <si>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</si>
  <si>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</si>
  <si>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</si>
  <si>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</si>
  <si>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</si>
  <si>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</si>
  <si>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</si>
  <si>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</si>
  <si>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</si>
  <si>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</si>
  <si>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</si>
  <si>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</si>
  <si>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</si>
  <si>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</si>
  <si>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</si>
  <si>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</si>
  <si>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</si>
  <si>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</si>
  <si>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</si>
  <si>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</si>
  <si>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</si>
  <si>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</si>
  <si>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</si>
  <si>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</si>
  <si>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</si>
  <si>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</si>
  <si>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</si>
  <si>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</si>
  <si>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</si>
  <si>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</si>
  <si>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</si>
  <si>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</si>
  <si>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</si>
  <si>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</si>
  <si>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営業外収益</t>
    <rPh sb="0" eb="3">
      <t>エイギョウガイ</t>
    </rPh>
    <rPh sb="3" eb="5">
      <t>シュウエキ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</si>
  <si>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</si>
  <si>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</si>
  <si>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</si>
  <si>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</si>
  <si>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法人税等</t>
    <rPh sb="0" eb="2">
      <t>ホウジン</t>
    </rPh>
    <rPh sb="2" eb="3">
      <t>ゼイ</t>
    </rPh>
    <rPh sb="3" eb="4">
      <t>トウ</t>
    </rPh>
    <phoneticPr fontId="2"/>
  </si>
  <si>
    <t>当期利益（損失）</t>
    <rPh sb="0" eb="2">
      <t>トウキ</t>
    </rPh>
    <rPh sb="2" eb="4">
      <t>リエキ</t>
    </rPh>
    <rPh sb="5" eb="7">
      <t>ソンシツ</t>
    </rPh>
    <phoneticPr fontId="2"/>
  </si>
  <si>
    <t>繰越利益剰余金</t>
    <rPh sb="0" eb="2">
      <t>クリコシ</t>
    </rPh>
    <rPh sb="2" eb="4">
      <t>リエキ</t>
    </rPh>
    <rPh sb="4" eb="7">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</si>
  <si>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</si>
  <si>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</si>
  <si>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</si>
  <si>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</si>
  <si>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</si>
  <si>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</si>
  <si>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</si>
  <si>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</si>
  <si>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</si>
  <si>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</si>
  <si>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</si>
  <si>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</si>
  <si>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</si>
  <si>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</si>
  <si>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</si>
  <si>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流動比率の上昇については、有価証券の増（370,000千円）が主な要因である。</t>
    <rPh sb="20" eb="24">
      <t>ユウカショウケン</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</si>
  <si>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</si>
  <si>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</si>
  <si>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</si>
  <si>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</si>
  <si>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</si>
  <si>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</si>
  <si>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</si>
  <si>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経常利益／売上高</t>
    <rPh sb="0" eb="2">
      <t>ケイジョウ</t>
    </rPh>
    <rPh sb="2" eb="4">
      <t>リエキ</t>
    </rPh>
    <rPh sb="5" eb="7">
      <t>ウリアゲ</t>
    </rPh>
    <rPh sb="7" eb="8">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</si>
  <si>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</si>
  <si>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</si>
  <si>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</si>
  <si>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</si>
  <si>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</si>
  <si>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</si>
  <si>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</si>
  <si>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</si>
  <si>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</si>
  <si>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</si>
  <si>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</si>
  <si>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</si>
  <si>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</si>
  <si>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</si>
  <si>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</si>
  <si>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埠頭エリアにおける施設の利用稼働率の向上</t>
    <phoneticPr fontId="2"/>
  </si>
  <si>
    <t>埠頭上屋・荷捌地の利用稼働率
（埠頭上屋・荷捌地の貸付面積×年間契約月数）÷（埠頭上屋・荷捌地の全面積×12か月）×100</t>
    <phoneticPr fontId="2"/>
  </si>
  <si>
    <t>％</t>
    <phoneticPr fontId="2"/>
  </si>
  <si>
    <t>40/40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</si>
  <si>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</si>
  <si>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中古自動車輸出拠点としての機能強化</t>
    <phoneticPr fontId="2"/>
  </si>
  <si>
    <t>中古車ストックヤード整備面積</t>
    <phoneticPr fontId="2"/>
  </si>
  <si>
    <t>ha</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</si>
  <si>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</si>
  <si>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売上高の拡大</t>
    <phoneticPr fontId="2"/>
  </si>
  <si>
    <t>売上高</t>
  </si>
  <si>
    <t>35/35
【100％】</t>
    <phoneticPr fontId="2"/>
  </si>
  <si>
    <t>効率的な経営</t>
  </si>
  <si>
    <t>売上高営業利益率
（営業利益／売上高）</t>
  </si>
  <si>
    <t>➄</t>
    <phoneticPr fontId="2"/>
  </si>
  <si>
    <t>純資産額の拡充</t>
  </si>
  <si>
    <t>純資産額</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</si>
  <si>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</si>
  <si>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</si>
  <si>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</si>
  <si>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</si>
  <si>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</si>
  <si>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</si>
  <si>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</si>
  <si>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</si>
  <si>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</si>
  <si>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B</t>
    <phoneticPr fontId="2"/>
  </si>
  <si>
    <t>９．「令和６年度大阪府行政経営の取組み」における方向性（令和６年２月）</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</si>
  <si>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</si>
  <si>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</si>
  <si>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</si>
  <si>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</si>
  <si>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</si>
  <si>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</si>
  <si>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</si>
  <si>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</si>
  <si>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</si>
  <si>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目標値（R８）</t>
    <rPh sb="0" eb="2">
      <t>チュウキ</t>
    </rPh>
    <rPh sb="2" eb="4">
      <t>ケイエイ</t>
    </rPh>
    <rPh sb="4" eb="6">
      <t>ケイカク</t>
    </rPh>
    <rPh sb="14" eb="15">
      <t>チ</t>
    </rPh>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</si>
  <si>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</si>
  <si>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</si>
  <si>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</si>
  <si>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</si>
  <si>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</si>
  <si>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</si>
  <si>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4">
      <t>センリャクモクヒョウ</t>
    </rPh>
    <rPh sb="4" eb="6">
      <t>タッセイ</t>
    </rPh>
    <rPh sb="10" eb="14">
      <t>カツドウジコウ</t>
    </rPh>
    <phoneticPr fontId="2"/>
  </si>
  <si>
    <t>・港湾計画に基づく埠頭再編を推進するため、大阪港湾局と情報交換や協議を行った上で、港湾事業者等の関係者と具体的な移転時期や移転内容等について協議・調整を図りつつ必要なヤード整備を行う。</t>
    <phoneticPr fontId="2"/>
  </si>
  <si>
    <t>Ⅲ．健全性・採算性（財務）、　コスト抑制と経営資源の有効活用・自立性の向上（効率性）</t>
    <rPh sb="2" eb="4">
      <t>ケンゼン</t>
    </rPh>
    <rPh sb="10" eb="12">
      <t>ザイム</t>
    </rPh>
    <rPh sb="38" eb="41">
      <t>コウリツセイ</t>
    </rPh>
    <phoneticPr fontId="2"/>
  </si>
  <si>
    <t>百万円</t>
    <rPh sb="0" eb="3">
      <t>ヒャクマンエン</t>
    </rPh>
    <phoneticPr fontId="2"/>
  </si>
  <si>
    <t>・行政や大阪港と連携したポートセールスを実施することにより営業活動を強化し、利用者ニーズに応える施設の整備や新たな機械の導入により、新規航路、新規企業の拡大を図る。
・老朽化した施設の計画的な改修や修繕を行うことで顧客満足度の向上を図るほか、上屋の再編整備についても積極的に推進する。
・埠頭再編を推進するため、ヤードの拡張整備への投資を行う。
・新たな緑地運営事業には初期投資も見込まれるが、地元市と連携した港湾地域の賑わい空間を形成し、年間を通じたイベントの誘致を図り、収益の向上を図る。
・また、経費については効率的、効果的な経費のコスト縮減を行い、10％以上の利益率を確保する。</t>
    <rPh sb="1" eb="3">
      <t>ギョウセイ</t>
    </rPh>
    <rPh sb="4" eb="6">
      <t>オオサカ</t>
    </rPh>
    <rPh sb="8" eb="10">
      <t>レンケイ</t>
    </rPh>
    <rPh sb="20" eb="22">
      <t>ジッシ</t>
    </rPh>
    <rPh sb="29" eb="31">
      <t>エイギョウ</t>
    </rPh>
    <rPh sb="31" eb="33">
      <t>カツドウ</t>
    </rPh>
    <rPh sb="34" eb="36">
      <t>キョウカ</t>
    </rPh>
    <rPh sb="38" eb="41">
      <t>リヨウシャ</t>
    </rPh>
    <rPh sb="45" eb="46">
      <t>コタ</t>
    </rPh>
    <rPh sb="48" eb="50">
      <t>シセツ</t>
    </rPh>
    <rPh sb="51" eb="53">
      <t>セイビ</t>
    </rPh>
    <rPh sb="54" eb="55">
      <t>アラ</t>
    </rPh>
    <rPh sb="57" eb="59">
      <t>キカイ</t>
    </rPh>
    <rPh sb="60" eb="62">
      <t>ドウニュウ</t>
    </rPh>
    <rPh sb="66" eb="68">
      <t>シンキ</t>
    </rPh>
    <rPh sb="68" eb="70">
      <t>コウロ</t>
    </rPh>
    <rPh sb="71" eb="73">
      <t>シンキ</t>
    </rPh>
    <rPh sb="73" eb="75">
      <t>キギョウ</t>
    </rPh>
    <rPh sb="76" eb="78">
      <t>カクダイ</t>
    </rPh>
    <rPh sb="79" eb="80">
      <t>ハカ</t>
    </rPh>
    <rPh sb="92" eb="95">
      <t>ケイカクテキ</t>
    </rPh>
    <rPh sb="121" eb="123">
      <t>ウワヤ</t>
    </rPh>
    <rPh sb="124" eb="126">
      <t>サイヘン</t>
    </rPh>
    <rPh sb="126" eb="128">
      <t>セイビ</t>
    </rPh>
    <rPh sb="133" eb="136">
      <t>セッキョクテキ</t>
    </rPh>
    <rPh sb="137" eb="139">
      <t>スイシン</t>
    </rPh>
    <rPh sb="144" eb="146">
      <t>フトウ</t>
    </rPh>
    <rPh sb="146" eb="148">
      <t>サイヘン</t>
    </rPh>
    <rPh sb="149" eb="151">
      <t>スイシン</t>
    </rPh>
    <rPh sb="160" eb="162">
      <t>カクチョウ</t>
    </rPh>
    <rPh sb="162" eb="164">
      <t>セイビ</t>
    </rPh>
    <rPh sb="166" eb="168">
      <t>トウシ</t>
    </rPh>
    <rPh sb="169" eb="170">
      <t>オコナ</t>
    </rPh>
    <rPh sb="174" eb="175">
      <t>アラ</t>
    </rPh>
    <rPh sb="177" eb="179">
      <t>リョクチ</t>
    </rPh>
    <rPh sb="179" eb="181">
      <t>ウンエイ</t>
    </rPh>
    <rPh sb="181" eb="183">
      <t>ジギョウ</t>
    </rPh>
    <rPh sb="185" eb="187">
      <t>ショキ</t>
    </rPh>
    <rPh sb="187" eb="189">
      <t>トウシ</t>
    </rPh>
    <rPh sb="190" eb="192">
      <t>ミコ</t>
    </rPh>
    <rPh sb="197" eb="199">
      <t>ジモト</t>
    </rPh>
    <rPh sb="199" eb="200">
      <t>シ</t>
    </rPh>
    <rPh sb="201" eb="203">
      <t>レンケイ</t>
    </rPh>
    <rPh sb="205" eb="207">
      <t>コウワン</t>
    </rPh>
    <rPh sb="207" eb="209">
      <t>チイキ</t>
    </rPh>
    <rPh sb="210" eb="211">
      <t>ニギ</t>
    </rPh>
    <rPh sb="213" eb="215">
      <t>クウカン</t>
    </rPh>
    <rPh sb="216" eb="218">
      <t>ケイセイ</t>
    </rPh>
    <rPh sb="220" eb="222">
      <t>ネンカン</t>
    </rPh>
    <rPh sb="223" eb="224">
      <t>ツウ</t>
    </rPh>
    <rPh sb="231" eb="233">
      <t>ユウチ</t>
    </rPh>
    <rPh sb="234" eb="235">
      <t>ハカ</t>
    </rPh>
    <rPh sb="237" eb="239">
      <t>シュウエキ</t>
    </rPh>
    <rPh sb="240" eb="242">
      <t>コウジョウ</t>
    </rPh>
    <rPh sb="243" eb="244">
      <t>ハカ</t>
    </rPh>
    <rPh sb="251" eb="253">
      <t>ケイヒ</t>
    </rPh>
    <rPh sb="258" eb="261">
      <t>コウリツテキ</t>
    </rPh>
    <rPh sb="262" eb="265">
      <t>コウカテキ</t>
    </rPh>
    <phoneticPr fontId="1"/>
  </si>
  <si>
    <t>百万円</t>
    <phoneticPr fontId="2"/>
  </si>
  <si>
    <t>・府営港湾の運営という公的役割を認識しつつ、埠頭運営事業（港湾運営会社）の円滑な事業推進や発展を目指すほか、新たな事業の収益の増加と費用を抑制し、財務の安定を図り、経済危機や大規模災害等のリスクへの備えや株主への安定的・継続的な配当につなげるため、純資産を拡充する。</t>
    <rPh sb="110" eb="113">
      <t>ケイゾクテキ</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</si>
  <si>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</si>
  <si>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泉大津埠頭(株)取締役総務担当部長</t>
  </si>
  <si>
    <t>（現金預金）
現金預金の減少については、事業運営に伴う営業活動によるキャッシュフローの増（591,000千円）があった一方で、設備投資や資産運用等に伴う投資活動によるキャッシュフローの減（603,000千円）及び借入金返済や株主配当金支払いに伴う財務活動によるキャッシュフローの減（70,000千円）があったことによるものである。
（その他流動資産）
その他流動資産の増加については、令和６年度に償還予定の大阪府グループファイナンスを固定資産より振替計上したことによる増（470,000千円）が主な要因である。
（有形固定資産）
有形固定資産の増加については、ストラドルキャリア（120,000千円）等の設備投資による増が主な要因である。
（その他固定資産）
その他固定資産の減少については、大阪府グループファイナンスの新たな運用による増（313,000千円）があった一方で、令和６年度に償還される同グループファイナンスを流動資産へ振替計上したことによる減（470,000千円）が主な要因である。</t>
    <phoneticPr fontId="2"/>
  </si>
  <si>
    <t>（売上高）
売上高の増加については、青果事業において、燻蒸回数の増加等による増（8,300千円）、並びに埠頭運営事業においてはコンテナ貨物、コンテナ船が増加したことによる各使用料の増（13,000千円）、夕凪9期、11期ヤードの拡張によるストックヤード賃貸料の増（30,000千円）が主な要因である。
（販売費及び一般管理費）
販売費及び一般管理費の減少については、人員増による人件費の増（31,000千円）があった一方で、減価償却費が減（69,000千円）となったことが主な要因である。
（特別利益）
特別利益については、エアシェルター設置に伴う国庫補助金（14,400千円）が主な要因である。
（特別損失）
特別損失については、エアシェルター設置に伴う国庫補助金（14,400千円）を国庫補助金圧縮損として計上したことが主な要因である。</t>
    <rPh sb="10" eb="12">
      <t>ゾウカ</t>
    </rPh>
    <rPh sb="27" eb="29">
      <t>クンジョウ</t>
    </rPh>
    <rPh sb="29" eb="31">
      <t>カイスウ</t>
    </rPh>
    <rPh sb="32" eb="34">
      <t>ゾウカ</t>
    </rPh>
    <rPh sb="34" eb="35">
      <t>ナド</t>
    </rPh>
    <rPh sb="38" eb="39">
      <t>ゾウ</t>
    </rPh>
    <rPh sb="49" eb="50">
      <t>ナラ</t>
    </rPh>
    <rPh sb="67" eb="69">
      <t>カモツ</t>
    </rPh>
    <rPh sb="74" eb="75">
      <t>セン</t>
    </rPh>
    <rPh sb="76" eb="78">
      <t>ゾウカ</t>
    </rPh>
    <rPh sb="85" eb="86">
      <t>カク</t>
    </rPh>
    <rPh sb="90" eb="91">
      <t>ゾウ</t>
    </rPh>
    <rPh sb="109" eb="110">
      <t>キ</t>
    </rPh>
    <rPh sb="176" eb="178">
      <t>ゲンショウ</t>
    </rPh>
    <rPh sb="209" eb="211">
      <t>イッポウ</t>
    </rPh>
    <rPh sb="248" eb="252">
      <t>トクベツリエキ</t>
    </rPh>
    <rPh sb="254" eb="258">
      <t>トクベツリエキ</t>
    </rPh>
    <rPh sb="271" eb="273">
      <t>セッチ</t>
    </rPh>
    <rPh sb="274" eb="275">
      <t>トモナ</t>
    </rPh>
    <rPh sb="276" eb="281">
      <t>コッコホジョキン</t>
    </rPh>
    <rPh sb="288" eb="290">
      <t>センエン</t>
    </rPh>
    <rPh sb="292" eb="293">
      <t>オモ</t>
    </rPh>
    <rPh sb="294" eb="296">
      <t>ヨウイン</t>
    </rPh>
    <rPh sb="303" eb="307">
      <t>トクベツソンシツ</t>
    </rPh>
    <rPh sb="309" eb="313">
      <t>トクベツソンシツ</t>
    </rPh>
    <rPh sb="326" eb="328">
      <t>セッチ</t>
    </rPh>
    <rPh sb="329" eb="330">
      <t>トモナ</t>
    </rPh>
    <rPh sb="331" eb="336">
      <t>コッコホジョキン</t>
    </rPh>
    <rPh sb="343" eb="345">
      <t>センエン</t>
    </rPh>
    <rPh sb="347" eb="352">
      <t>コッコホジョキン</t>
    </rPh>
    <phoneticPr fontId="2"/>
  </si>
  <si>
    <t>（職員人件費）
職員人件費の増加については、プロパー職員を4名増員したことが主な要因である。
（減価償却費）
減価償却費の減少については、大阪府より有償譲渡された上屋19棟の減価償却が完了したことが主な要因である。</t>
    <rPh sb="26" eb="28">
      <t>ショクイン</t>
    </rPh>
    <rPh sb="30" eb="31">
      <t>メイ</t>
    </rPh>
    <rPh sb="31" eb="33">
      <t>ゾウイン</t>
    </rPh>
    <rPh sb="70" eb="73">
      <t>オオサカフ</t>
    </rPh>
    <rPh sb="75" eb="77">
      <t>ユウショウ</t>
    </rPh>
    <rPh sb="77" eb="79">
      <t>ジョウト</t>
    </rPh>
    <rPh sb="88" eb="92">
      <t>ゲンカショウキャク</t>
    </rPh>
    <rPh sb="93" eb="95">
      <t>カンリョウ</t>
    </rPh>
    <rPh sb="100" eb="101">
      <t>オモ</t>
    </rPh>
    <rPh sb="102" eb="104">
      <t>ヨウイン</t>
    </rPh>
    <phoneticPr fontId="2"/>
  </si>
  <si>
    <t>8/25
【32％】</t>
    <phoneticPr fontId="2"/>
  </si>
  <si>
    <r>
      <t xml:space="preserve">（評価）
・「中古車ストックヤード整備面積」については、国直轄工事や埠頭再編の影響を受け目標値に届かなかったものの、最重点目標の「埠頭上屋・荷捌地の利用稼働率」をはじめ、財務・効率性に関する指標など、その他の指標はすべて達成しており、安定的な経営を行っていることは評価できる。
（指導・助言）
</t>
    </r>
    <r>
      <rPr>
        <sz val="11"/>
        <rFont val="ＭＳ Ｐゴシック"/>
        <family val="3"/>
        <charset val="128"/>
      </rPr>
      <t>・新たに開始した緑地運営事業をはじめ、関係団体との緊密な連携のもと行っている港湾情報の共同発信やフェリー振興等、港の賑わいづくりに資する取組みを引き続き推進すること。
・令和６年度からの新たな中期経営計画に基づき、利用者サービスの向上や収益性の向上を図り、引き続き、安定的な経営基盤の確保・維持に努めること。</t>
    </r>
    <phoneticPr fontId="2"/>
  </si>
  <si>
    <t>○抜本的見直し
・阪神国際港湾(株)との経営統合をめざす
・経営統合を見据え、法人としての収益性の向上、安定的な経営の維持や事業展開を引き続き行う</t>
    <rPh sb="4" eb="6">
      <t>ミナオ</t>
    </rPh>
    <rPh sb="35" eb="37">
      <t>ミス</t>
    </rPh>
    <rPh sb="71" eb="72">
      <t>オコナ</t>
    </rPh>
    <phoneticPr fontId="2"/>
  </si>
  <si>
    <t>昭和４８年５月８日</t>
    <rPh sb="0" eb="2">
      <t>ショウワ</t>
    </rPh>
    <rPh sb="4" eb="5">
      <t>ネン</t>
    </rPh>
    <rPh sb="6" eb="7">
      <t>ガツ</t>
    </rPh>
    <rPh sb="8" eb="9">
      <t>ニチ</t>
    </rPh>
    <phoneticPr fontId="2"/>
  </si>
  <si>
    <t>0.8%pt</t>
  </si>
  <si>
    <t>(株)りそな銀行</t>
    <rPh sb="1" eb="2">
      <t>カブ</t>
    </rPh>
    <rPh sb="6" eb="8">
      <t>ギンコウ</t>
    </rPh>
    <phoneticPr fontId="2"/>
  </si>
  <si>
    <t>泉大津埠頭(株)</t>
    <rPh sb="0" eb="3">
      <t>イズミオオツ</t>
    </rPh>
    <rPh sb="3" eb="5">
      <t>フトウ</t>
    </rPh>
    <rPh sb="5" eb="8">
      <t>カブ</t>
    </rPh>
    <phoneticPr fontId="2"/>
  </si>
  <si>
    <t>○最重点目標
・「埠頭エリアにおける施設の利用稼働率の向上」については、円安等の影響による中古車輸出需要の高まりから、令和４年度に引き続きRORO船の荷捌地利用が堅調であったことなどにより目標を達成しており、府営港湾である堺泉北港の港湾運営会社としての当該法人の役割を果たしている。
○設立目的と事業内容の適合性（事業効果、業績、ＣＳ）
・「中古自動車輸出拠点としての機能強化」については、整備予定地が国直轄工事に使用された影響で目標を達成できなかった。上記は法人の営業努力等では対処できない外的要因であるが、引き続き大阪港湾局をはじめ関係箇所と協議を継続し、ヤード整備を図られたい。
○健全性・採算性（財務）、コスト抑制と経営資源の有効活用・自立性の向上（効率性）
・全ての項目で目標を達成しており、安定的な経営が行われている。また老朽化したストラドルキャリアを更新するなどの経営資源への投資を行い、港の利便性・機能性の向上に努めている。
引き続き安定的な経営を維持し、堺泉北港の港湾運営会社の役割等を存分に発揮し、効率的な事業運営により堺泉北港のさらなる利便性・機能性の向上に努められたい。</t>
    <rPh sb="1" eb="4">
      <t>サイジュウテン</t>
    </rPh>
    <rPh sb="4" eb="6">
      <t>モクヒョウ</t>
    </rPh>
    <rPh sb="36" eb="38">
      <t>エンヤス</t>
    </rPh>
    <rPh sb="38" eb="39">
      <t>トウ</t>
    </rPh>
    <rPh sb="40" eb="42">
      <t>エイキョウ</t>
    </rPh>
    <rPh sb="45" eb="48">
      <t>チュウコシャ</t>
    </rPh>
    <rPh sb="48" eb="50">
      <t>ユシュツ</t>
    </rPh>
    <rPh sb="50" eb="52">
      <t>ジュヨウ</t>
    </rPh>
    <rPh sb="53" eb="54">
      <t>タカ</t>
    </rPh>
    <rPh sb="59" eb="61">
      <t>レイワ</t>
    </rPh>
    <rPh sb="62" eb="64">
      <t>ネンド</t>
    </rPh>
    <rPh sb="65" eb="66">
      <t>ヒ</t>
    </rPh>
    <rPh sb="67" eb="68">
      <t>ツヅ</t>
    </rPh>
    <rPh sb="73" eb="74">
      <t>フネ</t>
    </rPh>
    <rPh sb="75" eb="76">
      <t>ニ</t>
    </rPh>
    <rPh sb="76" eb="77">
      <t>サバ</t>
    </rPh>
    <rPh sb="77" eb="78">
      <t>チ</t>
    </rPh>
    <rPh sb="78" eb="80">
      <t>リヨウ</t>
    </rPh>
    <rPh sb="81" eb="83">
      <t>ケンチョウ</t>
    </rPh>
    <rPh sb="106" eb="109">
      <t>コウリツテキ</t>
    </rPh>
    <rPh sb="110" eb="115">
      <t>ジギョ</t>
    </rPh>
    <rPh sb="115" eb="116">
      <t>ハカ</t>
    </rPh>
    <rPh sb="122" eb="125">
      <t>サイジュウテン</t>
    </rPh>
    <rPh sb="126" eb="128">
      <t>トウガイ</t>
    </rPh>
    <rPh sb="128" eb="130">
      <t>ホウジン</t>
    </rPh>
    <rPh sb="131" eb="133">
      <t>ヤクワリ</t>
    </rPh>
    <rPh sb="134" eb="135">
      <t>ハ</t>
    </rPh>
    <rPh sb="196" eb="201">
      <t>セイビヨテイチ</t>
    </rPh>
    <rPh sb="202" eb="205">
      <t>クニチョッカツ</t>
    </rPh>
    <rPh sb="205" eb="207">
      <t>コウジ</t>
    </rPh>
    <rPh sb="208" eb="210">
      <t>シヨウ</t>
    </rPh>
    <rPh sb="213" eb="215">
      <t>エイキョウ</t>
    </rPh>
    <rPh sb="216" eb="218">
      <t>モクヒョウ</t>
    </rPh>
    <rPh sb="219" eb="221">
      <t>タッセイ</t>
    </rPh>
    <rPh sb="228" eb="230">
      <t>ジョウキ</t>
    </rPh>
    <rPh sb="231" eb="233">
      <t>ホウジン</t>
    </rPh>
    <rPh sb="234" eb="238">
      <t>エイギョウドリョク</t>
    </rPh>
    <rPh sb="238" eb="239">
      <t>トウ</t>
    </rPh>
    <rPh sb="241" eb="243">
      <t>タイショ</t>
    </rPh>
    <rPh sb="247" eb="251">
      <t>ガイテキヨウイン</t>
    </rPh>
    <rPh sb="256" eb="257">
      <t>ヒ</t>
    </rPh>
    <rPh sb="258" eb="259">
      <t>ツヅ</t>
    </rPh>
    <rPh sb="260" eb="265">
      <t>オオサカコウワンキョク</t>
    </rPh>
    <rPh sb="269" eb="273">
      <t>カンケイカショ</t>
    </rPh>
    <rPh sb="274" eb="276">
      <t>キョウギ</t>
    </rPh>
    <rPh sb="277" eb="279">
      <t>ケイゾク</t>
    </rPh>
    <rPh sb="287" eb="288">
      <t>ハカ</t>
    </rPh>
    <rPh sb="337" eb="338">
      <t>スベ</t>
    </rPh>
    <rPh sb="340" eb="342">
      <t>コウモク</t>
    </rPh>
    <rPh sb="343" eb="345">
      <t>モクヒョウ</t>
    </rPh>
    <rPh sb="346" eb="348">
      <t>タッセイ</t>
    </rPh>
    <rPh sb="353" eb="356">
      <t>アンテイテキ</t>
    </rPh>
    <rPh sb="357" eb="359">
      <t>ケイエイ</t>
    </rPh>
    <rPh sb="360" eb="361">
      <t>オコナ</t>
    </rPh>
    <rPh sb="369" eb="372">
      <t>ロウキュウカ</t>
    </rPh>
    <rPh sb="384" eb="386">
      <t>コウシン</t>
    </rPh>
    <rPh sb="391" eb="395">
      <t>ケイエイシゲン</t>
    </rPh>
    <rPh sb="397" eb="399">
      <t>トウシ</t>
    </rPh>
    <rPh sb="400" eb="401">
      <t>オコナ</t>
    </rPh>
    <rPh sb="403" eb="404">
      <t>ミナト</t>
    </rPh>
    <rPh sb="405" eb="408">
      <t>リベンセイ</t>
    </rPh>
    <rPh sb="409" eb="412">
      <t>キノウセイ</t>
    </rPh>
    <rPh sb="413" eb="415">
      <t>コウジョウ</t>
    </rPh>
    <rPh sb="416" eb="417">
      <t>ツト</t>
    </rPh>
    <rPh sb="423" eb="424">
      <t>ヒ</t>
    </rPh>
    <rPh sb="425" eb="426">
      <t>ツヅ</t>
    </rPh>
    <rPh sb="434" eb="436">
      <t>イジ</t>
    </rPh>
    <phoneticPr fontId="2"/>
  </si>
  <si>
    <t>名以上20名以内</t>
    <phoneticPr fontId="2"/>
  </si>
  <si>
    <t>名以上3名以内</t>
    <phoneticPr fontId="2"/>
  </si>
  <si>
    <t>【課題】
・埠頭上屋・荷捌地の利用稼働率は国内外の様々な外的要因により減少が危惧される。
⇒外的要因の具体例としては、近年の急激な為替変動をはじめとする世界経済、ロシアのウクライナ侵攻などの世界情勢、資源高に伴う輸送コストの高騰、国外における港湾作業に係るコスト増、物流2024年問題、新型コロナウイルス感染症のような突発的な事象の発生、また中古車輸出を主力とする堺泉北港では中古車相場高騰の影響などが挙げられる。
・働き方改革の進展に伴う利用各社の労働力不足による施設返却。
・業務量増加に伴う社員数の増加に対応した組織体制の強化。
【改善点】
・船社や荷主、港運事業者など多方面な業種との情報共有と各社のニーズに即した柔軟な対応による現利用者の支援強化と新たな利用者の獲得に向けた営業活動。
・老朽化が進む埠頭上屋の計画的な補修、改修の継続実施。
・社員一人ひとりの意識改革を図り、港の管理運営を担う、人材育成に取り組む。</t>
    <phoneticPr fontId="2"/>
  </si>
  <si>
    <t>・埠頭運営事業（港湾運営会社）は、稼働率の向上に向け、新規航路開拓や大阪港と連携したポートセールスの実施、物流2024年問題を踏まえ、内航RORO・フェリー活性化のためのプロモーション活動を行っていく。
・中古車保管ヤードは、埠頭再編に向けた保管ヤードを拡張・整備するとともに、中古車輸出事業者の利便施設等の整備・誘致に向けた取組みを進める。
・青果事業における荷受業者などと連携した、輸入青果物の集貨活動の推進を継続。コールドチェーンの確保を図るため、R4年度施設整備し、R5年度に供用開始した堺青果センター第2定温上屋のエアーシェルター2基を貨物誘致材料として輸出貨物を含めた新商材の集貨に向けた取組みを積極的に行う。また、「産直港湾」の認定を活かし、セミナーや商談などの場を通じ、本取組みを発信するなど、農産物の更なる輸出拡大を図る取組みも推進する。
・上屋賃貸事業は、計画的な修繕・改善及びサービスの向上により、稼働率の維持に努め、売電事業は、太陽光発電を安定的に稼働し、環境負荷の低減に努める。
・緑地運営事業は、地元市との連携による泉大津フェニックスの活用向上を図っていくとともに、既存に加え、新しいステークホルダーの参画やこれまで実施のない期間におけるイベントの誘致を図るなど、年間を通した活用となるよう進めていく。</t>
    <rPh sb="50" eb="52">
      <t>ジッシ</t>
    </rPh>
    <rPh sb="67" eb="69">
      <t>ナイコウ</t>
    </rPh>
    <rPh sb="95" eb="96">
      <t>オコナ</t>
    </rPh>
    <rPh sb="103" eb="106">
      <t>チュウコシャ</t>
    </rPh>
    <rPh sb="106" eb="108">
      <t>ホカン</t>
    </rPh>
    <rPh sb="160" eb="161">
      <t>ム</t>
    </rPh>
    <rPh sb="163" eb="164">
      <t>ト</t>
    </rPh>
    <rPh sb="164" eb="165">
      <t>ク</t>
    </rPh>
    <rPh sb="167" eb="168">
      <t>スス</t>
    </rPh>
    <rPh sb="181" eb="183">
      <t>ニウケ</t>
    </rPh>
    <rPh sb="183" eb="185">
      <t>ギョウシャ</t>
    </rPh>
    <rPh sb="188" eb="190">
      <t>レンケイ</t>
    </rPh>
    <rPh sb="204" eb="206">
      <t>スイシン</t>
    </rPh>
    <rPh sb="207" eb="209">
      <t>ケイゾク</t>
    </rPh>
    <rPh sb="219" eb="221">
      <t>カクホ</t>
    </rPh>
    <rPh sb="222" eb="223">
      <t>ハカ</t>
    </rPh>
    <rPh sb="229" eb="231">
      <t>ネンド</t>
    </rPh>
    <rPh sb="231" eb="235">
      <t>シセツセイビ</t>
    </rPh>
    <rPh sb="239" eb="241">
      <t>ネンド</t>
    </rPh>
    <rPh sb="242" eb="246">
      <t>キョウヨウカイシ</t>
    </rPh>
    <rPh sb="248" eb="249">
      <t>サカイ</t>
    </rPh>
    <rPh sb="249" eb="251">
      <t>セイカ</t>
    </rPh>
    <rPh sb="271" eb="272">
      <t>キ</t>
    </rPh>
    <rPh sb="273" eb="275">
      <t>カモツ</t>
    </rPh>
    <rPh sb="275" eb="277">
      <t>ユウチ</t>
    </rPh>
    <rPh sb="277" eb="279">
      <t>ザイリョウ</t>
    </rPh>
    <rPh sb="304" eb="307">
      <t>セッキョクテキ</t>
    </rPh>
    <rPh sb="315" eb="319">
      <t>サンチョクコウワン</t>
    </rPh>
    <rPh sb="321" eb="323">
      <t>ニンテイ</t>
    </rPh>
    <rPh sb="324" eb="325">
      <t>イ</t>
    </rPh>
    <rPh sb="333" eb="335">
      <t>ショウダン</t>
    </rPh>
    <rPh sb="338" eb="339">
      <t>バ</t>
    </rPh>
    <rPh sb="340" eb="341">
      <t>ツウ</t>
    </rPh>
    <rPh sb="380" eb="382">
      <t>ウワヤ</t>
    </rPh>
    <rPh sb="382" eb="386">
      <t>チンタイジギョウ</t>
    </rPh>
    <rPh sb="388" eb="391">
      <t>ケイカクテキ</t>
    </rPh>
    <rPh sb="392" eb="394">
      <t>シュウゼン</t>
    </rPh>
    <rPh sb="395" eb="397">
      <t>カイゼン</t>
    </rPh>
    <rPh sb="397" eb="398">
      <t>オヨ</t>
    </rPh>
    <rPh sb="404" eb="406">
      <t>コウジョウ</t>
    </rPh>
    <rPh sb="410" eb="413">
      <t>カドウリツ</t>
    </rPh>
    <rPh sb="414" eb="416">
      <t>イジ</t>
    </rPh>
    <rPh sb="417" eb="418">
      <t>ツト</t>
    </rPh>
    <rPh sb="420" eb="422">
      <t>バイデン</t>
    </rPh>
    <rPh sb="422" eb="424">
      <t>ジギョウ</t>
    </rPh>
    <rPh sb="426" eb="429">
      <t>タイヨウコウ</t>
    </rPh>
    <rPh sb="429" eb="431">
      <t>ハツデン</t>
    </rPh>
    <rPh sb="432" eb="435">
      <t>アンテイテキ</t>
    </rPh>
    <rPh sb="436" eb="438">
      <t>カドウ</t>
    </rPh>
    <rPh sb="440" eb="442">
      <t>カンキョウ</t>
    </rPh>
    <rPh sb="442" eb="444">
      <t>フカ</t>
    </rPh>
    <rPh sb="445" eb="447">
      <t>テイゲン</t>
    </rPh>
    <rPh sb="448" eb="449">
      <t>ツト</t>
    </rPh>
    <rPh sb="454" eb="456">
      <t>リョクチ</t>
    </rPh>
    <rPh sb="456" eb="460">
      <t>ウンエイジギョウ</t>
    </rPh>
    <rPh sb="462" eb="465">
      <t>ジモトシ</t>
    </rPh>
    <rPh sb="467" eb="469">
      <t>レンケイ</t>
    </rPh>
    <rPh sb="472" eb="475">
      <t>イズミオオツ</t>
    </rPh>
    <rPh sb="482" eb="486">
      <t>カツヨウコウジョウ</t>
    </rPh>
    <rPh sb="487" eb="488">
      <t>ハカ</t>
    </rPh>
    <rPh sb="497" eb="499">
      <t>キゾン</t>
    </rPh>
    <rPh sb="500" eb="501">
      <t>クワ</t>
    </rPh>
    <rPh sb="503" eb="504">
      <t>アタラ</t>
    </rPh>
    <rPh sb="515" eb="517">
      <t>サンカク</t>
    </rPh>
    <rPh sb="546" eb="548">
      <t>ネンカン</t>
    </rPh>
    <rPh sb="549" eb="550">
      <t>トオ</t>
    </rPh>
    <rPh sb="552" eb="554">
      <t>カツヨウ</t>
    </rPh>
    <rPh sb="559" eb="560">
      <t>スス</t>
    </rPh>
    <phoneticPr fontId="1"/>
  </si>
  <si>
    <t>○弊社は大阪港湾局と緊密な連携を保ちながら、堺泉北港の港湾運営会社として、同港のさらなる利便性・機能向上を図ってきた
○経営評価における目標設定（５項目）における自社評価は次のとおり
［１．埠頭エリアにおける施設の利用稼働率の向上］
・円安等の影響により中古車輸出需要の増加
・神戸港発着の国際フィーダー貨物が大幅な増加
・コンテナ船の寄港やコンテナ取扱数が堅調に推移
⇒以上のことが主な要因で目標稼働率を上回る結果となった
［２．中古自動車輸出拠点としての機能強化］
・上記の中古自動車需要に伴い、新たなストックヤード（９期、11期）の供用開始はしたものの、当初予定していた整備予定地が、国直轄工事のヤードとして使用したことが理由で目標値を下回る結果となった
⇒引き続き、国直轄工事の進捗状況を注視しながら、利用者ニーズに応えるべく、順次ヤード整備を行っていく
［３．売上高の拡大］
・堺青果センターにおける輸入青果物の総取扱量は前年より減少したものの、燻蒸貨物が大幅に増加
・上記のとおりコンテナ船の寄港数やコンテナの取扱数が増加
⇒以上のことが主な要因で目標値を上回る結果となった
［４．効率的な経営]及び[５．純資産額の拡充］
・営業経費の抑制及び台風などの自然災害による突発的な費用計上もなかったため、目標値を上回る結果となった</t>
    <rPh sb="60" eb="64">
      <t>ケイエイヒョウカ</t>
    </rPh>
    <rPh sb="68" eb="72">
      <t>モクヒョウセッテイ</t>
    </rPh>
    <rPh sb="74" eb="76">
      <t>コウモク</t>
    </rPh>
    <rPh sb="81" eb="85">
      <t>ジシャヒョウカ</t>
    </rPh>
    <rPh sb="86" eb="87">
      <t>ツギ</t>
    </rPh>
    <rPh sb="119" eb="122">
      <t>エンヤストウ</t>
    </rPh>
    <rPh sb="123" eb="125">
      <t>エイキョウ</t>
    </rPh>
    <rPh sb="146" eb="148">
      <t>コクサイ</t>
    </rPh>
    <rPh sb="153" eb="155">
      <t>カモツ</t>
    </rPh>
    <rPh sb="156" eb="158">
      <t>オオハバ</t>
    </rPh>
    <rPh sb="159" eb="161">
      <t>ゾウカ</t>
    </rPh>
    <rPh sb="167" eb="168">
      <t>セン</t>
    </rPh>
    <rPh sb="169" eb="171">
      <t>キコウ</t>
    </rPh>
    <rPh sb="176" eb="178">
      <t>トリアツカイ</t>
    </rPh>
    <rPh sb="178" eb="179">
      <t>スウ</t>
    </rPh>
    <rPh sb="187" eb="189">
      <t>イジョウ</t>
    </rPh>
    <rPh sb="193" eb="194">
      <t>オモ</t>
    </rPh>
    <rPh sb="195" eb="197">
      <t>ヨウイン</t>
    </rPh>
    <rPh sb="246" eb="248">
      <t>ジュヨウ</t>
    </rPh>
    <rPh sb="249" eb="250">
      <t>トモナ</t>
    </rPh>
    <rPh sb="252" eb="253">
      <t>アラ</t>
    </rPh>
    <rPh sb="264" eb="265">
      <t>キ</t>
    </rPh>
    <rPh sb="268" eb="269">
      <t>キ</t>
    </rPh>
    <rPh sb="271" eb="275">
      <t>キョウヨウカイシ</t>
    </rPh>
    <rPh sb="282" eb="284">
      <t>トウショ</t>
    </rPh>
    <rPh sb="284" eb="286">
      <t>ヨテイ</t>
    </rPh>
    <rPh sb="316" eb="318">
      <t>リユウ</t>
    </rPh>
    <rPh sb="323" eb="325">
      <t>シタマワ</t>
    </rPh>
    <rPh sb="334" eb="335">
      <t>ヒ</t>
    </rPh>
    <rPh sb="336" eb="337">
      <t>ツヅ</t>
    </rPh>
    <rPh sb="339" eb="340">
      <t>クニ</t>
    </rPh>
    <rPh sb="340" eb="342">
      <t>チョッカツ</t>
    </rPh>
    <rPh sb="364" eb="365">
      <t>コタ</t>
    </rPh>
    <rPh sb="397" eb="398">
      <t>サカイ</t>
    </rPh>
    <rPh sb="398" eb="400">
      <t>セイカ</t>
    </rPh>
    <rPh sb="414" eb="415">
      <t>ソウ</t>
    </rPh>
    <rPh sb="415" eb="418">
      <t>トリアツカイリョウ</t>
    </rPh>
    <rPh sb="419" eb="421">
      <t>ゼンネン</t>
    </rPh>
    <rPh sb="423" eb="425">
      <t>ゲンショウ</t>
    </rPh>
    <rPh sb="431" eb="435">
      <t>クンジョウカモツ</t>
    </rPh>
    <rPh sb="439" eb="441">
      <t>ゾウカ</t>
    </rPh>
    <rPh sb="443" eb="445">
      <t>ジョウキ</t>
    </rPh>
    <rPh sb="453" eb="454">
      <t>セン</t>
    </rPh>
    <rPh sb="455" eb="458">
      <t>キコウスウ</t>
    </rPh>
    <rPh sb="464" eb="466">
      <t>トリアツカイ</t>
    </rPh>
    <rPh sb="466" eb="467">
      <t>スウ</t>
    </rPh>
    <rPh sb="468" eb="470">
      <t>ゾウカ</t>
    </rPh>
    <rPh sb="472" eb="474">
      <t>イジョウ</t>
    </rPh>
    <rPh sb="478" eb="479">
      <t>オモ</t>
    </rPh>
    <rPh sb="480" eb="482">
      <t>ヨウイン</t>
    </rPh>
    <rPh sb="483" eb="486">
      <t>モクヒョウチ</t>
    </rPh>
    <rPh sb="487" eb="489">
      <t>ウワマワ</t>
    </rPh>
    <rPh sb="490" eb="492">
      <t>ケッカ</t>
    </rPh>
    <rPh sb="562" eb="563">
      <t>チ</t>
    </rPh>
    <rPh sb="564" eb="566">
      <t>ウワマワ</t>
    </rPh>
    <rPh sb="567" eb="569">
      <t>ケッカ</t>
    </rPh>
    <phoneticPr fontId="2"/>
  </si>
  <si>
    <t>○当社は、収益性の向上、安定的な経営の維持を図り、大阪府の港湾施策に最大限貢献していくことを目指している。
民の視点で利用者ニーズをより的確に把握してサービスの向上を図ることにより、埠頭の更なる利用促進・活性化を図ることが、当社の最大のミッションであり、その成果は施設の稼働率に反映されることから「埠頭エリアにおける施設の利用稼働率の向上」を最重点戦略目標に設定した。
なお、「埠頭エリアにおける施設」とは、助松埠頭や汐見埠頭などの埠頭において当社が所有する「埠頭上屋」及び港湾運営会社の主要経営資源である「荷捌地」を対象とする。</t>
    <phoneticPr fontId="2"/>
  </si>
  <si>
    <t>○埠頭上屋（上屋賃貸事業）
　1. 利用者ニーズを的確に把握し施設の機能更新、高度化の実施
　2. 工事の一括発注によるコストの低減及び効率的な管理運営の実施
○荷捌地（埠頭運営事業）
　1. 中古車輸出機能の強化
　　①関連施設用地の使用料50％減免などにより、検査施設やフォトスタジオ等の
　　　中古車輸出関連サービス施設の整備・誘致を支援
　　②主力のニュージランド向け輸出の検疫の厳格化や今後輸出拡大を目指す
　　　オーストラリア向け輸出の検疫にも対応した中古車の熱くん蒸施設の整備・誘致
　　　を支援
　　③新たな利用者へのきめ細やかなサービス提供
　　④夕凪保管ヤードの拡張整備
　　⑤タグマスター導入に向けた検討
　2.ポートセールスなどの積極的な営業活動
　　①自治体、関係団体等と連携したセールス活動（セミナーの開催等）
　　②海外プロモーションの実施　等
　　③独自の優遇制度を活用したポートセールスの実施
　　　・船舶大型化・増便や新規航路開設による拡充分に対し、岸壁使用料等を
　　　　最大75％減額
　　　・不足する荷捌地を効率的に運営した利用者への利用料減免
　　④物流2024年問題を踏まえ、内航RORO・フェリー活性化のための
　　　 プロモーション活動
○質の高い利用者サービスの提供
　1. 新規の優遇措置制度の検討・立案
　　 利用者ヒアリングや営業活動によって新たなニーズの掘り起こし
　2. 良好な施設の維持管理
   　①日々の点検・巡視業務により、予防保全が効果的な箇所を早期補修し、
　　　　施設を良好な状態に保つ
　   ②利用者との対話から施設不具合発生時は即日着手を基本に迅速な対応
　　　　に努める
　　【埠頭上屋】・外壁等の防錆塗装  ・老朽シャッターの取り換え
　　　　　　　　 　 ・電気・消防施設等の点検整備　等
　　【荷捌地】 　 ・舗装補修・荷役機械等の点検・補修　等
　3. 施設の改良・機能高度化
　　 利用者要望、新たなニーズ・業界の動き等の情報を適確に把握し、
　　将来にわたる顧客確保に努める
　　【埠頭上屋】・上屋周辺支障樹木伐採 等
　　【荷捌地】 　・荷役機械（ストラドルキャリア）の更新（1台）
　　　　　　　　　  ・既存の荷役機械の適正管理　　
　　　　　　　　　  ・利用者要望に応じ、検査施設、フォトスタジオの設置
　　　　　　　　　  ・港湾施設遠隔監視システムの増設（カメラ設置）　
　　　　　　　　　  ・コンテナ搬入時のゲート利用改善に資する施設改良
　　　　　　　　　  ・大型建設機械に対応した施設改良　等</t>
    <phoneticPr fontId="2"/>
  </si>
  <si>
    <t>【埠頭上屋・荷捌地の利用稼働率向上の方針】
上屋や荷捌地の利用稼働状況は国内外の経済状況（為替、金利、景気等）や世界情勢、また会社方針など様々な要因により変動するものであるが、下記取組みを行うとともに積極的な営業活動を行うことにより利用稼働率の維持・拡大に努める。
①埠頭上屋賃貸
・景気や世界情勢等の影響を受けやすい貨物を扱う上屋については、顧客ニーズに対して的確な対応を行い利用率の維持に努めるとともに、万が一施設の返却があった際に迅速に対応できるよう日頃から新規顧客の獲得に向けて上屋需要などの情報収集や営業活動を行う。併せて既存上屋内の貨物保管状況も逐次把握しておく。
・上屋の老朽化対策について、急激な費用増に配慮しつつ、計画的な補修改修を継続的に実施する。
・上屋本体における利用者ニーズに応じた改良や機能高度化といったサービスの改善に取り組む。
・既存上屋と併せ、公的上屋の一元的管理により、効率的運営とサービスの向上に取り組む。
②荷捌地運営
・コンテナ貨物については、外内貿貨物の維持・拡大（新規貨物獲得）、新たなサービスの提供（ストラドルキャリアの更新（1台）等）、ポートセールスの強化などにより、コンテナヤードの利用稼働率の維持・向上に取り組む。また、コンテナヤードと中古車ヤードの利用者要望に応じて柔軟な貸付を行う。
・中古車輸出拠点の機能強化に向け、中古車関連サービス施設の誘致・建設支援により、特に検疫制度をはじめとする輸出環境の変化に迅速・柔軟に対応する。
・船舶の大型化への対応、維持補修での迅速な対応、及び施設の改良工事等の利用者ニーズへの的確な対応により、効率的で使いやすい港湾運営に努める。
・外航船舶（自動車専用船）と内航船舶（ばら積貨物船）が混在する汐見5号岸壁においても、他の岸壁と一体的で効率的な岸壁運営に取り組む。</t>
    <rPh sb="488" eb="489">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</si>
</sst>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quot;△ &quot;#,##0.0"/>
    <numFmt numFmtId="186" formatCode="0.0%\p\t"/>
    <numFmt numFmtId="187"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12"/>
      <color indexed="8"/>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89">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62">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1" fontId="6" fillId="0" borderId="7" xfId="0" applyNumberFormat="1" applyFont="1" applyBorder="1" applyAlignment="1">
      <alignment horizontal="right" vertical="center" shrinkToFit="1"/>
    </xf>
    <xf numFmtId="0" fontId="3" fillId="0" borderId="13" xfId="0" applyFont="1" applyBorder="1" applyAlignment="1">
      <alignment vertical="center"/>
    </xf>
    <xf numFmtId="181"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8" fillId="6" borderId="25" xfId="0" applyFont="1" applyFill="1" applyBorder="1" applyAlignment="1">
      <alignment horizontal="center" vertical="center" wrapText="1"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8" borderId="0" xfId="0" applyFill="1" applyAlignment="1">
      <alignment vertical="center"/>
    </xf>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ill="1" applyBorder="1" applyAlignment="1">
      <alignment horizontal="center" vertical="center" shrinkToFit="1"/>
    </xf>
    <xf numFmtId="181" fontId="0" fillId="2" borderId="30" xfId="5" applyNumberFormat="1" applyFont="1" applyFill="1" applyBorder="1" applyAlignment="1">
      <alignment vertical="center" shrinkToFit="1"/>
    </xf>
    <xf numFmtId="181" fontId="0" fillId="2" borderId="14" xfId="5" applyNumberFormat="1" applyFont="1" applyFill="1" applyBorder="1" applyAlignment="1">
      <alignment vertical="center" shrinkToFit="1"/>
    </xf>
    <xf numFmtId="181" fontId="0" fillId="2" borderId="38" xfId="5" applyNumberFormat="1" applyFont="1" applyFill="1" applyBorder="1" applyAlignment="1">
      <alignment vertical="center" shrinkToFit="1"/>
    </xf>
    <xf numFmtId="0" fontId="0" fillId="2" borderId="43" xfId="0" applyFill="1" applyBorder="1" applyAlignment="1">
      <alignment vertical="center" shrinkToFit="1"/>
    </xf>
    <xf numFmtId="181" fontId="0" fillId="2" borderId="17" xfId="5" applyNumberFormat="1" applyFont="1" applyFill="1" applyBorder="1" applyAlignment="1">
      <alignment vertical="center" shrinkToFit="1"/>
    </xf>
    <xf numFmtId="181" fontId="0" fillId="2" borderId="9" xfId="5" applyNumberFormat="1" applyFont="1" applyFill="1" applyBorder="1" applyAlignment="1">
      <alignment vertical="center" shrinkToFit="1"/>
    </xf>
    <xf numFmtId="181" fontId="0" fillId="2" borderId="31" xfId="5" applyNumberFormat="1" applyFont="1" applyFill="1" applyBorder="1" applyAlignment="1">
      <alignment vertical="center" shrinkToFit="1"/>
    </xf>
    <xf numFmtId="0" fontId="0" fillId="2" borderId="3" xfId="0" applyFill="1" applyBorder="1" applyAlignment="1">
      <alignment vertical="center" shrinkToFit="1"/>
    </xf>
    <xf numFmtId="181" fontId="0" fillId="2" borderId="17" xfId="5" applyNumberFormat="1" applyFont="1" applyFill="1" applyBorder="1" applyAlignment="1">
      <alignment vertical="center"/>
    </xf>
    <xf numFmtId="181" fontId="0" fillId="2" borderId="9" xfId="5" applyNumberFormat="1" applyFont="1" applyFill="1" applyBorder="1" applyAlignment="1">
      <alignment vertical="center"/>
    </xf>
    <xf numFmtId="181" fontId="0" fillId="2" borderId="31" xfId="5" applyNumberFormat="1" applyFont="1" applyFill="1" applyBorder="1" applyAlignment="1">
      <alignment vertical="center"/>
    </xf>
    <xf numFmtId="0" fontId="0" fillId="2" borderId="32" xfId="0" applyFill="1" applyBorder="1" applyAlignment="1">
      <alignment vertical="center" shrinkToFit="1"/>
    </xf>
    <xf numFmtId="181" fontId="0" fillId="2" borderId="5" xfId="5" applyNumberFormat="1" applyFont="1" applyFill="1" applyBorder="1" applyAlignment="1">
      <alignment vertical="center" shrinkToFit="1"/>
    </xf>
    <xf numFmtId="181" fontId="0" fillId="2" borderId="11" xfId="5" applyNumberFormat="1" applyFont="1" applyFill="1" applyBorder="1" applyAlignment="1">
      <alignment vertical="center" shrinkToFit="1"/>
    </xf>
    <xf numFmtId="181" fontId="0" fillId="2" borderId="44" xfId="5" applyNumberFormat="1" applyFont="1" applyFill="1" applyBorder="1" applyAlignment="1">
      <alignment vertical="center" shrinkToFit="1"/>
    </xf>
    <xf numFmtId="181" fontId="0" fillId="2" borderId="24" xfId="5" applyNumberFormat="1" applyFont="1" applyFill="1" applyBorder="1" applyAlignment="1">
      <alignment vertical="center" shrinkToFit="1"/>
    </xf>
    <xf numFmtId="181" fontId="0" fillId="2" borderId="45" xfId="5" applyNumberFormat="1" applyFont="1" applyFill="1" applyBorder="1" applyAlignment="1">
      <alignment vertical="center" shrinkToFit="1"/>
    </xf>
    <xf numFmtId="181" fontId="0" fillId="2" borderId="46" xfId="5" applyNumberFormat="1" applyFont="1" applyFill="1" applyBorder="1" applyAlignment="1">
      <alignment vertical="center" shrinkToFit="1"/>
    </xf>
    <xf numFmtId="181" fontId="0" fillId="2" borderId="47" xfId="5" applyNumberFormat="1" applyFont="1" applyFill="1" applyBorder="1" applyAlignment="1">
      <alignment vertical="center" shrinkToFit="1"/>
    </xf>
    <xf numFmtId="181" fontId="0" fillId="2" borderId="40"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1" fontId="0" fillId="2" borderId="48" xfId="5" applyNumberFormat="1" applyFont="1" applyFill="1" applyBorder="1" applyAlignment="1">
      <alignment vertical="center" shrinkToFit="1"/>
    </xf>
    <xf numFmtId="181" fontId="0" fillId="2" borderId="49" xfId="5" applyNumberFormat="1" applyFont="1" applyFill="1" applyBorder="1" applyAlignment="1">
      <alignment vertical="center" shrinkToFit="1"/>
    </xf>
    <xf numFmtId="181" fontId="0" fillId="2" borderId="16"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1" fontId="0" fillId="2" borderId="50"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51" xfId="5" applyNumberFormat="1" applyFont="1" applyFill="1" applyBorder="1" applyAlignment="1">
      <alignment vertical="center" shrinkToFit="1"/>
    </xf>
    <xf numFmtId="181"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1"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1" fontId="0" fillId="2" borderId="52" xfId="5" applyNumberFormat="1" applyFont="1" applyFill="1" applyBorder="1" applyAlignment="1">
      <alignment horizontal="right" vertical="center" shrinkToFit="1"/>
    </xf>
    <xf numFmtId="181" fontId="0" fillId="0" borderId="16" xfId="5" applyNumberFormat="1" applyFont="1" applyFill="1" applyBorder="1" applyAlignment="1" applyProtection="1">
      <alignment horizontal="right" vertical="center" shrinkToFit="1"/>
      <protection locked="0"/>
    </xf>
    <xf numFmtId="181" fontId="0" fillId="2" borderId="22" xfId="5" applyNumberFormat="1" applyFont="1" applyFill="1" applyBorder="1" applyAlignment="1">
      <alignment horizontal="right" vertical="center" shrinkToFit="1"/>
    </xf>
    <xf numFmtId="181" fontId="0" fillId="0" borderId="7" xfId="5" applyNumberFormat="1" applyFont="1" applyFill="1" applyBorder="1" applyAlignment="1">
      <alignment horizontal="center" vertical="center" shrinkToFit="1"/>
    </xf>
    <xf numFmtId="0" fontId="0" fillId="4" borderId="53" xfId="0" applyFill="1" applyBorder="1" applyAlignment="1">
      <alignment horizontal="center" vertical="center" shrinkToFit="1"/>
    </xf>
    <xf numFmtId="181" fontId="0" fillId="0" borderId="0" xfId="5" applyNumberFormat="1" applyFont="1" applyFill="1" applyBorder="1" applyAlignment="1">
      <alignment vertical="center" shrinkToFit="1"/>
    </xf>
    <xf numFmtId="181" fontId="0" fillId="0" borderId="11" xfId="5" applyNumberFormat="1" applyFont="1" applyFill="1" applyBorder="1" applyAlignment="1">
      <alignment vertical="center" shrinkToFit="1"/>
    </xf>
    <xf numFmtId="181" fontId="0" fillId="0" borderId="24" xfId="5" applyNumberFormat="1" applyFont="1" applyFill="1" applyBorder="1" applyAlignment="1">
      <alignment vertical="center" shrinkToFit="1"/>
    </xf>
    <xf numFmtId="181" fontId="0" fillId="0" borderId="45" xfId="5" applyNumberFormat="1" applyFont="1" applyFill="1" applyBorder="1" applyAlignment="1">
      <alignment vertical="center" shrinkToFit="1"/>
    </xf>
    <xf numFmtId="181" fontId="0" fillId="0" borderId="46" xfId="5" applyNumberFormat="1" applyFont="1" applyFill="1" applyBorder="1" applyAlignment="1">
      <alignment vertical="center" shrinkToFit="1"/>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181" fontId="0" fillId="0" borderId="56" xfId="5"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1" fontId="0" fillId="0" borderId="0" xfId="5" applyNumberFormat="1" applyFont="1" applyFill="1" applyBorder="1" applyAlignment="1">
      <alignment horizontal="center" vertical="center" shrinkToFit="1"/>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1" fontId="0" fillId="0" borderId="0" xfId="5" applyNumberFormat="1" applyFont="1" applyAlignment="1">
      <alignment vertical="center"/>
    </xf>
    <xf numFmtId="181" fontId="0" fillId="4" borderId="59" xfId="5" applyNumberFormat="1" applyFont="1" applyFill="1" applyBorder="1" applyAlignment="1">
      <alignment horizontal="center" vertical="center" shrinkToFit="1"/>
    </xf>
    <xf numFmtId="181"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1"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1" fontId="0" fillId="0" borderId="0" xfId="5" applyNumberFormat="1" applyFont="1" applyBorder="1" applyAlignment="1">
      <alignment horizontal="center" vertical="center"/>
    </xf>
    <xf numFmtId="181" fontId="0" fillId="4" borderId="53" xfId="4" applyNumberFormat="1" applyFont="1" applyFill="1" applyBorder="1" applyAlignment="1">
      <alignment horizontal="center" vertical="center" shrinkToFit="1"/>
    </xf>
    <xf numFmtId="181" fontId="0" fillId="0" borderId="0" xfId="4" applyNumberFormat="1" applyFont="1" applyAlignment="1">
      <alignment vertical="center"/>
    </xf>
    <xf numFmtId="0" fontId="4" fillId="0" borderId="0" xfId="0" applyFont="1" applyAlignment="1">
      <alignment horizontal="right"/>
    </xf>
    <xf numFmtId="181" fontId="4" fillId="0" borderId="0" xfId="5" applyNumberFormat="1" applyFont="1" applyAlignment="1">
      <alignment horizontal="right"/>
    </xf>
    <xf numFmtId="0" fontId="4" fillId="0" borderId="62" xfId="0" applyFont="1" applyBorder="1" applyAlignment="1">
      <alignment horizontal="left" vertical="center"/>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47"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4" fillId="0" borderId="64" xfId="0" applyFont="1" applyBorder="1" applyAlignment="1">
      <alignment horizontal="left" vertical="center"/>
    </xf>
    <xf numFmtId="181" fontId="0" fillId="0" borderId="65" xfId="5" applyNumberFormat="1" applyFont="1" applyFill="1" applyBorder="1" applyAlignment="1">
      <alignment vertical="center" shrinkToFit="1"/>
    </xf>
    <xf numFmtId="181" fontId="0" fillId="0" borderId="66" xfId="5" applyNumberFormat="1" applyFont="1" applyFill="1" applyBorder="1" applyAlignment="1">
      <alignment vertical="center" shrinkToFit="1"/>
    </xf>
    <xf numFmtId="181"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1" fontId="0" fillId="0" borderId="6"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1" fontId="0" fillId="0" borderId="68" xfId="5" applyNumberFormat="1" applyFont="1" applyFill="1" applyBorder="1" applyAlignment="1">
      <alignment vertical="center" shrinkToFit="1"/>
    </xf>
    <xf numFmtId="181" fontId="0" fillId="0" borderId="69"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16" xfId="5" applyNumberFormat="1" applyFont="1" applyFill="1" applyBorder="1" applyAlignment="1">
      <alignment vertical="center" shrinkToFit="1"/>
    </xf>
    <xf numFmtId="0" fontId="4" fillId="0" borderId="67" xfId="0" applyFont="1" applyBorder="1" applyAlignment="1">
      <alignment horizontal="left" vertical="center" shrinkToFit="1"/>
    </xf>
    <xf numFmtId="181" fontId="0" fillId="0" borderId="15" xfId="5" applyNumberFormat="1" applyFont="1" applyFill="1" applyBorder="1" applyAlignment="1" applyProtection="1">
      <alignment horizontal="right" vertical="center" shrinkToFit="1"/>
      <protection locked="0"/>
    </xf>
    <xf numFmtId="181" fontId="0" fillId="0" borderId="44" xfId="5" applyNumberFormat="1" applyFont="1" applyFill="1" applyBorder="1" applyAlignment="1" applyProtection="1">
      <alignment horizontal="right" vertical="center" shrinkToFit="1"/>
      <protection locked="0"/>
    </xf>
    <xf numFmtId="181" fontId="0" fillId="0" borderId="69" xfId="5" applyNumberFormat="1" applyFont="1" applyFill="1" applyBorder="1" applyAlignment="1" applyProtection="1">
      <alignment horizontal="right" vertical="center" shrinkToFit="1"/>
      <protection locked="0"/>
    </xf>
    <xf numFmtId="181" fontId="0" fillId="0" borderId="70" xfId="5" applyNumberFormat="1" applyFont="1" applyFill="1" applyBorder="1" applyAlignment="1" applyProtection="1">
      <alignment horizontal="right" vertical="center" shrinkToFit="1"/>
      <protection locked="0"/>
    </xf>
    <xf numFmtId="181" fontId="0" fillId="0" borderId="46" xfId="5" applyNumberFormat="1" applyFont="1" applyFill="1" applyBorder="1" applyAlignment="1" applyProtection="1">
      <alignment horizontal="right" vertical="center" shrinkToFit="1"/>
      <protection locked="0"/>
    </xf>
    <xf numFmtId="0" fontId="3" fillId="7" borderId="60" xfId="0" applyFont="1" applyFill="1" applyBorder="1" applyAlignment="1">
      <alignment horizontal="center" vertical="center" wrapText="1" shrinkToFit="1"/>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11" borderId="71" xfId="0" applyFill="1" applyBorder="1" applyAlignment="1">
      <alignment horizontal="right" vertical="center" shrinkToFit="1"/>
    </xf>
    <xf numFmtId="0" fontId="0" fillId="11" borderId="93" xfId="0" applyFill="1" applyBorder="1" applyAlignment="1">
      <alignment horizontal="right" vertical="center" shrinkToFit="1"/>
    </xf>
    <xf numFmtId="181" fontId="4" fillId="11" borderId="16" xfId="0" applyNumberFormat="1" applyFont="1" applyFill="1" applyBorder="1" applyAlignment="1" applyProtection="1">
      <alignment vertical="center" shrinkToFit="1"/>
      <protection locked="0"/>
    </xf>
    <xf numFmtId="181" fontId="4" fillId="11" borderId="69" xfId="0" applyNumberFormat="1" applyFont="1" applyFill="1" applyBorder="1" applyAlignment="1" applyProtection="1">
      <alignment vertical="center" shrinkToFit="1"/>
      <protection locked="0"/>
    </xf>
    <xf numFmtId="0" fontId="8" fillId="9" borderId="0" xfId="0" applyFont="1" applyFill="1" applyAlignment="1">
      <alignment vertical="center"/>
    </xf>
    <xf numFmtId="0" fontId="6" fillId="9" borderId="0" xfId="0" applyFont="1" applyFill="1" applyAlignment="1">
      <alignment vertical="center"/>
    </xf>
    <xf numFmtId="0" fontId="0" fillId="9" borderId="0" xfId="0" applyFill="1" applyAlignment="1">
      <alignment horizontal="right" vertical="center"/>
    </xf>
    <xf numFmtId="0" fontId="0" fillId="0" borderId="0" xfId="0" applyAlignment="1">
      <alignment vertical="center" wrapText="1"/>
    </xf>
    <xf numFmtId="181" fontId="6" fillId="2" borderId="81" xfId="0" applyNumberFormat="1" applyFont="1" applyFill="1" applyBorder="1" applyAlignment="1">
      <alignment vertical="center" shrinkToFit="1"/>
    </xf>
    <xf numFmtId="38" fontId="4" fillId="0" borderId="61" xfId="4" applyFont="1" applyFill="1" applyBorder="1" applyAlignment="1" applyProtection="1">
      <alignment vertical="center" shrinkToFit="1"/>
      <protection locked="0"/>
    </xf>
    <xf numFmtId="0" fontId="0" fillId="0" borderId="0" xfId="0"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3" fillId="0" borderId="0" xfId="0" applyNumberFormat="1" applyFont="1" applyAlignment="1" applyProtection="1">
      <alignment horizontal="center" vertical="center" wrapText="1" shrinkToFit="1"/>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0" fillId="9" borderId="122" xfId="0" applyFill="1" applyBorder="1" applyAlignment="1">
      <alignment horizontal="right" vertical="center" shrinkToFit="1"/>
    </xf>
    <xf numFmtId="38" fontId="4" fillId="0" borderId="128"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4" fillId="6" borderId="18" xfId="0" applyFont="1" applyFill="1" applyBorder="1" applyAlignment="1">
      <alignment horizontal="center" vertical="center" shrinkToFit="1"/>
    </xf>
    <xf numFmtId="181" fontId="0" fillId="0" borderId="19" xfId="7" applyNumberFormat="1" applyFont="1" applyBorder="1" applyAlignment="1">
      <alignment vertical="center"/>
    </xf>
    <xf numFmtId="0" fontId="4" fillId="6" borderId="60" xfId="0" applyFont="1" applyFill="1" applyBorder="1" applyAlignment="1">
      <alignment horizontal="center" vertical="center"/>
    </xf>
    <xf numFmtId="0" fontId="0" fillId="14" borderId="38" xfId="0" applyFill="1" applyBorder="1" applyAlignment="1">
      <alignment vertical="center" shrinkToFit="1"/>
    </xf>
    <xf numFmtId="0" fontId="0" fillId="14" borderId="31" xfId="0" applyFill="1" applyBorder="1" applyAlignment="1">
      <alignment vertical="center" shrinkToFit="1"/>
    </xf>
    <xf numFmtId="0" fontId="0" fillId="14" borderId="34" xfId="0" applyFill="1" applyBorder="1" applyAlignment="1">
      <alignment vertical="center" shrinkToFit="1"/>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1" xfId="0" applyFont="1" applyFill="1" applyBorder="1" applyAlignment="1">
      <alignment horizontal="center" vertical="center" wrapText="1" shrinkToFit="1"/>
    </xf>
    <xf numFmtId="0" fontId="12" fillId="7" borderId="38" xfId="0" applyFont="1" applyFill="1" applyBorder="1" applyAlignment="1">
      <alignment horizontal="center" vertical="center" textRotation="255"/>
    </xf>
    <xf numFmtId="0" fontId="13" fillId="0" borderId="0" xfId="0" applyFont="1" applyAlignment="1">
      <alignment vertical="center"/>
    </xf>
    <xf numFmtId="0" fontId="3" fillId="9"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49" fontId="0" fillId="0" borderId="129" xfId="0" applyNumberFormat="1" applyBorder="1" applyAlignment="1">
      <alignment horizontal="center" vertical="center" shrinkToFit="1"/>
    </xf>
    <xf numFmtId="176" fontId="6" fillId="0" borderId="7" xfId="0" applyNumberFormat="1" applyFont="1" applyBorder="1" applyAlignment="1">
      <alignment horizontal="right" vertical="center" shrinkToFit="1"/>
    </xf>
    <xf numFmtId="181" fontId="6" fillId="2" borderId="82" xfId="0" applyNumberFormat="1" applyFont="1" applyFill="1" applyBorder="1" applyAlignment="1">
      <alignment vertical="center" shrinkToFit="1"/>
    </xf>
    <xf numFmtId="181" fontId="6" fillId="2" borderId="1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1" fontId="0" fillId="12" borderId="52" xfId="5" applyNumberFormat="1" applyFont="1" applyFill="1" applyBorder="1" applyAlignment="1">
      <alignment horizontal="right" vertical="center" shrinkToFit="1"/>
    </xf>
    <xf numFmtId="181" fontId="0" fillId="12" borderId="22" xfId="5" applyNumberFormat="1" applyFont="1" applyFill="1" applyBorder="1" applyAlignment="1">
      <alignment horizontal="right" vertical="center" shrinkToFit="1"/>
    </xf>
    <xf numFmtId="38" fontId="0" fillId="4" borderId="53" xfId="5" applyFont="1" applyFill="1" applyBorder="1" applyAlignment="1">
      <alignment horizontal="center" vertical="center" shrinkToFit="1"/>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2" fontId="0" fillId="0" borderId="0" xfId="0" applyNumberFormat="1" applyProtection="1">
      <protection locked="0"/>
    </xf>
    <xf numFmtId="182" fontId="0" fillId="9"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3"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59" xfId="0" applyFill="1" applyBorder="1" applyAlignment="1">
      <alignment horizontal="center" vertical="center" shrinkToFit="1"/>
    </xf>
    <xf numFmtId="181" fontId="6" fillId="2" borderId="141" xfId="0" applyNumberFormat="1" applyFont="1" applyFill="1" applyBorder="1" applyAlignment="1">
      <alignment vertical="center" shrinkToFit="1"/>
    </xf>
    <xf numFmtId="38" fontId="4" fillId="0" borderId="136" xfId="4" applyFont="1" applyFill="1" applyBorder="1" applyAlignment="1" applyProtection="1">
      <alignment vertical="center" shrinkToFit="1"/>
      <protection locked="0"/>
    </xf>
    <xf numFmtId="181" fontId="4" fillId="9" borderId="135" xfId="0" applyNumberFormat="1" applyFont="1" applyFill="1" applyBorder="1" applyAlignment="1" applyProtection="1">
      <alignment vertical="center" shrinkToFit="1"/>
      <protection locked="0"/>
    </xf>
    <xf numFmtId="181" fontId="4" fillId="9" borderId="142"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1"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2"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1" fontId="6" fillId="0" borderId="33" xfId="0" applyNumberFormat="1" applyFont="1" applyBorder="1" applyAlignment="1">
      <alignment horizontal="right" vertical="center" shrinkToFit="1"/>
    </xf>
    <xf numFmtId="181" fontId="6" fillId="2" borderId="159" xfId="0" applyNumberFormat="1" applyFont="1" applyFill="1" applyBorder="1" applyAlignment="1">
      <alignment vertical="center" shrinkToFit="1"/>
    </xf>
    <xf numFmtId="38" fontId="4" fillId="0" borderId="162" xfId="4" applyFont="1" applyFill="1" applyBorder="1" applyAlignment="1" applyProtection="1">
      <alignment vertical="center" shrinkToFit="1"/>
      <protection locked="0"/>
    </xf>
    <xf numFmtId="181" fontId="4" fillId="9" borderId="161" xfId="0" applyNumberFormat="1" applyFont="1" applyFill="1" applyBorder="1" applyAlignment="1" applyProtection="1">
      <alignment vertical="center" shrinkToFit="1"/>
      <protection locked="0"/>
    </xf>
    <xf numFmtId="0" fontId="0" fillId="2" borderId="25" xfId="0" applyFill="1" applyBorder="1" applyAlignment="1">
      <alignment horizontal="center" vertical="center" shrinkToFit="1"/>
    </xf>
    <xf numFmtId="181" fontId="6" fillId="2" borderId="60" xfId="0" applyNumberFormat="1" applyFont="1" applyFill="1" applyBorder="1" applyAlignment="1">
      <alignment vertical="center" shrinkToFit="1"/>
    </xf>
    <xf numFmtId="38" fontId="4" fillId="0" borderId="165" xfId="4" applyFont="1" applyFill="1" applyBorder="1" applyAlignment="1" applyProtection="1">
      <alignment vertical="center" shrinkToFit="1"/>
      <protection locked="0"/>
    </xf>
    <xf numFmtId="181" fontId="4" fillId="9" borderId="85" xfId="0" applyNumberFormat="1" applyFont="1" applyFill="1" applyBorder="1" applyAlignment="1" applyProtection="1">
      <alignment vertical="center" shrinkToFit="1"/>
      <protection locked="0"/>
    </xf>
    <xf numFmtId="0" fontId="0" fillId="2" borderId="6" xfId="0" applyFill="1" applyBorder="1" applyAlignment="1">
      <alignment horizontal="center" vertical="center" shrinkToFit="1"/>
    </xf>
    <xf numFmtId="0" fontId="0" fillId="2" borderId="133" xfId="0" applyFill="1" applyBorder="1" applyAlignment="1">
      <alignment horizontal="center" vertical="center" shrinkToFit="1"/>
    </xf>
    <xf numFmtId="0" fontId="0" fillId="2" borderId="158" xfId="0" applyFill="1" applyBorder="1" applyAlignment="1">
      <alignment horizontal="center" vertical="center" shrinkToFit="1"/>
    </xf>
    <xf numFmtId="0" fontId="0" fillId="2" borderId="118" xfId="0" applyFill="1" applyBorder="1" applyAlignment="1">
      <alignment horizontal="center" vertical="center" shrinkToFit="1"/>
    </xf>
    <xf numFmtId="0" fontId="0" fillId="2" borderId="72" xfId="0" applyFill="1" applyBorder="1" applyAlignment="1">
      <alignment horizontal="center" vertical="center" shrinkToFit="1"/>
    </xf>
    <xf numFmtId="0" fontId="0" fillId="2" borderId="22" xfId="0" applyFill="1" applyBorder="1" applyAlignment="1">
      <alignment horizontal="center"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181" fontId="0" fillId="4" borderId="29" xfId="7" applyNumberFormat="1" applyFont="1" applyFill="1" applyBorder="1" applyAlignment="1">
      <alignment horizontal="center" vertical="center" shrinkToFit="1"/>
    </xf>
    <xf numFmtId="181" fontId="0" fillId="4" borderId="22" xfId="7" applyNumberFormat="1" applyFont="1" applyFill="1" applyBorder="1" applyAlignment="1">
      <alignment horizontal="center" vertical="center" shrinkToFit="1"/>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wrapText="1"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right" vertical="center"/>
      <protection locked="0"/>
    </xf>
    <xf numFmtId="0" fontId="5" fillId="0" borderId="17" xfId="0" applyFont="1" applyBorder="1" applyAlignment="1" applyProtection="1">
      <alignment horizontal="distributed" vertical="center" shrinkToFit="1"/>
      <protection locked="0"/>
    </xf>
    <xf numFmtId="0" fontId="0" fillId="3" borderId="3" xfId="0" applyFill="1" applyBorder="1"/>
    <xf numFmtId="0" fontId="0" fillId="3" borderId="118" xfId="0" applyFill="1" applyBorder="1"/>
    <xf numFmtId="0" fontId="0" fillId="10" borderId="0" xfId="0" applyFill="1" applyAlignment="1">
      <alignment vertical="center"/>
    </xf>
    <xf numFmtId="182" fontId="1" fillId="0" borderId="0" xfId="0" applyNumberFormat="1" applyFont="1" applyProtection="1">
      <protection locked="0"/>
    </xf>
    <xf numFmtId="182" fontId="3" fillId="3" borderId="3" xfId="0" applyNumberFormat="1" applyFont="1" applyFill="1" applyBorder="1" applyAlignment="1" applyProtection="1">
      <alignment horizontal="center" vertical="center"/>
      <protection locked="0"/>
    </xf>
    <xf numFmtId="0" fontId="0" fillId="0" borderId="0" xfId="0" applyAlignment="1">
      <alignment horizontal="left" vertical="center"/>
    </xf>
    <xf numFmtId="0" fontId="0" fillId="2" borderId="56" xfId="0" applyFill="1" applyBorder="1" applyAlignment="1">
      <alignment horizontal="center" vertical="center" shrinkToFit="1"/>
    </xf>
    <xf numFmtId="0" fontId="0" fillId="2" borderId="15" xfId="0" applyFill="1" applyBorder="1" applyAlignment="1">
      <alignment horizontal="center" vertical="center" shrinkToFit="1"/>
    </xf>
    <xf numFmtId="0" fontId="3" fillId="2" borderId="101" xfId="0" applyFont="1" applyFill="1" applyBorder="1" applyAlignment="1">
      <alignment horizontal="center" vertical="center"/>
    </xf>
    <xf numFmtId="0" fontId="0" fillId="9" borderId="182" xfId="0" applyFill="1" applyBorder="1" applyAlignment="1">
      <alignment horizontal="right" vertical="center" shrinkToFit="1"/>
    </xf>
    <xf numFmtId="38" fontId="4" fillId="0" borderId="183" xfId="4" applyFont="1" applyFill="1" applyBorder="1" applyAlignment="1" applyProtection="1">
      <alignment vertical="center" shrinkToFit="1"/>
      <protection locked="0"/>
    </xf>
    <xf numFmtId="38" fontId="4" fillId="0" borderId="180" xfId="4" applyFont="1" applyFill="1" applyBorder="1" applyAlignment="1" applyProtection="1">
      <alignment vertical="center" shrinkToFit="1"/>
      <protection locked="0"/>
    </xf>
    <xf numFmtId="38" fontId="4" fillId="0" borderId="184" xfId="4" applyFont="1" applyFill="1" applyBorder="1" applyAlignment="1" applyProtection="1">
      <alignment vertical="center" shrinkToFit="1"/>
      <protection locked="0"/>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181" fontId="6" fillId="2" borderId="23" xfId="0" applyNumberFormat="1" applyFont="1" applyFill="1" applyBorder="1" applyAlignment="1" applyProtection="1">
      <alignment vertical="center" shrinkToFit="1"/>
      <protection locked="0"/>
    </xf>
    <xf numFmtId="181" fontId="6" fillId="2" borderId="22" xfId="0" applyNumberFormat="1" applyFont="1" applyFill="1" applyBorder="1" applyAlignment="1" applyProtection="1">
      <alignment vertical="center" shrinkToFit="1"/>
      <protection locked="0"/>
    </xf>
    <xf numFmtId="181" fontId="6" fillId="2" borderId="187" xfId="0" applyNumberFormat="1" applyFont="1" applyFill="1" applyBorder="1" applyAlignment="1" applyProtection="1">
      <alignment vertical="center" shrinkToFit="1"/>
      <protection locked="0"/>
    </xf>
    <xf numFmtId="181" fontId="6" fillId="2" borderId="188" xfId="0" applyNumberFormat="1" applyFont="1" applyFill="1" applyBorder="1" applyAlignment="1" applyProtection="1">
      <alignment vertical="center" shrinkToFit="1"/>
      <protection locked="0"/>
    </xf>
    <xf numFmtId="181" fontId="6" fillId="2" borderId="53" xfId="0" applyNumberFormat="1" applyFont="1" applyFill="1" applyBorder="1" applyAlignment="1" applyProtection="1">
      <alignment vertical="center" shrinkToFit="1"/>
      <protection locked="0"/>
    </xf>
    <xf numFmtId="0" fontId="15" fillId="0" borderId="101" xfId="0" applyFont="1" applyBorder="1" applyAlignment="1" applyProtection="1">
      <alignment horizontal="center" vertical="center" wrapText="1"/>
      <protection locked="0"/>
    </xf>
    <xf numFmtId="181" fontId="4" fillId="9" borderId="160" xfId="0" applyNumberFormat="1" applyFont="1" applyFill="1" applyBorder="1" applyAlignment="1" applyProtection="1">
      <alignment vertical="center" shrinkToFit="1"/>
      <protection locked="0"/>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181" fontId="1" fillId="0" borderId="46" xfId="5" applyNumberFormat="1" applyFont="1" applyFill="1" applyBorder="1" applyAlignment="1" applyProtection="1">
      <alignment horizontal="right" vertical="center" shrinkToFit="1"/>
      <protection locked="0"/>
    </xf>
    <xf numFmtId="181" fontId="4" fillId="0" borderId="28" xfId="0" applyNumberFormat="1" applyFont="1" applyFill="1" applyBorder="1" applyAlignment="1" applyProtection="1">
      <alignment vertical="center" shrinkToFit="1"/>
      <protection locked="0"/>
    </xf>
    <xf numFmtId="0" fontId="0" fillId="0" borderId="0" xfId="0" applyBorder="1" applyAlignment="1">
      <alignment vertical="center"/>
    </xf>
    <xf numFmtId="181" fontId="0" fillId="0" borderId="85" xfId="5" applyNumberFormat="1" applyFont="1" applyFill="1" applyBorder="1" applyAlignment="1">
      <alignment vertical="center" shrinkToFit="1"/>
    </xf>
    <xf numFmtId="181" fontId="0" fillId="0" borderId="43" xfId="5" applyNumberFormat="1" applyFont="1" applyFill="1" applyBorder="1" applyAlignment="1">
      <alignment vertical="center" shrinkToFit="1"/>
    </xf>
    <xf numFmtId="181" fontId="0" fillId="0" borderId="59" xfId="5" applyNumberFormat="1" applyFont="1" applyFill="1" applyBorder="1" applyAlignment="1">
      <alignment horizontal="right" vertical="center" shrinkToFit="1"/>
    </xf>
    <xf numFmtId="181" fontId="0" fillId="0" borderId="85" xfId="5" applyNumberFormat="1" applyFont="1" applyFill="1" applyBorder="1" applyAlignment="1">
      <alignment horizontal="right" vertical="center" shrinkToFit="1"/>
    </xf>
    <xf numFmtId="181" fontId="0" fillId="0" borderId="47" xfId="5" applyNumberFormat="1" applyFont="1" applyFill="1" applyBorder="1" applyAlignment="1">
      <alignment horizontal="right" vertical="center" shrinkToFit="1"/>
    </xf>
    <xf numFmtId="181" fontId="0" fillId="0" borderId="17" xfId="5" applyNumberFormat="1" applyFont="1" applyFill="1" applyBorder="1" applyAlignment="1">
      <alignment horizontal="right" vertical="center" shrinkToFit="1"/>
    </xf>
    <xf numFmtId="181" fontId="0" fillId="0" borderId="48" xfId="5" applyNumberFormat="1" applyFont="1" applyFill="1" applyBorder="1" applyAlignment="1">
      <alignment horizontal="right" vertical="center" shrinkToFit="1"/>
    </xf>
    <xf numFmtId="181" fontId="0" fillId="0" borderId="86" xfId="5" applyNumberFormat="1" applyFont="1" applyFill="1" applyBorder="1" applyAlignment="1">
      <alignment horizontal="right" vertical="center" shrinkToFit="1"/>
    </xf>
    <xf numFmtId="181" fontId="0" fillId="0" borderId="43" xfId="5" applyNumberFormat="1" applyFont="1" applyFill="1" applyBorder="1" applyAlignment="1">
      <alignment horizontal="right" vertical="center" shrinkToFit="1"/>
    </xf>
    <xf numFmtId="181" fontId="0" fillId="0" borderId="57" xfId="0" applyNumberFormat="1" applyFill="1" applyBorder="1" applyAlignment="1">
      <alignment vertical="center"/>
    </xf>
    <xf numFmtId="0" fontId="0" fillId="0" borderId="0" xfId="0" applyBorder="1" applyAlignment="1">
      <alignment horizontal="center"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6"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6" fontId="0" fillId="0" borderId="57" xfId="1" applyNumberFormat="1" applyFont="1" applyFill="1" applyBorder="1" applyAlignment="1">
      <alignment vertical="center"/>
    </xf>
    <xf numFmtId="181" fontId="0" fillId="14" borderId="10" xfId="5" applyNumberFormat="1" applyFont="1" applyFill="1" applyBorder="1" applyAlignment="1">
      <alignment horizontal="right" vertical="center" shrinkToFit="1"/>
    </xf>
    <xf numFmtId="181" fontId="0" fillId="14" borderId="17" xfId="5" applyNumberFormat="1" applyFont="1" applyFill="1" applyBorder="1" applyAlignment="1">
      <alignment horizontal="right" vertical="center" shrinkToFit="1"/>
    </xf>
    <xf numFmtId="181" fontId="0" fillId="14" borderId="17" xfId="5" applyNumberFormat="1" applyFont="1" applyFill="1" applyBorder="1" applyAlignment="1">
      <alignment vertical="center" shrinkToFit="1"/>
    </xf>
    <xf numFmtId="181" fontId="0" fillId="14" borderId="50" xfId="5" applyNumberFormat="1" applyFont="1" applyFill="1" applyBorder="1" applyAlignment="1">
      <alignment vertical="center" shrinkToFit="1"/>
    </xf>
    <xf numFmtId="181" fontId="0" fillId="14" borderId="30" xfId="5" applyNumberFormat="1" applyFont="1" applyFill="1" applyBorder="1" applyAlignment="1">
      <alignment vertical="center" shrinkToFit="1"/>
    </xf>
    <xf numFmtId="182" fontId="0" fillId="0" borderId="0" xfId="0" applyNumberFormat="1" applyBorder="1" applyAlignment="1" applyProtection="1">
      <alignment horizontal="center" vertical="center" wrapText="1" shrinkToFit="1"/>
      <protection locked="0"/>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72"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3"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ill="1" applyBorder="1" applyAlignment="1">
      <alignment horizontal="right" vertical="center" shrinkToFit="1"/>
    </xf>
    <xf numFmtId="186" fontId="0" fillId="0" borderId="60" xfId="1" applyNumberFormat="1" applyFont="1" applyFill="1" applyBorder="1" applyAlignment="1">
      <alignment horizontal="right" vertical="center"/>
    </xf>
    <xf numFmtId="0" fontId="0" fillId="0" borderId="0" xfId="0" applyAlignment="1">
      <alignment horizontal="right" vertical="center"/>
    </xf>
    <xf numFmtId="181" fontId="6" fillId="14" borderId="83" xfId="0" applyNumberFormat="1" applyFont="1" applyFill="1" applyBorder="1" applyAlignment="1">
      <alignment vertical="center" shrinkToFit="1"/>
    </xf>
    <xf numFmtId="181" fontId="6" fillId="14" borderId="84" xfId="0" applyNumberFormat="1" applyFont="1" applyFill="1" applyBorder="1" applyAlignment="1">
      <alignment vertical="center" shrinkToFit="1"/>
    </xf>
    <xf numFmtId="181" fontId="6" fillId="14" borderId="143" xfId="0" applyNumberFormat="1" applyFont="1" applyFill="1" applyBorder="1" applyAlignment="1">
      <alignment vertical="center" shrinkToFit="1"/>
    </xf>
    <xf numFmtId="181" fontId="6" fillId="14" borderId="164" xfId="0" applyNumberFormat="1" applyFont="1" applyFill="1" applyBorder="1" applyAlignment="1">
      <alignment vertical="center" shrinkToFit="1"/>
    </xf>
    <xf numFmtId="181" fontId="6" fillId="14" borderId="166" xfId="0" applyNumberFormat="1" applyFont="1" applyFill="1" applyBorder="1" applyAlignment="1">
      <alignment vertical="center" shrinkToFit="1"/>
    </xf>
    <xf numFmtId="0" fontId="0" fillId="2" borderId="14"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84"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9" xfId="0" applyFill="1" applyBorder="1" applyAlignment="1">
      <alignment horizontal="center" vertical="center" shrinkToFit="1"/>
    </xf>
    <xf numFmtId="0" fontId="0" fillId="0" borderId="8" xfId="0" applyBorder="1" applyAlignment="1">
      <alignment horizontal="center" vertical="center"/>
    </xf>
    <xf numFmtId="0" fontId="0" fillId="0" borderId="101" xfId="0" applyBorder="1" applyAlignment="1">
      <alignment horizontal="center" vertical="center"/>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0" fontId="18" fillId="0" borderId="0" xfId="0" applyFont="1" applyAlignment="1" applyProtection="1">
      <alignment horizontal="left" vertical="center" wrapText="1"/>
      <protection locked="0"/>
    </xf>
    <xf numFmtId="0" fontId="0" fillId="9" borderId="33" xfId="0" applyFill="1" applyBorder="1" applyAlignment="1">
      <alignment horizontal="right" vertical="center"/>
    </xf>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0" fillId="0" borderId="31" xfId="0" applyFill="1" applyBorder="1" applyAlignment="1"/>
    <xf numFmtId="179" fontId="6" fillId="0" borderId="26" xfId="0" applyNumberFormat="1" applyFont="1" applyFill="1" applyBorder="1" applyAlignment="1">
      <alignment horizontal="right" vertical="center"/>
    </xf>
    <xf numFmtId="0" fontId="0" fillId="0" borderId="76" xfId="0" applyFill="1" applyBorder="1" applyAlignment="1"/>
    <xf numFmtId="179" fontId="6" fillId="0" borderId="15" xfId="0" applyNumberFormat="1" applyFont="1" applyFill="1" applyBorder="1" applyAlignment="1">
      <alignment horizontal="right" vertical="center"/>
    </xf>
    <xf numFmtId="0" fontId="0" fillId="0" borderId="27" xfId="0" applyFill="1" applyBorder="1" applyAlignment="1"/>
    <xf numFmtId="179" fontId="6" fillId="0" borderId="84"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9" xfId="0" applyNumberFormat="1" applyFont="1" applyFill="1" applyBorder="1" applyAlignment="1">
      <alignment horizontal="right" vertical="center"/>
    </xf>
    <xf numFmtId="0" fontId="0" fillId="0" borderId="96" xfId="0" applyFill="1" applyBorder="1" applyAlignment="1"/>
    <xf numFmtId="179" fontId="6" fillId="0" borderId="32"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0" fontId="0" fillId="0" borderId="9" xfId="0" applyFill="1" applyBorder="1" applyAlignment="1"/>
    <xf numFmtId="179" fontId="6" fillId="0" borderId="83" xfId="0" applyNumberFormat="1" applyFont="1" applyFill="1" applyBorder="1" applyAlignment="1">
      <alignment horizontal="right" vertical="center"/>
    </xf>
    <xf numFmtId="0" fontId="0" fillId="0" borderId="80" xfId="0" applyFill="1" applyBorder="1" applyAlignment="1"/>
    <xf numFmtId="179" fontId="6" fillId="0" borderId="47" xfId="0" applyNumberFormat="1" applyFont="1" applyFill="1" applyBorder="1" applyAlignment="1">
      <alignment horizontal="right" vertical="center"/>
    </xf>
    <xf numFmtId="0" fontId="0" fillId="0" borderId="11" xfId="0" applyFill="1" applyBorder="1" applyAlignment="1"/>
    <xf numFmtId="0" fontId="0" fillId="2" borderId="33" xfId="0" applyFill="1" applyBorder="1" applyAlignment="1">
      <alignment horizontal="center"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2"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4"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0" fontId="0" fillId="0" borderId="108" xfId="0" applyBorder="1" applyAlignment="1">
      <alignment vertical="center" wrapText="1" shrinkToFit="1"/>
    </xf>
    <xf numFmtId="0" fontId="0" fillId="0" borderId="107" xfId="0" applyBorder="1" applyAlignment="1">
      <alignment vertical="center" wrapText="1" shrinkToFit="1"/>
    </xf>
    <xf numFmtId="0" fontId="0" fillId="2" borderId="119"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6" fillId="0" borderId="30" xfId="0" applyNumberFormat="1" applyFont="1" applyFill="1" applyBorder="1" applyAlignment="1">
      <alignment horizontal="right" vertical="center"/>
    </xf>
    <xf numFmtId="0" fontId="0" fillId="0" borderId="14" xfId="0" applyFill="1" applyBorder="1" applyAlignment="1"/>
    <xf numFmtId="179" fontId="6" fillId="0" borderId="96" xfId="0" applyNumberFormat="1" applyFont="1" applyFill="1" applyBorder="1" applyAlignment="1">
      <alignment vertical="center"/>
    </xf>
    <xf numFmtId="179" fontId="6" fillId="0" borderId="97" xfId="0" applyNumberFormat="1" applyFont="1" applyFill="1" applyBorder="1" applyAlignment="1">
      <alignment vertical="center"/>
    </xf>
    <xf numFmtId="0" fontId="0" fillId="2" borderId="9"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6" fillId="0" borderId="2" xfId="0" applyNumberFormat="1" applyFont="1" applyFill="1" applyBorder="1" applyAlignment="1">
      <alignment horizontal="right" vertical="center"/>
    </xf>
    <xf numFmtId="0" fontId="0" fillId="0" borderId="42" xfId="0" applyFill="1" applyBorder="1" applyAlignment="1"/>
    <xf numFmtId="179" fontId="6" fillId="0" borderId="51" xfId="0" applyNumberFormat="1" applyFont="1" applyFill="1" applyBorder="1" applyAlignment="1">
      <alignment horizontal="right" vertical="center"/>
    </xf>
    <xf numFmtId="0" fontId="0" fillId="0" borderId="74" xfId="0" applyFill="1" applyBorder="1" applyAlignment="1"/>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2" borderId="35" xfId="0" applyFill="1" applyBorder="1" applyAlignment="1">
      <alignment horizontal="left" vertical="center" shrinkToFit="1"/>
    </xf>
    <xf numFmtId="176" fontId="6" fillId="0" borderId="105" xfId="0" applyNumberFormat="1" applyFont="1" applyFill="1" applyBorder="1" applyAlignment="1">
      <alignment horizontal="center" vertical="center"/>
    </xf>
    <xf numFmtId="176" fontId="6" fillId="0" borderId="104" xfId="0" applyNumberFormat="1" applyFont="1" applyFill="1" applyBorder="1" applyAlignment="1">
      <alignment horizontal="center" vertical="center"/>
    </xf>
    <xf numFmtId="176" fontId="6" fillId="0" borderId="106" xfId="0" applyNumberFormat="1" applyFont="1" applyFill="1" applyBorder="1" applyAlignment="1">
      <alignment horizontal="center" vertical="center"/>
    </xf>
    <xf numFmtId="180" fontId="6" fillId="0" borderId="104"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1" fillId="0" borderId="52" xfId="3" applyNumberFormat="1" applyFont="1" applyBorder="1" applyAlignment="1" applyProtection="1">
      <alignment horizontal="center" vertical="center" shrinkToFit="1"/>
      <protection locked="0"/>
    </xf>
    <xf numFmtId="49" fontId="1" fillId="0" borderId="39" xfId="3" applyNumberFormat="1" applyFont="1" applyBorder="1" applyAlignment="1" applyProtection="1">
      <alignment horizontal="center" vertical="center" shrinkToFit="1"/>
      <protection locked="0"/>
    </xf>
    <xf numFmtId="49" fontId="1" fillId="0" borderId="73"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180" fontId="6" fillId="0" borderId="39" xfId="0" applyNumberFormat="1" applyFont="1" applyBorder="1" applyAlignment="1" applyProtection="1">
      <alignment horizontal="right" vertical="center"/>
      <protection locked="0"/>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10" fillId="0" borderId="104"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14"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2" borderId="22" xfId="0" applyFill="1" applyBorder="1" applyAlignment="1">
      <alignment horizontal="center" vertical="center" shrinkToFit="1"/>
    </xf>
    <xf numFmtId="0" fontId="4" fillId="0" borderId="5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1"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7" xfId="0" applyNumberFormat="1" applyFont="1" applyBorder="1" applyAlignment="1" applyProtection="1">
      <alignment horizontal="right" vertical="center"/>
      <protection locked="0"/>
    </xf>
    <xf numFmtId="176" fontId="6" fillId="0" borderId="108" xfId="0" applyNumberFormat="1" applyFont="1" applyFill="1" applyBorder="1" applyAlignment="1">
      <alignment horizontal="center" vertical="center" shrinkToFit="1"/>
    </xf>
    <xf numFmtId="176" fontId="6" fillId="0" borderId="107" xfId="0" applyNumberFormat="1" applyFont="1" applyFill="1" applyBorder="1" applyAlignment="1">
      <alignment horizontal="center" vertical="center" shrinkToFit="1"/>
    </xf>
    <xf numFmtId="176" fontId="6" fillId="0" borderId="109"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5" fillId="0" borderId="119"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0" fillId="0" borderId="125" xfId="0" applyFont="1" applyBorder="1" applyAlignment="1">
      <alignment horizontal="center" vertical="center" shrinkToFit="1"/>
    </xf>
    <xf numFmtId="0" fontId="0" fillId="0" borderId="116" xfId="0" applyFont="1" applyBorder="1" applyAlignment="1">
      <alignment horizontal="center" vertical="center" shrinkToFit="1"/>
    </xf>
    <xf numFmtId="176" fontId="6" fillId="0" borderId="145"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34"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25" xfId="0" applyNumberFormat="1" applyFont="1" applyFill="1" applyBorder="1" applyAlignment="1">
      <alignment horizontal="right" vertical="center" shrinkToFit="1"/>
    </xf>
    <xf numFmtId="176" fontId="6" fillId="0" borderId="120" xfId="0" applyNumberFormat="1" applyFont="1" applyFill="1" applyBorder="1" applyAlignment="1">
      <alignment horizontal="right" vertical="center" shrinkToFit="1"/>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24" xfId="0" applyFont="1" applyBorder="1" applyAlignment="1" applyProtection="1">
      <alignment vertical="center"/>
      <protection locked="0"/>
    </xf>
    <xf numFmtId="0" fontId="5" fillId="0" borderId="2" xfId="0" applyFont="1" applyBorder="1" applyAlignment="1" applyProtection="1">
      <alignment horizontal="left" vertical="center" wrapText="1"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5" xfId="0" applyFont="1" applyBorder="1" applyAlignment="1" applyProtection="1">
      <alignment horizontal="left" vertical="center" wrapText="1" shrinkToFit="1"/>
      <protection locked="0"/>
    </xf>
    <xf numFmtId="0" fontId="0" fillId="0" borderId="125" xfId="0" applyBorder="1" applyAlignment="1">
      <alignment horizontal="center" vertical="center" shrinkToFit="1"/>
    </xf>
    <xf numFmtId="0" fontId="0" fillId="0" borderId="116" xfId="0" applyBorder="1" applyAlignment="1">
      <alignment horizontal="center" vertical="center" shrinkToFit="1"/>
    </xf>
    <xf numFmtId="0" fontId="0" fillId="0" borderId="120" xfId="0" applyBorder="1" applyAlignment="1">
      <alignment horizontal="center" vertical="center" shrinkToFit="1"/>
    </xf>
    <xf numFmtId="176" fontId="6" fillId="0" borderId="178" xfId="0" applyNumberFormat="1" applyFont="1" applyFill="1" applyBorder="1" applyAlignment="1">
      <alignment horizontal="right" vertical="center" shrinkToFit="1"/>
    </xf>
    <xf numFmtId="49" fontId="0" fillId="0" borderId="114" xfId="0" applyNumberFormat="1" applyFont="1" applyBorder="1" applyAlignment="1" applyProtection="1">
      <alignment horizontal="left" vertical="center" shrinkToFit="1"/>
      <protection locked="0"/>
    </xf>
    <xf numFmtId="49" fontId="0" fillId="0" borderId="122" xfId="0" applyNumberFormat="1" applyFont="1" applyBorder="1" applyAlignment="1" applyProtection="1">
      <alignment horizontal="left" vertical="center" shrinkToFit="1"/>
      <protection locked="0"/>
    </xf>
    <xf numFmtId="38" fontId="6" fillId="0" borderId="128" xfId="4" applyFont="1" applyFill="1" applyBorder="1" applyAlignment="1" applyProtection="1">
      <alignment horizontal="right" vertical="center" wrapText="1" shrinkToFit="1"/>
      <protection locked="0"/>
    </xf>
    <xf numFmtId="38" fontId="6" fillId="0" borderId="150"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177" xfId="4" applyFont="1" applyFill="1" applyBorder="1" applyAlignment="1" applyProtection="1">
      <alignment horizontal="right" vertical="center"/>
      <protection locked="0"/>
    </xf>
    <xf numFmtId="38" fontId="6" fillId="0" borderId="162" xfId="4" applyFont="1" applyFill="1" applyBorder="1" applyAlignment="1" applyProtection="1">
      <alignment horizontal="right" vertical="center"/>
      <protection locked="0"/>
    </xf>
    <xf numFmtId="38" fontId="6" fillId="0" borderId="122" xfId="4" applyFont="1" applyFill="1" applyBorder="1" applyAlignment="1" applyProtection="1">
      <alignment horizontal="right" vertical="center"/>
      <protection locked="0"/>
    </xf>
    <xf numFmtId="38" fontId="6" fillId="0" borderId="128" xfId="4" applyFont="1" applyFill="1" applyBorder="1" applyAlignment="1" applyProtection="1">
      <alignment horizontal="right" vertical="center"/>
      <protection locked="0"/>
    </xf>
    <xf numFmtId="0" fontId="0" fillId="0" borderId="130" xfId="0" applyBorder="1" applyAlignment="1">
      <alignment horizontal="center" vertical="center" shrinkToFit="1"/>
    </xf>
    <xf numFmtId="0" fontId="0" fillId="0" borderId="110" xfId="0" applyBorder="1" applyAlignment="1">
      <alignment horizontal="center" vertical="center" shrinkToFit="1"/>
    </xf>
    <xf numFmtId="176" fontId="6" fillId="0" borderId="111" xfId="0" applyNumberFormat="1" applyFont="1" applyFill="1" applyBorder="1" applyAlignment="1">
      <alignment horizontal="right" vertical="center" shrinkToFit="1"/>
    </xf>
    <xf numFmtId="176" fontId="6" fillId="0" borderId="151" xfId="0" applyNumberFormat="1" applyFont="1" applyFill="1" applyBorder="1" applyAlignment="1">
      <alignment horizontal="right" vertical="center" shrinkToFit="1"/>
    </xf>
    <xf numFmtId="0" fontId="0" fillId="2" borderId="15"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148" xfId="0" applyFill="1" applyBorder="1" applyAlignment="1">
      <alignment horizontal="center" vertical="center" shrinkToFit="1"/>
    </xf>
    <xf numFmtId="0" fontId="0" fillId="2" borderId="131"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0" fillId="2" borderId="56" xfId="0" applyFill="1" applyBorder="1" applyAlignment="1">
      <alignment horizontal="center" vertical="center" shrinkToFit="1"/>
    </xf>
    <xf numFmtId="0" fontId="0" fillId="2" borderId="138"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132" xfId="0" applyFill="1" applyBorder="1" applyAlignment="1">
      <alignment horizontal="center" vertical="center" shrinkToFit="1"/>
    </xf>
    <xf numFmtId="38" fontId="6" fillId="0" borderId="146" xfId="4" applyFont="1" applyFill="1" applyBorder="1" applyAlignment="1" applyProtection="1">
      <alignment horizontal="right" vertical="center" shrinkToFit="1"/>
      <protection locked="0"/>
    </xf>
    <xf numFmtId="38" fontId="6" fillId="0" borderId="147" xfId="4" applyFont="1" applyFill="1" applyBorder="1" applyAlignment="1" applyProtection="1">
      <alignment horizontal="right" vertical="center" shrinkToFit="1"/>
      <protection locked="0"/>
    </xf>
    <xf numFmtId="38" fontId="6" fillId="0" borderId="148" xfId="4" applyFont="1" applyFill="1" applyBorder="1" applyAlignment="1" applyProtection="1">
      <alignment horizontal="right" vertical="center" shrinkToFit="1"/>
      <protection locked="0"/>
    </xf>
    <xf numFmtId="38" fontId="6" fillId="0" borderId="152" xfId="4" applyFont="1" applyFill="1" applyBorder="1" applyAlignment="1" applyProtection="1">
      <alignment horizontal="right" vertical="center" shrinkToFit="1"/>
      <protection locked="0"/>
    </xf>
    <xf numFmtId="38" fontId="6" fillId="0" borderId="153" xfId="4" applyFont="1" applyFill="1" applyBorder="1" applyAlignment="1" applyProtection="1">
      <alignment horizontal="right" vertical="center" shrinkToFit="1"/>
      <protection locked="0"/>
    </xf>
    <xf numFmtId="38" fontId="6" fillId="0" borderId="167" xfId="4" applyFont="1" applyFill="1" applyBorder="1" applyAlignment="1" applyProtection="1">
      <alignment horizontal="right" vertical="center" shrinkToFit="1"/>
      <protection locked="0"/>
    </xf>
    <xf numFmtId="38" fontId="6" fillId="0" borderId="149" xfId="4" applyFont="1" applyFill="1" applyBorder="1" applyAlignment="1" applyProtection="1">
      <alignment horizontal="right" vertical="center" shrinkToFit="1"/>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3" fillId="0" borderId="0" xfId="0" applyFont="1" applyAlignment="1">
      <alignment horizontal="left" vertical="center"/>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54" xfId="0" applyBorder="1" applyAlignment="1" applyProtection="1">
      <alignment vertical="center"/>
      <protection locked="0"/>
    </xf>
    <xf numFmtId="0" fontId="0" fillId="0" borderId="26" xfId="0" applyBorder="1" applyAlignment="1" applyProtection="1">
      <alignment vertical="center"/>
      <protection locked="0"/>
    </xf>
    <xf numFmtId="0" fontId="0" fillId="0" borderId="7" xfId="0" applyBorder="1" applyAlignment="1" applyProtection="1">
      <alignment vertical="center"/>
      <protection locked="0"/>
    </xf>
    <xf numFmtId="0" fontId="0" fillId="0" borderId="76" xfId="0" applyBorder="1" applyAlignment="1" applyProtection="1">
      <alignment vertical="center"/>
      <protection locked="0"/>
    </xf>
    <xf numFmtId="49" fontId="0" fillId="0" borderId="131" xfId="0" applyNumberFormat="1" applyBorder="1" applyAlignment="1" applyProtection="1">
      <alignment horizontal="left" vertical="center" shrinkToFit="1"/>
      <protection locked="0"/>
    </xf>
    <xf numFmtId="49" fontId="0" fillId="0" borderId="114" xfId="0" applyNumberFormat="1" applyBorder="1" applyAlignment="1" applyProtection="1">
      <alignment horizontal="left" vertical="center" shrinkToFit="1"/>
      <protection locked="0"/>
    </xf>
    <xf numFmtId="38" fontId="6" fillId="0" borderId="136" xfId="4" applyFont="1" applyFill="1" applyBorder="1" applyAlignment="1" applyProtection="1">
      <alignment horizontal="right" vertical="center"/>
      <protection locked="0"/>
    </xf>
    <xf numFmtId="38" fontId="6" fillId="0" borderId="155" xfId="4" applyFont="1" applyFill="1" applyBorder="1" applyAlignment="1" applyProtection="1">
      <alignment horizontal="right" vertical="center"/>
      <protection locked="0"/>
    </xf>
    <xf numFmtId="176" fontId="6" fillId="0" borderId="100" xfId="0" applyNumberFormat="1" applyFont="1" applyFill="1" applyBorder="1" applyAlignment="1">
      <alignment horizontal="right" vertical="center" shrinkToFit="1"/>
    </xf>
    <xf numFmtId="176" fontId="6" fillId="0" borderId="137" xfId="0" applyNumberFormat="1" applyFont="1" applyFill="1" applyBorder="1" applyAlignment="1">
      <alignment horizontal="right" vertical="center" shrinkToFit="1"/>
    </xf>
    <xf numFmtId="176" fontId="6" fillId="0" borderId="156" xfId="0" applyNumberFormat="1" applyFont="1" applyFill="1" applyBorder="1" applyAlignment="1">
      <alignment horizontal="right" vertical="center" shrinkToFit="1"/>
    </xf>
    <xf numFmtId="176" fontId="6" fillId="0" borderId="130"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49" fontId="0" fillId="0" borderId="114" xfId="0" applyNumberForma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36" xfId="4" applyFont="1" applyFill="1" applyBorder="1" applyAlignment="1" applyProtection="1">
      <alignment horizontal="right" vertical="center" wrapText="1" shrinkToFit="1"/>
      <protection locked="0"/>
    </xf>
    <xf numFmtId="38" fontId="6" fillId="0" borderId="155" xfId="4" applyFont="1" applyFill="1" applyBorder="1" applyAlignment="1" applyProtection="1">
      <alignment horizontal="right" vertical="center" wrapText="1" shrinkToFit="1"/>
      <protection locked="0"/>
    </xf>
    <xf numFmtId="38" fontId="6" fillId="0" borderId="162" xfId="4" applyFont="1" applyFill="1" applyBorder="1" applyAlignment="1" applyProtection="1">
      <alignment horizontal="right" vertical="center" wrapText="1" shrinkToFit="1"/>
      <protection locked="0"/>
    </xf>
    <xf numFmtId="38" fontId="6" fillId="0" borderId="122" xfId="4" applyFont="1" applyFill="1" applyBorder="1" applyAlignment="1" applyProtection="1">
      <alignment horizontal="right" vertical="center" wrapText="1" shrinkToFit="1"/>
      <protection locked="0"/>
    </xf>
    <xf numFmtId="0" fontId="0" fillId="0" borderId="139" xfId="0" applyBorder="1" applyAlignment="1">
      <alignment horizontal="left" vertical="center"/>
    </xf>
    <xf numFmtId="0" fontId="0" fillId="0" borderId="174" xfId="0" applyBorder="1" applyAlignment="1">
      <alignment horizontal="left" vertical="center"/>
    </xf>
    <xf numFmtId="0" fontId="0" fillId="0" borderId="139" xfId="0" applyBorder="1" applyAlignment="1">
      <alignment horizontal="center" vertical="center"/>
    </xf>
    <xf numFmtId="0" fontId="0" fillId="0" borderId="174" xfId="0" applyBorder="1" applyAlignment="1">
      <alignment horizontal="center" vertical="center"/>
    </xf>
    <xf numFmtId="0" fontId="0" fillId="0" borderId="163" xfId="0" applyBorder="1" applyAlignment="1">
      <alignment horizontal="center"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38" xfId="0" applyBorder="1" applyAlignment="1">
      <alignment horizontal="left" vertical="center"/>
    </xf>
    <xf numFmtId="0" fontId="0" fillId="0" borderId="140" xfId="0" applyBorder="1" applyAlignment="1">
      <alignment horizontal="left" vertical="center"/>
    </xf>
    <xf numFmtId="0" fontId="0" fillId="0" borderId="175" xfId="0" applyBorder="1" applyAlignment="1">
      <alignment horizontal="center" vertical="center"/>
    </xf>
    <xf numFmtId="0" fontId="0" fillId="0" borderId="174" xfId="0" applyFill="1" applyBorder="1" applyAlignment="1">
      <alignment horizontal="center" vertical="center"/>
    </xf>
    <xf numFmtId="0" fontId="0" fillId="0" borderId="175" xfId="0" applyFill="1" applyBorder="1" applyAlignment="1">
      <alignment horizontal="center" vertical="center"/>
    </xf>
    <xf numFmtId="0" fontId="0" fillId="0" borderId="46" xfId="0" applyFont="1" applyBorder="1" applyAlignment="1">
      <alignment horizontal="center" vertical="center"/>
    </xf>
    <xf numFmtId="0" fontId="0" fillId="0" borderId="0" xfId="0" applyFont="1" applyAlignment="1">
      <alignment horizontal="center" vertical="center"/>
    </xf>
    <xf numFmtId="0" fontId="0" fillId="0" borderId="179" xfId="0" applyFont="1" applyBorder="1" applyAlignment="1">
      <alignment horizontal="center" vertical="center"/>
    </xf>
    <xf numFmtId="0" fontId="0" fillId="0" borderId="140" xfId="0" applyBorder="1" applyAlignment="1">
      <alignment horizontal="center" vertical="center"/>
    </xf>
    <xf numFmtId="0" fontId="0" fillId="0" borderId="176" xfId="0" applyBorder="1" applyAlignment="1">
      <alignment horizontal="center" vertical="center"/>
    </xf>
    <xf numFmtId="0" fontId="0" fillId="0" borderId="46" xfId="0" applyFill="1" applyBorder="1" applyAlignment="1">
      <alignment horizontal="center" vertical="center"/>
    </xf>
    <xf numFmtId="0" fontId="0" fillId="0" borderId="0" xfId="0" applyFill="1" applyAlignment="1">
      <alignment horizontal="center" vertical="center"/>
    </xf>
    <xf numFmtId="0" fontId="0" fillId="0" borderId="24" xfId="0" applyFill="1" applyBorder="1" applyAlignment="1">
      <alignment horizontal="center" vertical="center"/>
    </xf>
    <xf numFmtId="0" fontId="0" fillId="0" borderId="46" xfId="0" applyFill="1" applyBorder="1" applyAlignment="1">
      <alignment horizontal="left" vertical="center"/>
    </xf>
    <xf numFmtId="0" fontId="0" fillId="0" borderId="0" xfId="0" applyFill="1" applyAlignment="1">
      <alignment horizontal="left" vertical="center"/>
    </xf>
    <xf numFmtId="0" fontId="0" fillId="0" borderId="24" xfId="0" applyFill="1"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5" borderId="27" xfId="0" applyFill="1" applyBorder="1" applyAlignment="1">
      <alignment horizontal="center" vertical="center"/>
    </xf>
    <xf numFmtId="0" fontId="0" fillId="5"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Fill="1" applyBorder="1" applyAlignment="1">
      <alignment horizontal="right" vertical="center" shrinkToFit="1"/>
    </xf>
    <xf numFmtId="38" fontId="6" fillId="0" borderId="80" xfId="4" applyFont="1" applyFill="1" applyBorder="1" applyAlignment="1">
      <alignment horizontal="right" vertical="center" shrinkToFit="1"/>
    </xf>
    <xf numFmtId="38" fontId="6" fillId="0" borderId="84" xfId="4" applyFont="1" applyFill="1" applyBorder="1" applyAlignment="1">
      <alignment horizontal="right" vertical="center" shrinkToFit="1"/>
    </xf>
    <xf numFmtId="38" fontId="6" fillId="0" borderId="143" xfId="4" applyFont="1" applyFill="1" applyBorder="1" applyAlignment="1">
      <alignment horizontal="right" vertical="center" shrinkToFit="1"/>
    </xf>
    <xf numFmtId="38" fontId="6" fillId="0" borderId="157" xfId="4" applyFont="1" applyFill="1" applyBorder="1" applyAlignment="1">
      <alignment horizontal="right" vertical="center" shrinkToFit="1"/>
    </xf>
    <xf numFmtId="38" fontId="6" fillId="0" borderId="164" xfId="4" applyFont="1" applyFill="1" applyBorder="1" applyAlignment="1">
      <alignment horizontal="right" vertical="center" shrinkToFit="1"/>
    </xf>
    <xf numFmtId="38" fontId="6" fillId="0" borderId="103" xfId="4" applyFont="1" applyFill="1" applyBorder="1" applyAlignment="1">
      <alignment horizontal="right" vertical="center" shrinkToFit="1"/>
    </xf>
    <xf numFmtId="0" fontId="0" fillId="5" borderId="15" xfId="0" applyFill="1" applyBorder="1" applyAlignment="1">
      <alignment horizontal="center" vertical="center"/>
    </xf>
    <xf numFmtId="0" fontId="0" fillId="5" borderId="7" xfId="0" applyFill="1" applyBorder="1" applyAlignment="1">
      <alignment horizontal="center" vertical="center"/>
    </xf>
    <xf numFmtId="0" fontId="0" fillId="5" borderId="76" xfId="0" applyFill="1" applyBorder="1" applyAlignment="1">
      <alignment horizontal="center" vertical="center"/>
    </xf>
    <xf numFmtId="0" fontId="0" fillId="5" borderId="56" xfId="0" applyFill="1" applyBorder="1" applyAlignment="1">
      <alignment horizontal="center" vertical="center"/>
    </xf>
    <xf numFmtId="0" fontId="0" fillId="5" borderId="33" xfId="0" applyFill="1" applyBorder="1" applyAlignment="1">
      <alignment horizontal="center" vertical="center"/>
    </xf>
    <xf numFmtId="0" fontId="0" fillId="5" borderId="54" xfId="0" applyFill="1" applyBorder="1" applyAlignment="1">
      <alignment horizontal="center" vertical="center"/>
    </xf>
    <xf numFmtId="0" fontId="0" fillId="5" borderId="81" xfId="0" applyFill="1" applyBorder="1" applyAlignment="1">
      <alignment horizontal="center" vertical="center"/>
    </xf>
    <xf numFmtId="0" fontId="0" fillId="5" borderId="88" xfId="0" applyFill="1" applyBorder="1" applyAlignment="1">
      <alignment horizontal="center" vertical="center"/>
    </xf>
    <xf numFmtId="0" fontId="0" fillId="5" borderId="18" xfId="0" applyFill="1" applyBorder="1" applyAlignment="1">
      <alignment horizontal="center" vertical="center"/>
    </xf>
    <xf numFmtId="0" fontId="0" fillId="5" borderId="171" xfId="0" applyFill="1" applyBorder="1" applyAlignment="1">
      <alignment horizontal="center" vertical="center"/>
    </xf>
    <xf numFmtId="0" fontId="0" fillId="5" borderId="172" xfId="0" applyFill="1" applyBorder="1" applyAlignment="1">
      <alignment horizontal="center" vertical="center"/>
    </xf>
    <xf numFmtId="0" fontId="0" fillId="5" borderId="173" xfId="0" applyFill="1" applyBorder="1" applyAlignment="1">
      <alignment horizontal="center" vertical="center"/>
    </xf>
    <xf numFmtId="0" fontId="0" fillId="5" borderId="51" xfId="0" applyFill="1" applyBorder="1" applyAlignment="1">
      <alignment horizontal="center" vertical="center"/>
    </xf>
    <xf numFmtId="0" fontId="0" fillId="5" borderId="89" xfId="0" applyFill="1" applyBorder="1" applyAlignment="1">
      <alignment horizontal="center" vertical="center"/>
    </xf>
    <xf numFmtId="0" fontId="0" fillId="5" borderId="19" xfId="0" applyFill="1" applyBorder="1" applyAlignment="1">
      <alignment horizontal="center" vertical="center"/>
    </xf>
    <xf numFmtId="0" fontId="0" fillId="5" borderId="26" xfId="0" applyFill="1" applyBorder="1" applyAlignment="1">
      <alignment horizontal="center" vertical="center"/>
    </xf>
    <xf numFmtId="0" fontId="0" fillId="5" borderId="32" xfId="0" applyFill="1" applyBorder="1" applyAlignment="1">
      <alignment horizontal="center" vertical="center"/>
    </xf>
    <xf numFmtId="0" fontId="5" fillId="0" borderId="168"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5" fillId="0" borderId="170" xfId="0" applyFont="1" applyBorder="1" applyAlignment="1" applyProtection="1">
      <alignment horizontal="left" vertical="center" wrapText="1" shrinkToFit="1"/>
      <protection locked="0"/>
    </xf>
    <xf numFmtId="0" fontId="0" fillId="2" borderId="82" xfId="0" applyFill="1" applyBorder="1" applyAlignment="1">
      <alignment horizontal="left" vertical="center"/>
    </xf>
    <xf numFmtId="0" fontId="0" fillId="2" borderId="88" xfId="0" applyFill="1" applyBorder="1" applyAlignment="1">
      <alignment horizontal="left" vertical="center"/>
    </xf>
    <xf numFmtId="0" fontId="0" fillId="2" borderId="102" xfId="0" applyFill="1" applyBorder="1" applyAlignment="1">
      <alignment horizontal="left" vertical="center"/>
    </xf>
    <xf numFmtId="181" fontId="0" fillId="0" borderId="30" xfId="0" applyNumberFormat="1" applyBorder="1" applyAlignment="1">
      <alignment horizontal="left" vertical="center"/>
    </xf>
    <xf numFmtId="181" fontId="0" fillId="0" borderId="14" xfId="0" applyNumberFormat="1" applyBorder="1" applyAlignment="1">
      <alignment horizontal="left" vertical="center"/>
    </xf>
    <xf numFmtId="181" fontId="0" fillId="0" borderId="38" xfId="0" applyNumberFormat="1" applyBorder="1" applyAlignment="1">
      <alignment horizontal="left" vertical="center"/>
    </xf>
    <xf numFmtId="0" fontId="0" fillId="0" borderId="33" xfId="0" applyBorder="1" applyAlignment="1">
      <alignment horizontal="right" vertical="center"/>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101"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2" borderId="82"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102"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9" borderId="61" xfId="0" applyFill="1" applyBorder="1" applyAlignment="1">
      <alignment horizontal="left" vertical="center" shrinkToFit="1"/>
    </xf>
    <xf numFmtId="0" fontId="0" fillId="9" borderId="114" xfId="0" applyFill="1" applyBorder="1" applyAlignment="1">
      <alignment horizontal="left" vertical="center" shrinkToFit="1"/>
    </xf>
    <xf numFmtId="0" fontId="4" fillId="0" borderId="123"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0" fillId="9" borderId="180" xfId="0" applyFill="1" applyBorder="1" applyAlignment="1">
      <alignment horizontal="left" vertical="center" shrinkToFit="1"/>
    </xf>
    <xf numFmtId="0" fontId="0" fillId="9" borderId="181" xfId="0" applyFill="1" applyBorder="1" applyAlignment="1">
      <alignment horizontal="left" vertical="center" shrinkToFit="1"/>
    </xf>
    <xf numFmtId="0" fontId="4" fillId="0" borderId="183" xfId="0" applyFont="1" applyBorder="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82" xfId="0" applyFont="1" applyBorder="1" applyAlignment="1" applyProtection="1">
      <alignment horizontal="left" vertical="center"/>
      <protection locked="0"/>
    </xf>
    <xf numFmtId="0" fontId="4" fillId="9"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11"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4" fillId="0" borderId="35" xfId="0" applyFont="1" applyBorder="1" applyAlignment="1">
      <alignment horizontal="left" vertical="center" shrinkToFit="1"/>
    </xf>
    <xf numFmtId="0" fontId="4" fillId="0" borderId="71" xfId="0" applyFont="1" applyBorder="1" applyAlignment="1">
      <alignment horizontal="left" vertical="center" shrinkToFit="1"/>
    </xf>
    <xf numFmtId="0" fontId="0" fillId="11" borderId="113" xfId="0" applyFill="1" applyBorder="1" applyAlignment="1">
      <alignment horizontal="left" vertical="center" shrinkToFit="1"/>
    </xf>
    <xf numFmtId="0" fontId="0" fillId="0" borderId="113" xfId="0"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13" xfId="0" applyFont="1" applyBorder="1" applyAlignment="1">
      <alignment horizontal="left" vertical="center" shrinkToFit="1"/>
    </xf>
    <xf numFmtId="0" fontId="4" fillId="0" borderId="93" xfId="0" applyFont="1" applyBorder="1" applyAlignment="1">
      <alignment horizontal="left" vertical="center" shrinkToFit="1"/>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38" xfId="0" applyFill="1" applyBorder="1" applyAlignment="1">
      <alignment horizontal="left" vertical="center" shrinkToFit="1"/>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4" xfId="0" applyFill="1" applyBorder="1" applyAlignment="1">
      <alignment horizontal="left" vertical="center" shrinkToFit="1"/>
    </xf>
    <xf numFmtId="0" fontId="0" fillId="14" borderId="83" xfId="0" applyFill="1" applyBorder="1" applyAlignment="1">
      <alignment horizontal="center" vertical="center"/>
    </xf>
    <xf numFmtId="0" fontId="0" fillId="14" borderId="91" xfId="0" applyFill="1" applyBorder="1" applyAlignment="1">
      <alignment horizontal="center" vertical="center"/>
    </xf>
    <xf numFmtId="0" fontId="0" fillId="14" borderId="103" xfId="0" applyFill="1" applyBorder="1" applyAlignment="1">
      <alignment horizontal="center" vertical="center"/>
    </xf>
    <xf numFmtId="0" fontId="0" fillId="0" borderId="11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17" xfId="0" applyFill="1" applyBorder="1" applyAlignment="1">
      <alignment horizontal="left" vertical="center" shrinkToFit="1"/>
    </xf>
    <xf numFmtId="0" fontId="0" fillId="2" borderId="9" xfId="0" applyFill="1"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8" xfId="0" applyFont="1" applyBorder="1" applyAlignment="1">
      <alignment horizontal="left" vertical="top" wrapText="1"/>
    </xf>
    <xf numFmtId="181" fontId="0" fillId="0" borderId="12" xfId="5" applyNumberFormat="1" applyFont="1" applyFill="1" applyBorder="1" applyAlignment="1">
      <alignment vertical="center"/>
    </xf>
    <xf numFmtId="181" fontId="0" fillId="0" borderId="51" xfId="5" applyNumberFormat="1" applyFont="1" applyFill="1" applyBorder="1" applyAlignment="1">
      <alignmen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1" xfId="0" applyFill="1" applyBorder="1" applyAlignment="1">
      <alignment horizontal="center" vertical="center" shrinkToFit="1"/>
    </xf>
    <xf numFmtId="0" fontId="0" fillId="14" borderId="82" xfId="0" applyFill="1" applyBorder="1" applyAlignment="1">
      <alignment horizontal="center" vertical="center"/>
    </xf>
    <xf numFmtId="0" fontId="0" fillId="14" borderId="88" xfId="0" applyFill="1" applyBorder="1" applyAlignment="1">
      <alignment horizontal="center" vertical="center"/>
    </xf>
    <xf numFmtId="0" fontId="0" fillId="14" borderId="102" xfId="0" applyFill="1" applyBorder="1" applyAlignment="1">
      <alignment horizontal="center" vertical="center"/>
    </xf>
    <xf numFmtId="0" fontId="0" fillId="14" borderId="119" xfId="0" applyFill="1" applyBorder="1" applyAlignment="1">
      <alignment horizontal="center" vertical="center"/>
    </xf>
    <xf numFmtId="0" fontId="0" fillId="14" borderId="39" xfId="0" applyFill="1" applyBorder="1" applyAlignment="1">
      <alignment horizontal="center" vertical="center"/>
    </xf>
    <xf numFmtId="0" fontId="0" fillId="14" borderId="73" xfId="0" applyFill="1" applyBorder="1" applyAlignment="1">
      <alignment horizontal="center" vertical="center"/>
    </xf>
    <xf numFmtId="0" fontId="21" fillId="0" borderId="25"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18" xfId="0" applyFont="1" applyFill="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20" xfId="0" applyBorder="1" applyAlignment="1">
      <alignmen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4" borderId="87" xfId="0" applyFill="1" applyBorder="1" applyAlignment="1">
      <alignment horizontal="center" vertical="center"/>
    </xf>
    <xf numFmtId="0" fontId="0" fillId="14" borderId="89" xfId="0" applyFill="1" applyBorder="1" applyAlignment="1">
      <alignment horizontal="center" vertical="center"/>
    </xf>
    <xf numFmtId="0" fontId="0" fillId="14" borderId="74" xfId="0" applyFill="1" applyBorder="1" applyAlignment="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1" xfId="0" applyFont="1" applyFill="1" applyBorder="1" applyAlignment="1">
      <alignment horizontal="left" vertical="center" shrinkToFit="1"/>
    </xf>
    <xf numFmtId="0" fontId="21" fillId="0" borderId="25" xfId="0" applyFont="1" applyFill="1" applyBorder="1" applyAlignment="1" applyProtection="1">
      <alignment horizontal="left" vertical="top" wrapText="1" shrinkToFit="1"/>
      <protection locked="0"/>
    </xf>
    <xf numFmtId="0" fontId="21" fillId="0" borderId="13" xfId="0" applyFont="1" applyFill="1" applyBorder="1" applyAlignment="1" applyProtection="1">
      <alignment horizontal="left" vertical="top" wrapText="1" shrinkToFit="1"/>
      <protection locked="0"/>
    </xf>
    <xf numFmtId="0" fontId="21" fillId="0" borderId="118" xfId="0" applyFont="1" applyFill="1" applyBorder="1" applyAlignment="1" applyProtection="1">
      <alignment horizontal="left" vertical="top" wrapText="1" shrinkToFit="1"/>
      <protection locked="0"/>
    </xf>
    <xf numFmtId="0" fontId="0" fillId="6" borderId="30" xfId="0" applyFill="1" applyBorder="1" applyAlignment="1">
      <alignment horizontal="center" vertical="center"/>
    </xf>
    <xf numFmtId="0" fontId="0" fillId="6" borderId="14" xfId="0" applyFill="1" applyBorder="1" applyAlignment="1">
      <alignment horizontal="center" vertical="center"/>
    </xf>
    <xf numFmtId="0" fontId="0" fillId="6" borderId="38" xfId="0" applyFill="1" applyBorder="1" applyAlignment="1">
      <alignment horizontal="center" vertical="center"/>
    </xf>
    <xf numFmtId="0" fontId="0" fillId="6" borderId="50" xfId="0" applyFill="1" applyBorder="1" applyAlignment="1">
      <alignment horizontal="center" vertical="center"/>
    </xf>
    <xf numFmtId="0" fontId="0" fillId="6" borderId="12" xfId="0" applyFill="1" applyBorder="1" applyAlignment="1">
      <alignment horizontal="center" vertical="center"/>
    </xf>
    <xf numFmtId="0" fontId="0" fillId="6" borderId="34" xfId="0" applyFill="1" applyBorder="1" applyAlignment="1">
      <alignment horizontal="center" vertical="center"/>
    </xf>
    <xf numFmtId="38" fontId="4" fillId="6" borderId="14" xfId="4" applyFont="1" applyFill="1" applyBorder="1" applyAlignment="1">
      <alignment horizontal="center" vertical="center" shrinkToFit="1"/>
    </xf>
    <xf numFmtId="38" fontId="4" fillId="6" borderId="81" xfId="4" applyFont="1" applyFill="1" applyBorder="1" applyAlignment="1">
      <alignment horizontal="center"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8"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5" xfId="0" applyBorder="1" applyAlignment="1">
      <alignment horizontal="left" vertical="center" shrinkToFit="1"/>
    </xf>
    <xf numFmtId="0" fontId="18" fillId="0" borderId="25" xfId="0" applyFont="1" applyFill="1" applyBorder="1" applyAlignment="1" applyProtection="1">
      <alignment horizontal="left" vertical="top" wrapText="1"/>
      <protection locked="0"/>
    </xf>
    <xf numFmtId="0" fontId="21" fillId="0" borderId="13" xfId="0" applyFont="1" applyFill="1" applyBorder="1" applyAlignment="1">
      <alignment horizontal="left" vertical="top"/>
    </xf>
    <xf numFmtId="0" fontId="21" fillId="0" borderId="118" xfId="0" applyFont="1" applyFill="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8" xfId="0"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1"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5"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13" fillId="0" borderId="0" xfId="0" applyFont="1" applyAlignment="1">
      <alignment horizontal="left"/>
    </xf>
    <xf numFmtId="0" fontId="8" fillId="7" borderId="8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1" xfId="0" applyFont="1" applyFill="1" applyBorder="1" applyAlignment="1">
      <alignment horizontal="center" vertical="center"/>
    </xf>
    <xf numFmtId="0" fontId="0" fillId="0" borderId="23"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01" xfId="0" applyBorder="1" applyAlignment="1" applyProtection="1">
      <alignment vertical="center" wrapText="1"/>
      <protection locked="0"/>
    </xf>
    <xf numFmtId="0" fontId="0" fillId="0" borderId="0" xfId="0" applyAlignment="1"/>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1" xfId="0" applyFont="1" applyFill="1" applyBorder="1" applyAlignment="1">
      <alignment horizontal="center" vertical="center"/>
    </xf>
    <xf numFmtId="182" fontId="6" fillId="0" borderId="2" xfId="0" applyNumberFormat="1" applyFont="1" applyBorder="1" applyAlignment="1">
      <alignment vertical="center" wrapText="1"/>
    </xf>
    <xf numFmtId="182" fontId="6" fillId="0" borderId="32" xfId="0" applyNumberFormat="1" applyFont="1" applyBorder="1" applyAlignment="1">
      <alignment vertical="center" wrapText="1"/>
    </xf>
    <xf numFmtId="182" fontId="6" fillId="0" borderId="42" xfId="0" applyNumberFormat="1" applyFont="1" applyBorder="1" applyAlignment="1" applyProtection="1">
      <alignment horizontal="left" vertical="center" wrapText="1"/>
      <protection locked="0"/>
    </xf>
    <xf numFmtId="182" fontId="6" fillId="0" borderId="54" xfId="0" applyNumberFormat="1" applyFont="1" applyBorder="1" applyAlignment="1" applyProtection="1">
      <alignment horizontal="left" vertical="center" wrapText="1"/>
      <protection locked="0"/>
    </xf>
    <xf numFmtId="182" fontId="6" fillId="0" borderId="35" xfId="0" applyNumberFormat="1" applyFont="1" applyBorder="1" applyAlignment="1" applyProtection="1">
      <alignment horizontal="left" vertical="center" wrapText="1"/>
      <protection locked="0"/>
    </xf>
    <xf numFmtId="182" fontId="6" fillId="0" borderId="33" xfId="0" applyNumberFormat="1" applyFont="1" applyBorder="1" applyAlignment="1" applyProtection="1">
      <alignment horizontal="left" vertical="center" wrapText="1"/>
      <protection locked="0"/>
    </xf>
    <xf numFmtId="182" fontId="6" fillId="0" borderId="62" xfId="0" applyNumberFormat="1" applyFont="1" applyBorder="1" applyAlignment="1" applyProtection="1">
      <alignment horizontal="center" vertical="center" shrinkToFit="1"/>
      <protection locked="0"/>
    </xf>
    <xf numFmtId="182" fontId="6" fillId="0" borderId="67" xfId="0" applyNumberFormat="1" applyFont="1" applyBorder="1" applyAlignment="1" applyProtection="1">
      <alignment horizontal="center" vertical="center" shrinkToFit="1"/>
      <protection locked="0"/>
    </xf>
    <xf numFmtId="183" fontId="6" fillId="0" borderId="42" xfId="0" applyNumberFormat="1" applyFont="1" applyBorder="1" applyAlignment="1" applyProtection="1">
      <alignment horizontal="center" vertical="center" wrapText="1" shrinkToFit="1"/>
      <protection locked="0"/>
    </xf>
    <xf numFmtId="183" fontId="6" fillId="0" borderId="54" xfId="0" applyNumberFormat="1" applyFont="1" applyBorder="1" applyAlignment="1" applyProtection="1">
      <alignment horizontal="center" vertical="center" wrapText="1" shrinkToFit="1"/>
      <protection locked="0"/>
    </xf>
    <xf numFmtId="183" fontId="6" fillId="0" borderId="16" xfId="0" applyNumberFormat="1" applyFont="1" applyBorder="1" applyAlignment="1" applyProtection="1">
      <alignment horizontal="center" vertical="center" wrapText="1" shrinkToFit="1"/>
      <protection locked="0"/>
    </xf>
    <xf numFmtId="183" fontId="6" fillId="0" borderId="56" xfId="0" applyNumberFormat="1" applyFont="1" applyBorder="1" applyAlignment="1" applyProtection="1">
      <alignment horizontal="center" vertical="center" wrapText="1" shrinkToFit="1"/>
      <protection locked="0"/>
    </xf>
    <xf numFmtId="183" fontId="6" fillId="13" borderId="49" xfId="0" applyNumberFormat="1" applyFont="1" applyFill="1" applyBorder="1" applyAlignment="1" applyProtection="1">
      <alignment horizontal="center" vertical="center" wrapText="1" shrinkToFit="1"/>
      <protection locked="0"/>
    </xf>
    <xf numFmtId="183" fontId="6" fillId="13" borderId="55" xfId="0" applyNumberFormat="1" applyFont="1" applyFill="1" applyBorder="1" applyAlignment="1" applyProtection="1">
      <alignment horizontal="center" vertical="center" wrapText="1" shrinkToFit="1"/>
      <protection locked="0"/>
    </xf>
    <xf numFmtId="182" fontId="6" fillId="0" borderId="42" xfId="0" applyNumberFormat="1" applyFont="1" applyBorder="1" applyAlignment="1" applyProtection="1">
      <alignment horizontal="center" vertical="center" shrinkToFit="1"/>
      <protection locked="0"/>
    </xf>
    <xf numFmtId="182" fontId="6" fillId="0" borderId="54" xfId="0" applyNumberFormat="1" applyFont="1" applyBorder="1" applyAlignment="1" applyProtection="1">
      <alignment horizontal="center" vertical="center"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0" fillId="3" borderId="13" xfId="0" applyFill="1" applyBorder="1" applyAlignment="1">
      <alignment horizontal="center"/>
    </xf>
    <xf numFmtId="0" fontId="0" fillId="3" borderId="118" xfId="0" applyFill="1" applyBorder="1" applyAlignment="1">
      <alignment horizontal="center"/>
    </xf>
    <xf numFmtId="0" fontId="6" fillId="0" borderId="26" xfId="0" applyFont="1" applyBorder="1" applyAlignment="1">
      <alignment vertical="center" wrapText="1"/>
    </xf>
    <xf numFmtId="0" fontId="6" fillId="0" borderId="32" xfId="0" applyFont="1" applyBorder="1" applyAlignment="1">
      <alignment vertical="center" wrapText="1"/>
    </xf>
    <xf numFmtId="0" fontId="6" fillId="0" borderId="76" xfId="0" applyFont="1" applyBorder="1" applyAlignment="1">
      <alignment horizontal="left" vertical="center" wrapText="1"/>
    </xf>
    <xf numFmtId="0" fontId="6" fillId="0" borderId="54" xfId="0" applyFont="1" applyBorder="1" applyAlignment="1">
      <alignment horizontal="left" vertical="center" wrapText="1"/>
    </xf>
    <xf numFmtId="0" fontId="6" fillId="0" borderId="7" xfId="0" applyFont="1" applyBorder="1" applyAlignment="1">
      <alignment horizontal="left" vertical="center" wrapText="1"/>
    </xf>
    <xf numFmtId="0" fontId="6" fillId="0" borderId="33" xfId="0" applyFont="1" applyBorder="1" applyAlignment="1">
      <alignment horizontal="left" vertical="center" wrapText="1"/>
    </xf>
    <xf numFmtId="0" fontId="6" fillId="0" borderId="72"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178" fontId="6" fillId="0" borderId="76" xfId="0" applyNumberFormat="1" applyFont="1" applyBorder="1" applyAlignment="1" applyProtection="1">
      <alignment horizontal="center" vertical="center" shrinkToFit="1"/>
      <protection locked="0"/>
    </xf>
    <xf numFmtId="178" fontId="6" fillId="0" borderId="54" xfId="0" applyNumberFormat="1" applyFont="1" applyBorder="1" applyAlignment="1" applyProtection="1">
      <alignment horizontal="center" vertical="center" shrinkToFit="1"/>
      <protection locked="0"/>
    </xf>
    <xf numFmtId="183" fontId="6" fillId="0" borderId="15" xfId="0" applyNumberFormat="1" applyFont="1" applyBorder="1" applyAlignment="1" applyProtection="1">
      <alignment horizontal="center" vertical="center" wrapText="1" shrinkToFit="1"/>
      <protection locked="0"/>
    </xf>
    <xf numFmtId="183" fontId="6" fillId="0" borderId="75"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wrapText="1" shrinkToFit="1"/>
      <protection locked="0"/>
    </xf>
    <xf numFmtId="0" fontId="6" fillId="0" borderId="76"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3" fontId="8" fillId="0" borderId="81" xfId="0" applyNumberFormat="1" applyFont="1" applyFill="1" applyBorder="1" applyAlignment="1" applyProtection="1">
      <alignment horizontal="center" vertical="center" shrinkToFit="1"/>
      <protection locked="0"/>
    </xf>
    <xf numFmtId="3" fontId="8" fillId="0" borderId="51" xfId="0" applyNumberFormat="1" applyFont="1" applyFill="1" applyBorder="1" applyAlignment="1" applyProtection="1">
      <alignment horizontal="center" vertical="center" shrinkToFit="1"/>
      <protection locked="0"/>
    </xf>
    <xf numFmtId="0" fontId="8" fillId="0" borderId="25" xfId="0" applyFont="1" applyFill="1" applyBorder="1" applyAlignment="1">
      <alignment horizontal="center" vertical="center" wrapText="1" shrinkToFit="1"/>
    </xf>
    <xf numFmtId="0" fontId="8" fillId="0" borderId="118" xfId="0" applyFont="1" applyFill="1" applyBorder="1" applyAlignment="1">
      <alignment horizontal="center" vertical="center" wrapText="1" shrinkToFit="1"/>
    </xf>
    <xf numFmtId="0" fontId="6" fillId="0" borderId="26" xfId="0" applyFont="1" applyBorder="1" applyAlignment="1" applyProtection="1">
      <alignment vertical="center" wrapText="1" shrinkToFit="1"/>
      <protection locked="0"/>
    </xf>
    <xf numFmtId="0" fontId="0" fillId="0" borderId="1" xfId="0" applyBorder="1" applyAlignment="1">
      <alignment vertical="center" wrapText="1" shrinkToFit="1"/>
    </xf>
    <xf numFmtId="0" fontId="6" fillId="0" borderId="76" xfId="0"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38"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38" fontId="6" fillId="0" borderId="18" xfId="4" applyFont="1" applyBorder="1" applyAlignment="1" applyProtection="1">
      <alignment horizontal="center" vertical="center" shrinkToFit="1"/>
      <protection locked="0"/>
    </xf>
    <xf numFmtId="38" fontId="6" fillId="0" borderId="4" xfId="4" applyFont="1" applyBorder="1" applyAlignment="1" applyProtection="1">
      <alignment horizontal="center" vertical="center" shrinkToFit="1"/>
      <protection locked="0"/>
    </xf>
    <xf numFmtId="182" fontId="6" fillId="0" borderId="15" xfId="0" applyNumberFormat="1" applyFont="1" applyBorder="1" applyAlignment="1" applyProtection="1">
      <alignment horizontal="center" vertical="center" wrapText="1" shrinkToFit="1"/>
      <protection locked="0"/>
    </xf>
    <xf numFmtId="182" fontId="6" fillId="0" borderId="44" xfId="0" applyNumberFormat="1" applyFont="1" applyBorder="1" applyAlignment="1" applyProtection="1">
      <alignment horizontal="center" vertical="center" wrapText="1" shrinkToFit="1"/>
      <protection locked="0"/>
    </xf>
    <xf numFmtId="182" fontId="6" fillId="13" borderId="75" xfId="0" applyNumberFormat="1" applyFont="1" applyFill="1" applyBorder="1" applyAlignment="1" applyProtection="1">
      <alignment horizontal="center" vertical="center" wrapText="1" shrinkToFit="1"/>
      <protection locked="0"/>
    </xf>
    <xf numFmtId="182" fontId="6" fillId="13" borderId="11" xfId="0" applyNumberFormat="1" applyFont="1" applyFill="1" applyBorder="1" applyAlignment="1" applyProtection="1">
      <alignment horizontal="center" vertical="center" wrapText="1" shrinkToFit="1"/>
      <protection locked="0"/>
    </xf>
    <xf numFmtId="0" fontId="6" fillId="0" borderId="5" xfId="0" applyFont="1" applyBorder="1" applyAlignment="1" applyProtection="1">
      <alignment horizontal="center" vertical="center" shrinkToFit="1"/>
      <protection locked="0"/>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8" xfId="0" applyFont="1" applyBorder="1" applyAlignment="1">
      <alignment horizontal="center" vertical="center" wrapText="1"/>
    </xf>
    <xf numFmtId="0" fontId="6" fillId="0" borderId="3" xfId="0" applyFont="1" applyBorder="1" applyAlignment="1" applyProtection="1">
      <alignment vertical="center" wrapText="1" shrinkToFit="1"/>
      <protection locked="0"/>
    </xf>
    <xf numFmtId="0" fontId="6" fillId="0" borderId="2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63"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187" fontId="6" fillId="0" borderId="5" xfId="0" applyNumberFormat="1" applyFont="1" applyBorder="1" applyAlignment="1" applyProtection="1">
      <alignment horizontal="center" vertical="center" shrinkToFit="1"/>
      <protection locked="0"/>
    </xf>
    <xf numFmtId="187" fontId="6" fillId="0" borderId="42" xfId="0" applyNumberFormat="1" applyFont="1" applyBorder="1" applyAlignment="1" applyProtection="1">
      <alignment horizontal="center" vertical="center" shrinkToFit="1"/>
      <protection locked="0"/>
    </xf>
    <xf numFmtId="183" fontId="6" fillId="0" borderId="46"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183" fontId="6" fillId="13" borderId="45" xfId="0" applyNumberFormat="1" applyFont="1" applyFill="1" applyBorder="1" applyAlignment="1" applyProtection="1">
      <alignment horizontal="center" vertical="center" wrapText="1" shrinkToFit="1"/>
      <protection locked="0"/>
    </xf>
    <xf numFmtId="183" fontId="6" fillId="13" borderId="11" xfId="0" applyNumberFormat="1" applyFont="1" applyFill="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shrinkToFit="1"/>
      <protection locked="0"/>
    </xf>
    <xf numFmtId="3" fontId="8" fillId="0" borderId="62" xfId="0" applyNumberFormat="1" applyFont="1" applyBorder="1" applyAlignment="1" applyProtection="1">
      <alignment horizontal="center" vertical="center" shrinkToFit="1"/>
      <protection locked="0"/>
    </xf>
    <xf numFmtId="3" fontId="8" fillId="0" borderId="63"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0" borderId="56" xfId="0" applyNumberFormat="1" applyFont="1" applyBorder="1" applyAlignment="1" applyProtection="1">
      <alignment horizontal="center" vertical="center" wrapText="1" shrinkToFit="1"/>
      <protection locked="0"/>
    </xf>
    <xf numFmtId="182" fontId="6" fillId="13" borderId="49" xfId="0" applyNumberFormat="1" applyFont="1" applyFill="1" applyBorder="1" applyAlignment="1" applyProtection="1">
      <alignment horizontal="center" vertical="center" wrapText="1" shrinkToFit="1"/>
      <protection locked="0"/>
    </xf>
    <xf numFmtId="182" fontId="6" fillId="13" borderId="55" xfId="0" applyNumberFormat="1" applyFont="1" applyFill="1" applyBorder="1" applyAlignment="1" applyProtection="1">
      <alignment horizontal="center" vertical="center" wrapText="1" shrinkToFit="1"/>
      <protection locked="0"/>
    </xf>
    <xf numFmtId="0" fontId="6" fillId="0" borderId="42" xfId="0"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2" xfId="0" applyFont="1" applyBorder="1" applyAlignment="1" applyProtection="1">
      <alignment vertical="center" wrapText="1" shrinkToFit="1"/>
      <protection locked="0"/>
    </xf>
    <xf numFmtId="0" fontId="0" fillId="0" borderId="32" xfId="0" applyBorder="1" applyAlignment="1">
      <alignment vertical="center" wrapText="1" shrinkToFit="1"/>
    </xf>
    <xf numFmtId="0" fontId="6" fillId="0" borderId="42"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0" fontId="6" fillId="0" borderId="71"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7"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1" xfId="0" applyBorder="1" applyAlignment="1">
      <alignment horizontal="left" vertical="center" wrapText="1"/>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13" borderId="9" xfId="0" applyNumberFormat="1" applyFont="1" applyFill="1" applyBorder="1" applyAlignment="1" applyProtection="1">
      <alignment horizontal="center" vertical="center" shrinkToFit="1"/>
      <protection locked="0"/>
    </xf>
    <xf numFmtId="182" fontId="6" fillId="13"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2" fontId="19" fillId="0" borderId="0" xfId="0" applyNumberFormat="1" applyFont="1" applyAlignment="1" applyProtection="1">
      <alignment horizontal="left"/>
      <protection locked="0"/>
    </xf>
    <xf numFmtId="182" fontId="15" fillId="3" borderId="26" xfId="0" applyNumberFormat="1" applyFont="1" applyFill="1" applyBorder="1" applyAlignment="1" applyProtection="1">
      <alignment horizontal="left" vertical="center"/>
      <protection locked="0"/>
    </xf>
    <xf numFmtId="182" fontId="15" fillId="3" borderId="8" xfId="0" applyNumberFormat="1" applyFont="1" applyFill="1" applyBorder="1" applyAlignment="1" applyProtection="1">
      <alignment horizontal="left" vertical="center"/>
      <protection locked="0"/>
    </xf>
    <xf numFmtId="182" fontId="15" fillId="3" borderId="101" xfId="0" applyNumberFormat="1" applyFont="1" applyFill="1" applyBorder="1" applyAlignment="1" applyProtection="1">
      <alignment horizontal="left" vertical="center"/>
      <protection locked="0"/>
    </xf>
    <xf numFmtId="182" fontId="3" fillId="3" borderId="13" xfId="0" applyNumberFormat="1" applyFont="1" applyFill="1" applyBorder="1" applyAlignment="1" applyProtection="1">
      <alignment horizontal="center" vertical="center"/>
      <protection locked="0"/>
    </xf>
    <xf numFmtId="182" fontId="3" fillId="3" borderId="118" xfId="0" applyNumberFormat="1" applyFont="1" applyFill="1" applyBorder="1" applyAlignment="1" applyProtection="1">
      <alignment horizontal="center" vertical="center"/>
      <protection locked="0"/>
    </xf>
    <xf numFmtId="182" fontId="13" fillId="14" borderId="30" xfId="0" applyNumberFormat="1" applyFont="1" applyFill="1" applyBorder="1" applyAlignment="1" applyProtection="1">
      <alignment horizontal="center" vertical="center"/>
      <protection locked="0"/>
    </xf>
    <xf numFmtId="182" fontId="13" fillId="14" borderId="14" xfId="0" applyNumberFormat="1" applyFont="1" applyFill="1" applyBorder="1" applyAlignment="1" applyProtection="1">
      <alignment horizontal="center" vertical="center"/>
      <protection locked="0"/>
    </xf>
    <xf numFmtId="182" fontId="13" fillId="14" borderId="17" xfId="0" applyNumberFormat="1" applyFont="1" applyFill="1" applyBorder="1" applyAlignment="1" applyProtection="1">
      <alignment horizontal="center" vertical="center"/>
      <protection locked="0"/>
    </xf>
    <xf numFmtId="182" fontId="13" fillId="14" borderId="9" xfId="0" applyNumberFormat="1" applyFont="1" applyFill="1" applyBorder="1" applyAlignment="1" applyProtection="1">
      <alignment horizontal="center" vertical="center"/>
      <protection locked="0"/>
    </xf>
    <xf numFmtId="182" fontId="13" fillId="14" borderId="81" xfId="0" applyNumberFormat="1" applyFont="1" applyFill="1" applyBorder="1" applyAlignment="1" applyProtection="1">
      <alignment horizontal="center" vertical="center" textRotation="255"/>
      <protection locked="0"/>
    </xf>
    <xf numFmtId="182" fontId="13" fillId="14" borderId="52" xfId="0" applyNumberFormat="1" applyFont="1" applyFill="1" applyBorder="1" applyAlignment="1" applyProtection="1">
      <alignment horizontal="center" vertical="center" textRotation="255"/>
      <protection locked="0"/>
    </xf>
    <xf numFmtId="182" fontId="13" fillId="14" borderId="30" xfId="0" applyNumberFormat="1" applyFont="1" applyFill="1" applyBorder="1" applyAlignment="1" applyProtection="1">
      <alignment horizontal="center" vertical="center" wrapText="1"/>
      <protection locked="0"/>
    </xf>
    <xf numFmtId="182" fontId="13" fillId="14" borderId="17" xfId="0" applyNumberFormat="1" applyFont="1" applyFill="1" applyBorder="1" applyAlignment="1" applyProtection="1">
      <alignment horizontal="center" vertical="center" wrapText="1"/>
      <protection locked="0"/>
    </xf>
    <xf numFmtId="182" fontId="13" fillId="14" borderId="14" xfId="0" applyNumberFormat="1" applyFont="1" applyFill="1" applyBorder="1" applyAlignment="1" applyProtection="1">
      <alignment horizontal="center" vertical="center" wrapText="1"/>
      <protection locked="0"/>
    </xf>
    <xf numFmtId="182" fontId="13" fillId="14" borderId="9" xfId="0" applyNumberFormat="1" applyFont="1" applyFill="1" applyBorder="1" applyAlignment="1" applyProtection="1">
      <alignment horizontal="center" vertical="center" wrapText="1"/>
      <protection locked="0"/>
    </xf>
    <xf numFmtId="0" fontId="8" fillId="14" borderId="38" xfId="0" applyFont="1" applyFill="1" applyBorder="1" applyAlignment="1" applyProtection="1">
      <alignment horizontal="center" vertical="center" wrapText="1"/>
      <protection locked="0"/>
    </xf>
    <xf numFmtId="0" fontId="8" fillId="14" borderId="31" xfId="0" applyFont="1" applyFill="1"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182" fontId="6" fillId="0" borderId="119" xfId="0" applyNumberFormat="1" applyFont="1" applyBorder="1" applyAlignment="1" applyProtection="1">
      <alignment vertical="center" wrapText="1"/>
      <protection locked="0"/>
    </xf>
    <xf numFmtId="182" fontId="6" fillId="0" borderId="4" xfId="0" applyNumberFormat="1" applyFont="1" applyBorder="1" applyAlignment="1" applyProtection="1">
      <alignment horizontal="left" vertical="center" wrapText="1"/>
      <protection locked="0"/>
    </xf>
    <xf numFmtId="182" fontId="6" fillId="0" borderId="9" xfId="0" applyNumberFormat="1" applyFont="1" applyBorder="1" applyAlignment="1" applyProtection="1">
      <alignment horizontal="left" vertical="center" wrapText="1"/>
      <protection locked="0"/>
    </xf>
    <xf numFmtId="182" fontId="6" fillId="0" borderId="49" xfId="0" applyNumberFormat="1" applyFont="1" applyBorder="1" applyAlignment="1" applyProtection="1">
      <alignment horizontal="left" vertical="center" wrapText="1"/>
      <protection locked="0"/>
    </xf>
    <xf numFmtId="182" fontId="6" fillId="0" borderId="52" xfId="0" applyNumberFormat="1" applyFont="1" applyBorder="1" applyAlignment="1" applyProtection="1">
      <alignment horizontal="center" vertical="center" shrinkToFit="1"/>
      <protection locked="0"/>
    </xf>
    <xf numFmtId="182" fontId="13" fillId="14" borderId="23" xfId="0" applyNumberFormat="1" applyFont="1" applyFill="1" applyBorder="1" applyAlignment="1" applyProtection="1">
      <alignment horizontal="center" vertical="center"/>
      <protection locked="0"/>
    </xf>
    <xf numFmtId="182" fontId="13" fillId="14" borderId="8" xfId="0" applyNumberFormat="1" applyFont="1" applyFill="1" applyBorder="1" applyAlignment="1" applyProtection="1">
      <alignment horizontal="center" vertical="center"/>
      <protection locked="0"/>
    </xf>
    <xf numFmtId="182" fontId="13" fillId="14" borderId="101" xfId="0" applyNumberFormat="1" applyFont="1" applyFill="1" applyBorder="1" applyAlignment="1" applyProtection="1">
      <alignment horizontal="center" vertical="center"/>
      <protection locked="0"/>
    </xf>
    <xf numFmtId="182" fontId="13" fillId="14" borderId="82" xfId="0" applyNumberFormat="1" applyFont="1" applyFill="1" applyBorder="1" applyAlignment="1" applyProtection="1">
      <alignment horizontal="center" vertical="center" wrapText="1"/>
      <protection locked="0"/>
    </xf>
    <xf numFmtId="182" fontId="13" fillId="14" borderId="102" xfId="0" applyNumberFormat="1" applyFont="1" applyFill="1" applyBorder="1" applyAlignment="1" applyProtection="1">
      <alignment horizontal="center" vertical="center"/>
      <protection locked="0"/>
    </xf>
    <xf numFmtId="182" fontId="6" fillId="9" borderId="26" xfId="0" applyNumberFormat="1" applyFont="1" applyFill="1" applyBorder="1" applyAlignment="1" applyProtection="1">
      <alignment horizontal="left" vertical="center" wrapText="1"/>
      <protection locked="0"/>
    </xf>
    <xf numFmtId="182" fontId="6" fillId="9" borderId="7" xfId="0" applyNumberFormat="1" applyFont="1" applyFill="1" applyBorder="1" applyAlignment="1" applyProtection="1">
      <alignment horizontal="left" vertical="center"/>
      <protection locked="0"/>
    </xf>
    <xf numFmtId="182" fontId="6" fillId="9" borderId="27" xfId="0" applyNumberFormat="1" applyFont="1" applyFill="1" applyBorder="1" applyAlignment="1" applyProtection="1">
      <alignment horizontal="left" vertical="center"/>
      <protection locked="0"/>
    </xf>
    <xf numFmtId="182" fontId="6" fillId="9" borderId="7" xfId="0" applyNumberFormat="1" applyFont="1" applyFill="1" applyBorder="1" applyAlignment="1" applyProtection="1">
      <alignment horizontal="left" vertical="center" wrapText="1"/>
      <protection locked="0"/>
    </xf>
    <xf numFmtId="182" fontId="6" fillId="9" borderId="0" xfId="0" applyNumberFormat="1" applyFont="1" applyFill="1" applyBorder="1" applyAlignment="1" applyProtection="1">
      <alignment horizontal="left" vertical="center"/>
      <protection locked="0"/>
    </xf>
    <xf numFmtId="182" fontId="6" fillId="9" borderId="36" xfId="0" applyNumberFormat="1" applyFont="1" applyFill="1" applyBorder="1" applyAlignment="1" applyProtection="1">
      <alignment horizontal="left" vertical="center"/>
      <protection locked="0"/>
    </xf>
    <xf numFmtId="182" fontId="6" fillId="9" borderId="33" xfId="0" applyNumberFormat="1" applyFont="1" applyFill="1" applyBorder="1" applyAlignment="1" applyProtection="1">
      <alignment horizontal="left" vertical="center"/>
      <protection locked="0"/>
    </xf>
    <xf numFmtId="182" fontId="6" fillId="9" borderId="37" xfId="0" applyNumberFormat="1" applyFont="1" applyFill="1" applyBorder="1" applyAlignment="1" applyProtection="1">
      <alignment horizontal="left" vertical="center"/>
      <protection locked="0"/>
    </xf>
    <xf numFmtId="182" fontId="13" fillId="14" borderId="119" xfId="0" applyNumberFormat="1" applyFont="1" applyFill="1" applyBorder="1" applyAlignment="1" applyProtection="1">
      <alignment horizontal="center" vertical="center" wrapText="1"/>
      <protection locked="0"/>
    </xf>
    <xf numFmtId="182" fontId="13" fillId="14" borderId="73" xfId="0" applyNumberFormat="1" applyFont="1" applyFill="1" applyBorder="1" applyAlignment="1" applyProtection="1">
      <alignment horizontal="center" vertical="center"/>
      <protection locked="0"/>
    </xf>
    <xf numFmtId="182" fontId="6" fillId="9" borderId="119" xfId="0" applyNumberFormat="1" applyFont="1" applyFill="1" applyBorder="1" applyAlignment="1" applyProtection="1">
      <alignment horizontal="left" vertical="center" wrapText="1"/>
      <protection locked="0"/>
    </xf>
    <xf numFmtId="182" fontId="6" fillId="9" borderId="39" xfId="0" applyNumberFormat="1" applyFont="1" applyFill="1" applyBorder="1" applyAlignment="1" applyProtection="1">
      <alignment horizontal="left" vertical="center"/>
      <protection locked="0"/>
    </xf>
    <xf numFmtId="182" fontId="6" fillId="9" borderId="73" xfId="0" applyNumberFormat="1" applyFont="1" applyFill="1" applyBorder="1" applyAlignment="1" applyProtection="1">
      <alignment horizontal="left" vertical="center"/>
      <protection locked="0"/>
    </xf>
    <xf numFmtId="182" fontId="13" fillId="14" borderId="87" xfId="0" applyNumberFormat="1" applyFont="1" applyFill="1" applyBorder="1" applyAlignment="1" applyProtection="1">
      <alignment horizontal="center" vertical="center" wrapText="1"/>
      <protection locked="0"/>
    </xf>
    <xf numFmtId="182" fontId="13" fillId="14" borderId="74" xfId="0" applyNumberFormat="1" applyFont="1" applyFill="1" applyBorder="1" applyAlignment="1" applyProtection="1">
      <alignment horizontal="center" vertical="center" wrapText="1"/>
      <protection locked="0"/>
    </xf>
    <xf numFmtId="182" fontId="6" fillId="9" borderId="87" xfId="0" applyNumberFormat="1" applyFont="1" applyFill="1" applyBorder="1" applyAlignment="1" applyProtection="1">
      <alignment horizontal="left" vertical="center" wrapText="1"/>
      <protection locked="0"/>
    </xf>
    <xf numFmtId="182" fontId="6" fillId="9" borderId="89" xfId="0" applyNumberFormat="1" applyFont="1" applyFill="1" applyBorder="1" applyAlignment="1" applyProtection="1">
      <alignment horizontal="left" vertical="center" wrapText="1"/>
      <protection locked="0"/>
    </xf>
    <xf numFmtId="182" fontId="6" fillId="9" borderId="74" xfId="0" applyNumberFormat="1" applyFont="1" applyFill="1" applyBorder="1" applyAlignment="1" applyProtection="1">
      <alignment horizontal="left" vertical="center" wrapText="1"/>
      <protection locked="0"/>
    </xf>
    <xf numFmtId="183" fontId="6" fillId="0" borderId="49" xfId="0" applyNumberFormat="1" applyFont="1" applyBorder="1" applyAlignment="1" applyProtection="1">
      <alignment horizontal="center" vertical="center" wrapText="1" shrinkToFit="1"/>
      <protection locked="0"/>
    </xf>
    <xf numFmtId="185" fontId="6" fillId="13" borderId="9" xfId="0" applyNumberFormat="1" applyFont="1" applyFill="1" applyBorder="1" applyAlignment="1" applyProtection="1">
      <alignment horizontal="center" vertical="center" shrinkToFit="1"/>
      <protection locked="0"/>
    </xf>
    <xf numFmtId="181" fontId="6" fillId="13" borderId="9" xfId="0" applyNumberFormat="1" applyFont="1" applyFill="1" applyBorder="1" applyAlignment="1" applyProtection="1">
      <alignment horizontal="center" vertical="center" shrinkToFit="1"/>
      <protection locked="0"/>
    </xf>
    <xf numFmtId="183" fontId="22" fillId="0" borderId="71" xfId="0" applyNumberFormat="1" applyFont="1" applyBorder="1" applyAlignment="1" applyProtection="1">
      <alignment horizontal="center" vertical="center" wrapText="1" shrinkToFit="1"/>
      <protection locked="0"/>
    </xf>
    <xf numFmtId="183" fontId="22" fillId="0" borderId="37" xfId="0" applyNumberFormat="1" applyFont="1" applyBorder="1" applyAlignment="1" applyProtection="1">
      <alignment horizontal="center" vertical="center" wrapText="1" shrinkToFit="1"/>
      <protection locked="0"/>
    </xf>
    <xf numFmtId="178" fontId="6" fillId="0" borderId="42" xfId="0" applyNumberFormat="1" applyFont="1" applyBorder="1" applyAlignment="1" applyProtection="1">
      <alignment horizontal="center" vertical="center" shrinkToFit="1"/>
      <protection locked="0"/>
    </xf>
    <xf numFmtId="0" fontId="6" fillId="0" borderId="3" xfId="0" applyFont="1" applyBorder="1" applyAlignment="1">
      <alignment vertical="center" wrapText="1"/>
    </xf>
    <xf numFmtId="181" fontId="6" fillId="13" borderId="11" xfId="0" applyNumberFormat="1" applyFont="1" applyFill="1" applyBorder="1" applyAlignment="1" applyProtection="1">
      <alignment horizontal="center" vertical="center" shrinkToFit="1"/>
      <protection locked="0"/>
    </xf>
    <xf numFmtId="181" fontId="6" fillId="13" borderId="12" xfId="0" applyNumberFormat="1" applyFont="1" applyFill="1" applyBorder="1" applyAlignment="1" applyProtection="1">
      <alignment horizontal="center" vertical="center" shrinkToFit="1"/>
      <protection locked="0"/>
    </xf>
    <xf numFmtId="181" fontId="6" fillId="0" borderId="11"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182" fontId="13" fillId="14" borderId="60" xfId="0" applyNumberFormat="1" applyFont="1" applyFill="1" applyBorder="1" applyAlignment="1" applyProtection="1">
      <alignment horizontal="center" vertical="center" shrinkToFit="1"/>
      <protection locked="0"/>
    </xf>
    <xf numFmtId="182" fontId="13" fillId="14" borderId="58" xfId="0" applyNumberFormat="1" applyFont="1" applyFill="1" applyBorder="1" applyAlignment="1" applyProtection="1">
      <alignment horizontal="center" vertical="center" shrinkToFit="1"/>
      <protection locked="0"/>
    </xf>
    <xf numFmtId="0" fontId="6" fillId="0" borderId="35" xfId="0" applyFont="1" applyBorder="1" applyAlignment="1">
      <alignment horizontal="left" vertical="center" wrapText="1"/>
    </xf>
    <xf numFmtId="0" fontId="6" fillId="0" borderId="42"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185" fontId="6" fillId="0" borderId="9" xfId="0" applyNumberFormat="1" applyFont="1" applyBorder="1" applyAlignment="1" applyProtection="1">
      <alignment horizontal="center" vertical="center" shrinkToFit="1"/>
      <protection locked="0"/>
    </xf>
    <xf numFmtId="181" fontId="6" fillId="0" borderId="30" xfId="0" applyNumberFormat="1" applyFont="1" applyBorder="1" applyAlignment="1" applyProtection="1">
      <alignment horizontal="center" vertical="center" shrinkToFit="1"/>
      <protection locked="0"/>
    </xf>
    <xf numFmtId="181" fontId="6" fillId="0" borderId="17" xfId="0" applyNumberFormat="1" applyFont="1" applyBorder="1" applyAlignment="1" applyProtection="1">
      <alignment horizontal="center" vertical="center" shrinkToFit="1"/>
      <protection locked="0"/>
    </xf>
    <xf numFmtId="181" fontId="6" fillId="0" borderId="14" xfId="0" applyNumberFormat="1" applyFont="1" applyBorder="1" applyAlignment="1" applyProtection="1">
      <alignment horizontal="center" vertical="center" shrinkToFit="1"/>
      <protection locked="0"/>
    </xf>
    <xf numFmtId="181" fontId="6" fillId="0" borderId="9" xfId="0" applyNumberFormat="1" applyFont="1" applyBorder="1" applyAlignment="1" applyProtection="1">
      <alignment horizontal="center" vertical="center" shrinkToFit="1"/>
      <protection locked="0"/>
    </xf>
    <xf numFmtId="0" fontId="6" fillId="0" borderId="119" xfId="0" applyFont="1" applyBorder="1" applyAlignment="1" applyProtection="1">
      <alignment vertical="center" wrapText="1" shrinkToFit="1"/>
      <protection locked="0"/>
    </xf>
    <xf numFmtId="0" fontId="6" fillId="0" borderId="52" xfId="0" applyFont="1" applyBorder="1" applyAlignment="1" applyProtection="1">
      <alignment horizontal="center" vertical="center" shrinkToFit="1"/>
      <protection locked="0"/>
    </xf>
    <xf numFmtId="185" fontId="6" fillId="0" borderId="17" xfId="0" applyNumberFormat="1" applyFont="1" applyBorder="1" applyAlignment="1" applyProtection="1">
      <alignment horizontal="center" vertical="center" shrinkToFit="1"/>
      <protection locked="0"/>
    </xf>
    <xf numFmtId="0" fontId="6" fillId="0" borderId="1" xfId="0" applyFont="1" applyBorder="1" applyAlignment="1" applyProtection="1">
      <alignment vertical="center" wrapText="1" shrinkToFit="1"/>
      <protection locked="0"/>
    </xf>
    <xf numFmtId="0" fontId="6" fillId="0" borderId="87" xfId="0" applyFont="1" applyBorder="1" applyAlignment="1" applyProtection="1">
      <alignment vertical="center" wrapText="1" shrinkToFit="1"/>
      <protection locked="0"/>
    </xf>
    <xf numFmtId="182" fontId="0" fillId="3" borderId="13" xfId="0" applyNumberFormat="1" applyFill="1" applyBorder="1" applyAlignment="1" applyProtection="1">
      <alignment horizontal="center"/>
      <protection locked="0"/>
    </xf>
    <xf numFmtId="182" fontId="0" fillId="3" borderId="118" xfId="0" applyNumberFormat="1" applyFill="1" applyBorder="1" applyAlignment="1" applyProtection="1">
      <alignment horizontal="center"/>
      <protection locked="0"/>
    </xf>
    <xf numFmtId="0" fontId="6" fillId="0" borderId="82" xfId="0" applyFont="1" applyBorder="1" applyAlignment="1" applyProtection="1">
      <alignment vertical="center" wrapText="1" shrinkToFit="1"/>
      <protection locked="0"/>
    </xf>
    <xf numFmtId="0" fontId="0" fillId="0" borderId="119" xfId="0" applyBorder="1" applyAlignment="1" applyProtection="1">
      <alignment vertical="center" wrapText="1" shrinkToFit="1"/>
      <protection locked="0"/>
    </xf>
    <xf numFmtId="0" fontId="6" fillId="0" borderId="81" xfId="0" applyFont="1" applyBorder="1" applyAlignment="1" applyProtection="1">
      <alignment horizontal="center" vertical="center" shrinkToFit="1"/>
      <protection locked="0"/>
    </xf>
    <xf numFmtId="184" fontId="6" fillId="0" borderId="115" xfId="0" applyNumberFormat="1" applyFont="1" applyBorder="1" applyAlignment="1" applyProtection="1">
      <alignment horizontal="left" vertical="center" wrapText="1" shrinkToFit="1"/>
      <protection locked="0"/>
    </xf>
    <xf numFmtId="184" fontId="6" fillId="0" borderId="74" xfId="0" applyNumberFormat="1" applyFont="1" applyBorder="1" applyAlignment="1" applyProtection="1">
      <alignment horizontal="left" vertical="center" wrapText="1" shrinkToFit="1"/>
      <protection locked="0"/>
    </xf>
    <xf numFmtId="181" fontId="6" fillId="13" borderId="14" xfId="0" applyNumberFormat="1" applyFont="1" applyFill="1" applyBorder="1" applyAlignment="1" applyProtection="1">
      <alignment horizontal="center" vertical="center" shrinkToFit="1"/>
      <protection locked="0"/>
    </xf>
    <xf numFmtId="181" fontId="6" fillId="0" borderId="38" xfId="0" applyNumberFormat="1" applyFont="1" applyBorder="1" applyAlignment="1" applyProtection="1">
      <alignment horizontal="center" vertical="center" wrapText="1" shrinkToFit="1"/>
      <protection locked="0"/>
    </xf>
    <xf numFmtId="181" fontId="6" fillId="0" borderId="31" xfId="0" applyNumberFormat="1" applyFont="1" applyBorder="1" applyAlignment="1" applyProtection="1">
      <alignment horizontal="center" vertical="center" wrapText="1" shrinkToFit="1"/>
      <protection locked="0"/>
    </xf>
    <xf numFmtId="184" fontId="6" fillId="0" borderId="102" xfId="0" applyNumberFormat="1" applyFont="1" applyBorder="1" applyAlignment="1" applyProtection="1">
      <alignment horizontal="left" vertical="center" wrapText="1" shrinkToFit="1"/>
      <protection locked="0"/>
    </xf>
    <xf numFmtId="184" fontId="6" fillId="0" borderId="73" xfId="0" applyNumberFormat="1" applyFont="1" applyBorder="1" applyAlignment="1" applyProtection="1">
      <alignment horizontal="left" vertical="center" wrapText="1" shrinkToFit="1"/>
      <protection locked="0"/>
    </xf>
    <xf numFmtId="185" fontId="6" fillId="0" borderId="31" xfId="0" applyNumberFormat="1" applyFont="1" applyBorder="1" applyAlignment="1" applyProtection="1">
      <alignment horizontal="center" vertical="center" wrapText="1" shrinkToFit="1"/>
      <protection locked="0"/>
    </xf>
    <xf numFmtId="181" fontId="6" fillId="0" borderId="47" xfId="0" applyNumberFormat="1" applyFont="1" applyBorder="1" applyAlignment="1" applyProtection="1">
      <alignment horizontal="center" vertical="center" shrinkToFit="1"/>
      <protection locked="0"/>
    </xf>
    <xf numFmtId="181" fontId="6" fillId="0" borderId="50" xfId="0" applyNumberFormat="1" applyFont="1" applyBorder="1" applyAlignment="1" applyProtection="1">
      <alignment horizontal="center" vertical="center" shrinkToFit="1"/>
      <protection locked="0"/>
    </xf>
    <xf numFmtId="181" fontId="6" fillId="0" borderId="63" xfId="0" applyNumberFormat="1" applyFont="1" applyBorder="1" applyAlignment="1" applyProtection="1">
      <alignment horizontal="center" vertical="center" wrapText="1" shrinkToFit="1"/>
      <protection locked="0"/>
    </xf>
    <xf numFmtId="181" fontId="6" fillId="0" borderId="34" xfId="0" applyNumberFormat="1" applyFont="1" applyBorder="1" applyAlignment="1" applyProtection="1">
      <alignment horizontal="center" vertical="center" wrapText="1" shrinkToFit="1"/>
      <protection locked="0"/>
    </xf>
    <xf numFmtId="182" fontId="15" fillId="3" borderId="59" xfId="0" applyNumberFormat="1" applyFont="1" applyFill="1" applyBorder="1" applyAlignment="1" applyProtection="1">
      <alignment horizontal="left" vertical="center"/>
      <protection locked="0"/>
    </xf>
    <xf numFmtId="182" fontId="15" fillId="3" borderId="75" xfId="0" applyNumberFormat="1" applyFont="1" applyFill="1" applyBorder="1" applyAlignment="1" applyProtection="1">
      <alignment horizontal="left" vertical="center"/>
      <protection locked="0"/>
    </xf>
    <xf numFmtId="182" fontId="15" fillId="3" borderId="72" xfId="0" applyNumberFormat="1" applyFont="1" applyFill="1" applyBorder="1" applyAlignment="1" applyProtection="1">
      <alignment horizontal="left" vertical="center"/>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381000</xdr:colOff>
      <xdr:row>27</xdr:row>
      <xdr:rowOff>76200</xdr:rowOff>
    </xdr:from>
    <xdr:to>
      <xdr:col>20</xdr:col>
      <xdr:colOff>426719</xdr:colOff>
      <xdr:row>29</xdr:row>
      <xdr:rowOff>203200</xdr:rowOff>
    </xdr:to>
    <xdr:sp macro="" textlink="">
      <xdr:nvSpPr>
        <xdr:cNvPr id="4" name="AutoShape 12">
          <a:extLst>
            <a:ext uri="{FF2B5EF4-FFF2-40B4-BE49-F238E27FC236}">
              <a16:creationId xmlns:a16="http://schemas.microsoft.com/office/drawing/2014/main" id="{9742405F-3595-4931-B061-E15F1ACFBD48}"/>
            </a:ext>
          </a:extLst>
        </xdr:cNvPr>
        <xdr:cNvSpPr>
          <a:spLocks/>
        </xdr:cNvSpPr>
      </xdr:nvSpPr>
      <xdr:spPr bwMode="auto">
        <a:xfrm rot="10800000">
          <a:off x="9696450" y="6753225"/>
          <a:ext cx="45719" cy="622300"/>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517128</xdr:colOff>
      <xdr:row>46</xdr:row>
      <xdr:rowOff>139700</xdr:rowOff>
    </xdr:to>
    <xdr:pic>
      <xdr:nvPicPr>
        <xdr:cNvPr id="4" name="図 3">
          <a:extLst>
            <a:ext uri="{FF2B5EF4-FFF2-40B4-BE49-F238E27FC236}">
              <a16:creationId xmlns:a16="http://schemas.microsoft.com/office/drawing/2014/main" id="{A4A1DFB6-1AFB-45B9-AC22-089E0677CF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709128" cy="7734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115136</xdr:colOff>
      <xdr:row>23</xdr:row>
      <xdr:rowOff>7017</xdr:rowOff>
    </xdr:from>
    <xdr:to>
      <xdr:col>9</xdr:col>
      <xdr:colOff>127235</xdr:colOff>
      <xdr:row>23</xdr:row>
      <xdr:rowOff>7017</xdr:rowOff>
    </xdr:to>
    <xdr:cxnSp macro="">
      <xdr:nvCxnSpPr>
        <xdr:cNvPr id="20" name="直線コネクタ 45">
          <a:extLst>
            <a:ext uri="{FF2B5EF4-FFF2-40B4-BE49-F238E27FC236}">
              <a16:creationId xmlns:a16="http://schemas.microsoft.com/office/drawing/2014/main" id="{ACC55B5A-BE7D-4F42-B8EB-12B0A588F77B}"/>
            </a:ext>
          </a:extLst>
        </xdr:cNvPr>
        <xdr:cNvCxnSpPr>
          <a:cxnSpLocks/>
        </xdr:cNvCxnSpPr>
      </xdr:nvCxnSpPr>
      <xdr:spPr bwMode="auto">
        <a:xfrm flipV="1">
          <a:off x="7399856" y="4921917"/>
          <a:ext cx="2711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847231</xdr:colOff>
      <xdr:row>28</xdr:row>
      <xdr:rowOff>139700</xdr:rowOff>
    </xdr:from>
    <xdr:to>
      <xdr:col>4</xdr:col>
      <xdr:colOff>152022</xdr:colOff>
      <xdr:row>28</xdr:row>
      <xdr:rowOff>139700</xdr:rowOff>
    </xdr:to>
    <xdr:cxnSp macro="">
      <xdr:nvCxnSpPr>
        <xdr:cNvPr id="21" name="直線コネクタ 40">
          <a:extLst>
            <a:ext uri="{FF2B5EF4-FFF2-40B4-BE49-F238E27FC236}">
              <a16:creationId xmlns:a16="http://schemas.microsoft.com/office/drawing/2014/main" id="{2C49D542-487E-4152-AE10-68E735298A2D}"/>
            </a:ext>
          </a:extLst>
        </xdr:cNvPr>
        <xdr:cNvCxnSpPr>
          <a:cxnSpLocks/>
        </xdr:cNvCxnSpPr>
      </xdr:nvCxnSpPr>
      <xdr:spPr bwMode="auto">
        <a:xfrm flipV="1">
          <a:off x="3133231" y="5892800"/>
          <a:ext cx="3868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148901</xdr:colOff>
      <xdr:row>17</xdr:row>
      <xdr:rowOff>0</xdr:rowOff>
    </xdr:from>
    <xdr:to>
      <xdr:col>4</xdr:col>
      <xdr:colOff>148901</xdr:colOff>
      <xdr:row>40</xdr:row>
      <xdr:rowOff>120740</xdr:rowOff>
    </xdr:to>
    <xdr:cxnSp macro="">
      <xdr:nvCxnSpPr>
        <xdr:cNvPr id="22" name="直線コネクタ 21">
          <a:extLst>
            <a:ext uri="{FF2B5EF4-FFF2-40B4-BE49-F238E27FC236}">
              <a16:creationId xmlns:a16="http://schemas.microsoft.com/office/drawing/2014/main" id="{4030C342-8D87-4683-BFA9-3C99A4CDD853}"/>
            </a:ext>
          </a:extLst>
        </xdr:cNvPr>
        <xdr:cNvCxnSpPr>
          <a:cxnSpLocks/>
        </xdr:cNvCxnSpPr>
      </xdr:nvCxnSpPr>
      <xdr:spPr>
        <a:xfrm flipV="1">
          <a:off x="3516941" y="3909060"/>
          <a:ext cx="0" cy="39764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1006643</xdr:colOff>
      <xdr:row>34</xdr:row>
      <xdr:rowOff>44954</xdr:rowOff>
    </xdr:from>
    <xdr:to>
      <xdr:col>9</xdr:col>
      <xdr:colOff>256782</xdr:colOff>
      <xdr:row>47</xdr:row>
      <xdr:rowOff>12149</xdr:rowOff>
    </xdr:to>
    <xdr:grpSp>
      <xdr:nvGrpSpPr>
        <xdr:cNvPr id="23" name="グループ化 16">
          <a:extLst>
            <a:ext uri="{FF2B5EF4-FFF2-40B4-BE49-F238E27FC236}">
              <a16:creationId xmlns:a16="http://schemas.microsoft.com/office/drawing/2014/main" id="{D20C5A93-709F-4D5D-8591-3F13CB6EACE9}"/>
            </a:ext>
          </a:extLst>
        </xdr:cNvPr>
        <xdr:cNvGrpSpPr>
          <a:grpSpLocks/>
        </xdr:cNvGrpSpPr>
      </xdr:nvGrpSpPr>
      <xdr:grpSpPr bwMode="auto">
        <a:xfrm>
          <a:off x="7008463" y="5807044"/>
          <a:ext cx="714207" cy="2193262"/>
          <a:chOff x="6694939" y="7639906"/>
          <a:chExt cx="1469061" cy="1088815"/>
        </a:xfrm>
      </xdr:grpSpPr>
      <xdr:cxnSp macro="">
        <xdr:nvCxnSpPr>
          <xdr:cNvPr id="24" name="直線コネクタ 47">
            <a:extLst>
              <a:ext uri="{FF2B5EF4-FFF2-40B4-BE49-F238E27FC236}">
                <a16:creationId xmlns:a16="http://schemas.microsoft.com/office/drawing/2014/main" id="{E7E2710B-A5D1-4B1D-A992-85CFEE448EE3}"/>
              </a:ext>
            </a:extLst>
          </xdr:cNvPr>
          <xdr:cNvCxnSpPr>
            <a:cxnSpLocks/>
          </xdr:cNvCxnSpPr>
        </xdr:nvCxnSpPr>
        <xdr:spPr bwMode="auto">
          <a:xfrm flipV="1">
            <a:off x="6694939" y="8188353"/>
            <a:ext cx="12914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5" name="直線コネクタ 24">
            <a:extLst>
              <a:ext uri="{FF2B5EF4-FFF2-40B4-BE49-F238E27FC236}">
                <a16:creationId xmlns:a16="http://schemas.microsoft.com/office/drawing/2014/main" id="{C1622ECA-B5BC-463A-9E06-E03E06E30614}"/>
              </a:ext>
            </a:extLst>
          </xdr:cNvPr>
          <xdr:cNvCxnSpPr>
            <a:cxnSpLocks/>
          </xdr:cNvCxnSpPr>
        </xdr:nvCxnSpPr>
        <xdr:spPr>
          <a:xfrm flipV="1">
            <a:off x="7392876" y="7639906"/>
            <a:ext cx="0" cy="1088815"/>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6" name="直線コネクタ 49">
            <a:extLst>
              <a:ext uri="{FF2B5EF4-FFF2-40B4-BE49-F238E27FC236}">
                <a16:creationId xmlns:a16="http://schemas.microsoft.com/office/drawing/2014/main" id="{5DB7A312-088C-4BB9-B960-3D87686A1CAD}"/>
              </a:ext>
            </a:extLst>
          </xdr:cNvPr>
          <xdr:cNvCxnSpPr>
            <a:cxnSpLocks/>
          </xdr:cNvCxnSpPr>
        </xdr:nvCxnSpPr>
        <xdr:spPr bwMode="auto">
          <a:xfrm flipV="1">
            <a:off x="7378964" y="7644070"/>
            <a:ext cx="78503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7" name="直線コネクタ 50">
            <a:extLst>
              <a:ext uri="{FF2B5EF4-FFF2-40B4-BE49-F238E27FC236}">
                <a16:creationId xmlns:a16="http://schemas.microsoft.com/office/drawing/2014/main" id="{20B77EB0-060E-4FAB-A317-2459C387ECFE}"/>
              </a:ext>
            </a:extLst>
          </xdr:cNvPr>
          <xdr:cNvCxnSpPr>
            <a:cxnSpLocks/>
          </xdr:cNvCxnSpPr>
        </xdr:nvCxnSpPr>
        <xdr:spPr bwMode="auto">
          <a:xfrm flipV="1">
            <a:off x="7384207" y="8724340"/>
            <a:ext cx="654426" cy="5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139700</xdr:colOff>
      <xdr:row>17</xdr:row>
      <xdr:rowOff>1012</xdr:rowOff>
    </xdr:from>
    <xdr:to>
      <xdr:col>5</xdr:col>
      <xdr:colOff>134525</xdr:colOff>
      <xdr:row>17</xdr:row>
      <xdr:rowOff>1012</xdr:rowOff>
    </xdr:to>
    <xdr:cxnSp macro="">
      <xdr:nvCxnSpPr>
        <xdr:cNvPr id="28" name="直線コネクタ 45">
          <a:extLst>
            <a:ext uri="{FF2B5EF4-FFF2-40B4-BE49-F238E27FC236}">
              <a16:creationId xmlns:a16="http://schemas.microsoft.com/office/drawing/2014/main" id="{889E02B0-5909-4676-B9B8-3FB96199B75F}"/>
            </a:ext>
          </a:extLst>
        </xdr:cNvPr>
        <xdr:cNvCxnSpPr>
          <a:cxnSpLocks/>
        </xdr:cNvCxnSpPr>
      </xdr:nvCxnSpPr>
      <xdr:spPr bwMode="auto">
        <a:xfrm flipV="1">
          <a:off x="3507740" y="3910072"/>
          <a:ext cx="2539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150178</xdr:colOff>
      <xdr:row>40</xdr:row>
      <xdr:rowOff>120957</xdr:rowOff>
    </xdr:from>
    <xdr:to>
      <xdr:col>5</xdr:col>
      <xdr:colOff>135579</xdr:colOff>
      <xdr:row>40</xdr:row>
      <xdr:rowOff>120957</xdr:rowOff>
    </xdr:to>
    <xdr:cxnSp macro="">
      <xdr:nvCxnSpPr>
        <xdr:cNvPr id="29" name="直線コネクタ 45">
          <a:extLst>
            <a:ext uri="{FF2B5EF4-FFF2-40B4-BE49-F238E27FC236}">
              <a16:creationId xmlns:a16="http://schemas.microsoft.com/office/drawing/2014/main" id="{EE5E5C74-9FB8-41CF-AD4C-63B575D7D354}"/>
            </a:ext>
          </a:extLst>
        </xdr:cNvPr>
        <xdr:cNvCxnSpPr>
          <a:cxnSpLocks/>
        </xdr:cNvCxnSpPr>
      </xdr:nvCxnSpPr>
      <xdr:spPr bwMode="auto">
        <a:xfrm flipV="1">
          <a:off x="3494013" y="6880345"/>
          <a:ext cx="2364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117804</xdr:colOff>
      <xdr:row>11</xdr:row>
      <xdr:rowOff>139153</xdr:rowOff>
    </xdr:from>
    <xdr:to>
      <xdr:col>9</xdr:col>
      <xdr:colOff>122918</xdr:colOff>
      <xdr:row>11</xdr:row>
      <xdr:rowOff>139153</xdr:rowOff>
    </xdr:to>
    <xdr:cxnSp macro="">
      <xdr:nvCxnSpPr>
        <xdr:cNvPr id="30" name="直線コネクタ 45">
          <a:extLst>
            <a:ext uri="{FF2B5EF4-FFF2-40B4-BE49-F238E27FC236}">
              <a16:creationId xmlns:a16="http://schemas.microsoft.com/office/drawing/2014/main" id="{5408AF2F-C533-486C-B8A3-A26BCBD9B97D}"/>
            </a:ext>
          </a:extLst>
        </xdr:cNvPr>
        <xdr:cNvCxnSpPr>
          <a:cxnSpLocks/>
        </xdr:cNvCxnSpPr>
      </xdr:nvCxnSpPr>
      <xdr:spPr bwMode="auto">
        <a:xfrm flipV="1">
          <a:off x="7402524" y="3042373"/>
          <a:ext cx="2641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1047750</xdr:colOff>
      <xdr:row>16</xdr:row>
      <xdr:rowOff>168035</xdr:rowOff>
    </xdr:from>
    <xdr:to>
      <xdr:col>8</xdr:col>
      <xdr:colOff>114300</xdr:colOff>
      <xdr:row>16</xdr:row>
      <xdr:rowOff>168035</xdr:rowOff>
    </xdr:to>
    <xdr:cxnSp macro="">
      <xdr:nvCxnSpPr>
        <xdr:cNvPr id="31" name="直線コネクタ 45">
          <a:extLst>
            <a:ext uri="{FF2B5EF4-FFF2-40B4-BE49-F238E27FC236}">
              <a16:creationId xmlns:a16="http://schemas.microsoft.com/office/drawing/2014/main" id="{16A94590-28A4-4278-A89B-7E0261002F12}"/>
            </a:ext>
          </a:extLst>
        </xdr:cNvPr>
        <xdr:cNvCxnSpPr>
          <a:cxnSpLocks/>
        </xdr:cNvCxnSpPr>
      </xdr:nvCxnSpPr>
      <xdr:spPr bwMode="auto">
        <a:xfrm>
          <a:off x="7063068" y="2839517"/>
          <a:ext cx="2767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114400</xdr:colOff>
      <xdr:row>6</xdr:row>
      <xdr:rowOff>66676</xdr:rowOff>
    </xdr:from>
    <xdr:to>
      <xdr:col>7</xdr:col>
      <xdr:colOff>1143775</xdr:colOff>
      <xdr:row>30</xdr:row>
      <xdr:rowOff>82770</xdr:rowOff>
    </xdr:to>
    <xdr:sp macro="" textlink="">
      <xdr:nvSpPr>
        <xdr:cNvPr id="32" name="正方形/長方形 31">
          <a:extLst>
            <a:ext uri="{FF2B5EF4-FFF2-40B4-BE49-F238E27FC236}">
              <a16:creationId xmlns:a16="http://schemas.microsoft.com/office/drawing/2014/main" id="{5792CA1E-AFB0-4DF7-972A-E92C42A60A58}"/>
            </a:ext>
          </a:extLst>
        </xdr:cNvPr>
        <xdr:cNvSpPr>
          <a:spLocks/>
        </xdr:cNvSpPr>
      </xdr:nvSpPr>
      <xdr:spPr>
        <a:xfrm>
          <a:off x="3709247" y="1034864"/>
          <a:ext cx="3449846" cy="410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non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埠頭事業部門における公的役割の拡大</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主要埠頭（コンテナ・フェリー・ＲＯＲＯ</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の運営につい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て</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27</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月に港湾運営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会社の指定を受け、平成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28</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月から業務を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開始。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・中古車輸出拠点の機能強化に向け、ストック</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ヤードの拡張整備や集貨促進に取り組む。</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・内貿機能の強化に向けて、助松埠頭の再編を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進め、併せて外貿とのネットワークの利便性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を高める。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・老朽化に伴い維持補修等の対応が必要となっ</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ている府営上屋の事業移管を受け、補修や改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修等の工事を計画的に実施し、既存上屋と併</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せて公的上屋の管理運営を一元的に行う。</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・民の視点及びスケールメリットを活かした効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率的な運営を行うことで、利用者サービスの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向上に取り組む。　</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114400</xdr:colOff>
      <xdr:row>31</xdr:row>
      <xdr:rowOff>36208</xdr:rowOff>
    </xdr:from>
    <xdr:to>
      <xdr:col>7</xdr:col>
      <xdr:colOff>1143775</xdr:colOff>
      <xdr:row>50</xdr:row>
      <xdr:rowOff>3950</xdr:rowOff>
    </xdr:to>
    <xdr:sp macro="" textlink="">
      <xdr:nvSpPr>
        <xdr:cNvPr id="33" name="正方形/長方形 32">
          <a:extLst>
            <a:ext uri="{FF2B5EF4-FFF2-40B4-BE49-F238E27FC236}">
              <a16:creationId xmlns:a16="http://schemas.microsoft.com/office/drawing/2014/main" id="{691F14E0-1BFD-4A86-968D-4ACA11240A03}"/>
            </a:ext>
          </a:extLst>
        </xdr:cNvPr>
        <xdr:cNvSpPr>
          <a:spLocks/>
        </xdr:cNvSpPr>
      </xdr:nvSpPr>
      <xdr:spPr>
        <a:xfrm>
          <a:off x="3709247" y="5262632"/>
          <a:ext cx="3449846" cy="320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収益の確保、効率的な経営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・堺泉北港における未利用施設の発生を極力回</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避するとともに、物流機能の充実・拡大を図</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るため、剰余金を有効に活用した効率的かつ</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積極的な投資を行い、売上高の拡大を図る。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・事業コストの抑制に係る取組みを継続して収</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益性を高め、事業採算性に配慮した効率的な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経営を進める。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・業績の維持、向上による健全な経営を継続す</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るとともに将来の万一のリスク（経済危機や</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大規模災害等）に備え、純資産額を拡大し、</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財務の健全性を強化する。</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97647</xdr:colOff>
      <xdr:row>14</xdr:row>
      <xdr:rowOff>86265</xdr:rowOff>
    </xdr:from>
    <xdr:to>
      <xdr:col>3</xdr:col>
      <xdr:colOff>941293</xdr:colOff>
      <xdr:row>43</xdr:row>
      <xdr:rowOff>89546</xdr:rowOff>
    </xdr:to>
    <xdr:sp macro="" textlink="">
      <xdr:nvSpPr>
        <xdr:cNvPr id="34" name="正方形/長方形 33">
          <a:extLst>
            <a:ext uri="{FF2B5EF4-FFF2-40B4-BE49-F238E27FC236}">
              <a16:creationId xmlns:a16="http://schemas.microsoft.com/office/drawing/2014/main" id="{E1479FA8-B064-4930-B0AC-A671834F1B6B}"/>
            </a:ext>
          </a:extLst>
        </xdr:cNvPr>
        <xdr:cNvSpPr>
          <a:spLocks/>
        </xdr:cNvSpPr>
      </xdr:nvSpPr>
      <xdr:spPr>
        <a:xfrm>
          <a:off x="219567" y="3492405"/>
          <a:ext cx="3007726" cy="48648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○港湾運営会社として主要埠頭（コンテナ・フェリー・ＲＯＲＯ）の利用促進・活性化を図るため、営業収益の確保にも留意しながら、民の視点を活かした積極的な営業活動や利用者ニーズを踏まえた取組</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み</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に努める。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300"/>
            </a:lnSpc>
            <a:spcAft>
              <a:spcPts val="0"/>
            </a:spcAft>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既存事業については、大阪府から事業移管された上屋を含め、一元化による効率的な管理運営を行うことにより、収益性の向上、安定的な経営の維持や事業展開を引き続き行い、将来的に阪神国際港湾</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との統合を目指す。　</a:t>
          </a:r>
        </a:p>
        <a:p>
          <a:pPr marL="153035" indent="-153035" algn="just">
            <a:lnSpc>
              <a:spcPts val="1300"/>
            </a:lnSpc>
            <a:spcAft>
              <a:spcPts val="0"/>
            </a:spcAft>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・港湾の整備と活用</a:t>
          </a:r>
          <a:endParaRPr lang="ja-JP" altLang="ja-JP" sz="1200" b="1">
            <a:effectLst/>
            <a:latin typeface="HG丸ｺﾞｼｯｸM-PRO" panose="020F0600000000000000" pitchFamily="50" charset="-128"/>
            <a:ea typeface="HG丸ｺﾞｼｯｸM-PRO" panose="020F0600000000000000" pitchFamily="50" charset="-128"/>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108242</xdr:colOff>
      <xdr:row>6</xdr:row>
      <xdr:rowOff>133349</xdr:rowOff>
    </xdr:from>
    <xdr:to>
      <xdr:col>11</xdr:col>
      <xdr:colOff>1229792</xdr:colOff>
      <xdr:row>17</xdr:row>
      <xdr:rowOff>44146</xdr:rowOff>
    </xdr:to>
    <xdr:sp macro="" textlink="">
      <xdr:nvSpPr>
        <xdr:cNvPr id="53" name="正方形/長方形 52">
          <a:extLst>
            <a:ext uri="{FF2B5EF4-FFF2-40B4-BE49-F238E27FC236}">
              <a16:creationId xmlns:a16="http://schemas.microsoft.com/office/drawing/2014/main" id="{E3F01A3F-F24B-4C3E-A3C5-EBA53371C4C0}"/>
            </a:ext>
          </a:extLst>
        </xdr:cNvPr>
        <xdr:cNvSpPr>
          <a:spLocks/>
        </xdr:cNvSpPr>
      </xdr:nvSpPr>
      <xdr:spPr>
        <a:xfrm>
          <a:off x="7584807" y="1101537"/>
          <a:ext cx="3954397" cy="178442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埠頭エリアにおける施設の利用稼働率</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の向上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・埠頭上屋</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荷</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捌地の利用稼働率</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(R8)】</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106536</xdr:colOff>
      <xdr:row>19</xdr:row>
      <xdr:rowOff>104775</xdr:rowOff>
    </xdr:from>
    <xdr:to>
      <xdr:col>11</xdr:col>
      <xdr:colOff>1228086</xdr:colOff>
      <xdr:row>29</xdr:row>
      <xdr:rowOff>133350</xdr:rowOff>
    </xdr:to>
    <xdr:sp macro="" textlink="">
      <xdr:nvSpPr>
        <xdr:cNvPr id="54" name="正方形/長方形 53">
          <a:extLst>
            <a:ext uri="{FF2B5EF4-FFF2-40B4-BE49-F238E27FC236}">
              <a16:creationId xmlns:a16="http://schemas.microsoft.com/office/drawing/2014/main" id="{16F27494-65E9-41ED-9E5B-C26B72C1AAC2}"/>
            </a:ext>
          </a:extLst>
        </xdr:cNvPr>
        <xdr:cNvSpPr>
          <a:spLocks/>
        </xdr:cNvSpPr>
      </xdr:nvSpPr>
      <xdr:spPr>
        <a:xfrm>
          <a:off x="7583101" y="3287246"/>
          <a:ext cx="3954397" cy="173186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中古自動車輸出拠点としての機能強化</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・中古車ストックヤード整備面積</a:t>
          </a:r>
          <a:endParaRPr lang="ja-JP" altLang="ja-JP" b="0">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【55.4ha(R5</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8.9ha(R8)】</a:t>
          </a:r>
          <a:endParaRPr lang="ja-JP" altLang="ja-JP"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112735</xdr:colOff>
      <xdr:row>31</xdr:row>
      <xdr:rowOff>947</xdr:rowOff>
    </xdr:from>
    <xdr:to>
      <xdr:col>11</xdr:col>
      <xdr:colOff>1234285</xdr:colOff>
      <xdr:row>37</xdr:row>
      <xdr:rowOff>18904</xdr:rowOff>
    </xdr:to>
    <xdr:sp macro="" textlink="">
      <xdr:nvSpPr>
        <xdr:cNvPr id="55" name="正方形/長方形 54">
          <a:extLst>
            <a:ext uri="{FF2B5EF4-FFF2-40B4-BE49-F238E27FC236}">
              <a16:creationId xmlns:a16="http://schemas.microsoft.com/office/drawing/2014/main" id="{70480EB8-4DD3-4469-B814-49F024C7CE3F}"/>
            </a:ext>
          </a:extLst>
        </xdr:cNvPr>
        <xdr:cNvSpPr>
          <a:spLocks/>
        </xdr:cNvSpPr>
      </xdr:nvSpPr>
      <xdr:spPr>
        <a:xfrm>
          <a:off x="7589300" y="5227371"/>
          <a:ext cx="3954397" cy="10399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売上高の拡大</a:t>
          </a:r>
          <a:endParaRPr lang="ja-JP" altLang="ja-JP" sz="1200" b="1" strike="sng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2,741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2,897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104830</xdr:colOff>
      <xdr:row>38</xdr:row>
      <xdr:rowOff>8093</xdr:rowOff>
    </xdr:from>
    <xdr:to>
      <xdr:col>11</xdr:col>
      <xdr:colOff>1226380</xdr:colOff>
      <xdr:row>43</xdr:row>
      <xdr:rowOff>80617</xdr:rowOff>
    </xdr:to>
    <xdr:sp macro="" textlink="">
      <xdr:nvSpPr>
        <xdr:cNvPr id="56" name="正方形/長方形 55">
          <a:extLst>
            <a:ext uri="{FF2B5EF4-FFF2-40B4-BE49-F238E27FC236}">
              <a16:creationId xmlns:a16="http://schemas.microsoft.com/office/drawing/2014/main" id="{4A3B2828-FF9C-4EC3-B842-D3DA19D5D7C5}"/>
            </a:ext>
          </a:extLst>
        </xdr:cNvPr>
        <xdr:cNvSpPr>
          <a:spLocks/>
        </xdr:cNvSpPr>
      </xdr:nvSpPr>
      <xdr:spPr>
        <a:xfrm>
          <a:off x="7581395" y="6426822"/>
          <a:ext cx="3954397" cy="92417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効率的な経営</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・売上高営業利益率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12.0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xdr:txBody>
    </xdr:sp>
    <xdr:clientData/>
  </xdr:twoCellAnchor>
  <xdr:twoCellAnchor>
    <xdr:from>
      <xdr:col>9</xdr:col>
      <xdr:colOff>108242</xdr:colOff>
      <xdr:row>44</xdr:row>
      <xdr:rowOff>34120</xdr:rowOff>
    </xdr:from>
    <xdr:to>
      <xdr:col>11</xdr:col>
      <xdr:colOff>1229792</xdr:colOff>
      <xdr:row>50</xdr:row>
      <xdr:rowOff>20952</xdr:rowOff>
    </xdr:to>
    <xdr:sp macro="" textlink="">
      <xdr:nvSpPr>
        <xdr:cNvPr id="57" name="正方形/長方形 56">
          <a:extLst>
            <a:ext uri="{FF2B5EF4-FFF2-40B4-BE49-F238E27FC236}">
              <a16:creationId xmlns:a16="http://schemas.microsoft.com/office/drawing/2014/main" id="{3FF8AF6B-E4A4-4C0E-A15E-6840FF740003}"/>
            </a:ext>
          </a:extLst>
        </xdr:cNvPr>
        <xdr:cNvSpPr>
          <a:spLocks/>
        </xdr:cNvSpPr>
      </xdr:nvSpPr>
      <xdr:spPr>
        <a:xfrm>
          <a:off x="7584807" y="7474826"/>
          <a:ext cx="3954397" cy="10088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純資産額の拡充</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【4,817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5,402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120650</xdr:colOff>
      <xdr:row>11</xdr:row>
      <xdr:rowOff>130175</xdr:rowOff>
    </xdr:from>
    <xdr:to>
      <xdr:col>8</xdr:col>
      <xdr:colOff>120650</xdr:colOff>
      <xdr:row>23</xdr:row>
      <xdr:rowOff>16775</xdr:rowOff>
    </xdr:to>
    <xdr:cxnSp macro="">
      <xdr:nvCxnSpPr>
        <xdr:cNvPr id="58" name="直線コネクタ 45">
          <a:extLst>
            <a:ext uri="{FF2B5EF4-FFF2-40B4-BE49-F238E27FC236}">
              <a16:creationId xmlns:a16="http://schemas.microsoft.com/office/drawing/2014/main" id="{42C5CF1E-A095-41D4-A971-34481473A2B5}"/>
            </a:ext>
          </a:extLst>
        </xdr:cNvPr>
        <xdr:cNvCxnSpPr>
          <a:cxnSpLocks/>
        </xdr:cNvCxnSpPr>
      </xdr:nvCxnSpPr>
      <xdr:spPr bwMode="auto">
        <a:xfrm>
          <a:off x="7405370" y="3033395"/>
          <a:ext cx="0" cy="189828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saka-ssf.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5" zoomScaleNormal="100" zoomScaleSheetLayoutView="85" workbookViewId="0">
      <selection activeCell="F14" sqref="F14:I14"/>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498" t="s">
        <v>156</v>
      </c>
      <c r="B1" s="498"/>
      <c r="C1" s="498"/>
      <c r="D1" s="498"/>
      <c r="E1" s="498"/>
      <c r="F1" s="498"/>
      <c r="G1" s="498"/>
      <c r="H1" s="498"/>
      <c r="I1" s="498"/>
      <c r="J1" s="498"/>
      <c r="K1" s="2"/>
      <c r="M1" s="2" t="s">
        <v>3</v>
      </c>
      <c r="N1" s="2"/>
      <c r="O1" s="4" t="s">
        <v>3</v>
      </c>
    </row>
    <row r="2" spans="1:22" ht="12.75" customHeight="1" thickTop="1" x14ac:dyDescent="0.2">
      <c r="A2" s="228"/>
      <c r="B2" s="228"/>
      <c r="C2" s="228"/>
      <c r="D2" s="5"/>
      <c r="E2" s="5"/>
      <c r="F2" s="5"/>
      <c r="G2" s="5"/>
      <c r="H2" s="5"/>
      <c r="I2" s="5"/>
      <c r="J2" s="5"/>
      <c r="K2" s="2"/>
      <c r="M2" s="2"/>
      <c r="N2" s="2"/>
      <c r="O2" s="4"/>
    </row>
    <row r="3" spans="1:22" ht="19.5" customHeight="1" thickBot="1" x14ac:dyDescent="0.25">
      <c r="A3" s="3" t="s">
        <v>4</v>
      </c>
      <c r="B3" s="3"/>
      <c r="C3" s="3"/>
      <c r="D3" s="2"/>
      <c r="E3" s="2"/>
      <c r="F3" s="2"/>
      <c r="G3" s="2"/>
      <c r="H3" s="2"/>
      <c r="I3" s="2"/>
      <c r="J3" s="2"/>
      <c r="K3" s="2"/>
      <c r="L3" s="499" t="s">
        <v>9</v>
      </c>
      <c r="M3" s="499"/>
      <c r="N3" s="499"/>
      <c r="O3" s="499"/>
      <c r="Q3" s="1" t="s">
        <v>10</v>
      </c>
    </row>
    <row r="4" spans="1:22" ht="19.5" customHeight="1" thickBot="1" x14ac:dyDescent="0.25">
      <c r="A4" s="500" t="s">
        <v>11</v>
      </c>
      <c r="B4" s="501"/>
      <c r="C4" s="502"/>
      <c r="D4" s="503" t="s">
        <v>12</v>
      </c>
      <c r="E4" s="503"/>
      <c r="F4" s="503"/>
      <c r="G4" s="503"/>
      <c r="H4" s="503"/>
      <c r="I4" s="376" t="s">
        <v>13</v>
      </c>
      <c r="J4" s="376"/>
      <c r="K4" s="510" t="s">
        <v>319</v>
      </c>
      <c r="L4" s="510"/>
      <c r="M4" s="510"/>
      <c r="N4" s="510"/>
      <c r="O4" s="511"/>
      <c r="Q4" s="28" t="s">
        <v>0</v>
      </c>
      <c r="R4" s="23" t="s">
        <v>1</v>
      </c>
      <c r="S4" s="516" t="s">
        <v>14</v>
      </c>
      <c r="T4" s="388"/>
      <c r="U4" s="251" t="s">
        <v>15</v>
      </c>
      <c r="V4" s="22" t="s">
        <v>16</v>
      </c>
    </row>
    <row r="5" spans="1:22" ht="19.5" customHeight="1" x14ac:dyDescent="0.2">
      <c r="A5" s="505" t="s">
        <v>2</v>
      </c>
      <c r="B5" s="506"/>
      <c r="C5" s="507"/>
      <c r="D5" s="508" t="s">
        <v>17</v>
      </c>
      <c r="E5" s="508"/>
      <c r="F5" s="508"/>
      <c r="G5" s="508"/>
      <c r="H5" s="508"/>
      <c r="I5" s="463" t="s">
        <v>18</v>
      </c>
      <c r="J5" s="463"/>
      <c r="K5" s="508" t="s">
        <v>19</v>
      </c>
      <c r="L5" s="508"/>
      <c r="M5" s="508"/>
      <c r="N5" s="508"/>
      <c r="O5" s="509"/>
      <c r="Q5" s="261" t="s">
        <v>20</v>
      </c>
      <c r="R5" s="262" t="s">
        <v>21</v>
      </c>
      <c r="S5" s="520" t="s">
        <v>22</v>
      </c>
      <c r="T5" s="521"/>
      <c r="U5" s="263" t="s">
        <v>23</v>
      </c>
      <c r="V5" s="27" t="s">
        <v>24</v>
      </c>
    </row>
    <row r="6" spans="1:22" ht="19.5" customHeight="1" x14ac:dyDescent="0.2">
      <c r="A6" s="495" t="s">
        <v>25</v>
      </c>
      <c r="B6" s="496"/>
      <c r="C6" s="497"/>
      <c r="D6" s="504" t="s">
        <v>26</v>
      </c>
      <c r="E6" s="504"/>
      <c r="F6" s="504"/>
      <c r="G6" s="504"/>
      <c r="H6" s="504"/>
      <c r="I6" s="485" t="s">
        <v>27</v>
      </c>
      <c r="J6" s="485"/>
      <c r="K6" s="486" t="s">
        <v>28</v>
      </c>
      <c r="L6" s="487"/>
      <c r="M6" s="487"/>
      <c r="N6" s="487"/>
      <c r="O6" s="488"/>
      <c r="Q6" s="268" t="s">
        <v>29</v>
      </c>
      <c r="R6" s="265" t="s">
        <v>30</v>
      </c>
      <c r="S6" s="517" t="s">
        <v>31</v>
      </c>
      <c r="T6" s="518"/>
      <c r="U6" s="263" t="s">
        <v>23</v>
      </c>
      <c r="V6" s="27" t="s">
        <v>24</v>
      </c>
    </row>
    <row r="7" spans="1:22" ht="19.5" customHeight="1" x14ac:dyDescent="0.2">
      <c r="A7" s="430" t="s">
        <v>32</v>
      </c>
      <c r="B7" s="431"/>
      <c r="C7" s="432"/>
      <c r="D7" s="439" t="s">
        <v>33</v>
      </c>
      <c r="E7" s="440"/>
      <c r="F7" s="440"/>
      <c r="G7" s="440"/>
      <c r="H7" s="440"/>
      <c r="I7" s="440"/>
      <c r="J7" s="440"/>
      <c r="K7" s="440"/>
      <c r="L7" s="440"/>
      <c r="M7" s="440"/>
      <c r="N7" s="440"/>
      <c r="O7" s="441"/>
      <c r="Q7" s="264" t="s">
        <v>34</v>
      </c>
      <c r="R7" s="265" t="s">
        <v>35</v>
      </c>
      <c r="S7" s="517" t="s">
        <v>36</v>
      </c>
      <c r="T7" s="519"/>
      <c r="U7" s="263" t="s">
        <v>23</v>
      </c>
      <c r="V7" s="27"/>
    </row>
    <row r="8" spans="1:22" ht="19.5" customHeight="1" x14ac:dyDescent="0.2">
      <c r="A8" s="433"/>
      <c r="B8" s="434"/>
      <c r="C8" s="435"/>
      <c r="D8" s="442"/>
      <c r="E8" s="443"/>
      <c r="F8" s="443"/>
      <c r="G8" s="443"/>
      <c r="H8" s="443"/>
      <c r="I8" s="443"/>
      <c r="J8" s="443"/>
      <c r="K8" s="443"/>
      <c r="L8" s="443"/>
      <c r="M8" s="443"/>
      <c r="N8" s="443"/>
      <c r="O8" s="444"/>
      <c r="Q8" s="264" t="s">
        <v>34</v>
      </c>
      <c r="R8" s="265" t="s">
        <v>37</v>
      </c>
      <c r="S8" s="512" t="s">
        <v>38</v>
      </c>
      <c r="T8" s="513"/>
      <c r="U8" s="263" t="s">
        <v>23</v>
      </c>
      <c r="V8" s="27"/>
    </row>
    <row r="9" spans="1:22" ht="19.5" customHeight="1" x14ac:dyDescent="0.2">
      <c r="A9" s="433"/>
      <c r="B9" s="434"/>
      <c r="C9" s="435"/>
      <c r="D9" s="442"/>
      <c r="E9" s="443"/>
      <c r="F9" s="443"/>
      <c r="G9" s="443"/>
      <c r="H9" s="443"/>
      <c r="I9" s="443"/>
      <c r="J9" s="443"/>
      <c r="K9" s="443"/>
      <c r="L9" s="443"/>
      <c r="M9" s="443"/>
      <c r="N9" s="443"/>
      <c r="O9" s="444"/>
      <c r="Q9" s="264" t="s">
        <v>34</v>
      </c>
      <c r="R9" s="265" t="s">
        <v>39</v>
      </c>
      <c r="S9" s="512" t="s">
        <v>40</v>
      </c>
      <c r="T9" s="513"/>
      <c r="U9" s="263" t="s">
        <v>23</v>
      </c>
      <c r="V9" s="27"/>
    </row>
    <row r="10" spans="1:22" ht="19.5" customHeight="1" x14ac:dyDescent="0.2">
      <c r="A10" s="436"/>
      <c r="B10" s="437"/>
      <c r="C10" s="438"/>
      <c r="D10" s="445"/>
      <c r="E10" s="446"/>
      <c r="F10" s="446"/>
      <c r="G10" s="446"/>
      <c r="H10" s="446"/>
      <c r="I10" s="446"/>
      <c r="J10" s="446"/>
      <c r="K10" s="446"/>
      <c r="L10" s="446"/>
      <c r="M10" s="446"/>
      <c r="N10" s="446"/>
      <c r="O10" s="447"/>
      <c r="Q10" s="264" t="s">
        <v>34</v>
      </c>
      <c r="R10" s="265" t="s">
        <v>41</v>
      </c>
      <c r="S10" s="514" t="s">
        <v>312</v>
      </c>
      <c r="T10" s="515"/>
      <c r="U10" s="263" t="s">
        <v>23</v>
      </c>
      <c r="V10" s="27"/>
    </row>
    <row r="11" spans="1:22" ht="19.5" customHeight="1" thickBot="1" x14ac:dyDescent="0.25">
      <c r="A11" s="524" t="s">
        <v>42</v>
      </c>
      <c r="B11" s="525"/>
      <c r="C11" s="525"/>
      <c r="D11" s="525"/>
      <c r="E11" s="526"/>
      <c r="F11" s="527" t="s">
        <v>43</v>
      </c>
      <c r="G11" s="528"/>
      <c r="H11" s="528"/>
      <c r="I11" s="528"/>
      <c r="J11" s="484">
        <v>54400</v>
      </c>
      <c r="K11" s="484"/>
      <c r="L11" s="57" t="s">
        <v>44</v>
      </c>
      <c r="M11" s="481">
        <v>0.54400000000000004</v>
      </c>
      <c r="N11" s="482"/>
      <c r="O11" s="483"/>
      <c r="Q11" s="264" t="s">
        <v>45</v>
      </c>
      <c r="R11" s="265" t="s">
        <v>46</v>
      </c>
      <c r="S11" s="512" t="s">
        <v>47</v>
      </c>
      <c r="T11" s="513"/>
      <c r="U11" s="263" t="s">
        <v>48</v>
      </c>
      <c r="V11" s="27"/>
    </row>
    <row r="12" spans="1:22" ht="19.5" customHeight="1" thickTop="1" x14ac:dyDescent="0.2">
      <c r="A12" s="524"/>
      <c r="B12" s="525"/>
      <c r="C12" s="525"/>
      <c r="D12" s="525"/>
      <c r="E12" s="526"/>
      <c r="F12" s="451" t="s">
        <v>322</v>
      </c>
      <c r="G12" s="452"/>
      <c r="H12" s="452"/>
      <c r="I12" s="452"/>
      <c r="J12" s="531">
        <v>6000</v>
      </c>
      <c r="K12" s="531"/>
      <c r="L12" s="9" t="s">
        <v>44</v>
      </c>
      <c r="M12" s="532">
        <v>0.06</v>
      </c>
      <c r="N12" s="533"/>
      <c r="O12" s="534"/>
      <c r="Q12" s="264" t="s">
        <v>45</v>
      </c>
      <c r="R12" s="265" t="s">
        <v>49</v>
      </c>
      <c r="S12" s="470" t="s">
        <v>50</v>
      </c>
      <c r="T12" s="471"/>
      <c r="U12" s="263" t="s">
        <v>48</v>
      </c>
      <c r="V12" s="27"/>
    </row>
    <row r="13" spans="1:22" ht="19.5" customHeight="1" x14ac:dyDescent="0.2">
      <c r="A13" s="524"/>
      <c r="B13" s="525"/>
      <c r="C13" s="525"/>
      <c r="D13" s="525"/>
      <c r="E13" s="526"/>
      <c r="F13" s="492" t="s">
        <v>51</v>
      </c>
      <c r="G13" s="493"/>
      <c r="H13" s="493"/>
      <c r="I13" s="493"/>
      <c r="J13" s="494">
        <v>5000</v>
      </c>
      <c r="K13" s="494"/>
      <c r="L13" s="8" t="s">
        <v>44</v>
      </c>
      <c r="M13" s="538">
        <v>0.05</v>
      </c>
      <c r="N13" s="539"/>
      <c r="O13" s="540"/>
      <c r="Q13" s="259"/>
      <c r="R13" s="260"/>
      <c r="S13" s="529"/>
      <c r="T13" s="530"/>
      <c r="U13" s="258"/>
      <c r="V13" s="27"/>
    </row>
    <row r="14" spans="1:22" ht="19.5" customHeight="1" x14ac:dyDescent="0.2">
      <c r="A14" s="524"/>
      <c r="B14" s="525"/>
      <c r="C14" s="525"/>
      <c r="D14" s="525"/>
      <c r="E14" s="526"/>
      <c r="F14" s="492" t="s">
        <v>321</v>
      </c>
      <c r="G14" s="493"/>
      <c r="H14" s="493"/>
      <c r="I14" s="493"/>
      <c r="J14" s="494">
        <v>5000</v>
      </c>
      <c r="K14" s="494"/>
      <c r="L14" s="8" t="s">
        <v>44</v>
      </c>
      <c r="M14" s="541">
        <v>0.05</v>
      </c>
      <c r="N14" s="542"/>
      <c r="O14" s="543"/>
      <c r="Q14" s="259"/>
      <c r="R14" s="260"/>
      <c r="S14" s="470"/>
      <c r="T14" s="471"/>
      <c r="U14" s="258"/>
      <c r="V14" s="29"/>
    </row>
    <row r="15" spans="1:22" ht="19.5" customHeight="1" x14ac:dyDescent="0.2">
      <c r="A15" s="524"/>
      <c r="B15" s="525"/>
      <c r="C15" s="525"/>
      <c r="D15" s="525"/>
      <c r="E15" s="526"/>
      <c r="F15" s="535" t="s">
        <v>52</v>
      </c>
      <c r="G15" s="536"/>
      <c r="H15" s="536"/>
      <c r="I15" s="536"/>
      <c r="J15" s="537">
        <v>29600</v>
      </c>
      <c r="K15" s="537"/>
      <c r="L15" s="58" t="s">
        <v>44</v>
      </c>
      <c r="M15" s="489">
        <v>0.29599999999999999</v>
      </c>
      <c r="N15" s="490"/>
      <c r="O15" s="491"/>
      <c r="Q15" s="259"/>
      <c r="R15" s="260"/>
      <c r="S15" s="470"/>
      <c r="T15" s="471"/>
      <c r="U15" s="258"/>
      <c r="V15" s="29"/>
    </row>
    <row r="16" spans="1:22" ht="19.5" customHeight="1" x14ac:dyDescent="0.2">
      <c r="A16" s="453" t="s">
        <v>53</v>
      </c>
      <c r="B16" s="454"/>
      <c r="C16" s="454"/>
      <c r="D16" s="454"/>
      <c r="E16" s="455"/>
      <c r="F16" s="456">
        <v>100000</v>
      </c>
      <c r="G16" s="456"/>
      <c r="H16" s="456"/>
      <c r="I16" s="456"/>
      <c r="J16" s="456"/>
      <c r="K16" s="456"/>
      <c r="L16" s="183" t="s">
        <v>54</v>
      </c>
      <c r="M16" s="457" t="s">
        <v>55</v>
      </c>
      <c r="N16" s="457"/>
      <c r="O16" s="458"/>
      <c r="Q16" s="259"/>
      <c r="R16" s="260"/>
      <c r="S16" s="470"/>
      <c r="T16" s="471"/>
      <c r="U16" s="258"/>
      <c r="V16" s="27"/>
    </row>
    <row r="17" spans="1:22" ht="19.5" customHeight="1" thickBot="1" x14ac:dyDescent="0.25">
      <c r="A17" s="448" t="s">
        <v>16</v>
      </c>
      <c r="B17" s="449"/>
      <c r="C17" s="449"/>
      <c r="D17" s="449"/>
      <c r="E17" s="450"/>
      <c r="F17" s="522"/>
      <c r="G17" s="522"/>
      <c r="H17" s="522"/>
      <c r="I17" s="522"/>
      <c r="J17" s="522"/>
      <c r="K17" s="522"/>
      <c r="L17" s="522"/>
      <c r="M17" s="522"/>
      <c r="N17" s="522"/>
      <c r="O17" s="523"/>
      <c r="Q17" s="259"/>
      <c r="R17" s="260"/>
      <c r="S17" s="470"/>
      <c r="T17" s="471"/>
      <c r="U17" s="258"/>
      <c r="V17" s="27"/>
    </row>
    <row r="18" spans="1:22" ht="19.5" customHeight="1" x14ac:dyDescent="0.2">
      <c r="A18" s="21"/>
      <c r="B18" s="21"/>
      <c r="C18" s="21"/>
      <c r="D18" s="30"/>
      <c r="E18" s="30"/>
      <c r="F18" s="30"/>
      <c r="G18" s="30"/>
      <c r="H18" s="30"/>
      <c r="I18" s="31"/>
      <c r="J18" s="12"/>
      <c r="K18" s="12"/>
      <c r="L18" s="13"/>
      <c r="M18" s="14"/>
      <c r="N18" s="14"/>
      <c r="O18" s="14"/>
      <c r="Q18" s="259"/>
      <c r="R18" s="260"/>
      <c r="S18" s="529"/>
      <c r="T18" s="530"/>
      <c r="U18" s="258"/>
      <c r="V18" s="29"/>
    </row>
    <row r="19" spans="1:22" ht="19.5" customHeight="1" thickBot="1" x14ac:dyDescent="0.25">
      <c r="A19" s="164" t="s">
        <v>5</v>
      </c>
      <c r="B19" s="164"/>
      <c r="C19" s="164"/>
      <c r="D19" s="165"/>
      <c r="E19" s="165"/>
      <c r="F19" s="165"/>
      <c r="G19" s="165"/>
      <c r="H19" s="165"/>
      <c r="I19" s="165"/>
      <c r="J19" s="165"/>
      <c r="K19" s="166" t="s">
        <v>56</v>
      </c>
      <c r="L19" s="398" t="s">
        <v>57</v>
      </c>
      <c r="M19" s="398"/>
      <c r="N19" s="398"/>
      <c r="O19" s="398"/>
      <c r="Q19" s="259"/>
      <c r="R19" s="260"/>
      <c r="S19" s="470"/>
      <c r="T19" s="471"/>
      <c r="U19" s="258"/>
      <c r="V19" s="29"/>
    </row>
    <row r="20" spans="1:22" ht="19.5" customHeight="1" x14ac:dyDescent="0.2">
      <c r="A20" s="32"/>
      <c r="B20" s="33"/>
      <c r="C20" s="33"/>
      <c r="D20" s="34" t="s">
        <v>3</v>
      </c>
      <c r="E20" s="399" t="s">
        <v>58</v>
      </c>
      <c r="F20" s="400"/>
      <c r="G20" s="401"/>
      <c r="H20" s="399" t="s">
        <v>59</v>
      </c>
      <c r="I20" s="400"/>
      <c r="J20" s="400"/>
      <c r="K20" s="401"/>
      <c r="L20" s="399" t="s">
        <v>60</v>
      </c>
      <c r="M20" s="400"/>
      <c r="N20" s="400"/>
      <c r="O20" s="401"/>
      <c r="Q20" s="259"/>
      <c r="R20" s="260"/>
      <c r="S20" s="470"/>
      <c r="T20" s="471"/>
      <c r="U20" s="258"/>
      <c r="V20" s="29"/>
    </row>
    <row r="21" spans="1:22" ht="19.5" customHeight="1" thickBot="1" x14ac:dyDescent="0.25">
      <c r="A21" s="35" t="s">
        <v>3</v>
      </c>
      <c r="B21" s="36"/>
      <c r="C21" s="36"/>
      <c r="D21" s="36"/>
      <c r="E21" s="37"/>
      <c r="F21" s="38" t="s">
        <v>61</v>
      </c>
      <c r="G21" s="39" t="s">
        <v>62</v>
      </c>
      <c r="H21" s="402"/>
      <c r="I21" s="403"/>
      <c r="J21" s="38" t="s">
        <v>61</v>
      </c>
      <c r="K21" s="39" t="s">
        <v>62</v>
      </c>
      <c r="L21" s="37"/>
      <c r="M21" s="38" t="s">
        <v>61</v>
      </c>
      <c r="N21" s="404" t="s">
        <v>62</v>
      </c>
      <c r="O21" s="405"/>
      <c r="Q21" s="259"/>
      <c r="R21" s="260"/>
      <c r="S21" s="478"/>
      <c r="T21" s="479"/>
      <c r="U21" s="258"/>
      <c r="V21" s="29"/>
    </row>
    <row r="22" spans="1:22" ht="19.5" customHeight="1" thickBot="1" x14ac:dyDescent="0.25">
      <c r="A22" s="472" t="s">
        <v>63</v>
      </c>
      <c r="B22" s="40"/>
      <c r="C22" s="429" t="s">
        <v>64</v>
      </c>
      <c r="D22" s="429"/>
      <c r="E22" s="337">
        <v>2</v>
      </c>
      <c r="F22" s="338">
        <v>0</v>
      </c>
      <c r="G22" s="339">
        <v>2</v>
      </c>
      <c r="H22" s="412">
        <v>2</v>
      </c>
      <c r="I22" s="413"/>
      <c r="J22" s="340">
        <v>0</v>
      </c>
      <c r="K22" s="341">
        <v>2</v>
      </c>
      <c r="L22" s="342">
        <v>2</v>
      </c>
      <c r="M22" s="342">
        <v>0</v>
      </c>
      <c r="N22" s="414">
        <v>2</v>
      </c>
      <c r="O22" s="415"/>
      <c r="Q22" s="259"/>
      <c r="R22" s="260"/>
      <c r="S22" s="478"/>
      <c r="T22" s="479"/>
      <c r="U22" s="258"/>
      <c r="V22" s="29"/>
    </row>
    <row r="23" spans="1:22" ht="19.5" customHeight="1" thickBot="1" x14ac:dyDescent="0.25">
      <c r="A23" s="473"/>
      <c r="B23" s="41"/>
      <c r="C23" s="480" t="s">
        <v>65</v>
      </c>
      <c r="D23" s="480"/>
      <c r="E23" s="343">
        <v>5</v>
      </c>
      <c r="F23" s="344">
        <v>1</v>
      </c>
      <c r="G23" s="345">
        <v>0</v>
      </c>
      <c r="H23" s="474">
        <v>5</v>
      </c>
      <c r="I23" s="475"/>
      <c r="J23" s="344">
        <v>1</v>
      </c>
      <c r="K23" s="346">
        <v>0</v>
      </c>
      <c r="L23" s="347">
        <v>6</v>
      </c>
      <c r="M23" s="347">
        <v>1</v>
      </c>
      <c r="N23" s="476">
        <v>0</v>
      </c>
      <c r="O23" s="477"/>
      <c r="Q23" s="42" t="s">
        <v>66</v>
      </c>
      <c r="R23" s="43"/>
      <c r="S23" s="43"/>
      <c r="T23" s="44"/>
      <c r="U23" s="253"/>
      <c r="V23" s="45"/>
    </row>
    <row r="24" spans="1:22" ht="19.5" customHeight="1" x14ac:dyDescent="0.2">
      <c r="A24" s="465" t="s">
        <v>67</v>
      </c>
      <c r="B24" s="468" t="s">
        <v>68</v>
      </c>
      <c r="C24" s="376" t="s">
        <v>69</v>
      </c>
      <c r="D24" s="377"/>
      <c r="E24" s="348">
        <v>2</v>
      </c>
      <c r="F24" s="349"/>
      <c r="G24" s="350">
        <v>0</v>
      </c>
      <c r="H24" s="459">
        <v>2</v>
      </c>
      <c r="I24" s="460"/>
      <c r="J24" s="349"/>
      <c r="K24" s="351">
        <v>0</v>
      </c>
      <c r="L24" s="348">
        <v>2</v>
      </c>
      <c r="M24" s="349"/>
      <c r="N24" s="410">
        <v>0</v>
      </c>
      <c r="O24" s="411"/>
      <c r="Q24" s="46" t="s">
        <v>70</v>
      </c>
      <c r="R24" s="47" t="s">
        <v>71</v>
      </c>
      <c r="S24" s="370">
        <v>3</v>
      </c>
      <c r="T24" s="266" t="s">
        <v>324</v>
      </c>
      <c r="U24" s="48"/>
      <c r="V24" s="49"/>
    </row>
    <row r="25" spans="1:22" ht="19.5" customHeight="1" x14ac:dyDescent="0.2">
      <c r="A25" s="466"/>
      <c r="B25" s="469"/>
      <c r="C25" s="463" t="s">
        <v>72</v>
      </c>
      <c r="D25" s="464"/>
      <c r="E25" s="352">
        <v>1</v>
      </c>
      <c r="F25" s="353">
        <v>0</v>
      </c>
      <c r="G25" s="350">
        <v>1</v>
      </c>
      <c r="H25" s="426">
        <v>1</v>
      </c>
      <c r="I25" s="427"/>
      <c r="J25" s="353">
        <v>0</v>
      </c>
      <c r="K25" s="351">
        <v>1</v>
      </c>
      <c r="L25" s="352">
        <v>1</v>
      </c>
      <c r="M25" s="353">
        <v>0</v>
      </c>
      <c r="N25" s="410">
        <v>1</v>
      </c>
      <c r="O25" s="411"/>
      <c r="Q25" s="46"/>
      <c r="R25" s="47" t="s">
        <v>45</v>
      </c>
      <c r="S25" s="370">
        <v>1</v>
      </c>
      <c r="T25" s="266" t="s">
        <v>325</v>
      </c>
      <c r="U25" s="48"/>
      <c r="V25" s="49"/>
    </row>
    <row r="26" spans="1:22" ht="19.5" customHeight="1" x14ac:dyDescent="0.2">
      <c r="A26" s="466"/>
      <c r="B26" s="383" t="s">
        <v>73</v>
      </c>
      <c r="C26" s="463" t="s">
        <v>69</v>
      </c>
      <c r="D26" s="464"/>
      <c r="E26" s="352">
        <v>10</v>
      </c>
      <c r="F26" s="354"/>
      <c r="G26" s="350">
        <v>0</v>
      </c>
      <c r="H26" s="422">
        <v>14</v>
      </c>
      <c r="I26" s="423"/>
      <c r="J26" s="354"/>
      <c r="K26" s="351">
        <v>0</v>
      </c>
      <c r="L26" s="352">
        <v>14</v>
      </c>
      <c r="M26" s="354"/>
      <c r="N26" s="410">
        <v>0</v>
      </c>
      <c r="O26" s="411"/>
      <c r="Q26" s="46" t="s">
        <v>74</v>
      </c>
      <c r="R26" s="47" t="s">
        <v>71</v>
      </c>
      <c r="S26" s="47">
        <v>2</v>
      </c>
      <c r="T26" s="1" t="s">
        <v>75</v>
      </c>
      <c r="U26" s="48"/>
      <c r="V26" s="49"/>
    </row>
    <row r="27" spans="1:22" ht="19.5" customHeight="1" thickBot="1" x14ac:dyDescent="0.25">
      <c r="A27" s="466"/>
      <c r="B27" s="384"/>
      <c r="C27" s="378" t="s">
        <v>72</v>
      </c>
      <c r="D27" s="379"/>
      <c r="E27" s="355">
        <v>2</v>
      </c>
      <c r="F27" s="356">
        <v>2</v>
      </c>
      <c r="G27" s="357">
        <v>0</v>
      </c>
      <c r="H27" s="418">
        <v>3</v>
      </c>
      <c r="I27" s="419"/>
      <c r="J27" s="356">
        <v>2</v>
      </c>
      <c r="K27" s="358">
        <v>1</v>
      </c>
      <c r="L27" s="355">
        <v>3</v>
      </c>
      <c r="M27" s="356">
        <v>2</v>
      </c>
      <c r="N27" s="461">
        <v>1</v>
      </c>
      <c r="O27" s="462"/>
      <c r="Q27" s="50"/>
      <c r="R27" s="47" t="s">
        <v>45</v>
      </c>
      <c r="S27" s="267">
        <v>4</v>
      </c>
      <c r="T27" s="1" t="s">
        <v>75</v>
      </c>
      <c r="U27" s="48"/>
      <c r="V27" s="49"/>
    </row>
    <row r="28" spans="1:22" ht="19.5" customHeight="1" thickTop="1" thickBot="1" x14ac:dyDescent="0.25">
      <c r="A28" s="466"/>
      <c r="B28" s="380" t="s">
        <v>76</v>
      </c>
      <c r="C28" s="381"/>
      <c r="D28" s="382"/>
      <c r="E28" s="359">
        <v>15</v>
      </c>
      <c r="F28" s="360">
        <v>2</v>
      </c>
      <c r="G28" s="361">
        <v>1</v>
      </c>
      <c r="H28" s="424">
        <v>20</v>
      </c>
      <c r="I28" s="425"/>
      <c r="J28" s="360">
        <v>2</v>
      </c>
      <c r="K28" s="362">
        <v>2</v>
      </c>
      <c r="L28" s="359">
        <v>20</v>
      </c>
      <c r="M28" s="359">
        <v>2</v>
      </c>
      <c r="N28" s="416">
        <v>2</v>
      </c>
      <c r="O28" s="417"/>
      <c r="Q28" s="46" t="s">
        <v>77</v>
      </c>
      <c r="R28" s="47"/>
      <c r="S28" s="397" t="s">
        <v>78</v>
      </c>
      <c r="T28" s="397"/>
      <c r="U28" s="397"/>
      <c r="V28" s="49"/>
    </row>
    <row r="29" spans="1:22" ht="19.5" customHeight="1" thickBot="1" x14ac:dyDescent="0.25">
      <c r="A29" s="467"/>
      <c r="B29" s="428" t="s">
        <v>79</v>
      </c>
      <c r="C29" s="428"/>
      <c r="D29" s="428"/>
      <c r="E29" s="363">
        <v>7</v>
      </c>
      <c r="F29" s="364"/>
      <c r="G29" s="365">
        <v>1</v>
      </c>
      <c r="H29" s="420">
        <v>5</v>
      </c>
      <c r="I29" s="421"/>
      <c r="J29" s="364"/>
      <c r="K29" s="366">
        <v>1</v>
      </c>
      <c r="L29" s="367">
        <v>7</v>
      </c>
      <c r="M29" s="364"/>
      <c r="N29" s="408">
        <v>1</v>
      </c>
      <c r="O29" s="409"/>
      <c r="Q29" s="50"/>
      <c r="S29" s="397"/>
      <c r="T29" s="397"/>
      <c r="U29" s="397"/>
      <c r="V29" s="49"/>
    </row>
    <row r="30" spans="1:22" ht="19.5" customHeight="1" thickBot="1" x14ac:dyDescent="0.25">
      <c r="A30" s="385" t="s">
        <v>80</v>
      </c>
      <c r="B30" s="385"/>
      <c r="C30" s="385"/>
      <c r="D30" s="368">
        <v>16</v>
      </c>
      <c r="E30" s="26" t="s">
        <v>81</v>
      </c>
      <c r="F30" s="406" t="s">
        <v>82</v>
      </c>
      <c r="G30" s="406"/>
      <c r="H30" s="407"/>
      <c r="I30" s="407"/>
      <c r="J30" s="407"/>
      <c r="K30" s="407"/>
      <c r="L30" s="7"/>
      <c r="M30" s="7"/>
      <c r="N30" s="7"/>
      <c r="O30" s="7"/>
      <c r="Q30" s="50"/>
      <c r="S30" s="397"/>
      <c r="T30" s="397"/>
      <c r="U30" s="397"/>
      <c r="V30" s="49"/>
    </row>
    <row r="31" spans="1:22" ht="19.5" customHeight="1" thickBot="1" x14ac:dyDescent="0.25">
      <c r="A31" s="386" t="s">
        <v>83</v>
      </c>
      <c r="B31" s="387"/>
      <c r="C31" s="387"/>
      <c r="D31" s="387"/>
      <c r="E31" s="388"/>
      <c r="F31" s="391">
        <v>6297.75</v>
      </c>
      <c r="G31" s="392"/>
      <c r="H31" s="389" t="s">
        <v>54</v>
      </c>
      <c r="I31" s="395"/>
      <c r="J31" s="396" t="s">
        <v>84</v>
      </c>
      <c r="K31" s="396"/>
      <c r="L31" s="393">
        <v>43.6</v>
      </c>
      <c r="M31" s="394"/>
      <c r="N31" s="389" t="s">
        <v>85</v>
      </c>
      <c r="O31" s="390"/>
      <c r="Q31" s="51"/>
      <c r="R31" s="219"/>
      <c r="S31" s="219"/>
      <c r="T31" s="219"/>
      <c r="U31" s="219"/>
      <c r="V31" s="52"/>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hyperlinks>
    <hyperlink ref="K6" r:id="rId1" xr:uid="{B84C292F-AEBB-4817-B332-3BFE0A220721}"/>
  </hyperlinks>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8"/>
  <sheetViews>
    <sheetView view="pageBreakPreview" zoomScale="85" zoomScaleNormal="100" zoomScaleSheetLayoutView="85" workbookViewId="0">
      <selection sqref="A1:XFD1"/>
    </sheetView>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3" t="s">
        <v>86</v>
      </c>
      <c r="B1" s="3"/>
      <c r="C1" s="3"/>
      <c r="D1" s="3"/>
      <c r="E1" s="3"/>
      <c r="F1" s="3"/>
      <c r="G1" s="3"/>
      <c r="H1" s="3"/>
      <c r="I1" s="3"/>
      <c r="J1" s="3"/>
      <c r="L1" s="3"/>
      <c r="M1" s="3"/>
      <c r="N1" s="3"/>
      <c r="O1" s="3"/>
    </row>
    <row r="2" spans="1:20" ht="17.100000000000001" customHeight="1" thickBot="1" x14ac:dyDescent="0.2">
      <c r="A2" s="616" t="s">
        <v>87</v>
      </c>
      <c r="B2" s="616"/>
      <c r="C2" s="616"/>
      <c r="D2" s="616"/>
      <c r="E2" s="616"/>
      <c r="F2" s="228"/>
      <c r="G2" s="2"/>
      <c r="H2" s="2"/>
      <c r="I2" s="2"/>
      <c r="J2" s="124"/>
      <c r="K2" s="2"/>
      <c r="L2" s="2"/>
      <c r="M2" s="2"/>
      <c r="N2" s="2"/>
      <c r="O2" s="124" t="s">
        <v>88</v>
      </c>
      <c r="P2" s="2"/>
      <c r="Q2" s="2"/>
      <c r="R2" s="2"/>
      <c r="S2" s="2"/>
    </row>
    <row r="3" spans="1:20" s="108" customFormat="1" ht="13.35" customHeight="1" x14ac:dyDescent="0.2">
      <c r="A3" s="590" t="s">
        <v>89</v>
      </c>
      <c r="B3" s="592"/>
      <c r="C3" s="592"/>
      <c r="D3" s="592"/>
      <c r="E3" s="591"/>
      <c r="F3" s="590" t="s">
        <v>90</v>
      </c>
      <c r="G3" s="587"/>
      <c r="H3" s="586" t="s">
        <v>91</v>
      </c>
      <c r="I3" s="587"/>
      <c r="J3" s="588" t="s">
        <v>92</v>
      </c>
      <c r="K3" s="589"/>
      <c r="L3" s="589"/>
      <c r="M3" s="589"/>
      <c r="N3" s="590" t="s">
        <v>93</v>
      </c>
      <c r="O3" s="591"/>
      <c r="P3" s="590" t="s">
        <v>94</v>
      </c>
      <c r="Q3" s="592"/>
      <c r="R3" s="592"/>
      <c r="S3" s="592"/>
      <c r="T3" s="591"/>
    </row>
    <row r="4" spans="1:20" s="108" customFormat="1" ht="13.35" customHeight="1" thickBot="1" x14ac:dyDescent="0.25">
      <c r="A4" s="593"/>
      <c r="B4" s="428"/>
      <c r="C4" s="428"/>
      <c r="D4" s="428"/>
      <c r="E4" s="594"/>
      <c r="F4" s="593" t="s">
        <v>95</v>
      </c>
      <c r="G4" s="595"/>
      <c r="H4" s="599" t="s">
        <v>96</v>
      </c>
      <c r="I4" s="595"/>
      <c r="J4" s="600" t="s">
        <v>97</v>
      </c>
      <c r="K4" s="601"/>
      <c r="L4" s="601" t="s">
        <v>96</v>
      </c>
      <c r="M4" s="602"/>
      <c r="N4" s="593" t="s">
        <v>97</v>
      </c>
      <c r="O4" s="594"/>
      <c r="P4" s="593"/>
      <c r="Q4" s="428"/>
      <c r="R4" s="428"/>
      <c r="S4" s="428"/>
      <c r="T4" s="594"/>
    </row>
    <row r="5" spans="1:20" ht="17.399999999999999" customHeight="1" x14ac:dyDescent="0.2">
      <c r="A5" s="220" t="s">
        <v>98</v>
      </c>
      <c r="B5" s="623" t="s">
        <v>99</v>
      </c>
      <c r="C5" s="623"/>
      <c r="D5" s="623"/>
      <c r="E5" s="623"/>
      <c r="F5" s="603">
        <v>1593048</v>
      </c>
      <c r="G5" s="604"/>
      <c r="H5" s="605">
        <v>1621375</v>
      </c>
      <c r="I5" s="604"/>
      <c r="J5" s="606">
        <v>1647000</v>
      </c>
      <c r="K5" s="607"/>
      <c r="L5" s="607">
        <v>1651211</v>
      </c>
      <c r="M5" s="608"/>
      <c r="N5" s="603">
        <v>1647888</v>
      </c>
      <c r="O5" s="609"/>
      <c r="P5" s="596" t="s">
        <v>100</v>
      </c>
      <c r="Q5" s="597"/>
      <c r="R5" s="597"/>
      <c r="S5" s="597"/>
      <c r="T5" s="598"/>
    </row>
    <row r="6" spans="1:20" ht="15.75" customHeight="1" x14ac:dyDescent="0.2">
      <c r="A6" s="221"/>
      <c r="B6" s="568" t="s">
        <v>101</v>
      </c>
      <c r="C6" s="569"/>
      <c r="D6" s="569"/>
      <c r="E6" s="569"/>
      <c r="F6" s="549">
        <v>0.58799999999999997</v>
      </c>
      <c r="G6" s="550"/>
      <c r="H6" s="551">
        <v>0.60299999999999998</v>
      </c>
      <c r="I6" s="550"/>
      <c r="J6" s="552">
        <v>0.61099999999999999</v>
      </c>
      <c r="K6" s="553"/>
      <c r="L6" s="553">
        <v>0.60199999999999998</v>
      </c>
      <c r="M6" s="554"/>
      <c r="N6" s="549">
        <v>0.59499999999999997</v>
      </c>
      <c r="O6" s="555"/>
      <c r="P6" s="565"/>
      <c r="Q6" s="566"/>
      <c r="R6" s="566"/>
      <c r="S6" s="566"/>
      <c r="T6" s="567"/>
    </row>
    <row r="7" spans="1:20" ht="17.399999999999999" customHeight="1" x14ac:dyDescent="0.2">
      <c r="A7" s="222" t="s">
        <v>102</v>
      </c>
      <c r="B7" s="624" t="s">
        <v>103</v>
      </c>
      <c r="C7" s="624"/>
      <c r="D7" s="624"/>
      <c r="E7" s="624"/>
      <c r="F7" s="574">
        <v>720060</v>
      </c>
      <c r="G7" s="575"/>
      <c r="H7" s="576">
        <v>701607</v>
      </c>
      <c r="I7" s="577"/>
      <c r="J7" s="625">
        <v>685000</v>
      </c>
      <c r="K7" s="626"/>
      <c r="L7" s="626">
        <v>714676</v>
      </c>
      <c r="M7" s="579"/>
      <c r="N7" s="581">
        <v>702729</v>
      </c>
      <c r="O7" s="580"/>
      <c r="P7" s="563" t="s">
        <v>104</v>
      </c>
      <c r="Q7" s="563"/>
      <c r="R7" s="563"/>
      <c r="S7" s="563"/>
      <c r="T7" s="564"/>
    </row>
    <row r="8" spans="1:20" ht="15.75" customHeight="1" x14ac:dyDescent="0.2">
      <c r="A8" s="221"/>
      <c r="B8" s="568" t="s">
        <v>101</v>
      </c>
      <c r="C8" s="569"/>
      <c r="D8" s="569"/>
      <c r="E8" s="569"/>
      <c r="F8" s="549">
        <v>0.26600000000000001</v>
      </c>
      <c r="G8" s="550"/>
      <c r="H8" s="551">
        <v>0.26100000000000001</v>
      </c>
      <c r="I8" s="550"/>
      <c r="J8" s="552">
        <v>0.254</v>
      </c>
      <c r="K8" s="553"/>
      <c r="L8" s="553">
        <v>0.26100000000000001</v>
      </c>
      <c r="M8" s="554"/>
      <c r="N8" s="549">
        <v>0.254</v>
      </c>
      <c r="O8" s="555"/>
      <c r="P8" s="566"/>
      <c r="Q8" s="566"/>
      <c r="R8" s="566"/>
      <c r="S8" s="566"/>
      <c r="T8" s="567"/>
    </row>
    <row r="9" spans="1:20" ht="17.399999999999999" customHeight="1" x14ac:dyDescent="0.2">
      <c r="A9" s="222" t="s">
        <v>105</v>
      </c>
      <c r="B9" s="624" t="s">
        <v>106</v>
      </c>
      <c r="C9" s="624"/>
      <c r="D9" s="624"/>
      <c r="E9" s="624"/>
      <c r="F9" s="574">
        <v>317620</v>
      </c>
      <c r="G9" s="575"/>
      <c r="H9" s="576">
        <v>286827</v>
      </c>
      <c r="I9" s="577"/>
      <c r="J9" s="625">
        <v>284500</v>
      </c>
      <c r="K9" s="626"/>
      <c r="L9" s="626">
        <v>295117</v>
      </c>
      <c r="M9" s="579"/>
      <c r="N9" s="581">
        <v>292384</v>
      </c>
      <c r="O9" s="580"/>
      <c r="P9" s="544" t="s">
        <v>107</v>
      </c>
      <c r="Q9" s="545"/>
      <c r="R9" s="545"/>
      <c r="S9" s="545"/>
      <c r="T9" s="546"/>
    </row>
    <row r="10" spans="1:20" ht="15.75" customHeight="1" x14ac:dyDescent="0.2">
      <c r="A10" s="221"/>
      <c r="B10" s="568" t="s">
        <v>101</v>
      </c>
      <c r="C10" s="569"/>
      <c r="D10" s="569"/>
      <c r="E10" s="569"/>
      <c r="F10" s="549">
        <v>0.11700000000000001</v>
      </c>
      <c r="G10" s="550"/>
      <c r="H10" s="551">
        <v>0.107</v>
      </c>
      <c r="I10" s="550"/>
      <c r="J10" s="552">
        <v>0.105</v>
      </c>
      <c r="K10" s="553"/>
      <c r="L10" s="553">
        <v>0.108</v>
      </c>
      <c r="M10" s="554"/>
      <c r="N10" s="549">
        <v>0.106</v>
      </c>
      <c r="O10" s="555"/>
      <c r="P10" s="544"/>
      <c r="Q10" s="545"/>
      <c r="R10" s="545"/>
      <c r="S10" s="545"/>
      <c r="T10" s="546"/>
    </row>
    <row r="11" spans="1:20" ht="17.399999999999999" customHeight="1" x14ac:dyDescent="0.2">
      <c r="A11" s="291" t="s">
        <v>108</v>
      </c>
      <c r="B11" s="572" t="s">
        <v>109</v>
      </c>
      <c r="C11" s="572"/>
      <c r="D11" s="572"/>
      <c r="E11" s="573"/>
      <c r="F11" s="574">
        <v>70456</v>
      </c>
      <c r="G11" s="575"/>
      <c r="H11" s="576">
        <v>70738</v>
      </c>
      <c r="I11" s="577"/>
      <c r="J11" s="576">
        <v>72000</v>
      </c>
      <c r="K11" s="578"/>
      <c r="L11" s="579">
        <v>70255</v>
      </c>
      <c r="M11" s="580"/>
      <c r="N11" s="581">
        <v>68288</v>
      </c>
      <c r="O11" s="580"/>
      <c r="P11" s="544" t="s">
        <v>110</v>
      </c>
      <c r="Q11" s="545"/>
      <c r="R11" s="545"/>
      <c r="S11" s="545"/>
      <c r="T11" s="546"/>
    </row>
    <row r="12" spans="1:20" ht="15.75" customHeight="1" x14ac:dyDescent="0.2">
      <c r="A12" s="292"/>
      <c r="B12" s="547" t="s">
        <v>101</v>
      </c>
      <c r="C12" s="548"/>
      <c r="D12" s="548"/>
      <c r="E12" s="548"/>
      <c r="F12" s="549">
        <v>2.5999999999999999E-2</v>
      </c>
      <c r="G12" s="550"/>
      <c r="H12" s="551">
        <v>2.5999999999999999E-2</v>
      </c>
      <c r="I12" s="550"/>
      <c r="J12" s="552">
        <v>2.7E-2</v>
      </c>
      <c r="K12" s="553"/>
      <c r="L12" s="553">
        <v>2.5999999999999999E-2</v>
      </c>
      <c r="M12" s="554"/>
      <c r="N12" s="549">
        <v>2.5000000000000001E-2</v>
      </c>
      <c r="O12" s="555"/>
      <c r="P12" s="544"/>
      <c r="Q12" s="545"/>
      <c r="R12" s="545"/>
      <c r="S12" s="545"/>
      <c r="T12" s="546"/>
    </row>
    <row r="13" spans="1:20" ht="17.399999999999999" customHeight="1" x14ac:dyDescent="0.2">
      <c r="A13" s="291" t="s">
        <v>111</v>
      </c>
      <c r="B13" s="572" t="s">
        <v>112</v>
      </c>
      <c r="C13" s="572"/>
      <c r="D13" s="572"/>
      <c r="E13" s="573"/>
      <c r="F13" s="574">
        <v>0</v>
      </c>
      <c r="G13" s="575"/>
      <c r="H13" s="576">
        <v>0</v>
      </c>
      <c r="I13" s="577"/>
      <c r="J13" s="576">
        <v>0</v>
      </c>
      <c r="K13" s="578"/>
      <c r="L13" s="579">
        <v>1450</v>
      </c>
      <c r="M13" s="580"/>
      <c r="N13" s="581">
        <v>49400</v>
      </c>
      <c r="O13" s="580"/>
      <c r="P13" s="562" t="s">
        <v>113</v>
      </c>
      <c r="Q13" s="563"/>
      <c r="R13" s="563"/>
      <c r="S13" s="563"/>
      <c r="T13" s="564"/>
    </row>
    <row r="14" spans="1:20" ht="15.75" customHeight="1" x14ac:dyDescent="0.2">
      <c r="A14" s="221"/>
      <c r="B14" s="568" t="s">
        <v>101</v>
      </c>
      <c r="C14" s="569"/>
      <c r="D14" s="569"/>
      <c r="E14" s="570"/>
      <c r="F14" s="549">
        <v>0</v>
      </c>
      <c r="G14" s="550"/>
      <c r="H14" s="551">
        <v>0</v>
      </c>
      <c r="I14" s="550"/>
      <c r="J14" s="551">
        <v>0</v>
      </c>
      <c r="K14" s="571"/>
      <c r="L14" s="554">
        <v>1E-3</v>
      </c>
      <c r="M14" s="555"/>
      <c r="N14" s="549">
        <v>1.7999999999999999E-2</v>
      </c>
      <c r="O14" s="555"/>
      <c r="P14" s="565"/>
      <c r="Q14" s="566"/>
      <c r="R14" s="566"/>
      <c r="S14" s="566"/>
      <c r="T14" s="567"/>
    </row>
    <row r="15" spans="1:20" ht="17.399999999999999" customHeight="1" x14ac:dyDescent="0.2">
      <c r="A15" s="222" t="s">
        <v>114</v>
      </c>
      <c r="B15" s="632" t="s">
        <v>115</v>
      </c>
      <c r="C15" s="632"/>
      <c r="D15" s="632"/>
      <c r="E15" s="632"/>
      <c r="F15" s="574">
        <v>8038</v>
      </c>
      <c r="G15" s="575"/>
      <c r="H15" s="633">
        <v>8261</v>
      </c>
      <c r="I15" s="575"/>
      <c r="J15" s="634">
        <v>8500</v>
      </c>
      <c r="K15" s="635"/>
      <c r="L15" s="635">
        <v>8698</v>
      </c>
      <c r="M15" s="636"/>
      <c r="N15" s="574">
        <v>8652</v>
      </c>
      <c r="O15" s="637"/>
      <c r="P15" s="544" t="s">
        <v>116</v>
      </c>
      <c r="Q15" s="545"/>
      <c r="R15" s="545"/>
      <c r="S15" s="545"/>
      <c r="T15" s="546"/>
    </row>
    <row r="16" spans="1:20" ht="15.75" customHeight="1" thickBot="1" x14ac:dyDescent="0.25">
      <c r="A16" s="201"/>
      <c r="B16" s="582" t="s">
        <v>101</v>
      </c>
      <c r="C16" s="583"/>
      <c r="D16" s="583"/>
      <c r="E16" s="583"/>
      <c r="F16" s="584">
        <v>3.0000000000000001E-3</v>
      </c>
      <c r="G16" s="585"/>
      <c r="H16" s="627">
        <v>3.0000000000000001E-3</v>
      </c>
      <c r="I16" s="585"/>
      <c r="J16" s="628">
        <v>3.0000000000000001E-3</v>
      </c>
      <c r="K16" s="629"/>
      <c r="L16" s="629">
        <v>3.0000000000000001E-3</v>
      </c>
      <c r="M16" s="630"/>
      <c r="N16" s="584">
        <v>3.0000000000000001E-3</v>
      </c>
      <c r="O16" s="631"/>
      <c r="P16" s="699"/>
      <c r="Q16" s="700"/>
      <c r="R16" s="700"/>
      <c r="S16" s="700"/>
      <c r="T16" s="701"/>
    </row>
    <row r="17" spans="1:20" ht="24.75" customHeight="1" thickTop="1" thickBot="1" x14ac:dyDescent="0.25">
      <c r="A17" s="673" t="s">
        <v>117</v>
      </c>
      <c r="B17" s="674"/>
      <c r="C17" s="674"/>
      <c r="D17" s="674"/>
      <c r="E17" s="674"/>
      <c r="F17" s="675">
        <v>2709222</v>
      </c>
      <c r="G17" s="676"/>
      <c r="H17" s="677">
        <v>2688808</v>
      </c>
      <c r="I17" s="676"/>
      <c r="J17" s="678">
        <v>2697000</v>
      </c>
      <c r="K17" s="679"/>
      <c r="L17" s="679">
        <v>2741407</v>
      </c>
      <c r="M17" s="680"/>
      <c r="N17" s="675">
        <v>2769341</v>
      </c>
      <c r="O17" s="681"/>
      <c r="P17" s="668"/>
      <c r="Q17" s="669"/>
      <c r="R17" s="669"/>
      <c r="S17" s="669"/>
      <c r="T17" s="670"/>
    </row>
    <row r="18" spans="1:20" ht="15.75" customHeight="1" x14ac:dyDescent="0.2">
      <c r="A18" s="179" t="s">
        <v>118</v>
      </c>
      <c r="B18" s="180"/>
      <c r="C18" s="180"/>
      <c r="D18" s="180"/>
      <c r="E18" s="180"/>
      <c r="F18" s="202"/>
      <c r="G18" s="202"/>
      <c r="H18" s="202"/>
      <c r="I18" s="202"/>
      <c r="J18" s="202"/>
      <c r="K18" s="178"/>
      <c r="L18" s="202"/>
      <c r="M18" s="202"/>
      <c r="N18" s="202"/>
      <c r="O18" s="202"/>
      <c r="P18" s="178"/>
      <c r="Q18" s="178"/>
      <c r="R18" s="178"/>
      <c r="S18" s="178"/>
      <c r="T18" s="178"/>
    </row>
    <row r="19" spans="1:20" ht="9.9" customHeight="1" x14ac:dyDescent="0.2"/>
    <row r="20" spans="1:20" ht="13.8" thickBot="1" x14ac:dyDescent="0.25">
      <c r="A20" s="15" t="s">
        <v>119</v>
      </c>
    </row>
    <row r="21" spans="1:20" ht="13.35" customHeight="1" x14ac:dyDescent="0.2">
      <c r="A21" s="697" t="s">
        <v>120</v>
      </c>
      <c r="B21" s="683"/>
      <c r="C21" s="684"/>
      <c r="D21" s="682" t="s">
        <v>121</v>
      </c>
      <c r="E21" s="683"/>
      <c r="F21" s="683"/>
      <c r="G21" s="684"/>
      <c r="H21" s="688" t="s">
        <v>122</v>
      </c>
      <c r="I21" s="689"/>
      <c r="J21" s="689"/>
      <c r="K21" s="689"/>
      <c r="L21" s="689"/>
      <c r="M21" s="689"/>
      <c r="N21" s="689"/>
      <c r="O21" s="689"/>
      <c r="P21" s="689"/>
      <c r="Q21" s="689"/>
      <c r="R21" s="689"/>
      <c r="S21" s="690"/>
      <c r="T21" s="671" t="s">
        <v>123</v>
      </c>
    </row>
    <row r="22" spans="1:20" ht="13.35" customHeight="1" thickBot="1" x14ac:dyDescent="0.25">
      <c r="A22" s="698"/>
      <c r="B22" s="686"/>
      <c r="C22" s="687"/>
      <c r="D22" s="685"/>
      <c r="E22" s="686"/>
      <c r="F22" s="686"/>
      <c r="G22" s="687"/>
      <c r="H22" s="691" t="s">
        <v>124</v>
      </c>
      <c r="I22" s="692"/>
      <c r="J22" s="692"/>
      <c r="K22" s="692"/>
      <c r="L22" s="692" t="s">
        <v>125</v>
      </c>
      <c r="M22" s="692"/>
      <c r="N22" s="692"/>
      <c r="O22" s="693"/>
      <c r="P22" s="694" t="s">
        <v>126</v>
      </c>
      <c r="Q22" s="695"/>
      <c r="R22" s="695"/>
      <c r="S22" s="696"/>
      <c r="T22" s="672"/>
    </row>
    <row r="23" spans="1:20" ht="13.35" customHeight="1" x14ac:dyDescent="0.2">
      <c r="A23" s="620"/>
      <c r="B23" s="621"/>
      <c r="C23" s="622"/>
      <c r="D23" s="643"/>
      <c r="E23" s="644"/>
      <c r="F23" s="644"/>
      <c r="G23" s="645"/>
      <c r="H23" s="638"/>
      <c r="I23" s="639"/>
      <c r="J23" s="639"/>
      <c r="K23" s="639"/>
      <c r="L23" s="641"/>
      <c r="M23" s="641"/>
      <c r="N23" s="641"/>
      <c r="O23" s="651"/>
      <c r="P23" s="665"/>
      <c r="Q23" s="666"/>
      <c r="R23" s="666"/>
      <c r="S23" s="667"/>
      <c r="T23" s="229"/>
    </row>
    <row r="24" spans="1:20" ht="13.35" customHeight="1" x14ac:dyDescent="0.2">
      <c r="A24" s="556" t="s">
        <v>127</v>
      </c>
      <c r="B24" s="557"/>
      <c r="C24" s="558"/>
      <c r="D24" s="613" t="s">
        <v>128</v>
      </c>
      <c r="E24" s="614"/>
      <c r="F24" s="614"/>
      <c r="G24" s="615"/>
      <c r="H24" s="640" t="s">
        <v>129</v>
      </c>
      <c r="I24" s="641"/>
      <c r="J24" s="641"/>
      <c r="K24" s="641"/>
      <c r="L24" s="652" t="s">
        <v>130</v>
      </c>
      <c r="M24" s="652"/>
      <c r="N24" s="652"/>
      <c r="O24" s="653"/>
      <c r="P24" s="659" t="s">
        <v>130</v>
      </c>
      <c r="Q24" s="660"/>
      <c r="R24" s="660"/>
      <c r="S24" s="661"/>
      <c r="T24" s="229"/>
    </row>
    <row r="25" spans="1:20" ht="13.35" customHeight="1" x14ac:dyDescent="0.2">
      <c r="A25" s="556"/>
      <c r="B25" s="557"/>
      <c r="C25" s="558"/>
      <c r="D25" s="613" t="s">
        <v>131</v>
      </c>
      <c r="E25" s="614"/>
      <c r="F25" s="614"/>
      <c r="G25" s="615"/>
      <c r="H25" s="640" t="s">
        <v>132</v>
      </c>
      <c r="I25" s="641"/>
      <c r="J25" s="641"/>
      <c r="K25" s="642"/>
      <c r="L25" s="652" t="s">
        <v>132</v>
      </c>
      <c r="M25" s="652"/>
      <c r="N25" s="652"/>
      <c r="O25" s="653"/>
      <c r="P25" s="659" t="s">
        <v>132</v>
      </c>
      <c r="Q25" s="660"/>
      <c r="R25" s="660"/>
      <c r="S25" s="661"/>
      <c r="T25" s="230"/>
    </row>
    <row r="26" spans="1:20" ht="13.35" customHeight="1" x14ac:dyDescent="0.2">
      <c r="A26" s="556"/>
      <c r="B26" s="557"/>
      <c r="C26" s="558"/>
      <c r="D26" s="613" t="s">
        <v>133</v>
      </c>
      <c r="E26" s="614"/>
      <c r="F26" s="614"/>
      <c r="G26" s="615"/>
      <c r="H26" s="640" t="s">
        <v>134</v>
      </c>
      <c r="I26" s="641"/>
      <c r="J26" s="641"/>
      <c r="K26" s="642"/>
      <c r="L26" s="652" t="s">
        <v>135</v>
      </c>
      <c r="M26" s="652"/>
      <c r="N26" s="652"/>
      <c r="O26" s="653"/>
      <c r="P26" s="659" t="s">
        <v>136</v>
      </c>
      <c r="Q26" s="660"/>
      <c r="R26" s="660"/>
      <c r="S26" s="661"/>
      <c r="T26" s="229"/>
    </row>
    <row r="27" spans="1:20" ht="13.35" customHeight="1" x14ac:dyDescent="0.2">
      <c r="A27" s="556"/>
      <c r="B27" s="557"/>
      <c r="C27" s="558"/>
      <c r="D27" s="613" t="s">
        <v>137</v>
      </c>
      <c r="E27" s="614"/>
      <c r="F27" s="614"/>
      <c r="G27" s="615"/>
      <c r="H27" s="640" t="s">
        <v>138</v>
      </c>
      <c r="I27" s="641"/>
      <c r="J27" s="641"/>
      <c r="K27" s="642"/>
      <c r="L27" s="652" t="s">
        <v>138</v>
      </c>
      <c r="M27" s="652"/>
      <c r="N27" s="652"/>
      <c r="O27" s="653"/>
      <c r="P27" s="659" t="s">
        <v>138</v>
      </c>
      <c r="Q27" s="660"/>
      <c r="R27" s="660"/>
      <c r="S27" s="661"/>
      <c r="T27" s="229"/>
    </row>
    <row r="28" spans="1:20" ht="13.35" customHeight="1" x14ac:dyDescent="0.2">
      <c r="A28" s="556"/>
      <c r="B28" s="557"/>
      <c r="C28" s="558"/>
      <c r="D28" s="613"/>
      <c r="E28" s="614"/>
      <c r="F28" s="614"/>
      <c r="G28" s="615"/>
      <c r="H28" s="640"/>
      <c r="I28" s="641"/>
      <c r="J28" s="641"/>
      <c r="K28" s="641"/>
      <c r="L28" s="652"/>
      <c r="M28" s="652"/>
      <c r="N28" s="652"/>
      <c r="O28" s="653"/>
      <c r="P28" s="662"/>
      <c r="Q28" s="663"/>
      <c r="R28" s="663"/>
      <c r="S28" s="664"/>
      <c r="T28" s="230"/>
    </row>
    <row r="29" spans="1:20" ht="13.35" customHeight="1" x14ac:dyDescent="0.2">
      <c r="A29" s="556" t="s">
        <v>139</v>
      </c>
      <c r="B29" s="557"/>
      <c r="C29" s="558"/>
      <c r="D29" s="613" t="s">
        <v>140</v>
      </c>
      <c r="E29" s="614"/>
      <c r="F29" s="614"/>
      <c r="G29" s="615"/>
      <c r="H29" s="640" t="s">
        <v>141</v>
      </c>
      <c r="I29" s="641"/>
      <c r="J29" s="641"/>
      <c r="K29" s="641"/>
      <c r="L29" s="652" t="s">
        <v>141</v>
      </c>
      <c r="M29" s="652"/>
      <c r="N29" s="652"/>
      <c r="O29" s="653"/>
      <c r="P29" s="659" t="s">
        <v>141</v>
      </c>
      <c r="Q29" s="660"/>
      <c r="R29" s="660"/>
      <c r="S29" s="661"/>
      <c r="T29" s="229"/>
    </row>
    <row r="30" spans="1:20" ht="13.35" customHeight="1" x14ac:dyDescent="0.2">
      <c r="A30" s="556"/>
      <c r="B30" s="557"/>
      <c r="C30" s="558"/>
      <c r="D30" s="613"/>
      <c r="E30" s="614"/>
      <c r="F30" s="614"/>
      <c r="G30" s="615"/>
      <c r="H30" s="640"/>
      <c r="I30" s="641"/>
      <c r="J30" s="641"/>
      <c r="K30" s="641"/>
      <c r="L30" s="652"/>
      <c r="M30" s="652"/>
      <c r="N30" s="652"/>
      <c r="O30" s="653"/>
      <c r="P30" s="662"/>
      <c r="Q30" s="663"/>
      <c r="R30" s="663"/>
      <c r="S30" s="664"/>
      <c r="T30" s="229"/>
    </row>
    <row r="31" spans="1:20" ht="13.35" customHeight="1" x14ac:dyDescent="0.2">
      <c r="A31" s="556" t="s">
        <v>142</v>
      </c>
      <c r="B31" s="557"/>
      <c r="C31" s="558"/>
      <c r="D31" s="613" t="s">
        <v>143</v>
      </c>
      <c r="E31" s="614"/>
      <c r="F31" s="614"/>
      <c r="G31" s="615"/>
      <c r="H31" s="640" t="s">
        <v>144</v>
      </c>
      <c r="I31" s="641"/>
      <c r="J31" s="641"/>
      <c r="K31" s="641"/>
      <c r="L31" s="652" t="s">
        <v>144</v>
      </c>
      <c r="M31" s="652"/>
      <c r="N31" s="652"/>
      <c r="O31" s="653"/>
      <c r="P31" s="659" t="s">
        <v>144</v>
      </c>
      <c r="Q31" s="660"/>
      <c r="R31" s="660"/>
      <c r="S31" s="661"/>
      <c r="T31" s="229"/>
    </row>
    <row r="32" spans="1:20" ht="13.35" customHeight="1" x14ac:dyDescent="0.2">
      <c r="A32" s="556"/>
      <c r="B32" s="557"/>
      <c r="C32" s="558"/>
      <c r="D32" s="613" t="s">
        <v>145</v>
      </c>
      <c r="E32" s="614"/>
      <c r="F32" s="614"/>
      <c r="G32" s="615"/>
      <c r="H32" s="640" t="s">
        <v>146</v>
      </c>
      <c r="I32" s="641"/>
      <c r="J32" s="641"/>
      <c r="K32" s="641"/>
      <c r="L32" s="652" t="s">
        <v>146</v>
      </c>
      <c r="M32" s="652"/>
      <c r="N32" s="652"/>
      <c r="O32" s="653"/>
      <c r="P32" s="659" t="s">
        <v>146</v>
      </c>
      <c r="Q32" s="660"/>
      <c r="R32" s="660"/>
      <c r="S32" s="661"/>
      <c r="T32" s="230"/>
    </row>
    <row r="33" spans="1:20" ht="13.35" customHeight="1" x14ac:dyDescent="0.2">
      <c r="A33" s="556"/>
      <c r="B33" s="557"/>
      <c r="C33" s="558"/>
      <c r="D33" s="613"/>
      <c r="E33" s="614"/>
      <c r="F33" s="614"/>
      <c r="G33" s="615"/>
      <c r="H33" s="640"/>
      <c r="I33" s="641"/>
      <c r="J33" s="641"/>
      <c r="K33" s="641"/>
      <c r="L33" s="652"/>
      <c r="M33" s="652"/>
      <c r="N33" s="652"/>
      <c r="O33" s="653"/>
      <c r="P33" s="659"/>
      <c r="Q33" s="660"/>
      <c r="R33" s="660"/>
      <c r="S33" s="661"/>
      <c r="T33" s="229"/>
    </row>
    <row r="34" spans="1:20" ht="13.35" customHeight="1" x14ac:dyDescent="0.2">
      <c r="A34" s="559" t="s">
        <v>147</v>
      </c>
      <c r="B34" s="560"/>
      <c r="C34" s="561"/>
      <c r="D34" s="613" t="s">
        <v>148</v>
      </c>
      <c r="E34" s="614"/>
      <c r="F34" s="614"/>
      <c r="G34" s="615"/>
      <c r="H34" s="640" t="s">
        <v>149</v>
      </c>
      <c r="I34" s="641"/>
      <c r="J34" s="641"/>
      <c r="K34" s="641"/>
      <c r="L34" s="652" t="s">
        <v>149</v>
      </c>
      <c r="M34" s="652"/>
      <c r="N34" s="652"/>
      <c r="O34" s="653"/>
      <c r="P34" s="659" t="s">
        <v>149</v>
      </c>
      <c r="Q34" s="660"/>
      <c r="R34" s="660"/>
      <c r="S34" s="661"/>
      <c r="T34" s="229"/>
    </row>
    <row r="35" spans="1:20" ht="13.35" customHeight="1" x14ac:dyDescent="0.2">
      <c r="A35" s="559"/>
      <c r="B35" s="560"/>
      <c r="C35" s="561"/>
      <c r="D35" s="613"/>
      <c r="E35" s="614"/>
      <c r="F35" s="614"/>
      <c r="G35" s="615"/>
      <c r="H35" s="638"/>
      <c r="I35" s="639"/>
      <c r="J35" s="639"/>
      <c r="K35" s="639"/>
      <c r="L35" s="652"/>
      <c r="M35" s="652"/>
      <c r="N35" s="652"/>
      <c r="O35" s="653"/>
      <c r="P35" s="662"/>
      <c r="Q35" s="663"/>
      <c r="R35" s="663"/>
      <c r="S35" s="664"/>
      <c r="T35" s="229"/>
    </row>
    <row r="36" spans="1:20" ht="13.35" customHeight="1" x14ac:dyDescent="0.2">
      <c r="A36" s="559" t="s">
        <v>150</v>
      </c>
      <c r="B36" s="560"/>
      <c r="C36" s="561"/>
      <c r="D36" s="613" t="s">
        <v>151</v>
      </c>
      <c r="E36" s="614"/>
      <c r="F36" s="614"/>
      <c r="G36" s="615"/>
      <c r="H36" s="654" t="s">
        <v>152</v>
      </c>
      <c r="I36" s="655"/>
      <c r="J36" s="655"/>
      <c r="K36" s="656"/>
      <c r="L36" s="652" t="s">
        <v>153</v>
      </c>
      <c r="M36" s="652"/>
      <c r="N36" s="652"/>
      <c r="O36" s="653"/>
      <c r="P36" s="652" t="s">
        <v>153</v>
      </c>
      <c r="Q36" s="652"/>
      <c r="R36" s="652"/>
      <c r="S36" s="653"/>
      <c r="T36" s="229"/>
    </row>
    <row r="37" spans="1:20" ht="13.35" customHeight="1" x14ac:dyDescent="0.2">
      <c r="A37" s="559"/>
      <c r="B37" s="560"/>
      <c r="C37" s="561"/>
      <c r="D37" s="613" t="s">
        <v>154</v>
      </c>
      <c r="E37" s="614"/>
      <c r="F37" s="614"/>
      <c r="G37" s="615"/>
      <c r="H37" s="654" t="s">
        <v>152</v>
      </c>
      <c r="I37" s="655"/>
      <c r="J37" s="655"/>
      <c r="K37" s="656"/>
      <c r="L37" s="652" t="s">
        <v>155</v>
      </c>
      <c r="M37" s="652"/>
      <c r="N37" s="652"/>
      <c r="O37" s="653"/>
      <c r="P37" s="652" t="s">
        <v>155</v>
      </c>
      <c r="Q37" s="652"/>
      <c r="R37" s="652"/>
      <c r="S37" s="653"/>
      <c r="T37" s="229"/>
    </row>
    <row r="38" spans="1:20" ht="13.35" customHeight="1" thickBot="1" x14ac:dyDescent="0.25">
      <c r="A38" s="617"/>
      <c r="B38" s="618"/>
      <c r="C38" s="619"/>
      <c r="D38" s="610"/>
      <c r="E38" s="611"/>
      <c r="F38" s="611"/>
      <c r="G38" s="612"/>
      <c r="H38" s="649"/>
      <c r="I38" s="650"/>
      <c r="J38" s="650"/>
      <c r="K38" s="650"/>
      <c r="L38" s="657"/>
      <c r="M38" s="657"/>
      <c r="N38" s="657"/>
      <c r="O38" s="658"/>
      <c r="P38" s="646"/>
      <c r="Q38" s="647"/>
      <c r="R38" s="647"/>
      <c r="S38" s="648"/>
      <c r="T38" s="231"/>
    </row>
  </sheetData>
  <sheetProtection formatCells="0"/>
  <protectedRanges>
    <protectedRange sqref="T17:T18 M5:O5 H5:J5 K18 P18:S18" name="範囲1_2"/>
    <protectedRange sqref="L5 F5:G5" name="範囲1_2_1"/>
    <protectedRange sqref="L9 F9:G9" name="範囲1_2_2"/>
    <protectedRange sqref="L15:O15 F15:J15" name="範囲1_2_3"/>
    <protectedRange sqref="L13 F13:G13 L11 F11:G11" name="範囲1_2_4"/>
    <protectedRange sqref="L17:O17 F17:J17" name="範囲1_2_6"/>
    <protectedRange sqref="T5:T6 T15:T16 K6 K16 P6:S6 P16:S16" name="範囲1_2_16"/>
    <protectedRange sqref="O7 M9:O9 H9:J9 M13:O13 H13:J13 M11:O11 H11:J11" name="範囲1_2_9"/>
    <protectedRange sqref="K10 K14 K8 P10:S10 P14:S14 P8:S8 T7:T14 K12 P12:S12" name="範囲1_2_16_1"/>
    <protectedRange sqref="B7:E7 B5:E5 B9:E9 B13:E13 B11:E11" name="範囲1_2_11"/>
    <protectedRange sqref="F7:N7" name="範囲1_2_12"/>
  </protectedRanges>
  <mergeCells count="184">
    <mergeCell ref="B11:E11"/>
    <mergeCell ref="F11:G11"/>
    <mergeCell ref="H11:I11"/>
    <mergeCell ref="J11:K11"/>
    <mergeCell ref="L11:M11"/>
    <mergeCell ref="N11:O11"/>
    <mergeCell ref="P31:S31"/>
    <mergeCell ref="P32:S32"/>
    <mergeCell ref="P33:S33"/>
    <mergeCell ref="P17:T17"/>
    <mergeCell ref="T21:T22"/>
    <mergeCell ref="A17:E17"/>
    <mergeCell ref="F17:G17"/>
    <mergeCell ref="H17:I17"/>
    <mergeCell ref="J17:K17"/>
    <mergeCell ref="L17:M17"/>
    <mergeCell ref="N17:O17"/>
    <mergeCell ref="D21:G22"/>
    <mergeCell ref="H21:S21"/>
    <mergeCell ref="H22:K22"/>
    <mergeCell ref="L22:O22"/>
    <mergeCell ref="P22:S22"/>
    <mergeCell ref="A21:C22"/>
    <mergeCell ref="P15:T16"/>
    <mergeCell ref="L36:O36"/>
    <mergeCell ref="H37:K37"/>
    <mergeCell ref="L37:O37"/>
    <mergeCell ref="P36:S36"/>
    <mergeCell ref="P37:S37"/>
    <mergeCell ref="L32:O32"/>
    <mergeCell ref="L33:O33"/>
    <mergeCell ref="H34:K34"/>
    <mergeCell ref="L34:O34"/>
    <mergeCell ref="P34:S34"/>
    <mergeCell ref="H35:K35"/>
    <mergeCell ref="L35:O35"/>
    <mergeCell ref="P35:S35"/>
    <mergeCell ref="P38:S38"/>
    <mergeCell ref="H38:K38"/>
    <mergeCell ref="L23:O23"/>
    <mergeCell ref="L24:O24"/>
    <mergeCell ref="L25:O25"/>
    <mergeCell ref="L26:O26"/>
    <mergeCell ref="L27:O27"/>
    <mergeCell ref="L28:O28"/>
    <mergeCell ref="H31:K31"/>
    <mergeCell ref="H32:K32"/>
    <mergeCell ref="H33:K33"/>
    <mergeCell ref="H36:K36"/>
    <mergeCell ref="L38:O38"/>
    <mergeCell ref="L29:O29"/>
    <mergeCell ref="L30:O30"/>
    <mergeCell ref="L31:O31"/>
    <mergeCell ref="P29:S29"/>
    <mergeCell ref="P30:S30"/>
    <mergeCell ref="P23:S23"/>
    <mergeCell ref="P24:S24"/>
    <mergeCell ref="P25:S25"/>
    <mergeCell ref="P26:S26"/>
    <mergeCell ref="P27:S27"/>
    <mergeCell ref="P28:S28"/>
    <mergeCell ref="D37:G37"/>
    <mergeCell ref="H23:K23"/>
    <mergeCell ref="H24:K24"/>
    <mergeCell ref="H25:K25"/>
    <mergeCell ref="H26:K26"/>
    <mergeCell ref="H27:K27"/>
    <mergeCell ref="H28:K28"/>
    <mergeCell ref="H29:K29"/>
    <mergeCell ref="H30:K30"/>
    <mergeCell ref="D34:G34"/>
    <mergeCell ref="D35:G35"/>
    <mergeCell ref="D23:G23"/>
    <mergeCell ref="D24:G24"/>
    <mergeCell ref="D25:G25"/>
    <mergeCell ref="D26:G26"/>
    <mergeCell ref="D27:G27"/>
    <mergeCell ref="D28:G28"/>
    <mergeCell ref="H16:I16"/>
    <mergeCell ref="J16:K16"/>
    <mergeCell ref="L16:M16"/>
    <mergeCell ref="N16:O16"/>
    <mergeCell ref="B15:E15"/>
    <mergeCell ref="F15:G15"/>
    <mergeCell ref="H15:I15"/>
    <mergeCell ref="J15:K15"/>
    <mergeCell ref="L15:M15"/>
    <mergeCell ref="N15:O15"/>
    <mergeCell ref="P9:T10"/>
    <mergeCell ref="B10:E10"/>
    <mergeCell ref="F10:G10"/>
    <mergeCell ref="H10:I10"/>
    <mergeCell ref="J10:K10"/>
    <mergeCell ref="L10:M10"/>
    <mergeCell ref="N10:O10"/>
    <mergeCell ref="B9:E9"/>
    <mergeCell ref="F9:G9"/>
    <mergeCell ref="H9:I9"/>
    <mergeCell ref="J9:K9"/>
    <mergeCell ref="L9:M9"/>
    <mergeCell ref="N9:O9"/>
    <mergeCell ref="P7:T8"/>
    <mergeCell ref="B8:E8"/>
    <mergeCell ref="F8:G8"/>
    <mergeCell ref="H8:I8"/>
    <mergeCell ref="J8:K8"/>
    <mergeCell ref="L8:M8"/>
    <mergeCell ref="N8:O8"/>
    <mergeCell ref="B7:E7"/>
    <mergeCell ref="F7:G7"/>
    <mergeCell ref="H7:I7"/>
    <mergeCell ref="J7:K7"/>
    <mergeCell ref="L7:M7"/>
    <mergeCell ref="N7:O7"/>
    <mergeCell ref="D38:G38"/>
    <mergeCell ref="D29:G29"/>
    <mergeCell ref="D30:G30"/>
    <mergeCell ref="D31:G31"/>
    <mergeCell ref="D32:G32"/>
    <mergeCell ref="D33:G33"/>
    <mergeCell ref="D36:G36"/>
    <mergeCell ref="A2:E2"/>
    <mergeCell ref="F3:G3"/>
    <mergeCell ref="A32:C32"/>
    <mergeCell ref="A37:C37"/>
    <mergeCell ref="A38:C38"/>
    <mergeCell ref="A23:C23"/>
    <mergeCell ref="A24:C24"/>
    <mergeCell ref="A25:C25"/>
    <mergeCell ref="A26:C26"/>
    <mergeCell ref="A27:C27"/>
    <mergeCell ref="A28:C28"/>
    <mergeCell ref="A29:C29"/>
    <mergeCell ref="A30:C30"/>
    <mergeCell ref="A31:C31"/>
    <mergeCell ref="A34:C34"/>
    <mergeCell ref="A35:C35"/>
    <mergeCell ref="B5:E5"/>
    <mergeCell ref="H3:I3"/>
    <mergeCell ref="J3:M3"/>
    <mergeCell ref="N3:O3"/>
    <mergeCell ref="P3:T4"/>
    <mergeCell ref="F4:G4"/>
    <mergeCell ref="A3:E4"/>
    <mergeCell ref="P5:T6"/>
    <mergeCell ref="B6:E6"/>
    <mergeCell ref="F6:G6"/>
    <mergeCell ref="H6:I6"/>
    <mergeCell ref="J6:K6"/>
    <mergeCell ref="L6:M6"/>
    <mergeCell ref="N6:O6"/>
    <mergeCell ref="H4:I4"/>
    <mergeCell ref="J4:K4"/>
    <mergeCell ref="L4:M4"/>
    <mergeCell ref="N4:O4"/>
    <mergeCell ref="F5:G5"/>
    <mergeCell ref="H5:I5"/>
    <mergeCell ref="J5:K5"/>
    <mergeCell ref="L5:M5"/>
    <mergeCell ref="N5:O5"/>
    <mergeCell ref="P11:T12"/>
    <mergeCell ref="B12:E12"/>
    <mergeCell ref="F12:G12"/>
    <mergeCell ref="H12:I12"/>
    <mergeCell ref="J12:K12"/>
    <mergeCell ref="L12:M12"/>
    <mergeCell ref="N12:O12"/>
    <mergeCell ref="A33:C33"/>
    <mergeCell ref="A36:C36"/>
    <mergeCell ref="P13:T14"/>
    <mergeCell ref="B14:E14"/>
    <mergeCell ref="F14:G14"/>
    <mergeCell ref="H14:I14"/>
    <mergeCell ref="J14:K14"/>
    <mergeCell ref="L14:M14"/>
    <mergeCell ref="N14:O14"/>
    <mergeCell ref="B13:E13"/>
    <mergeCell ref="F13:G13"/>
    <mergeCell ref="H13:I13"/>
    <mergeCell ref="J13:K13"/>
    <mergeCell ref="L13:M13"/>
    <mergeCell ref="N13:O13"/>
    <mergeCell ref="B16:E16"/>
    <mergeCell ref="F16:G16"/>
  </mergeCells>
  <phoneticPr fontId="2"/>
  <dataValidations count="1">
    <dataValidation allowBlank="1" showErrorMessage="1" sqref="G29:G30 B25:C33 A24:A33 D24:D33 G25:G26 L36 O25:P25 L25 O27:P27 L27 O31:P32 L31:L32 D37 S36 S25 S27 S31:S32 G33 K25:K37 O36:P36 S34 L34 O34:P34 H24:H37" xr:uid="{F863E99A-245C-4552-AF21-1B23A3B1C42F}"/>
  </dataValidations>
  <printOptions horizontalCentered="1"/>
  <pageMargins left="0.59055118110236227" right="0.59055118110236227" top="0.98425196850393704" bottom="0.59055118110236227" header="0.39370078740157483" footer="0.51181102362204722"/>
  <pageSetup paperSize="9" scale="88"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A4070-2777-43DD-9C6C-68502D7BB7F4}">
  <sheetPr>
    <tabColor rgb="FFFF0000"/>
  </sheetPr>
  <dimension ref="A1:N17"/>
  <sheetViews>
    <sheetView view="pageBreakPreview" zoomScaleNormal="100" zoomScaleSheetLayoutView="100" workbookViewId="0">
      <selection activeCell="L16" sqref="L16"/>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157</v>
      </c>
      <c r="E1" s="219"/>
      <c r="F1" s="219"/>
      <c r="J1" s="124" t="s">
        <v>88</v>
      </c>
      <c r="K1" s="219"/>
      <c r="L1" s="219"/>
      <c r="M1" s="708"/>
      <c r="N1" s="708"/>
    </row>
    <row r="2" spans="1:14" s="108" customFormat="1" ht="14.4" customHeight="1" x14ac:dyDescent="0.2">
      <c r="A2" s="590" t="s">
        <v>158</v>
      </c>
      <c r="B2" s="592"/>
      <c r="C2" s="592"/>
      <c r="D2" s="592"/>
      <c r="E2" s="591"/>
      <c r="F2" s="223" t="s">
        <v>90</v>
      </c>
      <c r="G2" s="276" t="s">
        <v>91</v>
      </c>
      <c r="H2" s="586" t="s">
        <v>159</v>
      </c>
      <c r="I2" s="592"/>
      <c r="J2" s="242" t="s">
        <v>93</v>
      </c>
      <c r="K2" s="590" t="s">
        <v>160</v>
      </c>
      <c r="L2" s="592"/>
      <c r="M2" s="592"/>
      <c r="N2" s="591"/>
    </row>
    <row r="3" spans="1:14" s="108" customFormat="1" ht="14.4" customHeight="1" thickBot="1" x14ac:dyDescent="0.25">
      <c r="A3" s="593"/>
      <c r="B3" s="428"/>
      <c r="C3" s="428"/>
      <c r="D3" s="428"/>
      <c r="E3" s="594"/>
      <c r="F3" s="246" t="s">
        <v>95</v>
      </c>
      <c r="G3" s="275" t="s">
        <v>96</v>
      </c>
      <c r="H3" s="247" t="s">
        <v>161</v>
      </c>
      <c r="I3" s="248" t="s">
        <v>162</v>
      </c>
      <c r="J3" s="249" t="s">
        <v>97</v>
      </c>
      <c r="K3" s="593"/>
      <c r="L3" s="428"/>
      <c r="M3" s="428"/>
      <c r="N3" s="594"/>
    </row>
    <row r="4" spans="1:14" ht="15.75" customHeight="1" thickBot="1" x14ac:dyDescent="0.25">
      <c r="A4" s="702" t="s">
        <v>163</v>
      </c>
      <c r="B4" s="703"/>
      <c r="C4" s="703"/>
      <c r="D4" s="703"/>
      <c r="E4" s="704"/>
      <c r="F4" s="168">
        <v>0</v>
      </c>
      <c r="G4" s="168">
        <v>0</v>
      </c>
      <c r="H4" s="224">
        <v>0</v>
      </c>
      <c r="I4" s="239">
        <v>0</v>
      </c>
      <c r="J4" s="243">
        <v>0</v>
      </c>
      <c r="K4" s="705" t="s">
        <v>3</v>
      </c>
      <c r="L4" s="706"/>
      <c r="M4" s="706"/>
      <c r="N4" s="707"/>
    </row>
    <row r="5" spans="1:14" ht="15.75" customHeight="1" x14ac:dyDescent="0.2">
      <c r="A5" s="702" t="s">
        <v>164</v>
      </c>
      <c r="B5" s="703"/>
      <c r="C5" s="703"/>
      <c r="D5" s="703"/>
      <c r="E5" s="704"/>
      <c r="F5" s="203">
        <v>0</v>
      </c>
      <c r="G5" s="204">
        <v>11857</v>
      </c>
      <c r="H5" s="224">
        <v>13924</v>
      </c>
      <c r="I5" s="239">
        <v>3894</v>
      </c>
      <c r="J5" s="243">
        <v>10030</v>
      </c>
      <c r="K5" s="721"/>
      <c r="L5" s="722"/>
      <c r="M5" s="722"/>
      <c r="N5" s="723"/>
    </row>
    <row r="6" spans="1:14" s="56" customFormat="1" ht="15.75" customHeight="1" x14ac:dyDescent="0.2">
      <c r="A6" s="724" t="s">
        <v>165</v>
      </c>
      <c r="B6" s="726" t="s">
        <v>166</v>
      </c>
      <c r="C6" s="727"/>
      <c r="D6" s="727"/>
      <c r="E6" s="181" t="s">
        <v>167</v>
      </c>
      <c r="F6" s="182">
        <v>0</v>
      </c>
      <c r="G6" s="169">
        <v>11857</v>
      </c>
      <c r="H6" s="225">
        <v>0</v>
      </c>
      <c r="I6" s="240">
        <v>0</v>
      </c>
      <c r="J6" s="244">
        <v>0</v>
      </c>
      <c r="K6" s="728"/>
      <c r="L6" s="729"/>
      <c r="M6" s="729"/>
      <c r="N6" s="730"/>
    </row>
    <row r="7" spans="1:14" s="56" customFormat="1" ht="15.75" customHeight="1" thickBot="1" x14ac:dyDescent="0.25">
      <c r="A7" s="725"/>
      <c r="B7" s="731" t="s">
        <v>168</v>
      </c>
      <c r="C7" s="732"/>
      <c r="D7" s="732"/>
      <c r="E7" s="278" t="s">
        <v>167</v>
      </c>
      <c r="F7" s="279">
        <v>0</v>
      </c>
      <c r="G7" s="280">
        <v>0</v>
      </c>
      <c r="H7" s="281">
        <v>13924</v>
      </c>
      <c r="I7" s="282">
        <v>3894</v>
      </c>
      <c r="J7" s="283">
        <v>10030</v>
      </c>
      <c r="K7" s="733"/>
      <c r="L7" s="734"/>
      <c r="M7" s="734"/>
      <c r="N7" s="735"/>
    </row>
    <row r="8" spans="1:14" ht="15.75" customHeight="1" thickBot="1" x14ac:dyDescent="0.25">
      <c r="A8" s="709" t="s">
        <v>169</v>
      </c>
      <c r="B8" s="710"/>
      <c r="C8" s="710"/>
      <c r="D8" s="710"/>
      <c r="E8" s="711"/>
      <c r="F8" s="284">
        <v>0</v>
      </c>
      <c r="G8" s="285">
        <v>0</v>
      </c>
      <c r="H8" s="286">
        <v>0</v>
      </c>
      <c r="I8" s="287">
        <v>0</v>
      </c>
      <c r="J8" s="288">
        <v>0</v>
      </c>
      <c r="K8" s="712" t="s">
        <v>3</v>
      </c>
      <c r="L8" s="713"/>
      <c r="M8" s="713"/>
      <c r="N8" s="714"/>
    </row>
    <row r="9" spans="1:14" ht="15.75" customHeight="1" x14ac:dyDescent="0.2">
      <c r="A9" s="715" t="s">
        <v>170</v>
      </c>
      <c r="B9" s="716"/>
      <c r="C9" s="716"/>
      <c r="D9" s="716"/>
      <c r="E9" s="717"/>
      <c r="F9" s="203">
        <v>22779.89</v>
      </c>
      <c r="G9" s="168">
        <v>25678</v>
      </c>
      <c r="H9" s="224">
        <v>30992</v>
      </c>
      <c r="I9" s="239">
        <v>20397</v>
      </c>
      <c r="J9" s="243">
        <v>30992</v>
      </c>
      <c r="K9" s="718"/>
      <c r="L9" s="719"/>
      <c r="M9" s="719"/>
      <c r="N9" s="720"/>
    </row>
    <row r="10" spans="1:14" ht="15.75" customHeight="1" x14ac:dyDescent="0.2">
      <c r="A10" s="736" t="s">
        <v>165</v>
      </c>
      <c r="B10" s="738" t="s">
        <v>171</v>
      </c>
      <c r="C10" s="739"/>
      <c r="D10" s="739"/>
      <c r="E10" s="160" t="s">
        <v>172</v>
      </c>
      <c r="F10" s="162">
        <v>20336.173999999999</v>
      </c>
      <c r="G10" s="162">
        <v>20934</v>
      </c>
      <c r="H10" s="226">
        <v>30992</v>
      </c>
      <c r="I10" s="290">
        <v>20397</v>
      </c>
      <c r="J10" s="294">
        <v>30992</v>
      </c>
      <c r="K10" s="740" t="s">
        <v>173</v>
      </c>
      <c r="L10" s="741"/>
      <c r="M10" s="741"/>
      <c r="N10" s="742"/>
    </row>
    <row r="11" spans="1:14" ht="15.75" customHeight="1" thickBot="1" x14ac:dyDescent="0.25">
      <c r="A11" s="737"/>
      <c r="B11" s="743" t="s">
        <v>174</v>
      </c>
      <c r="C11" s="744"/>
      <c r="D11" s="744"/>
      <c r="E11" s="161" t="s">
        <v>172</v>
      </c>
      <c r="F11" s="163">
        <v>2443.7159999999999</v>
      </c>
      <c r="G11" s="163">
        <v>4744</v>
      </c>
      <c r="H11" s="227">
        <v>0</v>
      </c>
      <c r="I11" s="241">
        <v>0</v>
      </c>
      <c r="J11" s="245">
        <v>0</v>
      </c>
      <c r="K11" s="745" t="s">
        <v>175</v>
      </c>
      <c r="L11" s="746"/>
      <c r="M11" s="746"/>
      <c r="N11" s="747"/>
    </row>
    <row r="12" spans="1:14" ht="15.75" customHeight="1" thickTop="1" thickBot="1" x14ac:dyDescent="0.25">
      <c r="A12" s="754" t="s">
        <v>176</v>
      </c>
      <c r="B12" s="755"/>
      <c r="C12" s="755"/>
      <c r="D12" s="755"/>
      <c r="E12" s="756"/>
      <c r="F12" s="371">
        <v>22779.89</v>
      </c>
      <c r="G12" s="372">
        <v>37535</v>
      </c>
      <c r="H12" s="373">
        <v>44916</v>
      </c>
      <c r="I12" s="374">
        <v>24291</v>
      </c>
      <c r="J12" s="375">
        <v>41022</v>
      </c>
      <c r="K12" s="757"/>
      <c r="L12" s="758"/>
      <c r="M12" s="758"/>
      <c r="N12" s="759"/>
    </row>
    <row r="13" spans="1:14" ht="14.4" x14ac:dyDescent="0.2">
      <c r="A13" s="253"/>
      <c r="B13" s="253"/>
      <c r="C13" s="253"/>
      <c r="D13" s="253"/>
      <c r="E13" s="44"/>
      <c r="F13" s="16"/>
      <c r="G13" s="16"/>
      <c r="H13" s="16"/>
      <c r="I13" s="16"/>
      <c r="J13" s="16"/>
      <c r="K13" s="16"/>
      <c r="L13" s="16"/>
      <c r="M13" s="274"/>
      <c r="N13" s="274"/>
    </row>
    <row r="14" spans="1:14" ht="15" thickBot="1" x14ac:dyDescent="0.2">
      <c r="A14" s="237"/>
      <c r="B14" s="237"/>
      <c r="C14" s="237"/>
      <c r="D14" s="237"/>
      <c r="E14" s="219"/>
      <c r="F14" s="238"/>
      <c r="G14" s="238"/>
      <c r="H14" s="124" t="s">
        <v>88</v>
      </c>
      <c r="I14" s="232"/>
      <c r="J14" s="232"/>
      <c r="K14" s="232"/>
      <c r="L14" s="232"/>
      <c r="M14" s="274"/>
      <c r="N14" s="274"/>
    </row>
    <row r="15" spans="1:14" ht="14.4" x14ac:dyDescent="0.2">
      <c r="A15" s="590" t="s">
        <v>158</v>
      </c>
      <c r="B15" s="592"/>
      <c r="C15" s="592"/>
      <c r="D15" s="592"/>
      <c r="E15" s="591"/>
      <c r="F15" s="223" t="s">
        <v>90</v>
      </c>
      <c r="G15" s="276" t="s">
        <v>91</v>
      </c>
      <c r="H15" s="250" t="s">
        <v>177</v>
      </c>
      <c r="I15" s="232"/>
      <c r="J15" s="232"/>
      <c r="K15" s="232"/>
      <c r="L15" s="232"/>
      <c r="M15" s="274"/>
      <c r="N15" s="274"/>
    </row>
    <row r="16" spans="1:14" ht="15.75" customHeight="1" x14ac:dyDescent="0.2">
      <c r="A16" s="748" t="s">
        <v>178</v>
      </c>
      <c r="B16" s="749"/>
      <c r="C16" s="749"/>
      <c r="D16" s="749"/>
      <c r="E16" s="750"/>
      <c r="F16" s="233">
        <v>0</v>
      </c>
      <c r="G16" s="205">
        <v>0</v>
      </c>
      <c r="H16" s="234">
        <v>0</v>
      </c>
      <c r="I16" s="18" t="s">
        <v>3</v>
      </c>
      <c r="J16" s="18"/>
      <c r="K16" s="18"/>
      <c r="L16" s="18"/>
      <c r="M16" s="18"/>
    </row>
    <row r="17" spans="1:13" ht="15.75" customHeight="1" thickBot="1" x14ac:dyDescent="0.25">
      <c r="A17" s="751" t="s">
        <v>179</v>
      </c>
      <c r="B17" s="752"/>
      <c r="C17" s="752"/>
      <c r="D17" s="752"/>
      <c r="E17" s="753"/>
      <c r="F17" s="235">
        <v>0</v>
      </c>
      <c r="G17" s="206">
        <v>0</v>
      </c>
      <c r="H17" s="236">
        <v>0</v>
      </c>
      <c r="I17" s="18" t="s">
        <v>3</v>
      </c>
      <c r="J17" s="18"/>
      <c r="K17" s="18"/>
      <c r="L17" s="18"/>
      <c r="M17" s="18"/>
    </row>
  </sheetData>
  <sheetProtection formatCells="0"/>
  <protectedRanges>
    <protectedRange sqref="F12:F14 I15 J12 G12 F8:G9 F4:J4 K13:K15 H8:I14" name="範囲1_1"/>
    <protectedRange sqref="I16:I17" name="範囲1_1_1"/>
    <protectedRange sqref="F10:G11" name="範囲1_1_3"/>
    <protectedRange sqref="F5:J5" name="範囲1_1_6"/>
    <protectedRange sqref="F6:I7" name="範囲1_1_5"/>
  </protectedRanges>
  <mergeCells count="27">
    <mergeCell ref="A15:E15"/>
    <mergeCell ref="A16:E16"/>
    <mergeCell ref="A17:E17"/>
    <mergeCell ref="A12:E12"/>
    <mergeCell ref="K12:N12"/>
    <mergeCell ref="A10:A11"/>
    <mergeCell ref="B10:D10"/>
    <mergeCell ref="K10:N10"/>
    <mergeCell ref="B11:D11"/>
    <mergeCell ref="K11:N11"/>
    <mergeCell ref="A8:E8"/>
    <mergeCell ref="K8:N8"/>
    <mergeCell ref="A9:E9"/>
    <mergeCell ref="K9:N9"/>
    <mergeCell ref="A5:E5"/>
    <mergeCell ref="K5:N5"/>
    <mergeCell ref="A6:A7"/>
    <mergeCell ref="B6:D6"/>
    <mergeCell ref="K6:N6"/>
    <mergeCell ref="B7:D7"/>
    <mergeCell ref="K7:N7"/>
    <mergeCell ref="A4:E4"/>
    <mergeCell ref="K4:N4"/>
    <mergeCell ref="M1:N1"/>
    <mergeCell ref="A2:E3"/>
    <mergeCell ref="H2:I2"/>
    <mergeCell ref="K2:N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2"/>
  <sheetViews>
    <sheetView view="pageBreakPreview" zoomScaleNormal="100" zoomScaleSheetLayoutView="100" workbookViewId="0">
      <selection sqref="A1:XFD1"/>
    </sheetView>
  </sheetViews>
  <sheetFormatPr defaultColWidth="9" defaultRowHeight="13.2" x14ac:dyDescent="0.2"/>
  <cols>
    <col min="1" max="2" width="3.88671875" style="1" customWidth="1"/>
    <col min="3" max="3" width="10.6640625" style="1" customWidth="1"/>
    <col min="4" max="4" width="25.88671875" style="1" customWidth="1"/>
    <col min="5" max="8" width="13.6640625" style="114" customWidth="1"/>
    <col min="9" max="9" width="35.88671875" style="1" customWidth="1"/>
    <col min="10" max="10" width="15.33203125" style="1" customWidth="1"/>
    <col min="11" max="16384" width="9" style="1"/>
  </cols>
  <sheetData>
    <row r="1" spans="1:9" ht="16.5" customHeight="1" x14ac:dyDescent="0.2">
      <c r="A1" s="3" t="s">
        <v>6</v>
      </c>
      <c r="B1" s="3"/>
      <c r="C1" s="3"/>
      <c r="H1" s="1"/>
      <c r="I1" s="295"/>
    </row>
    <row r="2" spans="1:9" ht="16.5" customHeight="1" thickBot="1" x14ac:dyDescent="0.2">
      <c r="A2" s="3"/>
      <c r="B2" s="3"/>
      <c r="C2" s="3"/>
      <c r="H2" s="125" t="s">
        <v>180</v>
      </c>
    </row>
    <row r="3" spans="1:9" ht="13.8" thickBot="1" x14ac:dyDescent="0.25">
      <c r="A3" s="767" t="s">
        <v>3</v>
      </c>
      <c r="B3" s="768"/>
      <c r="C3" s="768"/>
      <c r="D3" s="769"/>
      <c r="E3" s="256" t="s">
        <v>181</v>
      </c>
      <c r="F3" s="257" t="s">
        <v>182</v>
      </c>
      <c r="G3" s="257" t="s">
        <v>183</v>
      </c>
      <c r="H3" s="115" t="s">
        <v>184</v>
      </c>
      <c r="I3" s="59" t="s">
        <v>185</v>
      </c>
    </row>
    <row r="4" spans="1:9" ht="13.5" customHeight="1" x14ac:dyDescent="0.2">
      <c r="A4" s="820" t="s">
        <v>186</v>
      </c>
      <c r="B4" s="823" t="s">
        <v>187</v>
      </c>
      <c r="C4" s="824"/>
      <c r="D4" s="825"/>
      <c r="E4" s="60">
        <v>5253480</v>
      </c>
      <c r="F4" s="61">
        <v>5464925</v>
      </c>
      <c r="G4" s="62">
        <v>5776747</v>
      </c>
      <c r="H4" s="335">
        <v>311822</v>
      </c>
      <c r="I4" s="817" t="s">
        <v>313</v>
      </c>
    </row>
    <row r="5" spans="1:9" ht="13.5" customHeight="1" x14ac:dyDescent="0.2">
      <c r="A5" s="821"/>
      <c r="B5" s="63"/>
      <c r="C5" s="826" t="s">
        <v>188</v>
      </c>
      <c r="D5" s="827"/>
      <c r="E5" s="64">
        <v>2937379</v>
      </c>
      <c r="F5" s="65">
        <v>3071733</v>
      </c>
      <c r="G5" s="66">
        <v>3375503</v>
      </c>
      <c r="H5" s="333">
        <v>303770</v>
      </c>
      <c r="I5" s="818"/>
    </row>
    <row r="6" spans="1:9" x14ac:dyDescent="0.2">
      <c r="A6" s="821"/>
      <c r="B6" s="67"/>
      <c r="C6" s="157"/>
      <c r="D6" s="126" t="s">
        <v>189</v>
      </c>
      <c r="E6" s="127">
        <v>2316658</v>
      </c>
      <c r="F6" s="128">
        <v>2468811</v>
      </c>
      <c r="G6" s="129">
        <v>2387096</v>
      </c>
      <c r="H6" s="127">
        <v>-81715</v>
      </c>
      <c r="I6" s="818"/>
    </row>
    <row r="7" spans="1:9" x14ac:dyDescent="0.2">
      <c r="A7" s="821"/>
      <c r="B7" s="67"/>
      <c r="C7" s="157"/>
      <c r="D7" s="133" t="s">
        <v>190</v>
      </c>
      <c r="E7" s="134">
        <v>87563</v>
      </c>
      <c r="F7" s="135">
        <v>77710</v>
      </c>
      <c r="G7" s="136">
        <v>84506</v>
      </c>
      <c r="H7" s="296">
        <v>6796</v>
      </c>
      <c r="I7" s="818"/>
    </row>
    <row r="8" spans="1:9" x14ac:dyDescent="0.2">
      <c r="A8" s="821"/>
      <c r="B8" s="67"/>
      <c r="C8" s="158"/>
      <c r="D8" s="130" t="s">
        <v>191</v>
      </c>
      <c r="E8" s="131">
        <v>533158</v>
      </c>
      <c r="F8" s="100">
        <v>525212</v>
      </c>
      <c r="G8" s="132">
        <v>903902</v>
      </c>
      <c r="H8" s="131">
        <v>378690</v>
      </c>
      <c r="I8" s="818"/>
    </row>
    <row r="9" spans="1:9" x14ac:dyDescent="0.2">
      <c r="A9" s="821"/>
      <c r="B9" s="63"/>
      <c r="C9" s="826" t="s">
        <v>192</v>
      </c>
      <c r="D9" s="827"/>
      <c r="E9" s="68">
        <v>2316101</v>
      </c>
      <c r="F9" s="69">
        <v>2393193</v>
      </c>
      <c r="G9" s="70">
        <v>2401243</v>
      </c>
      <c r="H9" s="333">
        <v>8050</v>
      </c>
      <c r="I9" s="818"/>
    </row>
    <row r="10" spans="1:9" x14ac:dyDescent="0.2">
      <c r="A10" s="821"/>
      <c r="B10" s="67"/>
      <c r="C10" s="157"/>
      <c r="D10" s="137" t="s">
        <v>193</v>
      </c>
      <c r="E10" s="127">
        <v>1500031</v>
      </c>
      <c r="F10" s="128">
        <v>1487246</v>
      </c>
      <c r="G10" s="129">
        <v>1647472</v>
      </c>
      <c r="H10" s="297">
        <v>160226</v>
      </c>
      <c r="I10" s="818"/>
    </row>
    <row r="11" spans="1:9" x14ac:dyDescent="0.2">
      <c r="A11" s="821"/>
      <c r="B11" s="67"/>
      <c r="C11" s="157"/>
      <c r="D11" s="141" t="s">
        <v>194</v>
      </c>
      <c r="E11" s="134">
        <v>704</v>
      </c>
      <c r="F11" s="135">
        <v>2142</v>
      </c>
      <c r="G11" s="136">
        <v>4806</v>
      </c>
      <c r="H11" s="296">
        <v>2664</v>
      </c>
      <c r="I11" s="818"/>
    </row>
    <row r="12" spans="1:9" ht="13.8" thickBot="1" x14ac:dyDescent="0.25">
      <c r="A12" s="821"/>
      <c r="B12" s="71"/>
      <c r="C12" s="159"/>
      <c r="D12" s="138" t="s">
        <v>195</v>
      </c>
      <c r="E12" s="139">
        <v>815366</v>
      </c>
      <c r="F12" s="105">
        <v>903805</v>
      </c>
      <c r="G12" s="140">
        <v>748965</v>
      </c>
      <c r="H12" s="139">
        <v>-154840</v>
      </c>
      <c r="I12" s="818"/>
    </row>
    <row r="13" spans="1:9" ht="14.4" x14ac:dyDescent="0.2">
      <c r="A13" s="821"/>
      <c r="B13" s="823" t="s">
        <v>196</v>
      </c>
      <c r="C13" s="824"/>
      <c r="D13" s="825"/>
      <c r="E13" s="60">
        <v>1062778</v>
      </c>
      <c r="F13" s="61">
        <v>994495</v>
      </c>
      <c r="G13" s="62">
        <v>959823</v>
      </c>
      <c r="H13" s="335">
        <v>-34672</v>
      </c>
      <c r="I13" s="818"/>
    </row>
    <row r="14" spans="1:9" x14ac:dyDescent="0.2">
      <c r="A14" s="821"/>
      <c r="B14" s="67"/>
      <c r="C14" s="826" t="s">
        <v>197</v>
      </c>
      <c r="D14" s="827"/>
      <c r="E14" s="72">
        <v>395735</v>
      </c>
      <c r="F14" s="73">
        <v>382561</v>
      </c>
      <c r="G14" s="74">
        <v>389192</v>
      </c>
      <c r="H14" s="333">
        <v>6631</v>
      </c>
      <c r="I14" s="818"/>
    </row>
    <row r="15" spans="1:9" ht="13.5" customHeight="1" x14ac:dyDescent="0.2">
      <c r="A15" s="821"/>
      <c r="B15" s="67"/>
      <c r="C15" s="157"/>
      <c r="D15" s="142" t="s">
        <v>198</v>
      </c>
      <c r="E15" s="101">
        <v>45000</v>
      </c>
      <c r="F15" s="102">
        <v>45000</v>
      </c>
      <c r="G15" s="103">
        <v>45000</v>
      </c>
      <c r="H15" s="127">
        <v>0</v>
      </c>
      <c r="I15" s="818"/>
    </row>
    <row r="16" spans="1:9" x14ac:dyDescent="0.2">
      <c r="A16" s="821"/>
      <c r="B16" s="67"/>
      <c r="C16" s="157"/>
      <c r="D16" s="144" t="s">
        <v>199</v>
      </c>
      <c r="E16" s="145">
        <v>218757</v>
      </c>
      <c r="F16" s="135">
        <v>186443</v>
      </c>
      <c r="G16" s="146">
        <v>197803</v>
      </c>
      <c r="H16" s="296">
        <v>11360</v>
      </c>
      <c r="I16" s="818"/>
    </row>
    <row r="17" spans="1:9" x14ac:dyDescent="0.2">
      <c r="A17" s="821"/>
      <c r="B17" s="67"/>
      <c r="C17" s="158"/>
      <c r="D17" s="143" t="s">
        <v>200</v>
      </c>
      <c r="E17" s="131">
        <v>131979</v>
      </c>
      <c r="F17" s="100">
        <v>151118</v>
      </c>
      <c r="G17" s="132">
        <v>146389</v>
      </c>
      <c r="H17" s="131">
        <v>-4729</v>
      </c>
      <c r="I17" s="818"/>
    </row>
    <row r="18" spans="1:9" x14ac:dyDescent="0.2">
      <c r="A18" s="821"/>
      <c r="B18" s="63"/>
      <c r="C18" s="826" t="s">
        <v>201</v>
      </c>
      <c r="D18" s="827"/>
      <c r="E18" s="75">
        <v>667042</v>
      </c>
      <c r="F18" s="76">
        <v>611934</v>
      </c>
      <c r="G18" s="77">
        <v>570631</v>
      </c>
      <c r="H18" s="333">
        <v>-41303</v>
      </c>
      <c r="I18" s="818"/>
    </row>
    <row r="19" spans="1:9" ht="13.5" customHeight="1" x14ac:dyDescent="0.2">
      <c r="A19" s="821"/>
      <c r="B19" s="67"/>
      <c r="C19" s="157"/>
      <c r="D19" s="142" t="s">
        <v>202</v>
      </c>
      <c r="E19" s="147">
        <v>225000</v>
      </c>
      <c r="F19" s="128">
        <v>180000</v>
      </c>
      <c r="G19" s="148">
        <v>135000</v>
      </c>
      <c r="H19" s="127">
        <v>-45000</v>
      </c>
      <c r="I19" s="818"/>
    </row>
    <row r="20" spans="1:9" x14ac:dyDescent="0.2">
      <c r="A20" s="821"/>
      <c r="B20" s="67"/>
      <c r="C20" s="157"/>
      <c r="D20" s="133" t="s">
        <v>203</v>
      </c>
      <c r="E20" s="145">
        <v>5915</v>
      </c>
      <c r="F20" s="135">
        <v>8636</v>
      </c>
      <c r="G20" s="146">
        <v>12289</v>
      </c>
      <c r="H20" s="296">
        <v>3653</v>
      </c>
      <c r="I20" s="818"/>
    </row>
    <row r="21" spans="1:9" ht="13.8" thickBot="1" x14ac:dyDescent="0.25">
      <c r="A21" s="821"/>
      <c r="B21" s="71"/>
      <c r="C21" s="159"/>
      <c r="D21" s="149" t="s">
        <v>204</v>
      </c>
      <c r="E21" s="104">
        <v>436127</v>
      </c>
      <c r="F21" s="105">
        <v>423297</v>
      </c>
      <c r="G21" s="106">
        <v>423342</v>
      </c>
      <c r="H21" s="139">
        <v>45</v>
      </c>
      <c r="I21" s="818"/>
    </row>
    <row r="22" spans="1:9" ht="14.4" x14ac:dyDescent="0.2">
      <c r="A22" s="821"/>
      <c r="B22" s="828" t="s">
        <v>205</v>
      </c>
      <c r="C22" s="829"/>
      <c r="D22" s="830"/>
      <c r="E22" s="78">
        <v>4190703</v>
      </c>
      <c r="F22" s="72">
        <v>4470431</v>
      </c>
      <c r="G22" s="79">
        <v>4816923</v>
      </c>
      <c r="H22" s="333">
        <v>346492</v>
      </c>
      <c r="I22" s="818"/>
    </row>
    <row r="23" spans="1:9" x14ac:dyDescent="0.2">
      <c r="A23" s="821"/>
      <c r="B23" s="80"/>
      <c r="C23" s="831" t="s">
        <v>206</v>
      </c>
      <c r="D23" s="832"/>
      <c r="E23" s="81">
        <v>100000</v>
      </c>
      <c r="F23" s="82">
        <v>100000</v>
      </c>
      <c r="G23" s="83">
        <v>100000</v>
      </c>
      <c r="H23" s="333">
        <v>0</v>
      </c>
      <c r="I23" s="818"/>
    </row>
    <row r="24" spans="1:9" ht="13.5" customHeight="1" thickBot="1" x14ac:dyDescent="0.25">
      <c r="A24" s="822"/>
      <c r="B24" s="84"/>
      <c r="C24" s="833" t="s">
        <v>207</v>
      </c>
      <c r="D24" s="834"/>
      <c r="E24" s="85">
        <v>4090703</v>
      </c>
      <c r="F24" s="86">
        <v>4370431</v>
      </c>
      <c r="G24" s="87">
        <v>4716923</v>
      </c>
      <c r="H24" s="334">
        <v>346492</v>
      </c>
      <c r="I24" s="819"/>
    </row>
    <row r="25" spans="1:9" ht="15.75" customHeight="1" x14ac:dyDescent="0.2">
      <c r="A25" s="809"/>
      <c r="B25" s="809"/>
      <c r="C25" s="809"/>
      <c r="D25" s="809"/>
      <c r="E25" s="88"/>
      <c r="F25" s="88"/>
      <c r="G25" s="88"/>
      <c r="H25" s="116"/>
      <c r="I25" s="117"/>
    </row>
    <row r="26" spans="1:9" ht="7.5" customHeight="1" thickBot="1" x14ac:dyDescent="0.25">
      <c r="A26" s="89"/>
      <c r="B26" s="90"/>
      <c r="C26" s="90"/>
      <c r="D26" s="90"/>
      <c r="E26" s="91"/>
      <c r="F26" s="91"/>
      <c r="G26" s="91"/>
      <c r="H26" s="118"/>
      <c r="I26" s="252"/>
    </row>
    <row r="27" spans="1:9" ht="15" customHeight="1" x14ac:dyDescent="0.2">
      <c r="A27" s="810" t="s">
        <v>208</v>
      </c>
      <c r="B27" s="92"/>
      <c r="C27" s="813" t="s">
        <v>209</v>
      </c>
      <c r="D27" s="814"/>
      <c r="E27" s="150">
        <v>2709222</v>
      </c>
      <c r="F27" s="150">
        <v>2688808</v>
      </c>
      <c r="G27" s="150">
        <v>2741407</v>
      </c>
      <c r="H27" s="298">
        <f>G27-F27</f>
        <v>52599</v>
      </c>
      <c r="I27" s="798" t="s">
        <v>314</v>
      </c>
    </row>
    <row r="28" spans="1:9" ht="15" customHeight="1" x14ac:dyDescent="0.2">
      <c r="A28" s="811"/>
      <c r="B28" s="93"/>
      <c r="C28" s="788" t="s">
        <v>210</v>
      </c>
      <c r="D28" s="789"/>
      <c r="E28" s="152">
        <v>0</v>
      </c>
      <c r="F28" s="152">
        <v>0</v>
      </c>
      <c r="G28" s="152">
        <v>0</v>
      </c>
      <c r="H28" s="299">
        <f t="shared" ref="H28:H38" si="0">G28-F28</f>
        <v>0</v>
      </c>
      <c r="I28" s="799"/>
    </row>
    <row r="29" spans="1:9" ht="15" customHeight="1" x14ac:dyDescent="0.2">
      <c r="A29" s="811"/>
      <c r="B29" s="93"/>
      <c r="C29" s="815" t="s">
        <v>211</v>
      </c>
      <c r="D29" s="816"/>
      <c r="E29" s="151">
        <v>2167696</v>
      </c>
      <c r="F29" s="151">
        <v>2232672</v>
      </c>
      <c r="G29" s="151">
        <v>2192853</v>
      </c>
      <c r="H29" s="300">
        <f t="shared" si="0"/>
        <v>-39819</v>
      </c>
      <c r="I29" s="799"/>
    </row>
    <row r="30" spans="1:9" ht="15" customHeight="1" x14ac:dyDescent="0.2">
      <c r="A30" s="811"/>
      <c r="B30" s="784" t="s">
        <v>212</v>
      </c>
      <c r="C30" s="784"/>
      <c r="D30" s="785"/>
      <c r="E30" s="207">
        <v>541527</v>
      </c>
      <c r="F30" s="207">
        <v>456136</v>
      </c>
      <c r="G30" s="94">
        <v>548554</v>
      </c>
      <c r="H30" s="332">
        <f t="shared" si="0"/>
        <v>92418</v>
      </c>
      <c r="I30" s="799"/>
    </row>
    <row r="31" spans="1:9" ht="15" customHeight="1" x14ac:dyDescent="0.2">
      <c r="A31" s="811"/>
      <c r="B31" s="93"/>
      <c r="C31" s="786" t="s">
        <v>213</v>
      </c>
      <c r="D31" s="787"/>
      <c r="E31" s="95">
        <v>1989</v>
      </c>
      <c r="F31" s="95">
        <v>2325</v>
      </c>
      <c r="G31" s="95">
        <v>9013</v>
      </c>
      <c r="H31" s="302">
        <f t="shared" si="0"/>
        <v>6688</v>
      </c>
      <c r="I31" s="799"/>
    </row>
    <row r="32" spans="1:9" ht="15" customHeight="1" x14ac:dyDescent="0.2">
      <c r="A32" s="811"/>
      <c r="B32" s="93"/>
      <c r="C32" s="782" t="s">
        <v>214</v>
      </c>
      <c r="D32" s="783"/>
      <c r="E32" s="153">
        <v>2198</v>
      </c>
      <c r="F32" s="153">
        <v>1943</v>
      </c>
      <c r="G32" s="153">
        <v>1721</v>
      </c>
      <c r="H32" s="303">
        <f t="shared" si="0"/>
        <v>-222</v>
      </c>
      <c r="I32" s="799"/>
    </row>
    <row r="33" spans="1:9" ht="15" customHeight="1" x14ac:dyDescent="0.2">
      <c r="A33" s="811"/>
      <c r="B33" s="784" t="s">
        <v>215</v>
      </c>
      <c r="C33" s="784"/>
      <c r="D33" s="785"/>
      <c r="E33" s="207">
        <v>541318</v>
      </c>
      <c r="F33" s="207">
        <v>456518</v>
      </c>
      <c r="G33" s="94">
        <v>555846</v>
      </c>
      <c r="H33" s="332">
        <f t="shared" si="0"/>
        <v>99328</v>
      </c>
      <c r="I33" s="799"/>
    </row>
    <row r="34" spans="1:9" ht="15" customHeight="1" x14ac:dyDescent="0.2">
      <c r="A34" s="811"/>
      <c r="B34" s="93"/>
      <c r="C34" s="786" t="s">
        <v>216</v>
      </c>
      <c r="D34" s="787"/>
      <c r="E34" s="95">
        <v>0</v>
      </c>
      <c r="F34" s="95">
        <v>1217</v>
      </c>
      <c r="G34" s="95">
        <v>17645</v>
      </c>
      <c r="H34" s="302">
        <f t="shared" si="0"/>
        <v>16428</v>
      </c>
      <c r="I34" s="799"/>
    </row>
    <row r="35" spans="1:9" ht="15" customHeight="1" x14ac:dyDescent="0.2">
      <c r="A35" s="811"/>
      <c r="B35" s="93"/>
      <c r="C35" s="788" t="s">
        <v>217</v>
      </c>
      <c r="D35" s="789"/>
      <c r="E35" s="152">
        <v>0</v>
      </c>
      <c r="F35" s="152">
        <v>0</v>
      </c>
      <c r="G35" s="152">
        <v>15271</v>
      </c>
      <c r="H35" s="299">
        <f t="shared" si="0"/>
        <v>15271</v>
      </c>
      <c r="I35" s="799"/>
    </row>
    <row r="36" spans="1:9" ht="15" customHeight="1" thickBot="1" x14ac:dyDescent="0.25">
      <c r="A36" s="811"/>
      <c r="B36" s="93"/>
      <c r="C36" s="790" t="s">
        <v>218</v>
      </c>
      <c r="D36" s="791"/>
      <c r="E36" s="154">
        <v>186611</v>
      </c>
      <c r="F36" s="154">
        <v>158007</v>
      </c>
      <c r="G36" s="293">
        <v>186727</v>
      </c>
      <c r="H36" s="304">
        <f t="shared" si="0"/>
        <v>28720</v>
      </c>
      <c r="I36" s="799"/>
    </row>
    <row r="37" spans="1:9" ht="15" customHeight="1" thickBot="1" x14ac:dyDescent="0.25">
      <c r="A37" s="811"/>
      <c r="B37" s="795" t="s">
        <v>219</v>
      </c>
      <c r="C37" s="796"/>
      <c r="D37" s="797"/>
      <c r="E37" s="208">
        <v>354707</v>
      </c>
      <c r="F37" s="208">
        <v>299728</v>
      </c>
      <c r="G37" s="96">
        <v>371493</v>
      </c>
      <c r="H37" s="331">
        <f t="shared" si="0"/>
        <v>71765</v>
      </c>
      <c r="I37" s="799"/>
    </row>
    <row r="38" spans="1:9" ht="15" customHeight="1" thickBot="1" x14ac:dyDescent="0.25">
      <c r="A38" s="812"/>
      <c r="B38" s="795" t="s">
        <v>220</v>
      </c>
      <c r="C38" s="796"/>
      <c r="D38" s="797"/>
      <c r="E38" s="208">
        <v>3059703</v>
      </c>
      <c r="F38" s="208">
        <v>3339431</v>
      </c>
      <c r="G38" s="96">
        <v>3685923</v>
      </c>
      <c r="H38" s="331">
        <f t="shared" si="0"/>
        <v>346492</v>
      </c>
      <c r="I38" s="800"/>
    </row>
    <row r="39" spans="1:9" ht="4.5" customHeight="1" x14ac:dyDescent="0.2">
      <c r="A39" s="53"/>
      <c r="B39" s="20"/>
      <c r="C39" s="20"/>
      <c r="D39" s="20"/>
      <c r="E39" s="97"/>
      <c r="F39" s="97"/>
      <c r="G39" s="97"/>
      <c r="H39" s="88"/>
      <c r="I39" s="119"/>
    </row>
    <row r="40" spans="1:9" ht="15" customHeight="1" x14ac:dyDescent="0.2">
      <c r="A40" s="156" t="s">
        <v>221</v>
      </c>
      <c r="B40" s="110"/>
      <c r="C40" s="110"/>
      <c r="D40" s="110"/>
      <c r="E40" s="111"/>
      <c r="F40" s="111"/>
      <c r="G40" s="111"/>
      <c r="H40" s="99"/>
      <c r="I40" s="120"/>
    </row>
    <row r="41" spans="1:9" x14ac:dyDescent="0.2">
      <c r="A41" s="109"/>
      <c r="B41" s="110"/>
      <c r="C41" s="110"/>
      <c r="D41" s="110"/>
      <c r="E41" s="111"/>
      <c r="F41" s="111"/>
      <c r="G41" s="111"/>
      <c r="H41" s="99"/>
      <c r="I41" s="306"/>
    </row>
    <row r="42" spans="1:9" ht="9.9" customHeight="1" x14ac:dyDescent="0.2">
      <c r="A42" s="109"/>
      <c r="B42" s="110"/>
      <c r="C42" s="110"/>
      <c r="D42" s="110"/>
      <c r="E42" s="111"/>
      <c r="F42" s="111"/>
      <c r="G42" s="111"/>
      <c r="H42" s="99"/>
      <c r="I42" s="120"/>
    </row>
    <row r="43" spans="1:9" ht="14.25" customHeight="1" thickBot="1" x14ac:dyDescent="0.2">
      <c r="A43" s="3"/>
      <c r="B43" s="3"/>
      <c r="C43" s="3"/>
      <c r="H43" s="125" t="s">
        <v>180</v>
      </c>
    </row>
    <row r="44" spans="1:9" s="56" customFormat="1" ht="18" customHeight="1" x14ac:dyDescent="0.2">
      <c r="A44" s="801" t="s">
        <v>222</v>
      </c>
      <c r="B44" s="802"/>
      <c r="C44" s="803"/>
      <c r="D44" s="184" t="s">
        <v>223</v>
      </c>
      <c r="E44" s="807" t="s">
        <v>224</v>
      </c>
      <c r="F44" s="807"/>
      <c r="G44" s="807" t="s">
        <v>225</v>
      </c>
      <c r="H44" s="808"/>
      <c r="I44" s="186" t="s">
        <v>226</v>
      </c>
    </row>
    <row r="45" spans="1:9" ht="18" customHeight="1" thickBot="1" x14ac:dyDescent="0.25">
      <c r="A45" s="804"/>
      <c r="B45" s="805"/>
      <c r="C45" s="806"/>
      <c r="D45" s="185">
        <v>0</v>
      </c>
      <c r="E45" s="765">
        <v>0</v>
      </c>
      <c r="F45" s="765">
        <v>0</v>
      </c>
      <c r="G45" s="765">
        <v>0</v>
      </c>
      <c r="H45" s="766">
        <v>0</v>
      </c>
      <c r="I45" s="305">
        <v>0</v>
      </c>
    </row>
    <row r="46" spans="1:9" ht="18" customHeight="1" thickBot="1" x14ac:dyDescent="0.25">
      <c r="A46" s="48"/>
      <c r="B46" s="48"/>
      <c r="C46" s="48"/>
      <c r="D46" s="48"/>
      <c r="E46" s="99"/>
      <c r="F46" s="99"/>
      <c r="G46" s="99"/>
      <c r="H46" s="121"/>
    </row>
    <row r="47" spans="1:9" ht="18" customHeight="1" thickBot="1" x14ac:dyDescent="0.25">
      <c r="A47" s="767" t="s">
        <v>227</v>
      </c>
      <c r="B47" s="768"/>
      <c r="C47" s="768"/>
      <c r="D47" s="769"/>
      <c r="E47" s="256" t="s">
        <v>181</v>
      </c>
      <c r="F47" s="257" t="s">
        <v>182</v>
      </c>
      <c r="G47" s="257" t="s">
        <v>183</v>
      </c>
      <c r="H47" s="209" t="s">
        <v>184</v>
      </c>
      <c r="I47" s="98" t="s">
        <v>228</v>
      </c>
    </row>
    <row r="48" spans="1:9" ht="18" customHeight="1" x14ac:dyDescent="0.2">
      <c r="A48" s="770" t="s">
        <v>229</v>
      </c>
      <c r="B48" s="771"/>
      <c r="C48" s="771"/>
      <c r="D48" s="772"/>
      <c r="E48" s="307">
        <v>18873</v>
      </c>
      <c r="F48" s="308">
        <v>19838</v>
      </c>
      <c r="G48" s="309">
        <v>20177</v>
      </c>
      <c r="H48" s="301">
        <v>339</v>
      </c>
      <c r="I48" s="776" t="s">
        <v>315</v>
      </c>
    </row>
    <row r="49" spans="1:9" ht="18" customHeight="1" x14ac:dyDescent="0.2">
      <c r="A49" s="773" t="s">
        <v>230</v>
      </c>
      <c r="B49" s="774"/>
      <c r="C49" s="774"/>
      <c r="D49" s="775"/>
      <c r="E49" s="310">
        <v>165229</v>
      </c>
      <c r="F49" s="311">
        <v>173726</v>
      </c>
      <c r="G49" s="312">
        <v>198530</v>
      </c>
      <c r="H49" s="301">
        <v>24804</v>
      </c>
      <c r="I49" s="777"/>
    </row>
    <row r="50" spans="1:9" ht="18" customHeight="1" x14ac:dyDescent="0.2">
      <c r="A50" s="773" t="s">
        <v>231</v>
      </c>
      <c r="B50" s="774"/>
      <c r="C50" s="774"/>
      <c r="D50" s="775"/>
      <c r="E50" s="310">
        <v>11082</v>
      </c>
      <c r="F50" s="311">
        <v>2721</v>
      </c>
      <c r="G50" s="312">
        <v>3653</v>
      </c>
      <c r="H50" s="301">
        <v>932</v>
      </c>
      <c r="I50" s="777"/>
    </row>
    <row r="51" spans="1:9" ht="18" customHeight="1" thickBot="1" x14ac:dyDescent="0.25">
      <c r="A51" s="792" t="s">
        <v>232</v>
      </c>
      <c r="B51" s="793"/>
      <c r="C51" s="793"/>
      <c r="D51" s="794"/>
      <c r="E51" s="313">
        <v>312501</v>
      </c>
      <c r="F51" s="314">
        <v>301156</v>
      </c>
      <c r="G51" s="315">
        <v>231763</v>
      </c>
      <c r="H51" s="301">
        <v>-69393</v>
      </c>
      <c r="I51" s="778"/>
    </row>
    <row r="52" spans="1:9" ht="18" customHeight="1" thickBot="1" x14ac:dyDescent="0.25">
      <c r="A52" s="53"/>
      <c r="B52" s="20"/>
      <c r="C52" s="20"/>
      <c r="D52" s="20"/>
      <c r="E52" s="97"/>
      <c r="F52" s="97"/>
      <c r="G52" s="97"/>
      <c r="H52" s="88"/>
      <c r="I52" s="119"/>
    </row>
    <row r="53" spans="1:9" ht="18" customHeight="1" thickBot="1" x14ac:dyDescent="0.25">
      <c r="A53" s="779" t="s">
        <v>233</v>
      </c>
      <c r="B53" s="780"/>
      <c r="C53" s="780"/>
      <c r="D53" s="781"/>
      <c r="E53" s="256" t="s">
        <v>181</v>
      </c>
      <c r="F53" s="257" t="s">
        <v>182</v>
      </c>
      <c r="G53" s="257" t="s">
        <v>183</v>
      </c>
      <c r="H53" s="122" t="s">
        <v>184</v>
      </c>
      <c r="I53" s="98" t="s">
        <v>228</v>
      </c>
    </row>
    <row r="54" spans="1:9" ht="18" customHeight="1" x14ac:dyDescent="0.2">
      <c r="A54" s="748" t="s">
        <v>234</v>
      </c>
      <c r="B54" s="749"/>
      <c r="C54" s="749"/>
      <c r="D54" s="187" t="s">
        <v>235</v>
      </c>
      <c r="E54" s="316">
        <v>7.1999999999999995E-2</v>
      </c>
      <c r="F54" s="317">
        <v>7.2999999999999995E-2</v>
      </c>
      <c r="G54" s="318">
        <v>8.1000000000000003E-2</v>
      </c>
      <c r="H54" s="369" t="s">
        <v>320</v>
      </c>
      <c r="I54" s="762" t="s">
        <v>236</v>
      </c>
    </row>
    <row r="55" spans="1:9" ht="18" customHeight="1" x14ac:dyDescent="0.2">
      <c r="A55" s="760" t="s">
        <v>237</v>
      </c>
      <c r="B55" s="761"/>
      <c r="C55" s="761"/>
      <c r="D55" s="188" t="s">
        <v>238</v>
      </c>
      <c r="E55" s="319">
        <f>ROUND(E29/E27,3)</f>
        <v>0.8</v>
      </c>
      <c r="F55" s="320">
        <f>ROUND(F29/F27,3)</f>
        <v>0.83</v>
      </c>
      <c r="G55" s="321">
        <f>ROUND(G29/G27,3)</f>
        <v>0.8</v>
      </c>
      <c r="H55" s="322">
        <f t="shared" ref="H55:H60" si="1">(G55-F55)</f>
        <v>-2.9999999999999916E-2</v>
      </c>
      <c r="I55" s="763"/>
    </row>
    <row r="56" spans="1:9" ht="18" customHeight="1" x14ac:dyDescent="0.2">
      <c r="A56" s="760" t="s">
        <v>239</v>
      </c>
      <c r="B56" s="761"/>
      <c r="C56" s="761"/>
      <c r="D56" s="188" t="s">
        <v>240</v>
      </c>
      <c r="E56" s="319">
        <f>ROUND(E37/E4,3)</f>
        <v>6.8000000000000005E-2</v>
      </c>
      <c r="F56" s="320">
        <f>ROUND(F37/F4,3)</f>
        <v>5.5E-2</v>
      </c>
      <c r="G56" s="321">
        <f>ROUND(G37/G4,3)</f>
        <v>6.4000000000000001E-2</v>
      </c>
      <c r="H56" s="322">
        <f t="shared" si="1"/>
        <v>9.0000000000000011E-3</v>
      </c>
      <c r="I56" s="763"/>
    </row>
    <row r="57" spans="1:9" ht="18" customHeight="1" x14ac:dyDescent="0.2">
      <c r="A57" s="760" t="s">
        <v>241</v>
      </c>
      <c r="B57" s="761"/>
      <c r="C57" s="761"/>
      <c r="D57" s="188" t="s">
        <v>242</v>
      </c>
      <c r="E57" s="323">
        <f>ROUND(E4/(E27/12),2)</f>
        <v>23.27</v>
      </c>
      <c r="F57" s="324">
        <f>ROUND(F4/(F27/12),2)</f>
        <v>24.39</v>
      </c>
      <c r="G57" s="325">
        <f>ROUND(G4/(G27/12),2)</f>
        <v>25.29</v>
      </c>
      <c r="H57" s="326">
        <f t="shared" si="1"/>
        <v>0.89999999999999858</v>
      </c>
      <c r="I57" s="763"/>
    </row>
    <row r="58" spans="1:9" ht="18" customHeight="1" x14ac:dyDescent="0.2">
      <c r="A58" s="760" t="s">
        <v>243</v>
      </c>
      <c r="B58" s="761"/>
      <c r="C58" s="761"/>
      <c r="D58" s="188" t="s">
        <v>244</v>
      </c>
      <c r="E58" s="319">
        <f>ROUND(E33/E27,3)</f>
        <v>0.2</v>
      </c>
      <c r="F58" s="320">
        <f>ROUND(F33/F27,3)</f>
        <v>0.17</v>
      </c>
      <c r="G58" s="321">
        <f>ROUND(G33/G27,3)</f>
        <v>0.20300000000000001</v>
      </c>
      <c r="H58" s="322">
        <f t="shared" si="1"/>
        <v>3.3000000000000002E-2</v>
      </c>
      <c r="I58" s="763"/>
    </row>
    <row r="59" spans="1:9" ht="18" customHeight="1" x14ac:dyDescent="0.2">
      <c r="A59" s="760" t="s">
        <v>245</v>
      </c>
      <c r="B59" s="761"/>
      <c r="C59" s="761"/>
      <c r="D59" s="188" t="s">
        <v>246</v>
      </c>
      <c r="E59" s="319">
        <f>ROUND(E5/E14,3)</f>
        <v>7.423</v>
      </c>
      <c r="F59" s="320">
        <f>ROUND(F5/F14,3)</f>
        <v>8.0289999999999999</v>
      </c>
      <c r="G59" s="321">
        <f>ROUND(G5/G14,3)</f>
        <v>8.673</v>
      </c>
      <c r="H59" s="322">
        <f t="shared" si="1"/>
        <v>0.64400000000000013</v>
      </c>
      <c r="I59" s="763"/>
    </row>
    <row r="60" spans="1:9" ht="18" customHeight="1" thickBot="1" x14ac:dyDescent="0.25">
      <c r="A60" s="751" t="s">
        <v>247</v>
      </c>
      <c r="B60" s="752"/>
      <c r="C60" s="752"/>
      <c r="D60" s="189" t="s">
        <v>248</v>
      </c>
      <c r="E60" s="327">
        <f>ROUND((E15+E19)/E4,3)</f>
        <v>5.0999999999999997E-2</v>
      </c>
      <c r="F60" s="328">
        <f>ROUND((F15+F19)/F4,3)</f>
        <v>4.1000000000000002E-2</v>
      </c>
      <c r="G60" s="329">
        <f>ROUND((G15+G19)/G4,3)</f>
        <v>3.1E-2</v>
      </c>
      <c r="H60" s="330">
        <f t="shared" si="1"/>
        <v>-1.0000000000000002E-2</v>
      </c>
      <c r="I60" s="764"/>
    </row>
    <row r="61" spans="1:9" x14ac:dyDescent="0.2">
      <c r="E61" s="107" t="s">
        <v>3</v>
      </c>
      <c r="F61" s="123"/>
      <c r="G61" s="123"/>
      <c r="H61" s="123"/>
    </row>
    <row r="62" spans="1:9" x14ac:dyDescent="0.2">
      <c r="E62" s="99" t="s">
        <v>3</v>
      </c>
    </row>
  </sheetData>
  <sheetProtection formatCells="0"/>
  <protectedRanges>
    <protectedRange sqref="E9:G12" name="範囲2"/>
    <protectedRange sqref="E13:G21" name="範囲2_1"/>
    <protectedRange sqref="E25:F25" name="範囲1_1"/>
    <protectedRange sqref="E46:G46" name="範囲1"/>
    <protectedRange sqref="E48:G51" name="範囲1_2"/>
  </protectedRanges>
  <mergeCells count="47">
    <mergeCell ref="I4:I24"/>
    <mergeCell ref="A3:D3"/>
    <mergeCell ref="A4:A24"/>
    <mergeCell ref="B4:D4"/>
    <mergeCell ref="C5:D5"/>
    <mergeCell ref="C9:D9"/>
    <mergeCell ref="B13:D13"/>
    <mergeCell ref="C14:D14"/>
    <mergeCell ref="C18:D18"/>
    <mergeCell ref="B22:D22"/>
    <mergeCell ref="C23:D23"/>
    <mergeCell ref="C24:D24"/>
    <mergeCell ref="A25:D25"/>
    <mergeCell ref="A27:A38"/>
    <mergeCell ref="C27:D27"/>
    <mergeCell ref="C28:D28"/>
    <mergeCell ref="C29:D29"/>
    <mergeCell ref="B30:D30"/>
    <mergeCell ref="C31:D31"/>
    <mergeCell ref="I48:I51"/>
    <mergeCell ref="A53:D53"/>
    <mergeCell ref="C32:D32"/>
    <mergeCell ref="B33:D33"/>
    <mergeCell ref="C34:D34"/>
    <mergeCell ref="C35:D35"/>
    <mergeCell ref="C36:D36"/>
    <mergeCell ref="A50:D50"/>
    <mergeCell ref="A51:D51"/>
    <mergeCell ref="B37:D37"/>
    <mergeCell ref="I27:I38"/>
    <mergeCell ref="B38:D38"/>
    <mergeCell ref="A44:C45"/>
    <mergeCell ref="E44:F44"/>
    <mergeCell ref="G44:H44"/>
    <mergeCell ref="E45:F45"/>
    <mergeCell ref="G45:H45"/>
    <mergeCell ref="A47:D47"/>
    <mergeCell ref="A48:D48"/>
    <mergeCell ref="A49:D49"/>
    <mergeCell ref="A57:C57"/>
    <mergeCell ref="A58:C58"/>
    <mergeCell ref="A60:C60"/>
    <mergeCell ref="I54:I60"/>
    <mergeCell ref="A54:C54"/>
    <mergeCell ref="A55:C55"/>
    <mergeCell ref="A56:C56"/>
    <mergeCell ref="A59:C59"/>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271A-63E0-4FA4-9ACE-3E7D03F8E32D}">
  <sheetPr>
    <tabColor rgb="FFFF0000"/>
  </sheetPr>
  <dimension ref="A1"/>
  <sheetViews>
    <sheetView view="pageBreakPreview" zoomScale="70" zoomScaleNormal="100" zoomScaleSheetLayoutView="70" workbookViewId="0">
      <selection activeCell="W39" sqref="W39"/>
    </sheetView>
  </sheetViews>
  <sheetFormatPr defaultRowHeight="13.2" x14ac:dyDescent="0.2"/>
  <sheetData/>
  <phoneticPr fontId="2"/>
  <pageMargins left="0.7" right="0.7" top="0.75" bottom="0.75" header="0.3" footer="0.3"/>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3"/>
  <sheetViews>
    <sheetView view="pageBreakPreview" zoomScale="80" zoomScaleNormal="100" zoomScaleSheetLayoutView="80" workbookViewId="0">
      <selection activeCell="Q22" sqref="Q22"/>
    </sheetView>
  </sheetViews>
  <sheetFormatPr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1093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1093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1093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1093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1093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1093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1093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1093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1093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1093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1093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1093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1093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1093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1093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1093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1093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1093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1093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1093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1093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1093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1093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1093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1093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1093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1093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1093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1093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1093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1093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1093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1093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1093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1093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1093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1093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1093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1093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1093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1093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1093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1093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1093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1093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1093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1093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1093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1093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1093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1093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1093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1093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1093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1093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1093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1093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1093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1093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1093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1093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1093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1093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1" customHeight="1" thickBot="1" x14ac:dyDescent="0.25">
      <c r="A1" s="835" t="s">
        <v>249</v>
      </c>
      <c r="B1" s="835"/>
      <c r="C1" s="835"/>
      <c r="D1" s="835"/>
      <c r="E1" s="835"/>
      <c r="F1" s="835"/>
      <c r="G1" s="6"/>
      <c r="H1" s="6"/>
      <c r="J1" s="19"/>
    </row>
    <row r="2" spans="1:12" ht="30" customHeight="1" thickBot="1" x14ac:dyDescent="0.25">
      <c r="A2" s="171" t="s">
        <v>250</v>
      </c>
      <c r="B2" s="254"/>
      <c r="C2" s="254"/>
      <c r="D2" s="254"/>
      <c r="E2" s="254"/>
      <c r="F2" s="254"/>
      <c r="G2" s="254"/>
      <c r="H2" s="254"/>
      <c r="I2" s="254"/>
      <c r="J2" s="254"/>
      <c r="K2" s="254"/>
      <c r="L2" s="255"/>
    </row>
    <row r="3" spans="1:12" ht="39.9" customHeight="1" x14ac:dyDescent="0.2">
      <c r="A3" s="172"/>
      <c r="B3" s="836" t="s">
        <v>251</v>
      </c>
      <c r="C3" s="837"/>
      <c r="D3" s="838" t="s">
        <v>252</v>
      </c>
      <c r="E3" s="837"/>
      <c r="F3" s="194" t="s">
        <v>253</v>
      </c>
      <c r="G3" s="190" t="s">
        <v>254</v>
      </c>
      <c r="H3" s="191" t="s">
        <v>255</v>
      </c>
      <c r="I3" s="192" t="s">
        <v>256</v>
      </c>
      <c r="J3" s="191" t="s">
        <v>257</v>
      </c>
      <c r="K3" s="193" t="s">
        <v>258</v>
      </c>
      <c r="L3" s="155" t="s">
        <v>259</v>
      </c>
    </row>
    <row r="4" spans="1:12" ht="35.25" customHeight="1" x14ac:dyDescent="0.2">
      <c r="A4" s="269"/>
      <c r="B4" s="846" t="s">
        <v>98</v>
      </c>
      <c r="C4" s="848" t="s">
        <v>260</v>
      </c>
      <c r="D4" s="850" t="s">
        <v>261</v>
      </c>
      <c r="E4" s="848"/>
      <c r="F4" s="852" t="s">
        <v>262</v>
      </c>
      <c r="G4" s="854">
        <v>96.6</v>
      </c>
      <c r="H4" s="856">
        <v>95</v>
      </c>
      <c r="I4" s="858">
        <v>96.6</v>
      </c>
      <c r="J4" s="860">
        <v>40</v>
      </c>
      <c r="K4" s="862">
        <v>40</v>
      </c>
      <c r="L4" s="864" t="s">
        <v>263</v>
      </c>
    </row>
    <row r="5" spans="1:12" ht="35.25" customHeight="1" thickBot="1" x14ac:dyDescent="0.25">
      <c r="A5" s="270"/>
      <c r="B5" s="847"/>
      <c r="C5" s="849"/>
      <c r="D5" s="851"/>
      <c r="E5" s="849"/>
      <c r="F5" s="853"/>
      <c r="G5" s="855"/>
      <c r="H5" s="857"/>
      <c r="I5" s="859"/>
      <c r="J5" s="861"/>
      <c r="K5" s="863"/>
      <c r="L5" s="865"/>
    </row>
    <row r="6" spans="1:12" ht="26.25" customHeight="1" thickBot="1" x14ac:dyDescent="0.25">
      <c r="A6" s="866" t="s">
        <v>264</v>
      </c>
      <c r="B6" s="867"/>
      <c r="C6" s="867"/>
      <c r="D6" s="867"/>
      <c r="E6" s="867"/>
      <c r="F6" s="867"/>
      <c r="G6" s="867"/>
      <c r="H6" s="867"/>
      <c r="I6" s="867"/>
      <c r="J6" s="867"/>
      <c r="K6" s="867"/>
      <c r="L6" s="868"/>
    </row>
    <row r="7" spans="1:12" ht="30" customHeight="1" x14ac:dyDescent="0.2">
      <c r="A7" s="869"/>
      <c r="B7" s="871" t="s">
        <v>102</v>
      </c>
      <c r="C7" s="873" t="s">
        <v>265</v>
      </c>
      <c r="D7" s="875" t="s">
        <v>266</v>
      </c>
      <c r="E7" s="873"/>
      <c r="F7" s="877" t="s">
        <v>267</v>
      </c>
      <c r="G7" s="879">
        <v>54</v>
      </c>
      <c r="H7" s="881">
        <v>57.9</v>
      </c>
      <c r="I7" s="882">
        <v>55.4</v>
      </c>
      <c r="J7" s="884">
        <v>25</v>
      </c>
      <c r="K7" s="886">
        <v>8</v>
      </c>
      <c r="L7" s="888" t="s">
        <v>316</v>
      </c>
    </row>
    <row r="8" spans="1:12" ht="30" customHeight="1" thickBot="1" x14ac:dyDescent="0.25">
      <c r="A8" s="870"/>
      <c r="B8" s="872"/>
      <c r="C8" s="874"/>
      <c r="D8" s="876"/>
      <c r="E8" s="874"/>
      <c r="F8" s="878"/>
      <c r="G8" s="880"/>
      <c r="H8" s="857"/>
      <c r="I8" s="883"/>
      <c r="J8" s="885"/>
      <c r="K8" s="887"/>
      <c r="L8" s="889"/>
    </row>
    <row r="9" spans="1:12" ht="26.25" customHeight="1" thickBot="1" x14ac:dyDescent="0.25">
      <c r="A9" s="866" t="s">
        <v>268</v>
      </c>
      <c r="B9" s="867"/>
      <c r="C9" s="867"/>
      <c r="D9" s="867"/>
      <c r="E9" s="867"/>
      <c r="F9" s="867"/>
      <c r="G9" s="867"/>
      <c r="H9" s="867"/>
      <c r="I9" s="867"/>
      <c r="J9" s="867"/>
      <c r="K9" s="867"/>
      <c r="L9" s="868"/>
    </row>
    <row r="10" spans="1:12" ht="30" customHeight="1" x14ac:dyDescent="0.2">
      <c r="A10" s="869"/>
      <c r="B10" s="890" t="s">
        <v>105</v>
      </c>
      <c r="C10" s="892" t="s">
        <v>269</v>
      </c>
      <c r="D10" s="894" t="s">
        <v>270</v>
      </c>
      <c r="E10" s="894"/>
      <c r="F10" s="896" t="s">
        <v>54</v>
      </c>
      <c r="G10" s="898">
        <v>2688808</v>
      </c>
      <c r="H10" s="900">
        <v>2697000</v>
      </c>
      <c r="I10" s="902">
        <v>2741407</v>
      </c>
      <c r="J10" s="884">
        <v>10</v>
      </c>
      <c r="K10" s="905">
        <v>10</v>
      </c>
      <c r="L10" s="907" t="s">
        <v>271</v>
      </c>
    </row>
    <row r="11" spans="1:12" ht="30" customHeight="1" x14ac:dyDescent="0.2">
      <c r="A11" s="869"/>
      <c r="B11" s="891"/>
      <c r="C11" s="893"/>
      <c r="D11" s="895"/>
      <c r="E11" s="895"/>
      <c r="F11" s="897"/>
      <c r="G11" s="899"/>
      <c r="H11" s="901"/>
      <c r="I11" s="903"/>
      <c r="J11" s="904"/>
      <c r="K11" s="906"/>
      <c r="L11" s="908"/>
    </row>
    <row r="12" spans="1:12" ht="30" customHeight="1" x14ac:dyDescent="0.2">
      <c r="A12" s="869"/>
      <c r="B12" s="910" t="s">
        <v>108</v>
      </c>
      <c r="C12" s="911" t="s">
        <v>272</v>
      </c>
      <c r="D12" s="913" t="s">
        <v>273</v>
      </c>
      <c r="E12" s="911"/>
      <c r="F12" s="915" t="s">
        <v>262</v>
      </c>
      <c r="G12" s="917">
        <v>17</v>
      </c>
      <c r="H12" s="919">
        <v>17.8</v>
      </c>
      <c r="I12" s="921">
        <v>20</v>
      </c>
      <c r="J12" s="923">
        <v>15</v>
      </c>
      <c r="K12" s="924">
        <v>15</v>
      </c>
      <c r="L12" s="908"/>
    </row>
    <row r="13" spans="1:12" ht="30" customHeight="1" x14ac:dyDescent="0.2">
      <c r="A13" s="869"/>
      <c r="B13" s="891"/>
      <c r="C13" s="912"/>
      <c r="D13" s="914"/>
      <c r="E13" s="912"/>
      <c r="F13" s="916"/>
      <c r="G13" s="918"/>
      <c r="H13" s="920"/>
      <c r="I13" s="922"/>
      <c r="J13" s="904"/>
      <c r="K13" s="925"/>
      <c r="L13" s="908"/>
    </row>
    <row r="14" spans="1:12" ht="30" customHeight="1" x14ac:dyDescent="0.2">
      <c r="A14" s="869"/>
      <c r="B14" s="932" t="s">
        <v>274</v>
      </c>
      <c r="C14" s="934" t="s">
        <v>275</v>
      </c>
      <c r="D14" s="936" t="s">
        <v>276</v>
      </c>
      <c r="E14" s="937"/>
      <c r="F14" s="916" t="s">
        <v>54</v>
      </c>
      <c r="G14" s="860">
        <v>4470431</v>
      </c>
      <c r="H14" s="926">
        <v>4731991</v>
      </c>
      <c r="I14" s="928">
        <v>4816923</v>
      </c>
      <c r="J14" s="930">
        <v>10</v>
      </c>
      <c r="K14" s="906">
        <v>10</v>
      </c>
      <c r="L14" s="908"/>
    </row>
    <row r="15" spans="1:12" ht="30" customHeight="1" thickBot="1" x14ac:dyDescent="0.25">
      <c r="A15" s="870"/>
      <c r="B15" s="933"/>
      <c r="C15" s="935"/>
      <c r="D15" s="938"/>
      <c r="E15" s="939"/>
      <c r="F15" s="878"/>
      <c r="G15" s="861"/>
      <c r="H15" s="927"/>
      <c r="I15" s="929"/>
      <c r="J15" s="885"/>
      <c r="K15" s="931"/>
      <c r="L15" s="909"/>
    </row>
    <row r="16" spans="1:12" ht="18" customHeight="1" x14ac:dyDescent="0.2">
      <c r="A16" s="842" t="s">
        <v>277</v>
      </c>
      <c r="B16" s="842"/>
      <c r="C16" s="842"/>
      <c r="D16" s="842"/>
      <c r="E16" s="842"/>
      <c r="F16" s="842"/>
      <c r="G16" s="842"/>
      <c r="H16" s="842"/>
      <c r="I16" s="842"/>
      <c r="J16" s="842"/>
      <c r="K16" s="842"/>
    </row>
    <row r="17" spans="1:12" ht="18" customHeight="1" x14ac:dyDescent="0.2">
      <c r="A17" s="842" t="s">
        <v>278</v>
      </c>
      <c r="B17" s="842"/>
      <c r="C17" s="842"/>
      <c r="D17" s="842"/>
      <c r="E17" s="842"/>
      <c r="F17" s="842"/>
      <c r="G17" s="842"/>
      <c r="H17" s="842"/>
      <c r="I17" s="842"/>
      <c r="J17" s="842"/>
      <c r="K17" s="842"/>
    </row>
    <row r="18" spans="1:12" ht="18" customHeight="1" x14ac:dyDescent="0.2">
      <c r="A18" s="842" t="s">
        <v>279</v>
      </c>
      <c r="B18" s="842"/>
      <c r="C18" s="842"/>
      <c r="D18" s="842"/>
      <c r="E18" s="842"/>
      <c r="F18" s="842"/>
      <c r="G18" s="842"/>
      <c r="H18" s="842"/>
      <c r="I18" s="842"/>
      <c r="J18" s="842"/>
      <c r="K18" s="842"/>
    </row>
    <row r="19" spans="1:12" ht="18" customHeight="1" x14ac:dyDescent="0.2"/>
    <row r="20" spans="1:12" ht="21" customHeight="1" thickBot="1" x14ac:dyDescent="0.25">
      <c r="A20" s="835" t="s">
        <v>7</v>
      </c>
      <c r="B20" s="835"/>
      <c r="C20" s="835"/>
      <c r="D20" s="835"/>
      <c r="E20" s="835"/>
      <c r="F20" s="835"/>
      <c r="G20" s="6"/>
      <c r="H20" s="6"/>
      <c r="J20" s="19"/>
    </row>
    <row r="21" spans="1:12" s="1" customFormat="1" ht="32.25" customHeight="1" thickBot="1" x14ac:dyDescent="0.25">
      <c r="A21" s="843" t="s">
        <v>280</v>
      </c>
      <c r="B21" s="844"/>
      <c r="C21" s="844"/>
      <c r="D21" s="844"/>
      <c r="E21" s="844"/>
      <c r="F21" s="844"/>
      <c r="G21" s="844"/>
      <c r="H21" s="844"/>
      <c r="I21" s="844"/>
      <c r="J21" s="844"/>
      <c r="K21" s="845"/>
      <c r="L21" s="24" t="s">
        <v>281</v>
      </c>
    </row>
    <row r="22" spans="1:12" s="1" customFormat="1" ht="336" customHeight="1" thickBot="1" x14ac:dyDescent="0.25">
      <c r="A22" s="839" t="s">
        <v>328</v>
      </c>
      <c r="B22" s="840"/>
      <c r="C22" s="840"/>
      <c r="D22" s="840"/>
      <c r="E22" s="840"/>
      <c r="F22" s="840"/>
      <c r="G22" s="840"/>
      <c r="H22" s="840"/>
      <c r="I22" s="840"/>
      <c r="J22" s="840"/>
      <c r="K22" s="841"/>
      <c r="L22" s="210">
        <v>83</v>
      </c>
    </row>
    <row r="23" spans="1:12" ht="30" customHeight="1" x14ac:dyDescent="0.2">
      <c r="A23" s="1"/>
    </row>
  </sheetData>
  <mergeCells count="61">
    <mergeCell ref="H14:H15"/>
    <mergeCell ref="I14:I15"/>
    <mergeCell ref="J14:J15"/>
    <mergeCell ref="K14:K15"/>
    <mergeCell ref="B14:B15"/>
    <mergeCell ref="C14:C15"/>
    <mergeCell ref="D14:E15"/>
    <mergeCell ref="F14:F15"/>
    <mergeCell ref="G14:G15"/>
    <mergeCell ref="G12:G13"/>
    <mergeCell ref="H12:H13"/>
    <mergeCell ref="I12:I13"/>
    <mergeCell ref="J12:J13"/>
    <mergeCell ref="K12:K13"/>
    <mergeCell ref="A9:L9"/>
    <mergeCell ref="A10:A15"/>
    <mergeCell ref="B10:B11"/>
    <mergeCell ref="C10:C11"/>
    <mergeCell ref="D10:E11"/>
    <mergeCell ref="F10:F11"/>
    <mergeCell ref="G10:G11"/>
    <mergeCell ref="H10:H11"/>
    <mergeCell ref="I10:I11"/>
    <mergeCell ref="J10:J11"/>
    <mergeCell ref="K10:K11"/>
    <mergeCell ref="L10:L15"/>
    <mergeCell ref="B12:B13"/>
    <mergeCell ref="C12:C13"/>
    <mergeCell ref="D12:E13"/>
    <mergeCell ref="F12:F13"/>
    <mergeCell ref="J4:J5"/>
    <mergeCell ref="K4:K5"/>
    <mergeCell ref="L4:L5"/>
    <mergeCell ref="A6:L6"/>
    <mergeCell ref="A7:A8"/>
    <mergeCell ref="B7:B8"/>
    <mergeCell ref="C7:C8"/>
    <mergeCell ref="D7:E8"/>
    <mergeCell ref="F7:F8"/>
    <mergeCell ref="G7:G8"/>
    <mergeCell ref="H7:H8"/>
    <mergeCell ref="I7:I8"/>
    <mergeCell ref="J7:J8"/>
    <mergeCell ref="K7:K8"/>
    <mergeCell ref="L7:L8"/>
    <mergeCell ref="A1:F1"/>
    <mergeCell ref="B3:C3"/>
    <mergeCell ref="D3:E3"/>
    <mergeCell ref="A22:K22"/>
    <mergeCell ref="A16:K16"/>
    <mergeCell ref="A17:K17"/>
    <mergeCell ref="A18:K18"/>
    <mergeCell ref="A20:F20"/>
    <mergeCell ref="A21:K21"/>
    <mergeCell ref="B4:B5"/>
    <mergeCell ref="C4:C5"/>
    <mergeCell ref="D4:E5"/>
    <mergeCell ref="F4:F5"/>
    <mergeCell ref="G4:G5"/>
    <mergeCell ref="H4:H5"/>
    <mergeCell ref="I4:I5"/>
  </mergeCells>
  <phoneticPr fontId="2"/>
  <dataValidations count="1">
    <dataValidation allowBlank="1" showErrorMessage="1" sqref="A19 IT19 SP19 ACL19 AMH19 AWD19 BFZ19 BPV19 BZR19 CJN19 CTJ19 DDF19 DNB19 DWX19 EGT19 EQP19 FAL19 FKH19 FUD19 GDZ19 GNV19 GXR19 HHN19 HRJ19 IBF19 ILB19 IUX19 JET19 JOP19 JYL19 KIH19 KSD19 LBZ19 LLV19 LVR19 MFN19 MPJ19 MZF19 NJB19 NSX19 OCT19 OMP19 OWL19 PGH19 PQD19 PZZ19 QJV19 QTR19 RDN19 RNJ19 RXF19 SHB19 SQX19 TAT19 TKP19 TUL19 UEH19 UOD19 UXZ19 VHV19 VRR19 WBN19 WLJ19 WVF19 A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A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A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A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A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A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A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A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A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A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A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A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A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A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A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A23 IT23 SP23 ACL23 AMH23 AWD23 BFZ23 BPV23 BZR23 CJN23 CTJ23 DDF23 DNB23 DWX23 EGT23 EQP23 FAL23 FKH23 FUD23 GDZ23 GNV23 GXR23 HHN23 HRJ23 IBF23 ILB23 IUX23 JET23 JOP23 JYL23 KIH23 KSD23 LBZ23 LLV23 LVR23 MFN23 MPJ23 MZF23 NJB23 NSX23 OCT23 OMP23 OWL23 PGH23 PQD23 PZZ23 QJV23 QTR23 RDN23 RNJ23 RXF23 SHB23 SQX23 TAT23 TKP23 TUL23 UEH23 UOD23 UXZ23 VHV23 VRR23 WBN23 WLJ23 WVF23 A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A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A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A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A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A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A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A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A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A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A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A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A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A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A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xr:uid="{00000000-0002-0000-0400-000000000000}"/>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6FA41-079F-43F2-892C-19B73A8466DC}">
  <sheetPr>
    <tabColor rgb="FFFF0000"/>
  </sheetPr>
  <dimension ref="A1:R9"/>
  <sheetViews>
    <sheetView view="pageBreakPreview" zoomScale="85" zoomScaleNormal="100" zoomScaleSheetLayoutView="85" workbookViewId="0">
      <selection activeCell="O11" sqref="O1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22.5" customHeight="1" x14ac:dyDescent="0.2">
      <c r="A2" s="195" t="s">
        <v>8</v>
      </c>
      <c r="B2" s="11"/>
      <c r="C2" s="11"/>
      <c r="D2" s="2"/>
      <c r="E2" s="2"/>
      <c r="F2" s="11"/>
      <c r="G2" s="11"/>
      <c r="N2" s="2"/>
      <c r="Q2" s="2"/>
    </row>
    <row r="3" spans="1:18" ht="15" customHeight="1" thickBot="1" x14ac:dyDescent="0.25">
      <c r="A3" s="3"/>
      <c r="B3" s="11"/>
      <c r="C3" s="11"/>
      <c r="D3" s="2"/>
      <c r="E3" s="2"/>
      <c r="F3" s="11"/>
      <c r="G3" s="11"/>
      <c r="N3" s="2"/>
      <c r="Q3" s="2"/>
    </row>
    <row r="4" spans="1:18" ht="26.1" customHeight="1" thickBot="1" x14ac:dyDescent="0.25">
      <c r="A4" s="943" t="s">
        <v>282</v>
      </c>
      <c r="B4" s="944"/>
      <c r="C4" s="944"/>
      <c r="D4" s="945"/>
      <c r="E4" s="17"/>
      <c r="F4" s="946" t="s">
        <v>283</v>
      </c>
      <c r="G4" s="947"/>
      <c r="H4" s="947"/>
      <c r="I4" s="947"/>
      <c r="J4" s="947"/>
      <c r="K4" s="947"/>
      <c r="L4" s="947"/>
      <c r="M4" s="948"/>
      <c r="N4" s="196"/>
      <c r="O4" s="197" t="s">
        <v>284</v>
      </c>
      <c r="P4" s="277" t="s">
        <v>285</v>
      </c>
      <c r="Q4" s="198"/>
    </row>
    <row r="5" spans="1:18" ht="310.5" customHeight="1" x14ac:dyDescent="0.2">
      <c r="A5" s="949" t="s">
        <v>323</v>
      </c>
      <c r="B5" s="950"/>
      <c r="C5" s="950"/>
      <c r="D5" s="950"/>
      <c r="E5" s="211"/>
      <c r="F5" s="951" t="s">
        <v>317</v>
      </c>
      <c r="G5" s="952"/>
      <c r="H5" s="952"/>
      <c r="I5" s="952"/>
      <c r="J5" s="952"/>
      <c r="K5" s="952"/>
      <c r="L5" s="952"/>
      <c r="M5" s="953"/>
      <c r="N5" s="212"/>
      <c r="O5" s="199">
        <v>83</v>
      </c>
      <c r="P5" s="289" t="s">
        <v>286</v>
      </c>
      <c r="Q5" s="200"/>
    </row>
    <row r="6" spans="1:18" ht="33.75" customHeight="1" x14ac:dyDescent="0.2">
      <c r="A6" s="170"/>
      <c r="B6" s="10"/>
      <c r="C6" s="10"/>
      <c r="D6" s="10"/>
      <c r="E6" s="10"/>
      <c r="F6" s="10"/>
      <c r="G6" s="10"/>
      <c r="H6" s="10"/>
      <c r="N6" s="10"/>
      <c r="Q6" s="10"/>
    </row>
    <row r="7" spans="1:18" ht="16.2" x14ac:dyDescent="0.2">
      <c r="A7" s="195" t="s">
        <v>287</v>
      </c>
      <c r="B7" s="195"/>
      <c r="C7" s="195"/>
      <c r="D7" s="195"/>
      <c r="E7" s="195"/>
      <c r="F7" s="195"/>
      <c r="G7" s="195"/>
      <c r="H7" s="195"/>
      <c r="O7" s="1" t="s">
        <v>55</v>
      </c>
      <c r="P7" s="1" t="s">
        <v>55</v>
      </c>
    </row>
    <row r="8" spans="1:18" ht="13.8" thickBot="1" x14ac:dyDescent="0.25"/>
    <row r="9" spans="1:18" ht="83.25" customHeight="1" thickBot="1" x14ac:dyDescent="0.25">
      <c r="A9" s="940" t="s">
        <v>318</v>
      </c>
      <c r="B9" s="941"/>
      <c r="C9" s="941"/>
      <c r="D9" s="941"/>
      <c r="E9" s="941"/>
      <c r="F9" s="941"/>
      <c r="G9" s="941"/>
      <c r="H9" s="941"/>
      <c r="I9" s="941"/>
      <c r="J9" s="941"/>
      <c r="K9" s="941"/>
      <c r="L9" s="941"/>
      <c r="M9" s="941"/>
      <c r="N9" s="941"/>
      <c r="O9" s="941"/>
      <c r="P9" s="942"/>
      <c r="Q9" s="200"/>
      <c r="R9" s="167"/>
    </row>
  </sheetData>
  <sheetProtection formatCells="0"/>
  <protectedRanges>
    <protectedRange sqref="A9" name="範囲1_1_1_2"/>
  </protectedRanges>
  <mergeCells count="5">
    <mergeCell ref="A9:P9"/>
    <mergeCell ref="A4:D4"/>
    <mergeCell ref="F4:M4"/>
    <mergeCell ref="A5:D5"/>
    <mergeCell ref="F5:M5"/>
  </mergeCells>
  <phoneticPr fontId="2"/>
  <dataValidations count="1">
    <dataValidation allowBlank="1" showErrorMessage="1" sqref="A6" xr:uid="{E3ACA3F5-6E9F-4CF8-9DF6-014277068E43}"/>
  </dataValidations>
  <printOptions horizontalCentered="1"/>
  <pageMargins left="0.59055118110236227" right="0.59055118110236227" top="0.98425196850393704" bottom="0.59055118110236227" header="0.39370078740157483" footer="0.51181102362204722"/>
  <pageSetup paperSize="9" scale="75"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9" zoomScaleNormal="100" zoomScaleSheetLayoutView="89" workbookViewId="0">
      <selection activeCell="I33" sqref="I33"/>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5"/>
      <c r="J1" s="954"/>
      <c r="K1" s="955"/>
      <c r="L1" s="955"/>
    </row>
    <row r="4" spans="1:12" ht="6" customHeight="1" x14ac:dyDescent="0.2"/>
    <row r="5" spans="1:12" x14ac:dyDescent="0.2">
      <c r="B5" s="956" t="s">
        <v>288</v>
      </c>
      <c r="C5" s="957"/>
      <c r="D5" s="957"/>
      <c r="F5" s="958" t="s">
        <v>289</v>
      </c>
      <c r="G5" s="957"/>
      <c r="H5" s="957"/>
      <c r="J5" s="959" t="s">
        <v>290</v>
      </c>
      <c r="K5" s="959"/>
      <c r="L5" s="959"/>
    </row>
    <row r="6" spans="1:12" x14ac:dyDescent="0.2">
      <c r="B6" s="957"/>
      <c r="C6" s="957"/>
      <c r="D6" s="957"/>
      <c r="F6" s="957"/>
      <c r="G6" s="957"/>
      <c r="H6" s="957"/>
      <c r="J6" s="959"/>
      <c r="K6" s="959"/>
      <c r="L6" s="959"/>
    </row>
    <row r="7" spans="1:12" s="1" customFormat="1" x14ac:dyDescent="0.2">
      <c r="B7" s="271"/>
      <c r="C7" s="271"/>
      <c r="D7" s="271"/>
      <c r="F7" s="271"/>
      <c r="G7" s="271"/>
      <c r="H7" s="271"/>
      <c r="J7" s="55"/>
      <c r="K7" s="55"/>
      <c r="L7" s="55"/>
    </row>
    <row r="8" spans="1:12" s="1" customFormat="1" x14ac:dyDescent="0.2">
      <c r="B8" s="271"/>
      <c r="C8" s="271"/>
      <c r="D8" s="271"/>
      <c r="F8" s="271"/>
      <c r="G8" s="271"/>
      <c r="H8" s="271"/>
      <c r="J8" s="55"/>
      <c r="K8" s="55"/>
      <c r="L8" s="55"/>
    </row>
    <row r="9" spans="1:12" s="1" customFormat="1" x14ac:dyDescent="0.2">
      <c r="B9" s="271"/>
      <c r="C9" s="271"/>
      <c r="D9" s="271"/>
      <c r="F9" s="271"/>
      <c r="G9" s="271"/>
      <c r="H9" s="271"/>
      <c r="J9" s="55"/>
      <c r="K9" s="55"/>
      <c r="L9" s="55"/>
    </row>
    <row r="10" spans="1:12" s="1" customFormat="1" x14ac:dyDescent="0.2">
      <c r="B10" s="271"/>
      <c r="C10" s="271"/>
      <c r="D10" s="271"/>
      <c r="F10" s="271"/>
      <c r="G10" s="271"/>
      <c r="H10" s="271"/>
      <c r="J10" s="55"/>
      <c r="K10" s="55"/>
      <c r="L10" s="55"/>
    </row>
    <row r="11" spans="1:12" s="1" customFormat="1" x14ac:dyDescent="0.2">
      <c r="B11" s="271"/>
      <c r="C11" s="271"/>
      <c r="D11" s="271"/>
      <c r="F11" s="271"/>
      <c r="G11" s="271"/>
      <c r="H11" s="271"/>
      <c r="J11" s="55"/>
      <c r="K11" s="55"/>
      <c r="L11" s="55"/>
    </row>
    <row r="12" spans="1:12" s="1" customFormat="1" x14ac:dyDescent="0.2">
      <c r="B12" s="271"/>
      <c r="C12" s="271"/>
      <c r="D12" s="271"/>
      <c r="F12" s="271"/>
      <c r="G12" s="271"/>
      <c r="H12" s="271"/>
      <c r="J12" s="55"/>
      <c r="K12" s="55"/>
      <c r="L12" s="55"/>
    </row>
    <row r="13" spans="1:12" s="1" customFormat="1" x14ac:dyDescent="0.2">
      <c r="B13" s="271"/>
      <c r="C13" s="271"/>
      <c r="D13" s="271"/>
      <c r="F13" s="271"/>
      <c r="G13" s="271"/>
      <c r="H13" s="271"/>
      <c r="J13" s="55"/>
      <c r="K13" s="55"/>
      <c r="L13" s="55"/>
    </row>
    <row r="14" spans="1:12" s="1" customFormat="1" x14ac:dyDescent="0.2">
      <c r="B14" s="271"/>
      <c r="C14" s="271"/>
      <c r="D14" s="271"/>
      <c r="F14" s="271"/>
      <c r="G14" s="271"/>
      <c r="H14" s="271"/>
      <c r="J14" s="55"/>
      <c r="K14" s="55"/>
      <c r="L14" s="55"/>
    </row>
    <row r="15" spans="1:12" s="1" customFormat="1" x14ac:dyDescent="0.2">
      <c r="B15" s="271"/>
      <c r="C15" s="271"/>
      <c r="D15" s="271"/>
      <c r="F15" s="271"/>
      <c r="G15" s="271"/>
      <c r="H15" s="271"/>
      <c r="J15" s="55"/>
      <c r="K15" s="55"/>
      <c r="L15" s="55"/>
    </row>
    <row r="16" spans="1:12" s="1" customFormat="1" x14ac:dyDescent="0.2">
      <c r="B16" s="271"/>
      <c r="C16" s="271"/>
      <c r="D16" s="271"/>
      <c r="F16" s="271"/>
      <c r="G16" s="271"/>
      <c r="H16" s="271"/>
      <c r="J16" s="55"/>
      <c r="K16" s="55"/>
      <c r="L16" s="55"/>
    </row>
    <row r="17" spans="2:12" s="1" customFormat="1" x14ac:dyDescent="0.2">
      <c r="B17" s="271"/>
      <c r="C17" s="271"/>
      <c r="D17" s="271"/>
      <c r="F17" s="271"/>
      <c r="G17" s="271"/>
      <c r="H17" s="271"/>
      <c r="J17" s="55"/>
      <c r="K17" s="55"/>
      <c r="L17" s="55"/>
    </row>
    <row r="18" spans="2:12" s="1" customFormat="1" x14ac:dyDescent="0.2">
      <c r="B18" s="271"/>
      <c r="C18" s="271"/>
      <c r="D18" s="271"/>
      <c r="F18" s="271"/>
      <c r="G18" s="271"/>
      <c r="H18" s="271"/>
      <c r="J18" s="55"/>
      <c r="K18" s="55"/>
      <c r="L18" s="55"/>
    </row>
    <row r="19" spans="2:12" s="1" customFormat="1" x14ac:dyDescent="0.2">
      <c r="B19" s="271"/>
      <c r="C19" s="271"/>
      <c r="D19" s="271"/>
      <c r="F19" s="271"/>
      <c r="G19" s="271"/>
      <c r="H19" s="271"/>
      <c r="J19" s="55"/>
      <c r="K19" s="55"/>
      <c r="L19" s="55"/>
    </row>
    <row r="20" spans="2:12" s="1" customFormat="1" x14ac:dyDescent="0.2">
      <c r="B20" s="271"/>
      <c r="C20" s="271"/>
      <c r="D20" s="271"/>
      <c r="F20" s="271"/>
      <c r="G20" s="271"/>
      <c r="H20" s="271"/>
      <c r="J20" s="55"/>
      <c r="K20" s="55"/>
      <c r="L20" s="55"/>
    </row>
    <row r="21" spans="2:12" s="1" customFormat="1" x14ac:dyDescent="0.2">
      <c r="B21" s="271"/>
      <c r="C21" s="271"/>
      <c r="D21" s="271"/>
      <c r="F21" s="271"/>
      <c r="G21" s="271"/>
      <c r="H21" s="271"/>
      <c r="J21" s="55"/>
      <c r="K21" s="55"/>
      <c r="L21" s="55"/>
    </row>
    <row r="22" spans="2:12" s="1" customFormat="1" x14ac:dyDescent="0.2">
      <c r="B22" s="271"/>
      <c r="C22" s="271"/>
      <c r="D22" s="271"/>
      <c r="F22" s="271"/>
      <c r="G22" s="271"/>
      <c r="H22" s="271"/>
      <c r="J22" s="55"/>
      <c r="K22" s="55"/>
      <c r="L22" s="55"/>
    </row>
    <row r="23" spans="2:12" s="1" customFormat="1" x14ac:dyDescent="0.2">
      <c r="B23" s="271"/>
      <c r="C23" s="271"/>
      <c r="D23" s="271"/>
      <c r="F23" s="271"/>
      <c r="G23" s="271"/>
      <c r="H23" s="271"/>
      <c r="J23" s="55"/>
      <c r="K23" s="55"/>
      <c r="L23" s="55"/>
    </row>
    <row r="24" spans="2:12" s="1" customFormat="1" x14ac:dyDescent="0.2">
      <c r="B24" s="271"/>
      <c r="C24" s="271"/>
      <c r="D24" s="271"/>
      <c r="F24" s="271"/>
      <c r="G24" s="271"/>
      <c r="H24" s="271"/>
      <c r="J24" s="55"/>
      <c r="K24" s="55"/>
      <c r="L24" s="55"/>
    </row>
    <row r="25" spans="2:12" s="1" customFormat="1" x14ac:dyDescent="0.2">
      <c r="B25" s="271"/>
      <c r="C25" s="271"/>
      <c r="D25" s="271"/>
      <c r="F25" s="271"/>
      <c r="G25" s="271"/>
      <c r="H25" s="271"/>
      <c r="J25" s="55"/>
      <c r="K25" s="55"/>
      <c r="L25" s="55"/>
    </row>
    <row r="26" spans="2:12" s="1" customFormat="1" x14ac:dyDescent="0.2">
      <c r="B26" s="271"/>
      <c r="C26" s="271"/>
      <c r="D26" s="271"/>
      <c r="F26" s="271"/>
      <c r="G26" s="271"/>
      <c r="H26" s="271"/>
      <c r="J26" s="55"/>
      <c r="K26" s="55"/>
      <c r="L26" s="55"/>
    </row>
    <row r="27" spans="2:12" s="1" customFormat="1" x14ac:dyDescent="0.2">
      <c r="B27" s="271"/>
      <c r="C27" s="271"/>
      <c r="D27" s="271"/>
      <c r="F27" s="271"/>
      <c r="G27" s="271"/>
      <c r="H27" s="271"/>
      <c r="J27" s="55"/>
      <c r="K27" s="55"/>
      <c r="L27" s="55"/>
    </row>
    <row r="28" spans="2:12" s="1" customFormat="1" x14ac:dyDescent="0.2">
      <c r="B28" s="271"/>
      <c r="C28" s="271"/>
      <c r="D28" s="271"/>
      <c r="F28" s="271"/>
      <c r="G28" s="271"/>
      <c r="H28" s="271"/>
      <c r="J28" s="55"/>
      <c r="K28" s="55"/>
      <c r="L28" s="55"/>
    </row>
    <row r="29" spans="2:12" s="1" customFormat="1" x14ac:dyDescent="0.2">
      <c r="B29" s="271"/>
      <c r="C29" s="271"/>
      <c r="D29" s="271"/>
      <c r="F29" s="271"/>
      <c r="G29" s="271"/>
      <c r="H29" s="271"/>
      <c r="J29" s="55"/>
      <c r="K29" s="55"/>
      <c r="L29" s="55"/>
    </row>
    <row r="30" spans="2:12" s="1" customFormat="1" x14ac:dyDescent="0.2">
      <c r="B30" s="271"/>
      <c r="C30" s="271"/>
      <c r="D30" s="271"/>
      <c r="F30" s="271"/>
      <c r="G30" s="271"/>
      <c r="H30" s="271"/>
      <c r="J30" s="55"/>
      <c r="K30" s="55"/>
      <c r="L30" s="55"/>
    </row>
    <row r="31" spans="2:12" s="1" customFormat="1" x14ac:dyDescent="0.2">
      <c r="B31" s="271"/>
      <c r="C31" s="271"/>
      <c r="D31" s="271"/>
      <c r="F31" s="271"/>
      <c r="G31" s="271"/>
      <c r="H31" s="271"/>
      <c r="J31" s="55"/>
      <c r="K31" s="55"/>
      <c r="L31" s="55"/>
    </row>
    <row r="32" spans="2:12" s="1" customFormat="1" x14ac:dyDescent="0.2">
      <c r="B32" s="271"/>
      <c r="C32" s="271"/>
      <c r="D32" s="271"/>
      <c r="F32" s="271"/>
      <c r="G32" s="271"/>
      <c r="H32" s="271"/>
      <c r="J32" s="55"/>
      <c r="K32" s="55"/>
      <c r="L32" s="55"/>
    </row>
    <row r="33" spans="2:12" s="1" customFormat="1" x14ac:dyDescent="0.2">
      <c r="B33" s="271"/>
      <c r="C33" s="271"/>
      <c r="D33" s="271"/>
      <c r="F33" s="271"/>
      <c r="G33" s="271"/>
      <c r="H33" s="271"/>
      <c r="J33" s="55"/>
      <c r="K33" s="55"/>
      <c r="L33" s="55"/>
    </row>
    <row r="34" spans="2:12" s="1" customFormat="1" x14ac:dyDescent="0.2">
      <c r="B34" s="271"/>
      <c r="C34" s="271"/>
      <c r="D34" s="271"/>
      <c r="F34" s="271"/>
      <c r="G34" s="271"/>
      <c r="H34" s="271"/>
      <c r="J34" s="55"/>
      <c r="K34" s="55"/>
      <c r="L34" s="55"/>
    </row>
    <row r="35" spans="2:12" s="1" customFormat="1" x14ac:dyDescent="0.2">
      <c r="B35" s="271"/>
      <c r="C35" s="271"/>
      <c r="D35" s="271"/>
      <c r="F35" s="271"/>
      <c r="G35" s="271"/>
      <c r="H35" s="271"/>
      <c r="J35" s="55"/>
      <c r="K35" s="55"/>
      <c r="L35" s="55"/>
    </row>
    <row r="36" spans="2:12" s="1" customFormat="1" x14ac:dyDescent="0.2">
      <c r="B36" s="271"/>
      <c r="C36" s="271"/>
      <c r="D36" s="271"/>
      <c r="F36" s="271"/>
      <c r="G36" s="271"/>
      <c r="H36" s="271"/>
      <c r="J36" s="55"/>
      <c r="K36" s="55"/>
      <c r="L36" s="55"/>
    </row>
    <row r="37" spans="2:12" s="1" customFormat="1" x14ac:dyDescent="0.2">
      <c r="B37" s="271"/>
      <c r="C37" s="271"/>
      <c r="D37" s="271"/>
      <c r="F37" s="271"/>
      <c r="G37" s="271"/>
      <c r="H37" s="271"/>
      <c r="J37" s="55"/>
      <c r="K37" s="55"/>
      <c r="L37" s="55"/>
    </row>
    <row r="38" spans="2:12" s="1" customFormat="1" x14ac:dyDescent="0.2">
      <c r="B38" s="271"/>
      <c r="C38" s="271"/>
      <c r="D38" s="271"/>
      <c r="F38" s="271"/>
      <c r="G38" s="271"/>
      <c r="H38" s="271"/>
      <c r="J38" s="55"/>
      <c r="K38" s="55"/>
      <c r="L38" s="55"/>
    </row>
    <row r="39" spans="2:12" s="1" customFormat="1" x14ac:dyDescent="0.2">
      <c r="B39" s="271"/>
      <c r="C39" s="271"/>
      <c r="D39" s="271"/>
      <c r="F39" s="271"/>
      <c r="G39" s="271"/>
      <c r="H39" s="271"/>
      <c r="J39" s="55"/>
      <c r="K39" s="55"/>
      <c r="L39" s="55"/>
    </row>
    <row r="40" spans="2:12" s="1" customFormat="1" x14ac:dyDescent="0.2">
      <c r="B40" s="271"/>
      <c r="C40" s="271"/>
      <c r="D40" s="271"/>
      <c r="F40" s="271"/>
      <c r="G40" s="271"/>
      <c r="H40" s="271"/>
      <c r="J40" s="55"/>
      <c r="K40" s="55"/>
      <c r="L40" s="55"/>
    </row>
    <row r="41" spans="2:12" s="1" customFormat="1" x14ac:dyDescent="0.2">
      <c r="B41" s="271"/>
      <c r="C41" s="271"/>
      <c r="D41" s="271"/>
      <c r="F41" s="271"/>
      <c r="G41" s="271"/>
      <c r="H41" s="271"/>
      <c r="J41" s="55"/>
      <c r="K41" s="55"/>
      <c r="L41" s="55"/>
    </row>
    <row r="42" spans="2:12" s="1" customFormat="1" x14ac:dyDescent="0.2">
      <c r="B42" s="271"/>
      <c r="C42" s="271"/>
      <c r="D42" s="271"/>
      <c r="F42" s="271"/>
      <c r="G42" s="271"/>
      <c r="H42" s="271"/>
      <c r="J42" s="55"/>
      <c r="K42" s="55"/>
      <c r="L42" s="55"/>
    </row>
    <row r="43" spans="2:12" s="1" customFormat="1" x14ac:dyDescent="0.2">
      <c r="B43" s="271"/>
      <c r="C43" s="271"/>
      <c r="D43" s="271"/>
      <c r="F43" s="271"/>
      <c r="G43" s="271"/>
      <c r="H43" s="271"/>
      <c r="J43" s="55"/>
      <c r="K43" s="55"/>
      <c r="L43" s="55"/>
    </row>
    <row r="44" spans="2:12" s="1" customFormat="1" x14ac:dyDescent="0.2">
      <c r="B44" s="271"/>
      <c r="C44" s="271"/>
      <c r="D44" s="271"/>
      <c r="F44" s="271"/>
      <c r="G44" s="271"/>
      <c r="H44" s="271"/>
      <c r="J44" s="55"/>
      <c r="K44" s="55"/>
      <c r="L44" s="55"/>
    </row>
    <row r="45" spans="2:12" s="1" customFormat="1" x14ac:dyDescent="0.2">
      <c r="B45" s="271"/>
      <c r="C45" s="271"/>
      <c r="D45" s="271"/>
      <c r="F45" s="271"/>
      <c r="G45" s="271"/>
      <c r="H45" s="271"/>
      <c r="J45" s="55"/>
      <c r="K45" s="55"/>
      <c r="L45" s="55"/>
    </row>
    <row r="46" spans="2:12" s="1" customFormat="1" x14ac:dyDescent="0.2">
      <c r="B46" s="271"/>
      <c r="C46" s="271"/>
      <c r="D46" s="271"/>
      <c r="F46" s="271"/>
      <c r="G46" s="271"/>
      <c r="H46" s="271"/>
      <c r="J46" s="55"/>
      <c r="K46" s="55"/>
      <c r="L46" s="55"/>
    </row>
    <row r="47" spans="2:12" s="1" customFormat="1" x14ac:dyDescent="0.2">
      <c r="B47" s="271"/>
      <c r="C47" s="271"/>
      <c r="D47" s="271"/>
      <c r="F47" s="271"/>
      <c r="G47" s="271"/>
      <c r="H47" s="271"/>
      <c r="J47" s="55"/>
      <c r="K47" s="55"/>
      <c r="L47" s="55"/>
    </row>
    <row r="48" spans="2:12" s="1" customFormat="1" x14ac:dyDescent="0.2">
      <c r="B48" s="271"/>
      <c r="C48" s="271"/>
      <c r="D48" s="271"/>
      <c r="F48" s="271"/>
      <c r="G48" s="271"/>
      <c r="H48" s="271"/>
      <c r="J48" s="55"/>
      <c r="K48" s="55"/>
      <c r="L48" s="55"/>
    </row>
    <row r="49" spans="2:12" s="1" customFormat="1" x14ac:dyDescent="0.2">
      <c r="B49" s="271"/>
      <c r="C49" s="271"/>
      <c r="D49" s="271"/>
      <c r="F49" s="271"/>
      <c r="G49" s="271"/>
      <c r="H49" s="271"/>
      <c r="J49" s="55"/>
      <c r="K49" s="55"/>
      <c r="L49" s="55"/>
    </row>
    <row r="50" spans="2:12" s="1" customFormat="1" x14ac:dyDescent="0.2">
      <c r="B50" s="55"/>
      <c r="C50" s="55"/>
      <c r="D50" s="55"/>
      <c r="F50" s="55"/>
      <c r="G50" s="55"/>
      <c r="H50" s="55"/>
      <c r="J50" s="55"/>
      <c r="K50" s="55"/>
      <c r="L50" s="55"/>
    </row>
    <row r="51" spans="2:12" s="1" customFormat="1" x14ac:dyDescent="0.2">
      <c r="B51" s="55"/>
      <c r="C51" s="55"/>
      <c r="D51" s="55"/>
      <c r="F51" s="55"/>
      <c r="G51" s="55"/>
      <c r="H51" s="55"/>
      <c r="J51" s="55"/>
      <c r="K51" s="55"/>
      <c r="L51" s="55"/>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6"/>
  <sheetViews>
    <sheetView view="pageBreakPreview" zoomScale="70" zoomScaleNormal="100" zoomScaleSheetLayoutView="70" workbookViewId="0">
      <selection activeCell="O10" sqref="O10"/>
    </sheetView>
  </sheetViews>
  <sheetFormatPr defaultColWidth="9" defaultRowHeight="13.2" x14ac:dyDescent="0.2"/>
  <cols>
    <col min="1" max="1" width="2.33203125" style="213" customWidth="1"/>
    <col min="2" max="2" width="3.109375" style="213" customWidth="1"/>
    <col min="3" max="3" width="40.6640625" style="213" customWidth="1"/>
    <col min="4" max="4" width="5.6640625" style="213" customWidth="1"/>
    <col min="5" max="5" width="40.6640625" style="213" customWidth="1"/>
    <col min="6" max="6" width="7.6640625" style="213" customWidth="1"/>
    <col min="7" max="10" width="15.6640625" style="213" customWidth="1"/>
    <col min="11" max="11" width="15.6640625" style="217" customWidth="1"/>
    <col min="12" max="12" width="65.6640625" style="213" customWidth="1"/>
    <col min="13" max="16384" width="9" style="213"/>
  </cols>
  <sheetData>
    <row r="1" spans="1:12" ht="50.1" customHeight="1" thickBot="1" x14ac:dyDescent="0.35">
      <c r="A1" s="965" t="s">
        <v>291</v>
      </c>
      <c r="B1" s="965"/>
      <c r="C1" s="965"/>
      <c r="D1" s="965"/>
      <c r="E1" s="965"/>
      <c r="F1" s="965"/>
      <c r="G1" s="965"/>
      <c r="H1" s="173"/>
      <c r="I1" s="173"/>
      <c r="J1" s="173"/>
      <c r="K1" s="174"/>
    </row>
    <row r="2" spans="1:12" ht="39.9" customHeight="1" thickBot="1" x14ac:dyDescent="0.25">
      <c r="A2" s="966" t="s">
        <v>250</v>
      </c>
      <c r="B2" s="967"/>
      <c r="C2" s="967"/>
      <c r="D2" s="967"/>
      <c r="E2" s="967"/>
      <c r="F2" s="967"/>
      <c r="G2" s="967"/>
      <c r="H2" s="967"/>
      <c r="I2" s="967"/>
      <c r="J2" s="967"/>
      <c r="K2" s="967"/>
      <c r="L2" s="968"/>
    </row>
    <row r="3" spans="1:12" ht="39.9" customHeight="1" x14ac:dyDescent="0.2">
      <c r="A3" s="969"/>
      <c r="B3" s="971" t="s">
        <v>251</v>
      </c>
      <c r="C3" s="972"/>
      <c r="D3" s="972" t="s">
        <v>292</v>
      </c>
      <c r="E3" s="972"/>
      <c r="F3" s="975" t="s">
        <v>253</v>
      </c>
      <c r="G3" s="977" t="s">
        <v>293</v>
      </c>
      <c r="H3" s="979" t="s">
        <v>294</v>
      </c>
      <c r="I3" s="979" t="s">
        <v>295</v>
      </c>
      <c r="J3" s="979" t="s">
        <v>296</v>
      </c>
      <c r="K3" s="981" t="s">
        <v>297</v>
      </c>
      <c r="L3" s="983"/>
    </row>
    <row r="4" spans="1:12" ht="39.9" customHeight="1" x14ac:dyDescent="0.2">
      <c r="A4" s="969"/>
      <c r="B4" s="973"/>
      <c r="C4" s="974"/>
      <c r="D4" s="974"/>
      <c r="E4" s="974"/>
      <c r="F4" s="976"/>
      <c r="G4" s="978"/>
      <c r="H4" s="980"/>
      <c r="I4" s="980"/>
      <c r="J4" s="980"/>
      <c r="K4" s="982"/>
      <c r="L4" s="984"/>
    </row>
    <row r="5" spans="1:12" ht="39.9" customHeight="1" x14ac:dyDescent="0.2">
      <c r="A5" s="969"/>
      <c r="B5" s="985" t="s">
        <v>98</v>
      </c>
      <c r="C5" s="986" t="s">
        <v>260</v>
      </c>
      <c r="D5" s="987" t="s">
        <v>261</v>
      </c>
      <c r="E5" s="987"/>
      <c r="F5" s="989" t="s">
        <v>262</v>
      </c>
      <c r="G5" s="960">
        <v>96.6</v>
      </c>
      <c r="H5" s="961">
        <v>96.6</v>
      </c>
      <c r="I5" s="962">
        <v>96.6</v>
      </c>
      <c r="J5" s="963">
        <v>40</v>
      </c>
      <c r="K5" s="964">
        <v>96.6</v>
      </c>
      <c r="L5" s="984"/>
    </row>
    <row r="6" spans="1:12" ht="39.9" customHeight="1" thickBot="1" x14ac:dyDescent="0.25">
      <c r="A6" s="969"/>
      <c r="B6" s="985"/>
      <c r="C6" s="986"/>
      <c r="D6" s="988"/>
      <c r="E6" s="987"/>
      <c r="F6" s="989"/>
      <c r="G6" s="960"/>
      <c r="H6" s="961"/>
      <c r="I6" s="962"/>
      <c r="J6" s="963"/>
      <c r="K6" s="964"/>
      <c r="L6" s="984"/>
    </row>
    <row r="7" spans="1:12" ht="60" customHeight="1" thickBot="1" x14ac:dyDescent="0.25">
      <c r="A7" s="969"/>
      <c r="B7" s="990" t="s">
        <v>298</v>
      </c>
      <c r="C7" s="991"/>
      <c r="D7" s="991"/>
      <c r="E7" s="991"/>
      <c r="F7" s="991"/>
      <c r="G7" s="991"/>
      <c r="H7" s="991"/>
      <c r="I7" s="991"/>
      <c r="J7" s="992"/>
      <c r="K7" s="990" t="s">
        <v>299</v>
      </c>
      <c r="L7" s="992"/>
    </row>
    <row r="8" spans="1:12" ht="147" customHeight="1" x14ac:dyDescent="0.2">
      <c r="A8" s="969"/>
      <c r="B8" s="993" t="s">
        <v>300</v>
      </c>
      <c r="C8" s="994"/>
      <c r="D8" s="995" t="s">
        <v>329</v>
      </c>
      <c r="E8" s="996"/>
      <c r="F8" s="996"/>
      <c r="G8" s="996"/>
      <c r="H8" s="996"/>
      <c r="I8" s="996"/>
      <c r="J8" s="997"/>
      <c r="K8" s="998" t="s">
        <v>330</v>
      </c>
      <c r="L8" s="997"/>
    </row>
    <row r="9" spans="1:12" ht="192" customHeight="1" x14ac:dyDescent="0.2">
      <c r="A9" s="969"/>
      <c r="B9" s="1003" t="s">
        <v>301</v>
      </c>
      <c r="C9" s="1004"/>
      <c r="D9" s="1005" t="s">
        <v>326</v>
      </c>
      <c r="E9" s="1006"/>
      <c r="F9" s="1006"/>
      <c r="G9" s="1006"/>
      <c r="H9" s="1006"/>
      <c r="I9" s="1006"/>
      <c r="J9" s="1007"/>
      <c r="K9" s="999"/>
      <c r="L9" s="1000"/>
    </row>
    <row r="10" spans="1:12" ht="294.60000000000002" customHeight="1" thickBot="1" x14ac:dyDescent="0.25">
      <c r="A10" s="970"/>
      <c r="B10" s="1008" t="s">
        <v>302</v>
      </c>
      <c r="C10" s="1009"/>
      <c r="D10" s="1010" t="s">
        <v>331</v>
      </c>
      <c r="E10" s="1011"/>
      <c r="F10" s="1011"/>
      <c r="G10" s="1011"/>
      <c r="H10" s="1011"/>
      <c r="I10" s="1011"/>
      <c r="J10" s="1012"/>
      <c r="K10" s="1001"/>
      <c r="L10" s="1002"/>
    </row>
    <row r="11" spans="1:12" ht="28.5" customHeight="1" x14ac:dyDescent="0.2">
      <c r="A11" s="214"/>
      <c r="B11" s="175"/>
      <c r="C11" s="175"/>
      <c r="D11" s="176"/>
      <c r="E11" s="176"/>
      <c r="F11" s="112"/>
      <c r="G11" s="113"/>
      <c r="H11" s="113"/>
      <c r="I11" s="177"/>
      <c r="J11" s="113"/>
      <c r="K11" s="216"/>
      <c r="L11" s="336"/>
    </row>
    <row r="12" spans="1:12" ht="7.5" customHeight="1" thickBot="1" x14ac:dyDescent="0.25">
      <c r="A12" s="214"/>
      <c r="B12" s="175"/>
      <c r="C12" s="175"/>
      <c r="D12" s="176"/>
      <c r="E12" s="176"/>
      <c r="F12" s="112"/>
      <c r="G12" s="113"/>
      <c r="H12" s="113"/>
      <c r="I12" s="177"/>
      <c r="J12" s="113"/>
      <c r="K12" s="215"/>
    </row>
    <row r="13" spans="1:12" ht="39.9" customHeight="1" thickBot="1" x14ac:dyDescent="0.25">
      <c r="A13" s="966" t="s">
        <v>303</v>
      </c>
      <c r="B13" s="967"/>
      <c r="C13" s="967"/>
      <c r="D13" s="967"/>
      <c r="E13" s="967"/>
      <c r="F13" s="967"/>
      <c r="G13" s="967"/>
      <c r="H13" s="967"/>
      <c r="I13" s="967"/>
      <c r="J13" s="967"/>
      <c r="K13" s="967"/>
      <c r="L13" s="968"/>
    </row>
    <row r="14" spans="1:12" ht="39.9" customHeight="1" x14ac:dyDescent="0.2">
      <c r="A14" s="969"/>
      <c r="B14" s="971" t="s">
        <v>251</v>
      </c>
      <c r="C14" s="972"/>
      <c r="D14" s="972" t="s">
        <v>292</v>
      </c>
      <c r="E14" s="972"/>
      <c r="F14" s="975" t="s">
        <v>253</v>
      </c>
      <c r="G14" s="977" t="s">
        <v>293</v>
      </c>
      <c r="H14" s="979" t="s">
        <v>294</v>
      </c>
      <c r="I14" s="979" t="s">
        <v>295</v>
      </c>
      <c r="J14" s="979" t="s">
        <v>296</v>
      </c>
      <c r="K14" s="981" t="s">
        <v>297</v>
      </c>
      <c r="L14" s="1026" t="s">
        <v>304</v>
      </c>
    </row>
    <row r="15" spans="1:12" ht="39.9" customHeight="1" x14ac:dyDescent="0.2">
      <c r="A15" s="969"/>
      <c r="B15" s="973"/>
      <c r="C15" s="974"/>
      <c r="D15" s="974"/>
      <c r="E15" s="974"/>
      <c r="F15" s="976"/>
      <c r="G15" s="978"/>
      <c r="H15" s="980"/>
      <c r="I15" s="980"/>
      <c r="J15" s="980"/>
      <c r="K15" s="982"/>
      <c r="L15" s="1027"/>
    </row>
    <row r="16" spans="1:12" s="272" customFormat="1" ht="45.6" customHeight="1" x14ac:dyDescent="0.2">
      <c r="A16" s="273"/>
      <c r="B16" s="1019" t="s">
        <v>102</v>
      </c>
      <c r="C16" s="1029" t="s">
        <v>265</v>
      </c>
      <c r="D16" s="1028" t="s">
        <v>266</v>
      </c>
      <c r="E16" s="1029"/>
      <c r="F16" s="916" t="s">
        <v>267</v>
      </c>
      <c r="G16" s="1018">
        <v>54</v>
      </c>
      <c r="H16" s="1013">
        <v>55.4</v>
      </c>
      <c r="I16" s="1014">
        <v>55.6</v>
      </c>
      <c r="J16" s="1015">
        <v>25</v>
      </c>
      <c r="K16" s="1016">
        <v>58.9</v>
      </c>
      <c r="L16" s="1024" t="s">
        <v>305</v>
      </c>
    </row>
    <row r="17" spans="1:12" s="272" customFormat="1" ht="45.6" customHeight="1" thickBot="1" x14ac:dyDescent="0.25">
      <c r="A17" s="273"/>
      <c r="B17" s="872"/>
      <c r="C17" s="874"/>
      <c r="D17" s="1030"/>
      <c r="E17" s="1031"/>
      <c r="F17" s="878"/>
      <c r="G17" s="880"/>
      <c r="H17" s="883"/>
      <c r="I17" s="1014"/>
      <c r="J17" s="1015"/>
      <c r="K17" s="1017"/>
      <c r="L17" s="1025"/>
    </row>
    <row r="18" spans="1:12" ht="39.9" customHeight="1" thickBot="1" x14ac:dyDescent="0.25">
      <c r="A18" s="1059" t="s">
        <v>306</v>
      </c>
      <c r="B18" s="1060"/>
      <c r="C18" s="1060"/>
      <c r="D18" s="1060"/>
      <c r="E18" s="1060"/>
      <c r="F18" s="1060"/>
      <c r="G18" s="1060"/>
      <c r="H18" s="1060"/>
      <c r="I18" s="1060"/>
      <c r="J18" s="1060"/>
      <c r="K18" s="1060"/>
      <c r="L18" s="1061"/>
    </row>
    <row r="19" spans="1:12" ht="162.6" customHeight="1" x14ac:dyDescent="0.2">
      <c r="A19" s="1042"/>
      <c r="B19" s="1044" t="s">
        <v>105</v>
      </c>
      <c r="C19" s="892" t="s">
        <v>269</v>
      </c>
      <c r="D19" s="894" t="s">
        <v>270</v>
      </c>
      <c r="E19" s="894"/>
      <c r="F19" s="1046" t="s">
        <v>307</v>
      </c>
      <c r="G19" s="1033">
        <v>2689</v>
      </c>
      <c r="H19" s="1035">
        <v>2741</v>
      </c>
      <c r="I19" s="1049">
        <v>2769</v>
      </c>
      <c r="J19" s="1049">
        <v>10</v>
      </c>
      <c r="K19" s="1050">
        <v>2897</v>
      </c>
      <c r="L19" s="1052" t="s">
        <v>327</v>
      </c>
    </row>
    <row r="20" spans="1:12" ht="162.6" customHeight="1" x14ac:dyDescent="0.2">
      <c r="A20" s="1042"/>
      <c r="B20" s="1045"/>
      <c r="C20" s="893"/>
      <c r="D20" s="895"/>
      <c r="E20" s="895"/>
      <c r="F20" s="1038"/>
      <c r="G20" s="1034"/>
      <c r="H20" s="1036"/>
      <c r="I20" s="1015"/>
      <c r="J20" s="1015"/>
      <c r="K20" s="1051"/>
      <c r="L20" s="1053"/>
    </row>
    <row r="21" spans="1:12" ht="90.6" customHeight="1" x14ac:dyDescent="0.2">
      <c r="A21" s="1042"/>
      <c r="B21" s="1037" t="s">
        <v>108</v>
      </c>
      <c r="C21" s="911" t="s">
        <v>272</v>
      </c>
      <c r="D21" s="913" t="s">
        <v>273</v>
      </c>
      <c r="E21" s="911"/>
      <c r="F21" s="1038" t="s">
        <v>262</v>
      </c>
      <c r="G21" s="1039">
        <v>17</v>
      </c>
      <c r="H21" s="1032">
        <v>20</v>
      </c>
      <c r="I21" s="1014">
        <v>14</v>
      </c>
      <c r="J21" s="1015">
        <v>15</v>
      </c>
      <c r="K21" s="1054">
        <v>12</v>
      </c>
      <c r="L21" s="1053" t="s">
        <v>308</v>
      </c>
    </row>
    <row r="22" spans="1:12" ht="90.6" customHeight="1" x14ac:dyDescent="0.2">
      <c r="A22" s="1042"/>
      <c r="B22" s="1037"/>
      <c r="C22" s="912"/>
      <c r="D22" s="914"/>
      <c r="E22" s="912"/>
      <c r="F22" s="1038"/>
      <c r="G22" s="1039"/>
      <c r="H22" s="1032"/>
      <c r="I22" s="1014"/>
      <c r="J22" s="1015"/>
      <c r="K22" s="1054"/>
      <c r="L22" s="1053"/>
    </row>
    <row r="23" spans="1:12" ht="42" customHeight="1" x14ac:dyDescent="0.2">
      <c r="A23" s="1042"/>
      <c r="B23" s="1040" t="s">
        <v>111</v>
      </c>
      <c r="C23" s="934" t="s">
        <v>275</v>
      </c>
      <c r="D23" s="936" t="s">
        <v>276</v>
      </c>
      <c r="E23" s="937"/>
      <c r="F23" s="916" t="s">
        <v>309</v>
      </c>
      <c r="G23" s="1055">
        <v>4470.4309999999996</v>
      </c>
      <c r="H23" s="1022">
        <v>4817</v>
      </c>
      <c r="I23" s="1020">
        <v>4972</v>
      </c>
      <c r="J23" s="1020">
        <v>10</v>
      </c>
      <c r="K23" s="1057">
        <v>5402</v>
      </c>
      <c r="L23" s="1047" t="s">
        <v>310</v>
      </c>
    </row>
    <row r="24" spans="1:12" ht="42" customHeight="1" thickBot="1" x14ac:dyDescent="0.25">
      <c r="A24" s="1043"/>
      <c r="B24" s="1041"/>
      <c r="C24" s="935"/>
      <c r="D24" s="938"/>
      <c r="E24" s="939"/>
      <c r="F24" s="878"/>
      <c r="G24" s="1056"/>
      <c r="H24" s="1023"/>
      <c r="I24" s="1021"/>
      <c r="J24" s="1021"/>
      <c r="K24" s="1058"/>
      <c r="L24" s="1048"/>
    </row>
    <row r="25" spans="1:12" ht="13.5" customHeight="1" x14ac:dyDescent="0.2"/>
    <row r="26" spans="1:12" ht="28.5" customHeight="1" x14ac:dyDescent="0.2">
      <c r="A26" s="54" t="s">
        <v>311</v>
      </c>
      <c r="B26" s="218"/>
      <c r="C26" s="218"/>
      <c r="D26" s="218"/>
      <c r="E26" s="218"/>
      <c r="F26" s="218"/>
      <c r="G26" s="218"/>
      <c r="H26" s="218"/>
      <c r="I26" s="218"/>
      <c r="J26" s="218"/>
      <c r="K26" s="218"/>
    </row>
  </sheetData>
  <sheetProtection insertHyperlinks="0" sort="0" autoFilter="0" pivotTables="0"/>
  <mergeCells count="83">
    <mergeCell ref="C16:C17"/>
    <mergeCell ref="L23:L24"/>
    <mergeCell ref="I19:I20"/>
    <mergeCell ref="J19:J20"/>
    <mergeCell ref="K19:K20"/>
    <mergeCell ref="L19:L20"/>
    <mergeCell ref="I21:I22"/>
    <mergeCell ref="J21:J22"/>
    <mergeCell ref="K21:K22"/>
    <mergeCell ref="L21:L22"/>
    <mergeCell ref="C23:C24"/>
    <mergeCell ref="D23:E24"/>
    <mergeCell ref="F23:F24"/>
    <mergeCell ref="G23:G24"/>
    <mergeCell ref="K23:K24"/>
    <mergeCell ref="A18:L18"/>
    <mergeCell ref="A19:A24"/>
    <mergeCell ref="B19:B20"/>
    <mergeCell ref="C19:C20"/>
    <mergeCell ref="D19:E20"/>
    <mergeCell ref="F19:F20"/>
    <mergeCell ref="G19:G20"/>
    <mergeCell ref="H19:H20"/>
    <mergeCell ref="I23:I24"/>
    <mergeCell ref="B21:B22"/>
    <mergeCell ref="C21:C22"/>
    <mergeCell ref="D21:E22"/>
    <mergeCell ref="F21:F22"/>
    <mergeCell ref="G21:G22"/>
    <mergeCell ref="B23:B24"/>
    <mergeCell ref="J23:J24"/>
    <mergeCell ref="H23:H24"/>
    <mergeCell ref="L16:L17"/>
    <mergeCell ref="A13:L13"/>
    <mergeCell ref="A14:A15"/>
    <mergeCell ref="B14:C15"/>
    <mergeCell ref="D14:E15"/>
    <mergeCell ref="F14:F15"/>
    <mergeCell ref="G14:G15"/>
    <mergeCell ref="H14:H15"/>
    <mergeCell ref="I14:I15"/>
    <mergeCell ref="J14:J15"/>
    <mergeCell ref="K14:K15"/>
    <mergeCell ref="L14:L15"/>
    <mergeCell ref="D16:E17"/>
    <mergeCell ref="H21:H22"/>
    <mergeCell ref="F16:F17"/>
    <mergeCell ref="B7:J7"/>
    <mergeCell ref="K7:L7"/>
    <mergeCell ref="B8:C8"/>
    <mergeCell ref="D8:J8"/>
    <mergeCell ref="K8:L10"/>
    <mergeCell ref="B9:C9"/>
    <mergeCell ref="D9:J9"/>
    <mergeCell ref="B10:C10"/>
    <mergeCell ref="D10:J10"/>
    <mergeCell ref="H16:H17"/>
    <mergeCell ref="I16:I17"/>
    <mergeCell ref="J16:J17"/>
    <mergeCell ref="K16:K17"/>
    <mergeCell ref="G16:G17"/>
    <mergeCell ref="B16:B17"/>
    <mergeCell ref="A1:G1"/>
    <mergeCell ref="A2:L2"/>
    <mergeCell ref="A3:A10"/>
    <mergeCell ref="B3:C4"/>
    <mergeCell ref="D3:E4"/>
    <mergeCell ref="F3:F4"/>
    <mergeCell ref="G3:G4"/>
    <mergeCell ref="H3:H4"/>
    <mergeCell ref="I3:I4"/>
    <mergeCell ref="J3:J4"/>
    <mergeCell ref="K3:K4"/>
    <mergeCell ref="L3:L6"/>
    <mergeCell ref="B5:B6"/>
    <mergeCell ref="C5:C6"/>
    <mergeCell ref="D5:E6"/>
    <mergeCell ref="F5:F6"/>
    <mergeCell ref="G5:G6"/>
    <mergeCell ref="H5:H6"/>
    <mergeCell ref="I5:I6"/>
    <mergeCell ref="J5:J6"/>
    <mergeCell ref="K5:K6"/>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R５達成状況</vt:lpstr>
      <vt:lpstr>８、９　評価 </vt:lpstr>
      <vt:lpstr>10　経営目標設定の考え方</vt:lpstr>
      <vt:lpstr>11　R6目標</vt:lpstr>
      <vt:lpstr>'１、２法人概要'!Print_Area</vt:lpstr>
      <vt:lpstr>'10　経営目標設定の考え方'!Print_Area</vt:lpstr>
      <vt:lpstr>'３ 主要事業の概要 '!Print_Area</vt:lpstr>
      <vt:lpstr>'４ 財政的関与'!Print_Area</vt:lpstr>
      <vt:lpstr>'５財務'!Print_Area</vt:lpstr>
      <vt:lpstr>'８、９　評価 '!Print_Area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2024-09-18T02:12:13Z</dcterms:created>
  <dcterms:modified xsi:type="dcterms:W3CDTF">2024-09-18T02:12:27Z</dcterms:modified>
  <cp:category/>
  <cp:contentStatus/>
</cp:coreProperties>
</file>