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672FA6F-7A02-49D2-B896-E870FFF383A2}"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５達成状況" sheetId="96" r:id="rId6"/>
    <sheet name="８、９　評価" sheetId="9" r:id="rId7"/>
    <sheet name="10　経営目標設定の考え方" sheetId="94" r:id="rId8"/>
    <sheet name="11　R6目標" sheetId="98" r:id="rId9"/>
  </sheets>
  <definedNames>
    <definedName name="_xlnm.Print_Area" localSheetId="0">'１、２法人概要'!$A$1:$V$31</definedName>
    <definedName name="_xlnm.Print_Area" localSheetId="8">'11　R6目標'!$A$1:$L$29</definedName>
    <definedName name="_xlnm.Print_Area" localSheetId="1">'３ 主要事業の概要 '!$A$1:$T$30</definedName>
    <definedName name="_xlnm.Print_Area" localSheetId="2">'４ 財政的関与'!$A$1:$N$17</definedName>
    <definedName name="_xlnm.Print_Area" localSheetId="3">'５財務'!$A$1:$I$59</definedName>
    <definedName name="_xlnm.Print_Area" localSheetId="6">'８、９　評価'!$A$1:$Q$10</definedName>
    <definedName name="_xlnm.Print_Area" localSheetId="4">財務諸表!$A$1:$U$47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9" l="1"/>
  <c r="G37" i="85" l="1"/>
  <c r="G31" i="85"/>
  <c r="G6" i="85" l="1"/>
</calcChain>
</file>

<file path=xl/sharedStrings.xml><?xml version="1.0" encoding="utf-8"?>
<sst xmlns="http://schemas.openxmlformats.org/spreadsheetml/2006/main" count="399" uniqueCount="309">
  <si>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</si>
  <si>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</si>
  <si>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</si>
  <si>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</si>
  <si>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</si>
  <si>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</si>
  <si>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</si>
  <si>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</si>
  <si>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</si>
  <si>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</si>
  <si>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</si>
  <si>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</si>
  <si>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浅井　敏彦</t>
    <rPh sb="5" eb="7">
      <t>アサイ</t>
    </rPh>
    <rPh sb="8" eb="10">
      <t>トシヒコ</t>
    </rPh>
    <phoneticPr fontId="2"/>
  </si>
  <si>
    <t>設立年月日</t>
  </si>
  <si>
    <t>昭和５８年４月１日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</si>
  <si>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</si>
  <si>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</si>
  <si>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</si>
  <si>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０６（６９４１）２５１１</t>
  </si>
  <si>
    <t>法人所管課</t>
  </si>
  <si>
    <t>都市整備部道路室道路整備課</t>
  </si>
  <si>
    <t>理事長</t>
    <rPh sb="0" eb="3">
      <t>リジチョウ</t>
    </rPh>
    <phoneticPr fontId="2"/>
  </si>
  <si>
    <t>浅井　敏彦</t>
    <rPh sb="0" eb="2">
      <t>アサイ</t>
    </rPh>
    <rPh sb="3" eb="5">
      <t>トシヒコ</t>
    </rPh>
    <phoneticPr fontId="2"/>
  </si>
  <si>
    <t>大阪府都市整備部理事</t>
    <rPh sb="0" eb="3">
      <t>オオサカフ</t>
    </rPh>
    <rPh sb="3" eb="5">
      <t>トシ</t>
    </rPh>
    <rPh sb="5" eb="7">
      <t>セイビ</t>
    </rPh>
    <rPh sb="7" eb="8">
      <t>ブ</t>
    </rPh>
    <rPh sb="8" eb="10">
      <t>リジ</t>
    </rPh>
    <phoneticPr fontId="2"/>
  </si>
  <si>
    <t>R9.4</t>
    <phoneticPr fontId="2"/>
  </si>
  <si>
    <t>常勤</t>
    <rPh sb="0" eb="2">
      <t>ジョウキン</t>
    </rPh>
    <phoneticPr fontId="2"/>
  </si>
  <si>
    <t>所在地</t>
    <rPh sb="0" eb="3">
      <t>ショザイチ</t>
    </rPh>
    <phoneticPr fontId="2"/>
  </si>
  <si>
    <t>大阪市中央区谷町３－１－１８</t>
  </si>
  <si>
    <t>ＨＰアドレス　</t>
  </si>
  <si>
    <t>https://www.osaka-road.or.jp</t>
  </si>
  <si>
    <t>専務理事</t>
    <rPh sb="0" eb="2">
      <t>センム</t>
    </rPh>
    <rPh sb="2" eb="4">
      <t>リジ</t>
    </rPh>
    <phoneticPr fontId="2"/>
  </si>
  <si>
    <t>松本　竜三</t>
    <rPh sb="0" eb="2">
      <t>マツモト</t>
    </rPh>
    <rPh sb="3" eb="4">
      <t>タツ</t>
    </rPh>
    <rPh sb="4" eb="5">
      <t>ミ</t>
    </rPh>
    <phoneticPr fontId="2"/>
  </si>
  <si>
    <t xml:space="preserve"> </t>
    <phoneticPr fontId="2"/>
  </si>
  <si>
    <t>R9.6</t>
    <phoneticPr fontId="2"/>
  </si>
  <si>
    <t>常勤・公募</t>
    <rPh sb="0" eb="2">
      <t>ジョウキン</t>
    </rPh>
    <rPh sb="3" eb="5">
      <t>コウボ</t>
    </rPh>
    <phoneticPr fontId="2"/>
  </si>
  <si>
    <t>設立目的</t>
    <rPh sb="0" eb="2">
      <t>セツリツ</t>
    </rPh>
    <rPh sb="2" eb="4">
      <t>モクテキ</t>
    </rPh>
    <phoneticPr fontId="2"/>
  </si>
  <si>
    <t>大阪府の区域及びその周辺において、その通行又は利用について、料金を徴収することができる道路の新設、改築、維持、修繕、その他の管理を総合的かつ効率的に行うこと等により、この地域の地方的な幹線道路の整備を促進して、交通の円滑化を図ることを目的とする。</t>
    <phoneticPr fontId="2"/>
  </si>
  <si>
    <t>理事</t>
    <rPh sb="0" eb="2">
      <t>リジ</t>
    </rPh>
    <phoneticPr fontId="2"/>
  </si>
  <si>
    <t>山野　光昭</t>
    <rPh sb="0" eb="2">
      <t>ヤマノ</t>
    </rPh>
    <rPh sb="3" eb="5">
      <t>ミツアキ</t>
    </rPh>
    <phoneticPr fontId="2"/>
  </si>
  <si>
    <t>大阪府都市整備部道路室長</t>
    <rPh sb="0" eb="3">
      <t>オオサカフ</t>
    </rPh>
    <rPh sb="3" eb="5">
      <t>トシ</t>
    </rPh>
    <rPh sb="5" eb="7">
      <t>セイビ</t>
    </rPh>
    <rPh sb="7" eb="8">
      <t>ブ</t>
    </rPh>
    <rPh sb="8" eb="10">
      <t>ドウロ</t>
    </rPh>
    <rPh sb="10" eb="12">
      <t>シツチョウ</t>
    </rPh>
    <phoneticPr fontId="2"/>
  </si>
  <si>
    <t>R9.3</t>
    <phoneticPr fontId="2"/>
  </si>
  <si>
    <t>監事</t>
    <rPh sb="0" eb="2">
      <t>カンジ</t>
    </rPh>
    <phoneticPr fontId="2"/>
  </si>
  <si>
    <t>小川　克弘</t>
    <rPh sb="0" eb="2">
      <t>オガワ</t>
    </rPh>
    <rPh sb="3" eb="5">
      <t>カツヒロ</t>
    </rPh>
    <phoneticPr fontId="2"/>
  </si>
  <si>
    <t>小川公認会計士事務所所長</t>
    <rPh sb="0" eb="2">
      <t>オガワ</t>
    </rPh>
    <rPh sb="2" eb="4">
      <t>コウニン</t>
    </rPh>
    <rPh sb="4" eb="6">
      <t>カイケイ</t>
    </rPh>
    <rPh sb="6" eb="7">
      <t>シ</t>
    </rPh>
    <rPh sb="7" eb="9">
      <t>ジム</t>
    </rPh>
    <rPh sb="9" eb="10">
      <t>ショ</t>
    </rPh>
    <rPh sb="10" eb="12">
      <t>ショチョウ</t>
    </rPh>
    <phoneticPr fontId="2"/>
  </si>
  <si>
    <t>R7.3</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</si>
  <si>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</si>
  <si>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</si>
  <si>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</si>
  <si>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その他の団体</t>
    <rPh sb="2" eb="3">
      <t>タ</t>
    </rPh>
    <rPh sb="4" eb="6">
      <t>ダンタイ</t>
    </rPh>
    <phoneticPr fontId="3"/>
  </si>
  <si>
    <t>資本金総額</t>
    <rPh sb="0" eb="3">
      <t>シホンキン</t>
    </rPh>
    <rPh sb="3" eb="4">
      <t>ソウ</t>
    </rPh>
    <rPh sb="4" eb="5">
      <t>ガク</t>
    </rPh>
    <phoneticPr fontId="2"/>
  </si>
  <si>
    <t>千円</t>
    <rPh sb="0" eb="2">
      <t>センエン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</si>
  <si>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</si>
  <si>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</si>
  <si>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</si>
  <si>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</si>
  <si>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</si>
  <si>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</si>
  <si>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</si>
  <si>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</si>
  <si>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</si>
  <si>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役員の定数・任期・選任方法</t>
    <rPh sb="0" eb="2">
      <t>ヤクイン</t>
    </rPh>
    <rPh sb="3" eb="5">
      <t>テイスウ</t>
    </rPh>
    <rPh sb="6" eb="8">
      <t>ニンキ</t>
    </rPh>
    <rPh sb="9" eb="11">
      <t>センニン</t>
    </rPh>
    <rPh sb="11" eb="13">
      <t>ホウホウ</t>
    </rPh>
    <phoneticPr fontId="2"/>
  </si>
  <si>
    <t>非常勤役員</t>
    <rPh sb="0" eb="3">
      <t>ヒジョウキン</t>
    </rPh>
    <rPh sb="3" eb="5">
      <t>ヤクイン</t>
    </rPh>
    <phoneticPr fontId="2"/>
  </si>
  <si>
    <t>定数</t>
    <rPh sb="0" eb="2">
      <t>テイスウ</t>
    </rPh>
    <phoneticPr fontId="2"/>
  </si>
  <si>
    <t>名</t>
    <rPh sb="0" eb="1">
      <t>メイ</t>
    </rPh>
    <phoneticPr fontId="2"/>
  </si>
  <si>
    <t>職員</t>
    <rPh sb="0" eb="2">
      <t>ショクイン</t>
    </rPh>
    <phoneticPr fontId="2"/>
  </si>
  <si>
    <t>管理職</t>
    <rPh sb="0" eb="2">
      <t>カンリ</t>
    </rPh>
    <rPh sb="2" eb="3">
      <t>ショク</t>
    </rPh>
    <phoneticPr fontId="2"/>
  </si>
  <si>
    <t>プロパー職員</t>
    <rPh sb="4" eb="6">
      <t>ショクイン</t>
    </rPh>
    <phoneticPr fontId="2"/>
  </si>
  <si>
    <t>名以内</t>
    <rPh sb="0" eb="1">
      <t>メイ</t>
    </rPh>
    <phoneticPr fontId="2"/>
  </si>
  <si>
    <t>その他</t>
    <rPh sb="2" eb="3">
      <t>タ</t>
    </rPh>
    <phoneticPr fontId="2"/>
  </si>
  <si>
    <t>一般職</t>
    <rPh sb="0" eb="2">
      <t>イッパン</t>
    </rPh>
    <rPh sb="2" eb="3">
      <t>ショク</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</si>
  <si>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</si>
  <si>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</si>
  <si>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</si>
  <si>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</si>
  <si>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</si>
  <si>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理事長、監事は知事が任命する
副理事長及び理事は知事の認可を受け
理事長が任命する</t>
  </si>
  <si>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</si>
  <si>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</si>
  <si>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</si>
  <si>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</si>
  <si>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</si>
  <si>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</si>
  <si>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</si>
  <si>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</si>
  <si>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</si>
  <si>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</si>
  <si>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</si>
  <si>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</si>
  <si>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</si>
  <si>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</si>
  <si>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</si>
  <si>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</si>
  <si>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</si>
  <si>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</si>
  <si>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箕面有料道路事業</t>
    <phoneticPr fontId="2"/>
  </si>
  <si>
    <t>箕面有料道路の料金徴収及び維持管理</t>
    <phoneticPr fontId="2"/>
  </si>
  <si>
    <t>全事業合計に占める割合</t>
    <rPh sb="0" eb="1">
      <t>ゼン</t>
    </rPh>
    <rPh sb="1" eb="3">
      <t>ジギョウ</t>
    </rPh>
    <rPh sb="3" eb="5">
      <t>ゴウケイ</t>
    </rPh>
    <rPh sb="6" eb="7">
      <t>シ</t>
    </rPh>
    <rPh sb="9" eb="11">
      <t>ワリアイ</t>
    </rPh>
    <phoneticPr fontId="2"/>
  </si>
  <si>
    <t>②</t>
    <phoneticPr fontId="2"/>
  </si>
  <si>
    <t>鳥飼仁和寺大橋有料道路事業</t>
    <phoneticPr fontId="2"/>
  </si>
  <si>
    <t>鳥飼仁和寺大橋有料道路の料金徴収及び維持管理</t>
    <phoneticPr fontId="2"/>
  </si>
  <si>
    <t>③</t>
    <phoneticPr fontId="2"/>
  </si>
  <si>
    <t>①～②以外の事業</t>
    <rPh sb="3" eb="5">
      <t>イガイ</t>
    </rPh>
    <rPh sb="6" eb="8">
      <t>ジギョウ</t>
    </rPh>
    <phoneticPr fontId="2"/>
  </si>
  <si>
    <t>受託事業</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</si>
  <si>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</si>
  <si>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</si>
  <si>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</si>
  <si>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</si>
  <si>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</si>
  <si>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</si>
  <si>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</si>
  <si>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</si>
  <si>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</si>
  <si>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</si>
  <si>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①箕面有料道路事業</t>
    <phoneticPr fontId="2"/>
  </si>
  <si>
    <t>箕面有料道路管理業務</t>
    <phoneticPr fontId="2"/>
  </si>
  <si>
    <t>11,000台／日</t>
    <phoneticPr fontId="2"/>
  </si>
  <si>
    <t>11,179台／日</t>
    <rPh sb="6" eb="7">
      <t>ダイ</t>
    </rPh>
    <rPh sb="8" eb="9">
      <t>ヒ</t>
    </rPh>
    <phoneticPr fontId="2"/>
  </si>
  <si>
    <t>11,000台／日</t>
    <rPh sb="6" eb="7">
      <t>ダイ</t>
    </rPh>
    <rPh sb="8" eb="9">
      <t>ヒ</t>
    </rPh>
    <phoneticPr fontId="2"/>
  </si>
  <si>
    <t>②鳥飼仁和寺大橋有料道路事業</t>
    <phoneticPr fontId="2"/>
  </si>
  <si>
    <t>鳥飼仁和寺大橋有料道路管理業務</t>
    <phoneticPr fontId="2"/>
  </si>
  <si>
    <t>10,200台／日</t>
    <rPh sb="6" eb="9">
      <t>ダイ･ニチ</t>
    </rPh>
    <phoneticPr fontId="2"/>
  </si>
  <si>
    <t>10,181台／日</t>
    <rPh sb="6" eb="7">
      <t>ダイ</t>
    </rPh>
    <rPh sb="8" eb="9">
      <t>ヒ</t>
    </rPh>
    <phoneticPr fontId="2"/>
  </si>
  <si>
    <t>10,200台／日</t>
    <rPh sb="6" eb="7">
      <t>ダイ</t>
    </rPh>
    <rPh sb="8" eb="9">
      <t>ヒ</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</si>
  <si>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</si>
  <si>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</si>
  <si>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</si>
  <si>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</si>
  <si>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</si>
  <si>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</si>
  <si>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</si>
  <si>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</si>
  <si>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委　託　料</t>
    <rPh sb="0" eb="1">
      <t>イ</t>
    </rPh>
    <rPh sb="2" eb="3">
      <t>コトヅケ</t>
    </rPh>
    <rPh sb="4" eb="5">
      <t>リョウ</t>
    </rPh>
    <phoneticPr fontId="2"/>
  </si>
  <si>
    <t>府道八尾茨木線道路管理業務</t>
    <phoneticPr fontId="2"/>
  </si>
  <si>
    <t>（随契）</t>
  </si>
  <si>
    <t>鳥飼仁和寺大橋有料道路に接続する府道八尾茨木線の道路管理業務</t>
    <phoneticPr fontId="2"/>
  </si>
  <si>
    <t>府道八尾茨木線耐震設計業務</t>
    <phoneticPr fontId="2"/>
  </si>
  <si>
    <t>（随契）</t>
    <rPh sb="1" eb="3">
      <t>ズイケイ</t>
    </rPh>
    <phoneticPr fontId="2"/>
  </si>
  <si>
    <t>鳥飼仁和寺大橋有料道路にかかる耐震補強設計業務</t>
    <phoneticPr fontId="2"/>
  </si>
  <si>
    <t>府道八尾茨木線耐震補強工事業務</t>
    <rPh sb="0" eb="2">
      <t>フドウ</t>
    </rPh>
    <rPh sb="2" eb="4">
      <t>ヤオ</t>
    </rPh>
    <rPh sb="4" eb="7">
      <t>イバラキセン</t>
    </rPh>
    <rPh sb="7" eb="9">
      <t>タイシン</t>
    </rPh>
    <rPh sb="9" eb="11">
      <t>ホキョウ</t>
    </rPh>
    <rPh sb="11" eb="13">
      <t>コウジ</t>
    </rPh>
    <rPh sb="13" eb="15">
      <t>ギョウム</t>
    </rPh>
    <phoneticPr fontId="2"/>
  </si>
  <si>
    <t>鳥飼仁和寺大橋有料道路にかかる耐震補強工事業務</t>
    <rPh sb="19" eb="21">
      <t>コウジ</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</si>
  <si>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</si>
  <si>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</si>
  <si>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地方共済組合団体共済部地方公共団体負担金</t>
    <phoneticPr fontId="2"/>
  </si>
  <si>
    <t>（負担金）</t>
  </si>
  <si>
    <t>合　　　　　計</t>
    <rPh sb="0" eb="1">
      <t>ゴウ</t>
    </rPh>
    <rPh sb="6" eb="7">
      <t>ケイ</t>
    </rPh>
    <phoneticPr fontId="2"/>
  </si>
  <si>
    <t>令和５年度</t>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</si>
  <si>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</si>
  <si>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</si>
  <si>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</si>
  <si>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</si>
  <si>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</si>
  <si>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</si>
  <si>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</si>
  <si>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</si>
  <si>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</si>
  <si>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</si>
  <si>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</si>
  <si>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</si>
  <si>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</si>
  <si>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</si>
  <si>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</si>
  <si>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道路資産</t>
    <rPh sb="0" eb="2">
      <t>ドウロ</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</si>
  <si>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</si>
  <si>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</si>
  <si>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</si>
  <si>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</si>
  <si>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</si>
  <si>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</si>
  <si>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</si>
  <si>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</si>
  <si>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</si>
  <si>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</si>
  <si>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特別法上の引当金等</t>
    <rPh sb="0" eb="3">
      <t>トクベツホウ</t>
    </rPh>
    <rPh sb="3" eb="4">
      <t>ジョウ</t>
    </rPh>
    <rPh sb="5" eb="7">
      <t>ヒキアテ</t>
    </rPh>
    <rPh sb="7" eb="8">
      <t>キン</t>
    </rPh>
    <rPh sb="8" eb="9">
      <t>トウ</t>
    </rPh>
    <phoneticPr fontId="2"/>
  </si>
  <si>
    <t>道路事業損失補填引当金</t>
    <rPh sb="0" eb="2">
      <t>ドウロ</t>
    </rPh>
    <rPh sb="2" eb="4">
      <t>ジギョウ</t>
    </rPh>
    <rPh sb="4" eb="6">
      <t>ソンシツ</t>
    </rPh>
    <rPh sb="6" eb="8">
      <t>ホテン</t>
    </rPh>
    <rPh sb="8" eb="10">
      <t>ヒキアテ</t>
    </rPh>
    <rPh sb="10" eb="11">
      <t>キン</t>
    </rPh>
    <phoneticPr fontId="2"/>
  </si>
  <si>
    <t>償還準備金</t>
    <rPh sb="0" eb="2">
      <t>ショウカン</t>
    </rPh>
    <rPh sb="2" eb="5">
      <t>ジュンビキン</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</si>
  <si>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</si>
  <si>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</si>
  <si>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</si>
  <si>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</si>
  <si>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有料道路事業収入</t>
    <rPh sb="0" eb="2">
      <t>ユウリョウ</t>
    </rPh>
    <rPh sb="2" eb="4">
      <t>ドウロ</t>
    </rPh>
    <rPh sb="4" eb="6">
      <t>ジギョウ</t>
    </rPh>
    <rPh sb="6" eb="8">
      <t>シュウニュウ</t>
    </rPh>
    <phoneticPr fontId="2"/>
  </si>
  <si>
    <t>受託事業収入</t>
    <rPh sb="0" eb="2">
      <t>ジュタク</t>
    </rPh>
    <rPh sb="2" eb="4">
      <t>ジギョウ</t>
    </rPh>
    <rPh sb="4" eb="6">
      <t>シュウニュウ</t>
    </rPh>
    <phoneticPr fontId="2"/>
  </si>
  <si>
    <t>収益</t>
    <rPh sb="0" eb="2">
      <t>シュウエキ</t>
    </rPh>
    <phoneticPr fontId="2"/>
  </si>
  <si>
    <r>
      <t>有料道路事業費</t>
    </r>
    <r>
      <rPr>
        <sz val="8"/>
        <rFont val="ＭＳ Ｐゴシック"/>
        <family val="3"/>
        <charset val="128"/>
      </rPr>
      <t>（特別法上の引当金等繰入額を除く）</t>
    </r>
    <rPh sb="0" eb="4">
      <t>ユウリョウドウロ</t>
    </rPh>
    <rPh sb="4" eb="7">
      <t>ジギョウヒ</t>
    </rPh>
    <rPh sb="8" eb="12">
      <t>トクベツホウジョウ</t>
    </rPh>
    <rPh sb="13" eb="17">
      <t>ヒキアテキントウ</t>
    </rPh>
    <rPh sb="17" eb="20">
      <t>クリイレガク</t>
    </rPh>
    <rPh sb="21" eb="22">
      <t>ノゾ</t>
    </rPh>
    <phoneticPr fontId="2"/>
  </si>
  <si>
    <t>受託事業費</t>
    <rPh sb="0" eb="5">
      <t>ジュタクジギョウヒ</t>
    </rPh>
    <phoneticPr fontId="2"/>
  </si>
  <si>
    <t>管理費</t>
    <rPh sb="0" eb="3">
      <t>カンリヒ</t>
    </rPh>
    <phoneticPr fontId="2"/>
  </si>
  <si>
    <t>道路事業損失補填引当金繰入額</t>
    <rPh sb="0" eb="4">
      <t>ドウロジギョウ</t>
    </rPh>
    <rPh sb="4" eb="8">
      <t>ソンシツホテン</t>
    </rPh>
    <rPh sb="8" eb="11">
      <t>ヒキアテキン</t>
    </rPh>
    <rPh sb="11" eb="14">
      <t>クリイレガク</t>
    </rPh>
    <phoneticPr fontId="2"/>
  </si>
  <si>
    <t>費用</t>
    <rPh sb="0" eb="2">
      <t>ヒヨウ</t>
    </rPh>
    <phoneticPr fontId="2"/>
  </si>
  <si>
    <t>償還準備金繰入額</t>
    <rPh sb="0" eb="2">
      <t>ショウカン</t>
    </rPh>
    <rPh sb="2" eb="5">
      <t>ジュンビキン</t>
    </rPh>
    <rPh sb="5" eb="7">
      <t>クリイレ</t>
    </rPh>
    <rPh sb="7" eb="8">
      <t>ガク</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</si>
  <si>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</si>
  <si>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</si>
  <si>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</si>
  <si>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</si>
  <si>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</si>
  <si>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</si>
  <si>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</si>
  <si>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</si>
  <si>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</si>
  <si>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
職員人件費の増加については、常勤リーダーの増(1名)及び給与改定による支給額の増が主な要因である。</t>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</si>
  <si>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</si>
  <si>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</si>
  <si>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</si>
  <si>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</si>
  <si>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</si>
  <si>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</si>
  <si>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流動比率の減少については、現預金の減少等に伴う流動資産の減(382百万円)と、箕面有料道路事業費の増等による流動負債の増(63百万円)が主な要因である。</t>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</si>
  <si>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</si>
  <si>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</si>
  <si>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</si>
  <si>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</si>
  <si>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</si>
  <si>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</si>
  <si>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</si>
  <si>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</si>
  <si>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</si>
  <si>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</si>
  <si>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</si>
  <si>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</si>
  <si>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</si>
  <si>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</si>
  <si>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</si>
  <si>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</si>
  <si>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</si>
  <si>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</si>
  <si>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</si>
  <si>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</si>
  <si>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</si>
  <si>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建設費の計画的な償還</t>
    <rPh sb="8" eb="10">
      <t>ショウカン</t>
    </rPh>
    <phoneticPr fontId="1"/>
  </si>
  <si>
    <t>償還準備金等積立額</t>
    <phoneticPr fontId="2"/>
  </si>
  <si>
    <t>億円</t>
    <rPh sb="0" eb="1">
      <t>オク</t>
    </rPh>
    <rPh sb="1" eb="2">
      <t>エン</t>
    </rPh>
    <phoneticPr fontId="1"/>
  </si>
  <si>
    <t>45/45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</si>
  <si>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</si>
  <si>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安全・安心で快適な道路サービスの提供</t>
    <phoneticPr fontId="2"/>
  </si>
  <si>
    <t>管理上の瑕疵に起因する事故件数</t>
  </si>
  <si>
    <t>件</t>
    <rPh sb="0" eb="1">
      <t>ケン</t>
    </rPh>
    <phoneticPr fontId="1"/>
  </si>
  <si>
    <t>利用者の利便性増進</t>
    <phoneticPr fontId="2"/>
  </si>
  <si>
    <t>鳥飼仁和寺大橋有料道路のネットワーク型ETC利用率</t>
    <rPh sb="22" eb="25">
      <t>リヨウリツ</t>
    </rPh>
    <phoneticPr fontId="1"/>
  </si>
  <si>
    <t>％</t>
  </si>
  <si>
    <t>利用促進策等の効果的な情報発信</t>
    <rPh sb="0" eb="2">
      <t>リヨウ</t>
    </rPh>
    <rPh sb="2" eb="4">
      <t>ソクシン</t>
    </rPh>
    <rPh sb="4" eb="5">
      <t>サク</t>
    </rPh>
    <rPh sb="5" eb="6">
      <t>トウ</t>
    </rPh>
    <rPh sb="7" eb="10">
      <t>コウカテキ</t>
    </rPh>
    <rPh sb="11" eb="13">
      <t>ジョウホウ</t>
    </rPh>
    <rPh sb="13" eb="15">
      <t>ハッシン</t>
    </rPh>
    <phoneticPr fontId="1"/>
  </si>
  <si>
    <t>項目</t>
    <rPh sb="0" eb="2">
      <t>コウモク</t>
    </rPh>
    <phoneticPr fontId="1"/>
  </si>
  <si>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</si>
  <si>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④</t>
    <phoneticPr fontId="2"/>
  </si>
  <si>
    <t>法人経営の効率化、組織体制の見直し</t>
    <phoneticPr fontId="2"/>
  </si>
  <si>
    <t>コスト縮減額</t>
    <rPh sb="5" eb="6">
      <t>ガク</t>
    </rPh>
    <phoneticPr fontId="1"/>
  </si>
  <si>
    <t>百万円</t>
    <rPh sb="0" eb="3">
      <t>ヒャクマンエン</t>
    </rPh>
    <phoneticPr fontId="1"/>
  </si>
  <si>
    <t>25/25
【100％】</t>
    <phoneticPr fontId="2"/>
  </si>
  <si>
    <t>職員定数</t>
    <rPh sb="0" eb="2">
      <t>ショクイン</t>
    </rPh>
    <rPh sb="2" eb="4">
      <t>テイスウ</t>
    </rPh>
    <phoneticPr fontId="1"/>
  </si>
  <si>
    <t>人</t>
    <rPh sb="0" eb="1">
      <t>ニン</t>
    </rPh>
    <phoneticPr fontId="1"/>
  </si>
  <si>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</si>
  <si>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</si>
  <si>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</si>
  <si>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</si>
  <si>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</si>
  <si>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</si>
  <si>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</si>
  <si>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</si>
  <si>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</si>
  <si>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９．「令和６年度大阪府行政経営の取組み」における方向性（令和６年２月）</t>
    <phoneticPr fontId="2"/>
  </si>
  <si>
    <t>○抜本的見直し
・引き続き、利用促進、経費節減による収支改善に取り組むなど、建設費の計画的な償還に努める
・利用者の視点に立った近畿圏高速道路の料金体系一元化の実現に向け、検討が進められる新御堂筋の機能強化の内容も踏まえ、箕面有料道路の高速道路会社への早期移管をめざす
・また、路線移管後の公社のあり方について、検討を進める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</si>
  <si>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</si>
  <si>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</si>
  <si>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</si>
  <si>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</si>
  <si>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</si>
  <si>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</si>
  <si>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</si>
  <si>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</si>
  <si>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</si>
  <si>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目標値（R６）</t>
    <rPh sb="0" eb="2">
      <t>チュウキ</t>
    </rPh>
    <rPh sb="2" eb="4">
      <t>ケイエイ</t>
    </rPh>
    <rPh sb="4" eb="6">
      <t>ケイカク</t>
    </rPh>
    <rPh sb="14" eb="15">
      <t>チ</t>
    </rPh>
    <phoneticPr fontId="2"/>
  </si>
  <si>
    <t>③</t>
  </si>
  <si>
    <t>建設費の計画的な償還</t>
  </si>
  <si>
    <t>償還準備金等積立額</t>
  </si>
  <si>
    <t>億円</t>
    <rPh sb="0" eb="2">
      <t>オクエン</t>
    </rPh>
    <phoneticPr fontId="1"/>
  </si>
  <si>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</si>
  <si>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</si>
  <si>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</si>
  <si>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</si>
  <si>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管理路線を適正な状態に保ち、安全・安心で利便性の高い道路サービスを提供するためには、責任ある道路の維持管理（道路施設や設備の定期的な点検、補修や更新などの対策）が必要となるが、無計画で場当たり的な維持管理では、多大な費用と時間が必要となる。
○　国の将来予測によると、自動車交通量（走行台・キロ）は減少傾向にあり、そういう状況の中で、管理路線を利用する交通量を確保し、安定的な収入の確保が必要となる。</t>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</si>
  <si>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</si>
  <si>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</si>
  <si>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</si>
  <si>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</si>
  <si>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安全・安心で快適な道路サービスの提供</t>
    <rPh sb="3" eb="5">
      <t>アンシン</t>
    </rPh>
    <phoneticPr fontId="1"/>
  </si>
  <si>
    <t>―</t>
  </si>
  <si>
    <t>お客様の通行の安全性向上を第一に考え、パトロール実施などにより、絶えず管理瑕疵に起因する事故の発生防止を図る。
道路構造物を常に良好な状態に保全し、構造物等施設点検の充実を図る。</t>
  </si>
  <si>
    <t>路線の知名度や利便性の周知が効果的に図られるよう利用促進策や路線情報をInstagramなどのSNSや広報誌などを活用して適切な時期に発信する。
①ETCX利用促進キャンペーン実施
②利便性PRチラシ配布
③Instagram発信（観光協会などとの連携）
④箕面市商工会議所と連携したイベント開催
⑤YouTubeによる情報発信
⑥Xによる情報発信
⑦郵便局と連携したイベント開催</t>
    <rPh sb="78" eb="82">
      <t>リヨウソクシン</t>
    </rPh>
    <phoneticPr fontId="1"/>
  </si>
  <si>
    <t>Ⅲ．健全性・採算性（財務）、　コスト抑制と経営資源の有効活用・自立性の向上（効率性）</t>
    <rPh sb="2" eb="4">
      <t>ケンゼン</t>
    </rPh>
    <rPh sb="10" eb="12">
      <t>ザイム</t>
    </rPh>
    <rPh sb="38" eb="41">
      <t>コウリツセイ</t>
    </rPh>
    <phoneticPr fontId="2"/>
  </si>
  <si>
    <t>法人経営の効率化、組織体制の見直し</t>
    <rPh sb="0" eb="2">
      <t>ホウジン</t>
    </rPh>
    <rPh sb="2" eb="4">
      <t>ケイエイ</t>
    </rPh>
    <rPh sb="5" eb="7">
      <t>コウリツ</t>
    </rPh>
    <rPh sb="7" eb="8">
      <t>カ</t>
    </rPh>
    <rPh sb="9" eb="11">
      <t>ソシキ</t>
    </rPh>
    <rPh sb="11" eb="13">
      <t>タイセイ</t>
    </rPh>
    <rPh sb="14" eb="16">
      <t>ミナオ</t>
    </rPh>
    <phoneticPr fontId="1"/>
  </si>
  <si>
    <t>これまで実施した維持管理方法の工夫、管理水準の見直し等によるコスト縮減の実施を継続。</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</si>
  <si>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</si>
  <si>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A</t>
    <phoneticPr fontId="2"/>
  </si>
  <si>
    <t>府道八尾茨木線道路管理業務等</t>
    <rPh sb="13" eb="14">
      <t>トウ</t>
    </rPh>
    <phoneticPr fontId="2"/>
  </si>
  <si>
    <t>2件</t>
    <rPh sb="1" eb="2">
      <t>ケン</t>
    </rPh>
    <phoneticPr fontId="2"/>
  </si>
  <si>
    <t>3件</t>
    <rPh sb="1" eb="2">
      <t>ケン</t>
    </rPh>
    <phoneticPr fontId="2"/>
  </si>
  <si>
    <t>③その他事業（受託事業）</t>
    <rPh sb="3" eb="4">
      <t>タ</t>
    </rPh>
    <rPh sb="4" eb="6">
      <t>ジギョウ</t>
    </rPh>
    <rPh sb="7" eb="9">
      <t>ジュタク</t>
    </rPh>
    <rPh sb="9" eb="11">
      <t>ジギョウ</t>
    </rPh>
    <phoneticPr fontId="2"/>
  </si>
  <si>
    <t xml:space="preserve">
（現金預金）
現金預金の減少については、長期借入金の償還(1,139百万円)が主な要因である。
（未払金）
未払金の増加については、箕面有料道路事業費の増(71百万円)が主な要因である。
（長期借入金）
長期借入金の減少については、定時償還による政府借入金の減(864百万円)及び大阪府借入金の減(275百万円)が主な要因である。
（道路事業損失補填引当金）
道路事業損失補填引当金の増加については、継続2路線の消費税を除く道路料金収入の12％(233百万円)の積立てが主な要因である。
（償還準備金）
償還準備金の増加については、継続2路線の収支差益(507百万円)の積立てによるものである。
</t>
    <phoneticPr fontId="2"/>
  </si>
  <si>
    <t>21/30
【70％】</t>
    <phoneticPr fontId="2"/>
  </si>
  <si>
    <t>【事業規模（道路事業収入）】</t>
    <rPh sb="6" eb="8">
      <t>ドウロ</t>
    </rPh>
    <rPh sb="8" eb="10">
      <t>ジギョウ</t>
    </rPh>
    <rPh sb="10" eb="12">
      <t>シュウニュウ</t>
    </rPh>
    <phoneticPr fontId="2"/>
  </si>
  <si>
    <t>大阪府道路公社</t>
  </si>
  <si>
    <r>
      <rPr>
        <sz val="11"/>
        <rFont val="ＭＳ Ｐゴシック"/>
        <family val="3"/>
        <charset val="128"/>
      </rPr>
      <t>償還準備金繰入額／総資産</t>
    </r>
    <rPh sb="2" eb="5">
      <t>ソウシサン</t>
    </rPh>
    <phoneticPr fontId="2"/>
  </si>
  <si>
    <r>
      <rPr>
        <sz val="11"/>
        <rFont val="ＭＳ Ｐゴシック"/>
        <family val="3"/>
        <charset val="128"/>
      </rPr>
      <t>償還準備金繰入額／売上高</t>
    </r>
    <rPh sb="9" eb="11">
      <t>ウリアゲ</t>
    </rPh>
    <rPh sb="11" eb="12">
      <t>ダカ</t>
    </rPh>
    <phoneticPr fontId="2"/>
  </si>
  <si>
    <t>・「鳥飼仁和寺大橋有料道路のネットワーク型ETC利用率」については、目標値を達成できなかったものの、その他成果測定指標については、目標値を達成している。
・最重点目標である建設費の計画的な償還については、引き続き、維持管理費のコスト縮減に取り組むとともに、利用促進を図り、建設費の着実な償還を推進する必要がある。
・「鳥飼仁和寺大橋有料道路のネットワーク型ETC利用率」については、未達成の要因分析を踏まえ、目標達成に向けて取り組んでいく必要がある。
・安全・安心で快適な道路サービスの提供については、引き続き、道路施設等の点検を充実させ、計画的な維持管理に取り組む必要がある。</t>
    <phoneticPr fontId="2"/>
  </si>
  <si>
    <t>中期経営計画策定時において考慮していなかった箕面有料道路の設備の故障による緊急発注などの業務が新たに生じたことにより、R6年度内は1人を削減することを目標とし、R7年度以降の更なる職員定数削減と人件費削減に向けて取り組む。
※受託事業にかかる職員を除く</t>
    <rPh sb="32" eb="34">
      <t>コショウ</t>
    </rPh>
    <rPh sb="37" eb="39">
      <t>キンキュウ</t>
    </rPh>
    <rPh sb="39" eb="41">
      <t>ハッチュウ</t>
    </rPh>
    <rPh sb="66" eb="67">
      <t>リ</t>
    </rPh>
    <rPh sb="68" eb="70">
      <t>サクゲン</t>
    </rPh>
    <rPh sb="82" eb="84">
      <t>ネンド</t>
    </rPh>
    <phoneticPr fontId="1"/>
  </si>
  <si>
    <t>○　2022年3月に策定した「中期経営計画（2022～2024）」に基づくとともに、時代の変革や急激な社会情勢の変化にも柔軟に対応できるよう以下の取組みを行う。
　１　コスト縮減の取組み
　　　　効率的・効果的な維持管理を実施するとともに、これにかかる維持管理費等について引き続き縮減に取り組む。
　２　利用促進の取組み
　　　　商工会議所等とタイアップした取組みを行い、その内容をソーシャルメディアを通じて発信するとともに、
　　　　大阪府と連携し、集客施設やイベント等で情報発信を行い、各路線の知名度の向上と利便性の周知に努める。
　３　安全・安心で利便性の高い道路サービス提供に向けた取組み
　　　　「大阪府道路公社維持管理方針」に掲げるライフサイクルコストを考慮した予防保全の考え方に基づき、
　　　　効率的・効果的な維持管理を推進するとともに、事故・渋滞対策の推進、利用者ニーズ、社会情勢の変化を
　　　　反映したサービス向上に努める。</t>
    <phoneticPr fontId="2"/>
  </si>
  <si>
    <t>（有料道路事業収入）
有料道路事業収入の減少については、箕面有料道路の交通量が前年度比で約5.1％減となったことによる箕面有料道路事業収入の減（85百万円）が主な要因である。
（有料道路事業費）
有料道路事業費の増加については、箕面有料道路における電話設備更新工事(108百万円)の実施等が主な要因である。</t>
    <rPh sb="59" eb="63">
      <t>ミノオユウリョウ</t>
    </rPh>
    <rPh sb="63" eb="65">
      <t>ドウロ</t>
    </rPh>
    <rPh sb="65" eb="67">
      <t>ジギョウ</t>
    </rPh>
    <rPh sb="67" eb="69">
      <t>シュウニュウ</t>
    </rPh>
    <rPh sb="70" eb="71">
      <t>ゲン</t>
    </rPh>
    <rPh sb="74" eb="77">
      <t>ヒャクマンエン</t>
    </rPh>
    <rPh sb="79" eb="80">
      <t>オモ</t>
    </rPh>
    <rPh sb="91" eb="93">
      <t>ユウリョウ</t>
    </rPh>
    <rPh sb="93" eb="95">
      <t>ドウロ</t>
    </rPh>
    <rPh sb="100" eb="102">
      <t>ユウリョウ</t>
    </rPh>
    <rPh sb="102" eb="104">
      <t>ドウロ</t>
    </rPh>
    <phoneticPr fontId="2"/>
  </si>
  <si>
    <t>　道路公社は、道路整備特別措置法に基づき、道路管理者である大阪府知事の同意及び国土交通大臣の許可を得て、府の出資金や国の貸付金、市中銀行等からの借入金により、道路整備・管理を有料道路事業として実施しており、定められた料金徴収期間に通行料金収入で建設借入金を償還することが最重点の経営目標である。
　2022年３月に策定した「中期経営計画【チャレンジ2024】（2022年度～2024年度）」に基づき、効率的・効果的な維持管理によるコスト縮減の取組みを実施するとともに、近畿圏の５道路公社共同での利用促進策や箕面有料道路の利便性、鳥飼仁和寺大橋有料道路のネットワーク型ETCについて効果的に情報を発信し、最重点目標である「償還準備金等積立額」の目標を達成した。
　「鳥飼仁和寺大橋有料道路のネットワーク型ETC利用率」は目標値を未達成ではあるが、他の成果測定指標である「管理上の瑕疵に起因する事故件数」については、管理路線を適正な状態に保ち、日常の施設点検業務を適切に実施することにより０件で、「コスト縮減額」については、維持管理方法を工夫するとともに管理水準の見直しにより、目標値を達成した。
　2024年度においては、2023年度に達成できなかった「鳥飼仁和寺大橋有料道路のネットワーク型ETC利用率」の目標値の達成と中期経営計画の基本方針である安全・安心で利便性の高い道路サービスを利用者へ提供するとともに、コスト縮減に取り組むことで建設費の着実な償還を推進する。</t>
    <rPh sb="1" eb="3">
      <t>ドウロ</t>
    </rPh>
    <rPh sb="3" eb="5">
      <t>コウシャ</t>
    </rPh>
    <rPh sb="7" eb="11">
      <t>ドウロセイビ</t>
    </rPh>
    <rPh sb="11" eb="16">
      <t>トクベツソチホウ</t>
    </rPh>
    <rPh sb="17" eb="18">
      <t>モト</t>
    </rPh>
    <rPh sb="21" eb="23">
      <t>ドウロ</t>
    </rPh>
    <rPh sb="23" eb="26">
      <t>カンリシャ</t>
    </rPh>
    <rPh sb="29" eb="32">
      <t>オオサカフ</t>
    </rPh>
    <rPh sb="32" eb="34">
      <t>チジ</t>
    </rPh>
    <rPh sb="35" eb="37">
      <t>ドウイ</t>
    </rPh>
    <rPh sb="37" eb="38">
      <t>オヨ</t>
    </rPh>
    <rPh sb="39" eb="41">
      <t>コクド</t>
    </rPh>
    <rPh sb="43" eb="45">
      <t>ダイジン</t>
    </rPh>
    <rPh sb="46" eb="48">
      <t>キョカ</t>
    </rPh>
    <rPh sb="49" eb="50">
      <t>エ</t>
    </rPh>
    <rPh sb="52" eb="53">
      <t>フ</t>
    </rPh>
    <rPh sb="54" eb="57">
      <t>シュッシキン</t>
    </rPh>
    <rPh sb="58" eb="59">
      <t>クニ</t>
    </rPh>
    <rPh sb="60" eb="63">
      <t>カシツケキン</t>
    </rPh>
    <rPh sb="64" eb="68">
      <t>シチュウギンコウ</t>
    </rPh>
    <rPh sb="68" eb="69">
      <t>ナド</t>
    </rPh>
    <rPh sb="72" eb="75">
      <t>カリイレキン</t>
    </rPh>
    <rPh sb="79" eb="83">
      <t>ドウロセイビ</t>
    </rPh>
    <rPh sb="84" eb="86">
      <t>カンリ</t>
    </rPh>
    <rPh sb="87" eb="89">
      <t>ユウリョウ</t>
    </rPh>
    <rPh sb="89" eb="91">
      <t>ドウロ</t>
    </rPh>
    <rPh sb="91" eb="93">
      <t>ジギョウ</t>
    </rPh>
    <rPh sb="96" eb="98">
      <t>ジッシ</t>
    </rPh>
    <rPh sb="103" eb="104">
      <t>サダ</t>
    </rPh>
    <rPh sb="108" eb="110">
      <t>リョウキン</t>
    </rPh>
    <rPh sb="110" eb="112">
      <t>チョウシュウ</t>
    </rPh>
    <rPh sb="112" eb="114">
      <t>キカン</t>
    </rPh>
    <rPh sb="115" eb="119">
      <t>ツウコウリョウキン</t>
    </rPh>
    <rPh sb="119" eb="121">
      <t>シュウニュウ</t>
    </rPh>
    <rPh sb="128" eb="130">
      <t>ショウカン</t>
    </rPh>
    <rPh sb="135" eb="138">
      <t>サイジュウテン</t>
    </rPh>
    <rPh sb="139" eb="141">
      <t>ケイエイ</t>
    </rPh>
    <rPh sb="141" eb="143">
      <t>モクヒョウ</t>
    </rPh>
    <rPh sb="153" eb="154">
      <t>ネン</t>
    </rPh>
    <rPh sb="155" eb="156">
      <t>ガツ</t>
    </rPh>
    <rPh sb="157" eb="159">
      <t>サクテイ</t>
    </rPh>
    <rPh sb="162" eb="164">
      <t>チュウキ</t>
    </rPh>
    <rPh sb="164" eb="166">
      <t>ケイエイ</t>
    </rPh>
    <rPh sb="166" eb="168">
      <t>ケイカク</t>
    </rPh>
    <rPh sb="184" eb="186">
      <t>ネンド</t>
    </rPh>
    <rPh sb="191" eb="193">
      <t>ネンド</t>
    </rPh>
    <rPh sb="196" eb="197">
      <t>モト</t>
    </rPh>
    <rPh sb="200" eb="203">
      <t>コウリツテキ</t>
    </rPh>
    <rPh sb="204" eb="207">
      <t>コウカテキ</t>
    </rPh>
    <rPh sb="208" eb="212">
      <t>イジカンリ</t>
    </rPh>
    <rPh sb="218" eb="220">
      <t>シュクゲン</t>
    </rPh>
    <rPh sb="221" eb="222">
      <t>ト</t>
    </rPh>
    <rPh sb="222" eb="223">
      <t>ク</t>
    </rPh>
    <rPh sb="225" eb="227">
      <t>ジッシ</t>
    </rPh>
    <rPh sb="234" eb="237">
      <t>キンキケン</t>
    </rPh>
    <rPh sb="239" eb="241">
      <t>ドウロ</t>
    </rPh>
    <rPh sb="241" eb="243">
      <t>コウシャ</t>
    </rPh>
    <rPh sb="243" eb="245">
      <t>キョウドウ</t>
    </rPh>
    <rPh sb="247" eb="249">
      <t>リヨウ</t>
    </rPh>
    <rPh sb="249" eb="251">
      <t>ソクシン</t>
    </rPh>
    <rPh sb="251" eb="252">
      <t>サク</t>
    </rPh>
    <rPh sb="253" eb="255">
      <t>ミノオ</t>
    </rPh>
    <rPh sb="255" eb="257">
      <t>ユウリョウ</t>
    </rPh>
    <rPh sb="257" eb="259">
      <t>ドウロ</t>
    </rPh>
    <rPh sb="260" eb="263">
      <t>リベンセイ</t>
    </rPh>
    <rPh sb="264" eb="266">
      <t>トリガイ</t>
    </rPh>
    <rPh sb="266" eb="269">
      <t>ニワジ</t>
    </rPh>
    <rPh sb="269" eb="271">
      <t>オオハシ</t>
    </rPh>
    <rPh sb="271" eb="273">
      <t>ユウリョウ</t>
    </rPh>
    <rPh sb="273" eb="275">
      <t>ドウロ</t>
    </rPh>
    <rPh sb="282" eb="283">
      <t>カタ</t>
    </rPh>
    <rPh sb="290" eb="293">
      <t>コウカテキ</t>
    </rPh>
    <rPh sb="294" eb="296">
      <t>ジョウホウ</t>
    </rPh>
    <rPh sb="297" eb="299">
      <t>ハッシン</t>
    </rPh>
    <rPh sb="300" eb="302">
      <t>ニチジョウ</t>
    </rPh>
    <rPh sb="303" eb="307">
      <t>シセツテンケン</t>
    </rPh>
    <rPh sb="307" eb="309">
      <t>ギョウム</t>
    </rPh>
    <rPh sb="310" eb="312">
      <t>テキセツ</t>
    </rPh>
    <rPh sb="313" eb="315">
      <t>ジッシ</t>
    </rPh>
    <rPh sb="317" eb="320">
      <t>サイジュウテン</t>
    </rPh>
    <rPh sb="324" eb="326">
      <t>ショウカン</t>
    </rPh>
    <rPh sb="326" eb="329">
      <t>ジュンビキン</t>
    </rPh>
    <rPh sb="359" eb="362">
      <t>モクヒョウチ</t>
    </rPh>
    <rPh sb="363" eb="366">
      <t>ミタッセイ</t>
    </rPh>
    <rPh sb="372" eb="373">
      <t>ホカ</t>
    </rPh>
    <rPh sb="374" eb="378">
      <t>セイカソクテイ</t>
    </rPh>
    <rPh sb="378" eb="380">
      <t>シヒョウ</t>
    </rPh>
    <rPh sb="386" eb="387">
      <t>ジョウ</t>
    </rPh>
    <rPh sb="397" eb="399">
      <t>ケンスウ</t>
    </rPh>
    <rPh sb="410" eb="412">
      <t>モクヒョウ</t>
    </rPh>
    <rPh sb="413" eb="415">
      <t>タッセイ</t>
    </rPh>
    <rPh sb="420" eb="422">
      <t>ニチジョウ</t>
    </rPh>
    <rPh sb="430" eb="432">
      <t>テキセツ</t>
    </rPh>
    <rPh sb="433" eb="434">
      <t>ク</t>
    </rPh>
    <rPh sb="443" eb="444">
      <t>ケン</t>
    </rPh>
    <rPh sb="452" eb="453">
      <t>ガク</t>
    </rPh>
    <rPh sb="489" eb="490">
      <t>アタイ</t>
    </rPh>
    <rPh sb="505" eb="507">
      <t>ネンド</t>
    </rPh>
    <rPh sb="508" eb="510">
      <t>タッセイ</t>
    </rPh>
    <rPh sb="558" eb="560">
      <t>キホン</t>
    </rPh>
    <rPh sb="560" eb="562">
      <t>ホウシン</t>
    </rPh>
    <rPh sb="584" eb="587">
      <t>リヨウシャ</t>
    </rPh>
    <rPh sb="600" eb="602">
      <t>シュクゲン</t>
    </rPh>
    <phoneticPr fontId="2"/>
  </si>
  <si>
    <t>○　道路公社は、道路管理者に代わって、府の出資金や国の貸付金、市中銀行等からの借入金により、道路整備・管理を有料道路事業として実施しており、定められた料金徴収期間に通行料金収入で建設費を償還し、料金徴収期間が終了した時点で、道路管理者に引き継ぐことになる。
○　従って、建設費を着実に償還することが道路公社における事業の根幹であり、総合的な指標である「建設費の計画的な償還（償還準備金等積立額）」を最重点の経営目標とする。　</t>
    <phoneticPr fontId="2"/>
  </si>
  <si>
    <t>中期経営計画（2022～2024）及びお客様サービス向上戦略に基づき、以下の取組みを進めることにより、建設費の着実な償還を推進する。
①コスト縮減の具体的な取組み
　○維持管理方法の工夫、管理水準の見直しを実施
②利用促進の具体的な取組み
　○鳥飼仁和寺大橋有料道路に導入したネットワーク型ETCの利用率向上を
　　 目指したキャンペーン実施　　
　○イベント等での利便性等のPR活動
　○観光協会等と連携した取組み等をInstagram発信
　○商工会議所等と連携し、イベントの開催
　○YouTubeによる情報発信
　○公社のホームページやXでの情報発信
　○郵便局と連携したイベントの開催
③安全・安心で利便性の高い道路サービスの提供に向けた具体的な取組み
　○日常的な維持管理業務の着実な実施(防災・料金収受設備点検等)
　○計画的な維持管理(箕面有料道路の防災設備更新工事等)
　○利用者ニーズを反映したサービス向上及び社会情勢の変化への対応
　　〔鳥飼仁和寺大橋有料道路のネットワーク型ETC利用率向上〕</t>
    <phoneticPr fontId="2"/>
  </si>
  <si>
    <t>ネットワーク型ETC導入の周知を図るため、料金所等での広報活動を実施するとともに、現金利用者に対しての登録キャンペーン実施等のネットワーク型ETCへの転換を促進する検討を行う。</t>
    <rPh sb="51" eb="53">
      <t>トウロク</t>
    </rPh>
    <rPh sb="59" eb="61">
      <t>ジッシ</t>
    </rPh>
    <rPh sb="61" eb="62">
      <t>ナド</t>
    </rPh>
    <phoneticPr fontId="1"/>
  </si>
  <si>
    <t xml:space="preserve"> （評価）
・「コスト縮減額」及び「管理上の瑕疵に起因する事故件数」の目標を達成しており、法人経営の効率化を図りながら、利用者への安全・安心な道路サービスの提供を行っている点は評価できる。
・「償還準備金等積立額」については目標を達成しているものの、引き続き、維持管理費等のコスト縮減に取り組むとともに、利用促進を図り、建設費の着実な償還を推進する必要がある。
（指導・助言）
・未達成となった「鳥飼仁和寺大橋有料道路のネットワーク型ETC利用率」については、利用頻度の少ない利用者にもネットワーク型ETCを利用してもらいやすい環境を整えるなど、利用率向上に向けた取組みを行うこと。
・建設費の着実な償還のため、利用促進につながる効果的な情報発信や更なる収益の改善の取組みに努めること。
・利用者の視点に立った近畿圏高速道路の料金一元化を実現するため、関係団体と路線移管にかかる課題抽出・整理を行うなど、引き続き箕面有料道路の早期移管に向けた取組みを推進すること。
・令和９年に鳥飼仁和寺大橋が料金徴収期間満了を迎えるため、次期中期経営計画の策定にあたっては、公社を取り巻く環境の変化やこれまでの取組実績を踏まえて、成果測定指標や目標値の検討を行う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</si>
</sst>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12"/>
      <color indexed="8"/>
      <name val="ＭＳ Ｐゴシック"/>
      <family val="3"/>
      <charset val="128"/>
    </font>
    <font>
      <sz val="12"/>
      <color theme="1"/>
      <name val="ＭＳ Ｐゴシック"/>
      <family val="3"/>
      <charset val="128"/>
    </font>
    <font>
      <sz val="11"/>
      <color rgb="FF0070C0"/>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91">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7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3" borderId="3" xfId="0" applyFill="1" applyBorder="1"/>
    <xf numFmtId="0" fontId="8" fillId="6" borderId="25"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7" xfId="0" applyBorder="1" applyAlignment="1">
      <alignment vertical="center"/>
    </xf>
    <xf numFmtId="0" fontId="0" fillId="0" borderId="0" xfId="0" applyAlignment="1" applyProtection="1">
      <alignment horizontal="left" vertical="center"/>
      <protection locked="0"/>
    </xf>
    <xf numFmtId="0" fontId="0" fillId="8"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2" borderId="30"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17"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2" fontId="0" fillId="2" borderId="50"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4" borderId="59"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182" fontId="0" fillId="0" borderId="33" xfId="5" applyNumberFormat="1" applyFont="1" applyFill="1" applyBorder="1" applyAlignment="1">
      <alignment vertical="center"/>
    </xf>
    <xf numFmtId="182" fontId="0" fillId="0" borderId="0" xfId="5" applyNumberFormat="1" applyFont="1" applyBorder="1" applyAlignment="1">
      <alignment horizontal="center" vertical="center"/>
    </xf>
    <xf numFmtId="182" fontId="0" fillId="4" borderId="53"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69" xfId="5" applyNumberFormat="1" applyFont="1" applyFill="1" applyBorder="1" applyAlignment="1" applyProtection="1">
      <alignment horizontal="right" vertical="center" shrinkToFit="1"/>
      <protection locked="0"/>
    </xf>
    <xf numFmtId="0" fontId="3" fillId="7" borderId="60" xfId="0" applyFont="1" applyFill="1" applyBorder="1" applyAlignment="1">
      <alignment horizontal="center" vertical="center" wrapText="1" shrinkToFit="1"/>
    </xf>
    <xf numFmtId="0" fontId="4" fillId="0" borderId="0" xfId="0" applyFont="1" applyAlignment="1">
      <alignment horizontal="left" vertical="center"/>
    </xf>
    <xf numFmtId="0" fontId="0" fillId="11" borderId="71" xfId="0" applyFill="1" applyBorder="1" applyAlignment="1">
      <alignment horizontal="right" vertical="center" shrinkToFit="1"/>
    </xf>
    <xf numFmtId="182" fontId="4" fillId="11" borderId="16" xfId="0" applyNumberFormat="1" applyFont="1" applyFill="1" applyBorder="1" applyAlignment="1" applyProtection="1">
      <alignment vertical="center" shrinkToFit="1"/>
      <protection locked="0"/>
    </xf>
    <xf numFmtId="0" fontId="8"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right" vertical="center"/>
    </xf>
    <xf numFmtId="0" fontId="0" fillId="0" borderId="0" xfId="0" applyAlignment="1">
      <alignment vertical="center" wrapText="1"/>
    </xf>
    <xf numFmtId="182" fontId="6" fillId="2" borderId="81" xfId="0" applyNumberFormat="1" applyFont="1" applyFill="1" applyBorder="1" applyAlignment="1">
      <alignment vertical="center" shrinkToFit="1"/>
    </xf>
    <xf numFmtId="38" fontId="4" fillId="0" borderId="61" xfId="4" applyFont="1" applyFill="1" applyBorder="1" applyAlignment="1" applyProtection="1">
      <alignment vertical="center" shrinkToFit="1"/>
      <protection locked="0"/>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38" fontId="4" fillId="0" borderId="129" xfId="4" applyFont="1" applyFill="1" applyBorder="1" applyAlignment="1" applyProtection="1">
      <alignment vertical="center" shrinkToFit="1"/>
      <protection locked="0"/>
    </xf>
    <xf numFmtId="0" fontId="0" fillId="9" borderId="93" xfId="0" applyFill="1" applyBorder="1" applyAlignment="1">
      <alignment horizontal="right" vertical="center" shrinkToFit="1"/>
    </xf>
    <xf numFmtId="49" fontId="4" fillId="0" borderId="4" xfId="0" applyNumberFormat="1" applyFont="1" applyBorder="1" applyAlignment="1">
      <alignment horizontal="center" vertical="center" shrinkToFit="1"/>
    </xf>
    <xf numFmtId="0" fontId="4" fillId="6" borderId="18" xfId="0" applyFont="1" applyFill="1" applyBorder="1" applyAlignment="1">
      <alignment horizontal="center" vertical="center" shrinkToFit="1"/>
    </xf>
    <xf numFmtId="182" fontId="0" fillId="0" borderId="19" xfId="7" applyNumberFormat="1" applyFont="1" applyBorder="1" applyAlignment="1">
      <alignment vertical="center"/>
    </xf>
    <xf numFmtId="0" fontId="4" fillId="6" borderId="60" xfId="0" applyFont="1" applyFill="1" applyBorder="1" applyAlignment="1">
      <alignment horizontal="center" vertical="center"/>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1" xfId="0" applyFont="1" applyFill="1" applyBorder="1" applyAlignment="1">
      <alignment horizontal="center" vertical="center" wrapText="1" shrinkToFit="1"/>
    </xf>
    <xf numFmtId="0" fontId="12" fillId="7" borderId="38" xfId="0" applyFont="1" applyFill="1" applyBorder="1" applyAlignment="1">
      <alignment horizontal="center" vertical="center" textRotation="255"/>
    </xf>
    <xf numFmtId="0" fontId="13" fillId="0" borderId="0" xfId="0" applyFont="1" applyAlignment="1">
      <alignment vertical="center"/>
    </xf>
    <xf numFmtId="0" fontId="3" fillId="9"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wrapText="1"/>
    </xf>
    <xf numFmtId="49" fontId="0" fillId="0" borderId="132"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182" fontId="6" fillId="2" borderId="82" xfId="0" applyNumberFormat="1" applyFont="1" applyFill="1" applyBorder="1" applyAlignment="1">
      <alignment vertical="center" shrinkToFit="1"/>
    </xf>
    <xf numFmtId="182" fontId="6" fillId="2" borderId="1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12" borderId="52" xfId="5" applyNumberFormat="1" applyFont="1" applyFill="1" applyBorder="1" applyAlignment="1">
      <alignment horizontal="right" vertical="center" shrinkToFit="1"/>
    </xf>
    <xf numFmtId="182" fontId="0" fillId="12" borderId="22" xfId="5" applyNumberFormat="1" applyFont="1" applyFill="1" applyBorder="1" applyAlignment="1">
      <alignment horizontal="right" vertical="center" shrinkToFit="1"/>
    </xf>
    <xf numFmtId="38" fontId="0" fillId="4" borderId="53" xfId="5" applyFont="1" applyFill="1" applyBorder="1" applyAlignment="1">
      <alignment horizontal="center" vertical="center" shrinkToFit="1"/>
    </xf>
    <xf numFmtId="0" fontId="0" fillId="0" borderId="13" xfId="0" applyBorder="1" applyAlignment="1">
      <alignment vertical="center" wrapText="1"/>
    </xf>
    <xf numFmtId="0" fontId="0" fillId="8" borderId="0" xfId="0" applyFill="1"/>
    <xf numFmtId="183" fontId="0" fillId="0" borderId="0" xfId="0" applyNumberFormat="1" applyProtection="1">
      <protection locked="0"/>
    </xf>
    <xf numFmtId="183" fontId="0" fillId="9"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59" xfId="0" applyFill="1" applyBorder="1" applyAlignment="1">
      <alignment horizontal="center" vertical="center" shrinkToFit="1"/>
    </xf>
    <xf numFmtId="182" fontId="6" fillId="2" borderId="144" xfId="0" applyNumberFormat="1" applyFont="1" applyFill="1" applyBorder="1" applyAlignment="1">
      <alignment vertical="center" shrinkToFit="1"/>
    </xf>
    <xf numFmtId="38" fontId="4" fillId="0" borderId="145" xfId="4" applyFont="1" applyFill="1" applyBorder="1" applyAlignment="1" applyProtection="1">
      <alignment vertical="center" shrinkToFit="1"/>
      <protection locked="0"/>
    </xf>
    <xf numFmtId="38" fontId="4" fillId="0" borderId="139" xfId="4" applyFont="1" applyFill="1" applyBorder="1" applyAlignment="1" applyProtection="1">
      <alignment vertical="center" shrinkToFit="1"/>
      <protection locked="0"/>
    </xf>
    <xf numFmtId="182" fontId="4" fillId="9" borderId="138"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6" fillId="2" borderId="162" xfId="0" applyNumberFormat="1" applyFont="1" applyFill="1" applyBorder="1" applyAlignment="1">
      <alignment vertical="center" shrinkToFit="1"/>
    </xf>
    <xf numFmtId="38" fontId="4" fillId="0" borderId="164"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182" fontId="4" fillId="9" borderId="163" xfId="0" applyNumberFormat="1" applyFont="1" applyFill="1" applyBorder="1" applyAlignment="1" applyProtection="1">
      <alignment vertical="center" shrinkToFit="1"/>
      <protection locked="0"/>
    </xf>
    <xf numFmtId="0" fontId="0" fillId="2" borderId="25" xfId="0" applyFill="1" applyBorder="1" applyAlignment="1">
      <alignment horizontal="center" vertical="center" shrinkToFit="1"/>
    </xf>
    <xf numFmtId="182" fontId="6" fillId="2" borderId="60" xfId="0" applyNumberFormat="1" applyFont="1" applyFill="1" applyBorder="1" applyAlignment="1">
      <alignment vertical="center" shrinkToFit="1"/>
    </xf>
    <xf numFmtId="38" fontId="4" fillId="0" borderId="85"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182" fontId="4" fillId="9" borderId="28" xfId="0" applyNumberFormat="1" applyFont="1" applyFill="1" applyBorder="1" applyAlignment="1" applyProtection="1">
      <alignment vertical="center" shrinkToFit="1"/>
      <protection locked="0"/>
    </xf>
    <xf numFmtId="0" fontId="0" fillId="2" borderId="6" xfId="0" applyFill="1" applyBorder="1" applyAlignment="1">
      <alignment horizontal="center" vertical="center" shrinkToFit="1"/>
    </xf>
    <xf numFmtId="0" fontId="0" fillId="2" borderId="136"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72"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56" xfId="0" applyFill="1" applyBorder="1" applyAlignment="1">
      <alignment horizontal="center" vertical="center" shrinkToFit="1"/>
    </xf>
    <xf numFmtId="0" fontId="0" fillId="0" borderId="7" xfId="0" applyBorder="1" applyAlignment="1">
      <alignment horizontal="center"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1" xfId="0" applyFont="1" applyFill="1" applyBorder="1" applyAlignment="1">
      <alignment horizontal="center" vertical="center"/>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4" fillId="0" borderId="14" xfId="0" applyFont="1"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49" fontId="1" fillId="0" borderId="38"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49" fontId="1" fillId="0" borderId="31"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wrapText="1" shrinkToFit="1"/>
      <protection locked="0"/>
    </xf>
    <xf numFmtId="0" fontId="0" fillId="0" borderId="26" xfId="0"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6" xfId="0" applyFont="1" applyBorder="1" applyAlignment="1">
      <alignment horizontal="center" vertical="center"/>
    </xf>
    <xf numFmtId="0" fontId="0" fillId="0" borderId="3"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3" xfId="0" applyFont="1" applyBorder="1" applyAlignment="1">
      <alignment vertical="center"/>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7" xfId="0" applyFont="1" applyBorder="1" applyAlignment="1">
      <alignment vertical="center"/>
    </xf>
    <xf numFmtId="0" fontId="0" fillId="9" borderId="123" xfId="0" applyFill="1" applyBorder="1" applyAlignment="1">
      <alignment horizontal="right" vertical="center" shrinkToFit="1"/>
    </xf>
    <xf numFmtId="0" fontId="4" fillId="0" borderId="122" xfId="0" applyFont="1" applyBorder="1" applyAlignment="1">
      <alignment horizontal="left" vertical="center" shrinkToFit="1"/>
    </xf>
    <xf numFmtId="182" fontId="0" fillId="0" borderId="42" xfId="7" applyNumberFormat="1" applyFont="1" applyFill="1" applyBorder="1" applyAlignment="1">
      <alignment vertical="center" shrinkToFit="1"/>
    </xf>
    <xf numFmtId="182" fontId="0" fillId="0" borderId="49" xfId="7" applyNumberFormat="1" applyFont="1" applyFill="1" applyBorder="1" applyAlignment="1">
      <alignment vertical="center" shrinkToFit="1"/>
    </xf>
    <xf numFmtId="182" fontId="0" fillId="0" borderId="16" xfId="7"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80" xfId="7" applyNumberFormat="1" applyFont="1" applyFill="1" applyBorder="1" applyAlignment="1">
      <alignment vertical="center" shrinkToFit="1"/>
    </xf>
    <xf numFmtId="182" fontId="0" fillId="0" borderId="131" xfId="7" applyNumberFormat="1" applyFont="1" applyFill="1" applyBorder="1" applyAlignment="1">
      <alignment vertical="center" shrinkToFit="1"/>
    </xf>
    <xf numFmtId="182" fontId="0" fillId="0" borderId="130" xfId="7" applyNumberFormat="1" applyFont="1" applyFill="1" applyBorder="1" applyAlignment="1">
      <alignment vertical="center" shrinkToFit="1"/>
    </xf>
    <xf numFmtId="182" fontId="0" fillId="2" borderId="42" xfId="7" applyNumberFormat="1" applyFont="1" applyFill="1" applyBorder="1" applyAlignment="1">
      <alignment vertical="center" shrinkToFit="1"/>
    </xf>
    <xf numFmtId="182" fontId="0" fillId="2" borderId="49" xfId="7" applyNumberFormat="1" applyFont="1" applyFill="1" applyBorder="1" applyAlignment="1">
      <alignment vertical="center" shrinkToFit="1"/>
    </xf>
    <xf numFmtId="182" fontId="0" fillId="2" borderId="16" xfId="7" applyNumberFormat="1" applyFont="1" applyFill="1" applyBorder="1" applyAlignment="1">
      <alignment vertical="center" shrinkToFit="1"/>
    </xf>
    <xf numFmtId="0" fontId="4" fillId="0" borderId="115" xfId="0" applyFont="1" applyBorder="1" applyAlignment="1">
      <alignment horizontal="left" vertical="center" wrapText="1"/>
    </xf>
    <xf numFmtId="182" fontId="0" fillId="0" borderId="48" xfId="7" applyNumberFormat="1" applyFont="1" applyFill="1" applyBorder="1" applyAlignment="1">
      <alignment vertical="center" shrinkToFit="1"/>
    </xf>
    <xf numFmtId="182" fontId="0" fillId="0" borderId="62" xfId="7" applyNumberFormat="1" applyFont="1" applyFill="1" applyBorder="1" applyAlignment="1">
      <alignment vertical="center" shrinkToFit="1"/>
    </xf>
    <xf numFmtId="0" fontId="4" fillId="0" borderId="64" xfId="0" applyFont="1" applyBorder="1" applyAlignment="1">
      <alignment horizontal="left" vertical="center" wrapText="1"/>
    </xf>
    <xf numFmtId="182" fontId="0" fillId="0" borderId="65" xfId="7" applyNumberFormat="1" applyFont="1" applyFill="1" applyBorder="1" applyAlignment="1">
      <alignment vertical="center" shrinkToFit="1"/>
    </xf>
    <xf numFmtId="182" fontId="0" fillId="0" borderId="66" xfId="7" applyNumberFormat="1" applyFont="1" applyFill="1" applyBorder="1" applyAlignment="1">
      <alignment vertical="center" shrinkToFit="1"/>
    </xf>
    <xf numFmtId="182" fontId="0" fillId="0" borderId="64" xfId="7" applyNumberFormat="1" applyFont="1" applyFill="1" applyBorder="1" applyAlignment="1">
      <alignment vertical="center" shrinkToFit="1"/>
    </xf>
    <xf numFmtId="0" fontId="4" fillId="0" borderId="67" xfId="0" applyFont="1" applyBorder="1" applyAlignment="1">
      <alignment horizontal="left" vertical="center"/>
    </xf>
    <xf numFmtId="182" fontId="0" fillId="0" borderId="6" xfId="7" applyNumberFormat="1" applyFont="1" applyFill="1" applyBorder="1" applyAlignment="1">
      <alignment vertical="center" shrinkToFit="1"/>
    </xf>
    <xf numFmtId="182" fontId="0" fillId="0" borderId="55" xfId="7" applyNumberFormat="1" applyFont="1" applyFill="1" applyBorder="1" applyAlignment="1">
      <alignment vertical="center" shrinkToFit="1"/>
    </xf>
    <xf numFmtId="182" fontId="0" fillId="0" borderId="67" xfId="7" applyNumberFormat="1" applyFont="1" applyFill="1" applyBorder="1" applyAlignment="1">
      <alignment vertical="center" shrinkToFit="1"/>
    </xf>
    <xf numFmtId="0" fontId="0" fillId="10" borderId="0" xfId="0" applyFill="1" applyAlignment="1">
      <alignment vertical="center"/>
    </xf>
    <xf numFmtId="183" fontId="1" fillId="0" borderId="0" xfId="0" applyNumberFormat="1" applyFont="1" applyProtection="1">
      <protection locked="0"/>
    </xf>
    <xf numFmtId="182" fontId="0" fillId="2" borderId="38" xfId="7" applyNumberFormat="1" applyFont="1" applyFill="1" applyBorder="1" applyAlignment="1">
      <alignment vertical="center" shrinkToFit="1"/>
    </xf>
    <xf numFmtId="182" fontId="0" fillId="2" borderId="31" xfId="7" applyNumberFormat="1" applyFont="1" applyFill="1" applyBorder="1" applyAlignment="1">
      <alignment vertical="center" shrinkToFit="1"/>
    </xf>
    <xf numFmtId="182" fontId="0" fillId="0" borderId="63" xfId="7" applyNumberFormat="1" applyFont="1" applyFill="1" applyBorder="1" applyAlignment="1">
      <alignment vertical="center" shrinkToFit="1"/>
    </xf>
    <xf numFmtId="182" fontId="0" fillId="2" borderId="31" xfId="7" applyNumberFormat="1" applyFont="1" applyFill="1" applyBorder="1" applyAlignment="1">
      <alignment vertical="center"/>
    </xf>
    <xf numFmtId="182" fontId="0" fillId="2" borderId="44" xfId="7" applyNumberFormat="1" applyFont="1" applyFill="1" applyBorder="1" applyAlignment="1">
      <alignment vertical="center" shrinkToFit="1"/>
    </xf>
    <xf numFmtId="182" fontId="0" fillId="0" borderId="46"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2" borderId="46" xfId="7" applyNumberFormat="1" applyFont="1" applyFill="1" applyBorder="1" applyAlignment="1">
      <alignment vertical="center" shrinkToFit="1"/>
    </xf>
    <xf numFmtId="182" fontId="0" fillId="2" borderId="40" xfId="7" applyNumberFormat="1" applyFont="1" applyFill="1" applyBorder="1" applyAlignment="1">
      <alignment vertical="center" shrinkToFit="1"/>
    </xf>
    <xf numFmtId="182" fontId="0" fillId="2" borderId="51" xfId="7" applyNumberFormat="1" applyFont="1" applyFill="1" applyBorder="1" applyAlignment="1">
      <alignment vertical="center" shrinkToFit="1"/>
    </xf>
    <xf numFmtId="182" fontId="0" fillId="12" borderId="52" xfId="7" applyNumberFormat="1" applyFont="1" applyFill="1" applyBorder="1" applyAlignment="1">
      <alignment horizontal="right" vertical="center" shrinkToFit="1"/>
    </xf>
    <xf numFmtId="182" fontId="0" fillId="0" borderId="61" xfId="7" applyNumberFormat="1" applyFont="1" applyFill="1" applyBorder="1" applyAlignment="1" applyProtection="1">
      <alignment horizontal="right" vertical="center" shrinkToFit="1"/>
      <protection locked="0"/>
    </xf>
    <xf numFmtId="182" fontId="0" fillId="0" borderId="69" xfId="7" applyNumberFormat="1" applyFont="1" applyFill="1" applyBorder="1" applyAlignment="1" applyProtection="1">
      <alignment horizontal="right" vertical="center" shrinkToFit="1"/>
      <protection locked="0"/>
    </xf>
    <xf numFmtId="182" fontId="0" fillId="0" borderId="70" xfId="7" applyNumberFormat="1" applyFont="1" applyFill="1" applyBorder="1" applyAlignment="1" applyProtection="1">
      <alignment horizontal="right" vertical="center" shrinkToFit="1"/>
      <protection locked="0"/>
    </xf>
    <xf numFmtId="182" fontId="0" fillId="2" borderId="22" xfId="7" applyNumberFormat="1" applyFont="1" applyFill="1" applyBorder="1" applyAlignment="1">
      <alignment horizontal="right" vertical="center" shrinkToFit="1"/>
    </xf>
    <xf numFmtId="0" fontId="4" fillId="9" borderId="48" xfId="0" applyFont="1" applyFill="1" applyBorder="1" applyAlignment="1">
      <alignment horizontal="left" vertical="center" textRotation="255" shrinkToFit="1"/>
    </xf>
    <xf numFmtId="0" fontId="0" fillId="9" borderId="183" xfId="0" applyFill="1" applyBorder="1" applyAlignment="1">
      <alignment horizontal="right" vertical="center" shrinkToFit="1"/>
    </xf>
    <xf numFmtId="38" fontId="4" fillId="0" borderId="184" xfId="4" applyFont="1" applyFill="1" applyBorder="1" applyAlignment="1" applyProtection="1">
      <alignment vertical="center" shrinkToFit="1"/>
      <protection locked="0"/>
    </xf>
    <xf numFmtId="38" fontId="4" fillId="0" borderId="181" xfId="4" applyFont="1" applyFill="1" applyBorder="1" applyAlignment="1" applyProtection="1">
      <alignment vertical="center" shrinkToFit="1"/>
      <protection locked="0"/>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38" fontId="4" fillId="0" borderId="187" xfId="4" applyFont="1" applyFill="1" applyBorder="1" applyAlignment="1" applyProtection="1">
      <alignment vertical="center" shrinkToFit="1"/>
      <protection locked="0"/>
    </xf>
    <xf numFmtId="182" fontId="6" fillId="2" borderId="23" xfId="0" applyNumberFormat="1" applyFont="1" applyFill="1" applyBorder="1" applyAlignment="1" applyProtection="1">
      <alignment vertical="center" shrinkToFit="1"/>
      <protection locked="0"/>
    </xf>
    <xf numFmtId="182" fontId="6" fillId="2" borderId="22" xfId="0" applyNumberFormat="1" applyFont="1" applyFill="1" applyBorder="1" applyAlignment="1" applyProtection="1">
      <alignment vertical="center" shrinkToFit="1"/>
      <protection locked="0"/>
    </xf>
    <xf numFmtId="182" fontId="6" fillId="2" borderId="188" xfId="0" applyNumberFormat="1" applyFont="1" applyFill="1" applyBorder="1" applyAlignment="1" applyProtection="1">
      <alignment vertical="center" shrinkToFit="1"/>
      <protection locked="0"/>
    </xf>
    <xf numFmtId="182" fontId="6" fillId="2" borderId="189" xfId="0" applyNumberFormat="1" applyFont="1" applyFill="1" applyBorder="1" applyAlignment="1" applyProtection="1">
      <alignment vertical="center" shrinkToFit="1"/>
      <protection locked="0"/>
    </xf>
    <xf numFmtId="182" fontId="6" fillId="2" borderId="53" xfId="0"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wrapText="1"/>
      <protection locked="0"/>
    </xf>
    <xf numFmtId="0" fontId="0" fillId="14" borderId="31" xfId="0" applyFont="1" applyFill="1" applyBorder="1" applyAlignment="1">
      <alignment vertical="center" shrinkToFit="1"/>
    </xf>
    <xf numFmtId="38" fontId="13" fillId="0" borderId="53" xfId="7" applyFont="1" applyFill="1" applyBorder="1" applyAlignment="1" applyProtection="1">
      <alignment horizontal="center" vertical="center" shrinkToFit="1"/>
      <protection locked="0"/>
    </xf>
    <xf numFmtId="0" fontId="0" fillId="0" borderId="0" xfId="0" applyFont="1" applyAlignment="1" applyProtection="1">
      <alignment vertical="center" wrapText="1"/>
      <protection locked="0"/>
    </xf>
    <xf numFmtId="38" fontId="15" fillId="0" borderId="53" xfId="0" applyNumberFormat="1" applyFont="1" applyBorder="1" applyAlignment="1" applyProtection="1">
      <alignment horizontal="center" vertical="center" wrapText="1"/>
      <protection locked="0"/>
    </xf>
    <xf numFmtId="182" fontId="0" fillId="0" borderId="151" xfId="5" applyNumberFormat="1" applyFont="1" applyFill="1" applyBorder="1" applyAlignment="1" applyProtection="1">
      <alignment horizontal="right" vertical="center" shrinkToFit="1"/>
      <protection locked="0"/>
    </xf>
    <xf numFmtId="182" fontId="0" fillId="0" borderId="151" xfId="7"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2"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ill="1" applyBorder="1" applyAlignment="1">
      <alignment horizontal="right" vertical="center" shrinkToFit="1"/>
    </xf>
    <xf numFmtId="182" fontId="6" fillId="14" borderId="83" xfId="0" applyNumberFormat="1" applyFont="1" applyFill="1" applyBorder="1" applyAlignment="1">
      <alignment vertical="center" shrinkToFit="1"/>
    </xf>
    <xf numFmtId="182" fontId="6" fillId="14" borderId="84" xfId="0" applyNumberFormat="1" applyFont="1" applyFill="1" applyBorder="1" applyAlignment="1">
      <alignment vertical="center" shrinkToFit="1"/>
    </xf>
    <xf numFmtId="182" fontId="6" fillId="14" borderId="146" xfId="0" applyNumberFormat="1" applyFont="1" applyFill="1" applyBorder="1" applyAlignment="1">
      <alignment vertical="center" shrinkToFit="1"/>
    </xf>
    <xf numFmtId="182" fontId="6" fillId="14" borderId="166" xfId="0" applyNumberFormat="1" applyFont="1" applyFill="1" applyBorder="1" applyAlignment="1">
      <alignment vertical="center" shrinkToFit="1"/>
    </xf>
    <xf numFmtId="182" fontId="6" fillId="14" borderId="169" xfId="0" applyNumberFormat="1" applyFont="1" applyFill="1" applyBorder="1" applyAlignment="1">
      <alignment vertical="center" shrinkToFit="1"/>
    </xf>
    <xf numFmtId="182" fontId="0" fillId="0" borderId="85" xfId="5" applyNumberFormat="1" applyFont="1" applyFill="1" applyBorder="1" applyAlignment="1">
      <alignment vertical="center" shrinkToFit="1"/>
    </xf>
    <xf numFmtId="182" fontId="0" fillId="0" borderId="190" xfId="5" applyNumberFormat="1" applyFont="1" applyFill="1" applyBorder="1" applyAlignment="1">
      <alignment horizontal="right" vertical="center" shrinkToFit="1"/>
    </xf>
    <xf numFmtId="182" fontId="0" fillId="0" borderId="86" xfId="5" applyNumberFormat="1" applyFont="1" applyFill="1" applyBorder="1" applyAlignment="1">
      <alignment horizontal="right" vertical="center" shrinkToFit="1"/>
    </xf>
    <xf numFmtId="182" fontId="0" fillId="0" borderId="17" xfId="5" applyNumberFormat="1" applyFont="1" applyFill="1" applyBorder="1" applyAlignment="1">
      <alignment horizontal="right" vertical="center" shrinkToFit="1"/>
    </xf>
    <xf numFmtId="182" fontId="0" fillId="0" borderId="167"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6"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6"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6" fontId="0" fillId="0" borderId="57" xfId="1" applyNumberFormat="1" applyFont="1" applyFill="1" applyBorder="1" applyAlignment="1">
      <alignment vertical="center"/>
    </xf>
    <xf numFmtId="0" fontId="0" fillId="0" borderId="0" xfId="0" applyFont="1" applyAlignment="1">
      <alignment vertical="center"/>
    </xf>
    <xf numFmtId="0" fontId="0" fillId="4" borderId="25" xfId="0" applyFont="1" applyFill="1" applyBorder="1" applyAlignment="1">
      <alignment horizontal="center" vertical="center" shrinkToFit="1"/>
    </xf>
    <xf numFmtId="0" fontId="0" fillId="2" borderId="43" xfId="0" applyFont="1" applyFill="1" applyBorder="1" applyAlignment="1">
      <alignment vertical="center" shrinkToFit="1"/>
    </xf>
    <xf numFmtId="0" fontId="0" fillId="2" borderId="3" xfId="0" applyFont="1" applyFill="1" applyBorder="1" applyAlignment="1">
      <alignmen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182" fontId="0" fillId="0" borderId="13" xfId="7" applyNumberFormat="1" applyFont="1" applyFill="1" applyBorder="1" applyAlignment="1">
      <alignment vertical="center"/>
    </xf>
    <xf numFmtId="182" fontId="0" fillId="0" borderId="85" xfId="7" applyNumberFormat="1" applyFont="1" applyFill="1" applyBorder="1" applyAlignment="1">
      <alignment vertical="center" shrinkToFit="1"/>
    </xf>
    <xf numFmtId="0" fontId="0" fillId="2" borderId="32" xfId="0" applyFont="1" applyFill="1" applyBorder="1" applyAlignment="1">
      <alignment vertical="center" shrinkToFit="1"/>
    </xf>
    <xf numFmtId="0" fontId="0" fillId="0" borderId="55" xfId="0" applyFont="1" applyBorder="1" applyAlignment="1">
      <alignment horizontal="left" vertical="center" shrinkToFit="1"/>
    </xf>
    <xf numFmtId="182" fontId="0" fillId="0" borderId="28" xfId="7" applyNumberFormat="1" applyFont="1" applyFill="1" applyBorder="1" applyAlignment="1">
      <alignment vertical="center" shrinkToFit="1"/>
    </xf>
    <xf numFmtId="182" fontId="0" fillId="0" borderId="168" xfId="7" applyNumberFormat="1" applyFont="1" applyFill="1" applyBorder="1" applyAlignment="1">
      <alignment vertical="center"/>
    </xf>
    <xf numFmtId="0" fontId="0" fillId="0" borderId="7" xfId="0" applyFont="1" applyBorder="1" applyAlignment="1" applyProtection="1">
      <alignment horizontal="left" vertical="center"/>
      <protection locked="0"/>
    </xf>
    <xf numFmtId="0" fontId="0" fillId="0" borderId="33" xfId="0" applyFont="1" applyBorder="1" applyAlignment="1">
      <alignment horizontal="center" vertical="center" textRotation="255"/>
    </xf>
    <xf numFmtId="0" fontId="0" fillId="0" borderId="33" xfId="0" applyFont="1" applyBorder="1" applyAlignment="1" applyProtection="1">
      <alignment horizontal="left" vertical="center"/>
      <protection locked="0"/>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182" fontId="0" fillId="2" borderId="52" xfId="7" applyNumberFormat="1" applyFont="1" applyFill="1" applyBorder="1" applyAlignment="1">
      <alignment horizontal="right" vertical="center" shrinkToFit="1"/>
    </xf>
    <xf numFmtId="0" fontId="0" fillId="0" borderId="7" xfId="0" applyFont="1" applyBorder="1" applyAlignment="1">
      <alignment horizontal="center" vertical="center" textRotation="255" shrinkToFit="1"/>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0" xfId="0" applyFont="1" applyAlignment="1">
      <alignment horizontal="center" vertical="center" textRotation="255" shrinkToFit="1"/>
    </xf>
    <xf numFmtId="0" fontId="0" fillId="0" borderId="0" xfId="0" applyFont="1" applyBorder="1" applyAlignment="1">
      <alignment horizontal="center" vertical="center"/>
    </xf>
    <xf numFmtId="182" fontId="0" fillId="0" borderId="57" xfId="0" applyNumberFormat="1" applyFont="1" applyFill="1" applyBorder="1" applyAlignment="1">
      <alignment vertical="center"/>
    </xf>
    <xf numFmtId="0" fontId="0" fillId="0" borderId="0" xfId="0" applyFont="1" applyAlignment="1">
      <alignment horizontal="center" vertical="center"/>
    </xf>
    <xf numFmtId="0" fontId="0" fillId="4" borderId="53" xfId="0" applyFont="1" applyFill="1" applyBorder="1" applyAlignment="1">
      <alignment horizontal="center" vertical="center" shrinkToFit="1"/>
    </xf>
    <xf numFmtId="0" fontId="0" fillId="14" borderId="38" xfId="0" applyFont="1" applyFill="1" applyBorder="1" applyAlignment="1">
      <alignment vertical="center" shrinkToFit="1"/>
    </xf>
    <xf numFmtId="0" fontId="0" fillId="14" borderId="34" xfId="0" applyFont="1" applyFill="1" applyBorder="1" applyAlignment="1">
      <alignment vertical="center" shrinkToFit="1"/>
    </xf>
    <xf numFmtId="182" fontId="0" fillId="14" borderId="30" xfId="5" applyNumberFormat="1" applyFont="1" applyFill="1" applyBorder="1" applyAlignment="1">
      <alignment vertical="center" shrinkToFit="1"/>
    </xf>
    <xf numFmtId="182" fontId="0" fillId="14" borderId="17" xfId="5" applyNumberFormat="1" applyFont="1" applyFill="1" applyBorder="1" applyAlignment="1">
      <alignment vertical="center" shrinkToFit="1"/>
    </xf>
    <xf numFmtId="182" fontId="0" fillId="14" borderId="58" xfId="7" applyNumberFormat="1" applyFont="1" applyFill="1" applyBorder="1" applyAlignment="1">
      <alignment vertical="center" shrinkToFit="1"/>
    </xf>
    <xf numFmtId="182" fontId="0" fillId="14" borderId="50" xfId="5" applyNumberFormat="1" applyFont="1" applyFill="1" applyBorder="1" applyAlignment="1">
      <alignment vertical="center" shrinkToFit="1"/>
    </xf>
    <xf numFmtId="182" fontId="0" fillId="14" borderId="17" xfId="5" applyNumberFormat="1" applyFont="1" applyFill="1" applyBorder="1" applyAlignment="1">
      <alignment horizontal="right" vertical="center" shrinkToFit="1"/>
    </xf>
    <xf numFmtId="182" fontId="0" fillId="14" borderId="10" xfId="5" applyNumberFormat="1" applyFont="1" applyFill="1" applyBorder="1" applyAlignment="1">
      <alignment horizontal="right" vertical="center" shrinkToFit="1"/>
    </xf>
    <xf numFmtId="183" fontId="0" fillId="0" borderId="0" xfId="0" applyNumberFormat="1" applyBorder="1" applyAlignment="1" applyProtection="1">
      <alignment horizontal="center" vertical="center" wrapText="1" shrinkToFit="1"/>
      <protection locked="0"/>
    </xf>
    <xf numFmtId="0" fontId="5" fillId="0" borderId="0" xfId="0" applyFont="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6" fillId="0" borderId="9" xfId="0" applyNumberFormat="1" applyFont="1" applyFill="1" applyBorder="1" applyAlignment="1">
      <alignment horizontal="right" vertical="center"/>
    </xf>
    <xf numFmtId="0" fontId="0" fillId="0" borderId="31" xfId="0" applyFill="1" applyBorder="1" applyAlignment="1"/>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9" fontId="6" fillId="0" borderId="47" xfId="0" applyNumberFormat="1" applyFont="1" applyFill="1" applyBorder="1" applyAlignment="1">
      <alignment horizontal="right" vertical="center"/>
    </xf>
    <xf numFmtId="0" fontId="0" fillId="0" borderId="11" xfId="0" applyFill="1" applyBorder="1" applyAlignment="1"/>
    <xf numFmtId="0" fontId="0" fillId="2" borderId="33" xfId="0" applyFill="1" applyBorder="1" applyAlignment="1">
      <alignment horizontal="center" vertical="center" shrinkToFit="1"/>
    </xf>
    <xf numFmtId="179" fontId="6" fillId="0" borderId="30" xfId="0" applyNumberFormat="1" applyFont="1" applyFill="1" applyBorder="1" applyAlignment="1">
      <alignment horizontal="right" vertical="center"/>
    </xf>
    <xf numFmtId="0" fontId="0" fillId="0" borderId="14" xfId="0" applyFill="1" applyBorder="1" applyAlignment="1"/>
    <xf numFmtId="179" fontId="6" fillId="0" borderId="96" xfId="0" applyNumberFormat="1" applyFont="1" applyFill="1" applyBorder="1" applyAlignment="1">
      <alignment vertical="center"/>
    </xf>
    <xf numFmtId="179" fontId="6" fillId="0" borderId="97"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8" xfId="0" applyBorder="1" applyAlignment="1">
      <alignment horizontal="center" vertical="center"/>
    </xf>
    <xf numFmtId="0" fontId="0" fillId="0" borderId="101" xfId="0" applyBorder="1" applyAlignment="1">
      <alignment horizontal="center" vertical="center"/>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7" xfId="0" applyNumberFormat="1" applyFont="1" applyBorder="1" applyAlignment="1" applyProtection="1">
      <alignment horizontal="right" vertical="center"/>
      <protection locked="0"/>
    </xf>
    <xf numFmtId="176" fontId="6" fillId="0" borderId="108"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76" fontId="6" fillId="0" borderId="109"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2" borderId="22" xfId="0" applyFill="1" applyBorder="1" applyAlignment="1">
      <alignment horizontal="center" vertical="center" shrinkToFit="1"/>
    </xf>
    <xf numFmtId="0" fontId="4" fillId="0" borderId="52" xfId="0" applyFont="1" applyBorder="1" applyAlignment="1" applyProtection="1">
      <alignment horizontal="left" vertical="center" wrapText="1" shrinkToFit="1"/>
      <protection locked="0"/>
    </xf>
    <xf numFmtId="0" fontId="4" fillId="0" borderId="8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0" borderId="3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39"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176" fontId="6" fillId="0" borderId="105" xfId="0" applyNumberFormat="1" applyFont="1" applyFill="1" applyBorder="1" applyAlignment="1">
      <alignment horizontal="center" vertical="center"/>
    </xf>
    <xf numFmtId="176" fontId="6" fillId="0" borderId="104" xfId="0" applyNumberFormat="1" applyFont="1" applyFill="1" applyBorder="1" applyAlignment="1">
      <alignment horizontal="center" vertical="center"/>
    </xf>
    <xf numFmtId="176" fontId="6" fillId="0" borderId="106"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179" fontId="10" fillId="0" borderId="104"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81"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58" fontId="0" fillId="0" borderId="14" xfId="0" applyNumberForma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ill="1" applyBorder="1" applyAlignment="1"/>
    <xf numFmtId="179" fontId="6" fillId="0" borderId="51" xfId="0" applyNumberFormat="1" applyFont="1" applyFill="1" applyBorder="1" applyAlignment="1">
      <alignment horizontal="right" vertical="center"/>
    </xf>
    <xf numFmtId="0" fontId="0" fillId="0" borderId="74" xfId="0" applyFill="1" applyBorder="1" applyAlignment="1"/>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0" fillId="2" borderId="35"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2" borderId="120"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0" fillId="0" borderId="76" xfId="0" applyFill="1" applyBorder="1" applyAlignment="1"/>
    <xf numFmtId="179" fontId="6" fillId="0" borderId="15" xfId="0" applyNumberFormat="1" applyFont="1" applyFill="1" applyBorder="1" applyAlignment="1">
      <alignment horizontal="right" vertical="center"/>
    </xf>
    <xf numFmtId="0" fontId="0" fillId="0" borderId="27" xfId="0" applyFill="1" applyBorder="1" applyAlignment="1"/>
    <xf numFmtId="179" fontId="6" fillId="0" borderId="84"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9" xfId="0" applyNumberFormat="1" applyFont="1" applyFill="1" applyBorder="1" applyAlignment="1">
      <alignment horizontal="right" vertical="center"/>
    </xf>
    <xf numFmtId="0" fontId="0" fillId="0" borderId="96" xfId="0" applyFill="1" applyBorder="1" applyAlignment="1"/>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ill="1" applyBorder="1" applyAlignment="1"/>
    <xf numFmtId="179" fontId="6" fillId="0" borderId="83" xfId="0" applyNumberFormat="1" applyFont="1" applyFill="1" applyBorder="1" applyAlignment="1">
      <alignment horizontal="right" vertical="center"/>
    </xf>
    <xf numFmtId="0" fontId="0" fillId="0" borderId="80" xfId="0" applyFill="1" applyBorder="1" applyAlignment="1"/>
    <xf numFmtId="0" fontId="0" fillId="9" borderId="33" xfId="0" applyFill="1" applyBorder="1" applyAlignment="1">
      <alignment horizontal="right" vertical="center"/>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0" borderId="46" xfId="0" applyFill="1" applyBorder="1" applyAlignment="1">
      <alignment horizontal="left" vertical="center"/>
    </xf>
    <xf numFmtId="0" fontId="0" fillId="0" borderId="0" xfId="0" applyFill="1" applyAlignment="1">
      <alignment horizontal="left" vertical="center"/>
    </xf>
    <xf numFmtId="0" fontId="0" fillId="0" borderId="24" xfId="0" applyFill="1"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77" xfId="0" applyBorder="1" applyAlignment="1">
      <alignment horizontal="left" vertical="center"/>
    </xf>
    <xf numFmtId="0" fontId="0" fillId="0" borderId="178" xfId="0" applyBorder="1" applyAlignment="1">
      <alignment horizontal="left" vertical="center"/>
    </xf>
    <xf numFmtId="0" fontId="0" fillId="0" borderId="142" xfId="0" applyBorder="1" applyAlignment="1">
      <alignment horizontal="left" vertical="center"/>
    </xf>
    <xf numFmtId="0" fontId="0" fillId="0" borderId="177" xfId="0" applyFill="1" applyBorder="1" applyAlignment="1">
      <alignment horizontal="left" vertical="center"/>
    </xf>
    <xf numFmtId="0" fontId="0" fillId="0" borderId="178" xfId="0" applyFill="1" applyBorder="1" applyAlignment="1">
      <alignment horizontal="left" vertical="center"/>
    </xf>
    <xf numFmtId="0" fontId="0" fillId="0" borderId="142" xfId="0" applyFont="1" applyFill="1" applyBorder="1" applyAlignment="1">
      <alignment horizontal="right" vertical="center"/>
    </xf>
    <xf numFmtId="0" fontId="0" fillId="0" borderId="177" xfId="0" applyFont="1" applyFill="1" applyBorder="1" applyAlignment="1">
      <alignment horizontal="righ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41" xfId="0" applyBorder="1" applyAlignment="1">
      <alignment horizontal="left" vertical="center"/>
    </xf>
    <xf numFmtId="0" fontId="0" fillId="0" borderId="143" xfId="0" applyBorder="1" applyAlignment="1">
      <alignment horizontal="left" vertical="center"/>
    </xf>
    <xf numFmtId="0" fontId="0" fillId="0" borderId="177" xfId="0" applyBorder="1" applyAlignment="1">
      <alignment horizontal="right" vertical="center"/>
    </xf>
    <xf numFmtId="0" fontId="0" fillId="0" borderId="178" xfId="0" applyBorder="1" applyAlignment="1">
      <alignment horizontal="right" vertical="center"/>
    </xf>
    <xf numFmtId="0" fontId="0" fillId="0" borderId="142" xfId="0" applyFill="1" applyBorder="1" applyAlignment="1">
      <alignment horizontal="left" vertical="center"/>
    </xf>
    <xf numFmtId="0" fontId="0" fillId="0" borderId="142" xfId="0" applyFill="1" applyBorder="1" applyAlignment="1">
      <alignment horizontal="center" vertical="center"/>
    </xf>
    <xf numFmtId="0" fontId="0" fillId="0" borderId="177" xfId="0" applyFill="1" applyBorder="1" applyAlignment="1">
      <alignment horizontal="center" vertical="center"/>
    </xf>
    <xf numFmtId="0" fontId="0" fillId="0" borderId="179" xfId="0" applyBorder="1" applyAlignment="1">
      <alignment horizontal="left" vertical="center"/>
    </xf>
    <xf numFmtId="0" fontId="0" fillId="0" borderId="178" xfId="0" applyFont="1" applyFill="1" applyBorder="1" applyAlignment="1">
      <alignment horizontal="right" vertical="center"/>
    </xf>
    <xf numFmtId="0" fontId="0" fillId="0" borderId="46" xfId="0" applyFont="1" applyFill="1" applyBorder="1" applyAlignment="1">
      <alignment horizontal="right" vertical="center"/>
    </xf>
    <xf numFmtId="0" fontId="0" fillId="0" borderId="0" xfId="0" applyFont="1" applyFill="1" applyAlignment="1">
      <alignment horizontal="right" vertical="center"/>
    </xf>
    <xf numFmtId="0" fontId="0" fillId="0" borderId="24" xfId="0" applyFont="1" applyFill="1" applyBorder="1" applyAlignment="1">
      <alignment horizontal="righ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42" xfId="0" applyBorder="1" applyAlignment="1">
      <alignment horizontal="right" vertical="center"/>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5" borderId="27" xfId="0" applyFill="1" applyBorder="1" applyAlignment="1">
      <alignment horizontal="center" vertical="center"/>
    </xf>
    <xf numFmtId="0" fontId="0" fillId="5"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84" xfId="4" applyFont="1" applyFill="1" applyBorder="1" applyAlignment="1">
      <alignment horizontal="right" vertical="center" shrinkToFit="1"/>
    </xf>
    <xf numFmtId="38" fontId="6" fillId="0" borderId="146" xfId="4" applyFont="1" applyFill="1" applyBorder="1" applyAlignment="1">
      <alignment horizontal="right" vertical="center" shrinkToFit="1"/>
    </xf>
    <xf numFmtId="38" fontId="6" fillId="0" borderId="160" xfId="4" applyFont="1" applyFill="1" applyBorder="1" applyAlignment="1">
      <alignment horizontal="right" vertical="center" shrinkToFit="1"/>
    </xf>
    <xf numFmtId="38" fontId="6" fillId="0" borderId="166" xfId="4" applyFont="1" applyFill="1" applyBorder="1" applyAlignment="1">
      <alignment horizontal="right" vertical="center" shrinkToFit="1"/>
    </xf>
    <xf numFmtId="38" fontId="6" fillId="0" borderId="103" xfId="4" applyFont="1" applyFill="1" applyBorder="1" applyAlignment="1">
      <alignment horizontal="right" vertical="center" shrinkToFit="1"/>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0" fillId="5" borderId="76" xfId="0" applyFill="1" applyBorder="1" applyAlignment="1">
      <alignment horizontal="center" vertical="center"/>
    </xf>
    <xf numFmtId="0" fontId="0" fillId="5" borderId="56" xfId="0" applyFill="1" applyBorder="1" applyAlignment="1">
      <alignment horizontal="center" vertical="center"/>
    </xf>
    <xf numFmtId="0" fontId="0" fillId="5" borderId="33" xfId="0" applyFill="1" applyBorder="1" applyAlignment="1">
      <alignment horizontal="center" vertical="center"/>
    </xf>
    <xf numFmtId="0" fontId="0" fillId="5" borderId="54" xfId="0" applyFill="1" applyBorder="1" applyAlignment="1">
      <alignment horizontal="center" vertical="center"/>
    </xf>
    <xf numFmtId="0" fontId="0" fillId="5" borderId="81" xfId="0" applyFill="1" applyBorder="1" applyAlignment="1">
      <alignment horizontal="center" vertical="center"/>
    </xf>
    <xf numFmtId="0" fontId="0" fillId="5" borderId="88" xfId="0" applyFill="1" applyBorder="1" applyAlignment="1">
      <alignment horizontal="center" vertical="center"/>
    </xf>
    <xf numFmtId="0" fontId="0" fillId="5" borderId="18" xfId="0" applyFill="1" applyBorder="1" applyAlignment="1">
      <alignment horizontal="center" vertical="center"/>
    </xf>
    <xf numFmtId="0" fontId="0" fillId="5" borderId="174" xfId="0" applyFill="1" applyBorder="1" applyAlignment="1">
      <alignment horizontal="center" vertical="center"/>
    </xf>
    <xf numFmtId="0" fontId="0" fillId="5" borderId="175" xfId="0" applyFill="1" applyBorder="1" applyAlignment="1">
      <alignment horizontal="center" vertical="center"/>
    </xf>
    <xf numFmtId="0" fontId="0" fillId="5" borderId="176" xfId="0" applyFill="1" applyBorder="1" applyAlignment="1">
      <alignment horizontal="center" vertical="center"/>
    </xf>
    <xf numFmtId="0" fontId="0" fillId="5" borderId="51" xfId="0" applyFill="1" applyBorder="1" applyAlignment="1">
      <alignment horizontal="center" vertical="center"/>
    </xf>
    <xf numFmtId="0" fontId="0" fillId="5" borderId="89" xfId="0" applyFill="1" applyBorder="1" applyAlignment="1">
      <alignment horizontal="center" vertical="center"/>
    </xf>
    <xf numFmtId="0" fontId="0" fillId="5" borderId="19" xfId="0" applyFill="1" applyBorder="1" applyAlignment="1">
      <alignment horizontal="center" vertical="center"/>
    </xf>
    <xf numFmtId="0" fontId="0" fillId="5" borderId="26" xfId="0" applyFill="1" applyBorder="1" applyAlignment="1">
      <alignment horizontal="center" vertical="center"/>
    </xf>
    <xf numFmtId="0" fontId="0" fillId="5" borderId="32" xfId="0" applyFill="1" applyBorder="1" applyAlignment="1">
      <alignment horizontal="center" vertical="center"/>
    </xf>
    <xf numFmtId="0" fontId="5" fillId="0" borderId="120"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171" xfId="0" applyFont="1" applyBorder="1" applyAlignment="1" applyProtection="1">
      <alignment horizontal="left" vertical="center" wrapText="1" shrinkToFit="1"/>
      <protection locked="0"/>
    </xf>
    <xf numFmtId="0" fontId="5" fillId="0" borderId="172" xfId="0" applyFont="1" applyBorder="1" applyAlignment="1" applyProtection="1">
      <alignment horizontal="left" vertical="center" wrapText="1" shrinkToFit="1"/>
      <protection locked="0"/>
    </xf>
    <xf numFmtId="0" fontId="5" fillId="0" borderId="173"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10" xfId="0" applyBorder="1" applyAlignment="1">
      <alignment horizontal="center" vertical="center" shrinkToFit="1"/>
    </xf>
    <xf numFmtId="176" fontId="6" fillId="0" borderId="111"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00" xfId="0" applyNumberFormat="1" applyFont="1" applyFill="1" applyBorder="1" applyAlignment="1">
      <alignment horizontal="right" vertical="center" shrinkToFit="1"/>
    </xf>
    <xf numFmtId="176" fontId="6" fillId="0" borderId="140" xfId="0" applyNumberFormat="1" applyFont="1" applyFill="1" applyBorder="1" applyAlignment="1">
      <alignment horizontal="right" vertical="center" shrinkToFit="1"/>
    </xf>
    <xf numFmtId="176" fontId="6" fillId="0" borderId="159"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49" fontId="0" fillId="0" borderId="114" xfId="0" applyNumberFormat="1" applyBorder="1" applyAlignment="1">
      <alignment horizontal="left" vertical="center" shrinkToFit="1"/>
    </xf>
    <xf numFmtId="38" fontId="6" fillId="0" borderId="129" xfId="4" applyFont="1" applyFill="1" applyBorder="1" applyAlignment="1" applyProtection="1">
      <alignment horizontal="right" vertical="center" wrapText="1" shrinkToFit="1"/>
      <protection locked="0"/>
    </xf>
    <xf numFmtId="38" fontId="6" fillId="0" borderId="153"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39" xfId="4" applyFont="1" applyFill="1" applyBorder="1" applyAlignment="1" applyProtection="1">
      <alignment horizontal="right" vertical="center" wrapText="1" shrinkToFit="1"/>
      <protection locked="0"/>
    </xf>
    <xf numFmtId="38" fontId="6" fillId="0" borderId="158" xfId="4" applyFont="1" applyFill="1" applyBorder="1" applyAlignment="1" applyProtection="1">
      <alignment horizontal="right" vertical="center" wrapText="1" shrinkToFit="1"/>
      <protection locked="0"/>
    </xf>
    <xf numFmtId="38" fontId="6" fillId="0" borderId="165" xfId="4" applyFont="1" applyFill="1" applyBorder="1" applyAlignment="1" applyProtection="1">
      <alignment horizontal="right" vertical="center" wrapText="1" shrinkToFit="1"/>
      <protection locked="0"/>
    </xf>
    <xf numFmtId="38" fontId="6" fillId="0" borderId="123" xfId="4" applyFont="1" applyFill="1" applyBorder="1" applyAlignment="1" applyProtection="1">
      <alignment horizontal="righ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0" fillId="0" borderId="126" xfId="0" applyBorder="1" applyAlignment="1">
      <alignment horizontal="center" vertical="center" shrinkToFit="1"/>
    </xf>
    <xf numFmtId="0" fontId="0" fillId="0" borderId="117" xfId="0" applyBorder="1" applyAlignment="1">
      <alignment horizontal="center" vertical="center" shrinkToFit="1"/>
    </xf>
    <xf numFmtId="176" fontId="6" fillId="0" borderId="148"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37" xfId="0" applyNumberFormat="1" applyFont="1" applyFill="1" applyBorder="1" applyAlignment="1">
      <alignment horizontal="right" vertical="center" shrinkToFit="1"/>
    </xf>
    <xf numFmtId="176" fontId="6" fillId="0" borderId="157" xfId="0" applyNumberFormat="1" applyFont="1" applyFill="1" applyBorder="1" applyAlignment="1">
      <alignment horizontal="right" vertical="center" shrinkToFit="1"/>
    </xf>
    <xf numFmtId="176" fontId="6" fillId="0" borderId="126" xfId="0" applyNumberFormat="1" applyFont="1" applyFill="1" applyBorder="1" applyAlignment="1">
      <alignment horizontal="right" vertical="center" shrinkToFit="1"/>
    </xf>
    <xf numFmtId="176" fontId="6" fillId="0" borderId="121" xfId="0" applyNumberFormat="1" applyFont="1" applyFill="1" applyBorder="1" applyAlignment="1">
      <alignment horizontal="right" vertical="center" shrinkToFit="1"/>
    </xf>
    <xf numFmtId="49" fontId="0" fillId="0" borderId="114" xfId="0" applyNumberForma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53" xfId="4" applyFont="1" applyFill="1" applyBorder="1" applyAlignment="1" applyProtection="1">
      <alignment horizontal="right" vertical="center"/>
      <protection locked="0"/>
    </xf>
    <xf numFmtId="38" fontId="6" fillId="0" borderId="139" xfId="4" applyFont="1" applyFill="1" applyBorder="1" applyAlignment="1" applyProtection="1">
      <alignment horizontal="right" vertical="center"/>
      <protection locked="0"/>
    </xf>
    <xf numFmtId="38" fontId="6" fillId="0" borderId="158" xfId="4" applyFont="1" applyFill="1" applyBorder="1" applyAlignment="1" applyProtection="1">
      <alignment horizontal="right" vertical="center"/>
      <protection locked="0"/>
    </xf>
    <xf numFmtId="38" fontId="6" fillId="0" borderId="165" xfId="4" applyFont="1" applyFill="1" applyBorder="1" applyAlignment="1" applyProtection="1">
      <alignment horizontal="right" vertical="center"/>
      <protection locked="0"/>
    </xf>
    <xf numFmtId="38" fontId="6" fillId="0" borderId="129" xfId="4" applyFont="1" applyFill="1" applyBorder="1" applyAlignment="1" applyProtection="1">
      <alignment horizontal="right" vertical="center"/>
      <protection locked="0"/>
    </xf>
    <xf numFmtId="38" fontId="6" fillId="0" borderId="123" xfId="4" applyFont="1" applyFill="1" applyBorder="1" applyAlignment="1" applyProtection="1">
      <alignment horizontal="right" vertical="center"/>
      <protection locked="0"/>
    </xf>
    <xf numFmtId="0" fontId="0" fillId="2" borderId="15"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51" xfId="0" applyFill="1" applyBorder="1" applyAlignment="1">
      <alignment horizontal="center" vertical="center" shrinkToFit="1"/>
    </xf>
    <xf numFmtId="0" fontId="0" fillId="2" borderId="134"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0" fillId="2" borderId="56" xfId="0" applyFill="1" applyBorder="1" applyAlignment="1">
      <alignment horizontal="center" vertical="center" shrinkToFit="1"/>
    </xf>
    <xf numFmtId="0" fontId="0" fillId="2" borderId="141"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35" xfId="0" applyFill="1" applyBorder="1" applyAlignment="1">
      <alignment horizontal="center" vertical="center" shrinkToFit="1"/>
    </xf>
    <xf numFmtId="49" fontId="0" fillId="0" borderId="134" xfId="0" applyNumberFormat="1" applyBorder="1" applyAlignment="1" applyProtection="1">
      <alignment horizontal="left" vertical="center" shrinkToFit="1"/>
      <protection locked="0"/>
    </xf>
    <xf numFmtId="38" fontId="6" fillId="0" borderId="149"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38" fontId="6" fillId="0" borderId="151" xfId="4" applyFont="1" applyBorder="1" applyAlignment="1" applyProtection="1">
      <alignment horizontal="right" vertical="center" shrinkToFit="1"/>
      <protection locked="0"/>
    </xf>
    <xf numFmtId="38" fontId="6" fillId="0" borderId="155" xfId="4" applyFont="1" applyBorder="1" applyAlignment="1" applyProtection="1">
      <alignment horizontal="right" vertical="center" shrinkToFit="1"/>
      <protection locked="0"/>
    </xf>
    <xf numFmtId="38" fontId="6" fillId="0" borderId="156" xfId="4" applyFont="1" applyBorder="1" applyAlignment="1" applyProtection="1">
      <alignment horizontal="right" vertical="center" shrinkToFit="1"/>
      <protection locked="0"/>
    </xf>
    <xf numFmtId="38" fontId="6" fillId="0" borderId="170" xfId="4" applyFont="1" applyBorder="1" applyAlignment="1" applyProtection="1">
      <alignment horizontal="right" vertical="center" shrinkToFit="1"/>
      <protection locked="0"/>
    </xf>
    <xf numFmtId="38" fontId="6" fillId="0" borderId="152" xfId="4" applyFont="1" applyBorder="1" applyAlignment="1" applyProtection="1">
      <alignment horizontal="right" vertical="center" shrinkToFit="1"/>
      <protection locked="0"/>
    </xf>
    <xf numFmtId="0" fontId="3" fillId="0" borderId="0" xfId="0" applyFont="1" applyAlignment="1">
      <alignment horizontal="left"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0" fillId="0" borderId="7" xfId="0" applyBorder="1" applyAlignment="1" applyProtection="1">
      <alignment vertical="center"/>
      <protection locked="0"/>
    </xf>
    <xf numFmtId="0" fontId="0" fillId="0" borderId="76" xfId="0" applyBorder="1" applyAlignment="1" applyProtection="1">
      <alignment vertical="center"/>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6" xfId="0" applyFont="1" applyFill="1" applyBorder="1" applyAlignment="1" applyProtection="1">
      <alignment horizontal="left" vertical="center" shrinkToFit="1"/>
      <protection locked="0"/>
    </xf>
    <xf numFmtId="0" fontId="0" fillId="0" borderId="0" xfId="0" applyFont="1" applyFill="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24" fillId="0" borderId="46" xfId="0" applyFont="1" applyFill="1" applyBorder="1" applyAlignment="1" applyProtection="1">
      <alignment horizontal="left" vertical="center" shrinkToFit="1"/>
      <protection locked="0"/>
    </xf>
    <xf numFmtId="0" fontId="24" fillId="0" borderId="0" xfId="0" applyFont="1" applyFill="1" applyAlignment="1" applyProtection="1">
      <alignment horizontal="left" vertical="center" shrinkToFit="1"/>
      <protection locked="0"/>
    </xf>
    <xf numFmtId="0" fontId="24" fillId="0" borderId="24" xfId="0" applyFont="1" applyFill="1" applyBorder="1" applyAlignment="1" applyProtection="1">
      <alignment horizontal="left" vertical="center" shrinkToFit="1"/>
      <protection locked="0"/>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2"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83" xfId="0" applyFill="1" applyBorder="1" applyAlignment="1">
      <alignment horizontal="center" vertical="center"/>
    </xf>
    <xf numFmtId="0" fontId="0" fillId="2" borderId="91" xfId="0" applyFill="1" applyBorder="1" applyAlignment="1">
      <alignment horizontal="center" vertical="center"/>
    </xf>
    <xf numFmtId="0" fontId="0" fillId="2" borderId="103" xfId="0" applyFill="1" applyBorder="1" applyAlignment="1">
      <alignment horizontal="center" vertical="center"/>
    </xf>
    <xf numFmtId="0" fontId="0" fillId="0" borderId="118"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11"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2" xfId="0" applyFill="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9" borderId="61" xfId="0" applyFill="1" applyBorder="1" applyAlignment="1">
      <alignment horizontal="left" vertical="center" shrinkToFit="1"/>
    </xf>
    <xf numFmtId="0" fontId="0" fillId="9" borderId="114" xfId="0" applyFill="1" applyBorder="1" applyAlignment="1">
      <alignment horizontal="left" vertical="center" shrinkToFit="1"/>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122" xfId="0" applyFont="1" applyBorder="1" applyAlignment="1" applyProtection="1">
      <alignment horizontal="left" vertical="center" shrinkToFit="1"/>
      <protection locked="0"/>
    </xf>
    <xf numFmtId="0" fontId="0" fillId="9" borderId="69" xfId="0" applyFill="1" applyBorder="1" applyAlignment="1">
      <alignment horizontal="left" vertical="center" shrinkToFit="1"/>
    </xf>
    <xf numFmtId="0" fontId="0" fillId="9" borderId="113" xfId="0" applyFill="1"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0" fillId="9" borderId="181" xfId="0" applyFill="1" applyBorder="1" applyAlignment="1">
      <alignment horizontal="left" vertical="center" shrinkToFit="1"/>
    </xf>
    <xf numFmtId="0" fontId="0" fillId="9" borderId="182" xfId="0" applyFill="1" applyBorder="1" applyAlignment="1">
      <alignment horizontal="left" vertical="center" shrinkToFit="1"/>
    </xf>
    <xf numFmtId="0" fontId="4" fillId="0" borderId="184" xfId="0" applyFont="1" applyBorder="1" applyAlignment="1" applyProtection="1">
      <alignment horizontal="left" vertical="center" shrinkToFit="1"/>
      <protection locked="0"/>
    </xf>
    <xf numFmtId="0" fontId="4" fillId="0" borderId="182" xfId="0" applyFont="1" applyBorder="1" applyAlignment="1" applyProtection="1">
      <alignment horizontal="left" vertical="center" shrinkToFit="1"/>
      <protection locked="0"/>
    </xf>
    <xf numFmtId="0" fontId="4" fillId="0" borderId="183" xfId="0" applyFont="1" applyBorder="1" applyAlignment="1" applyProtection="1">
      <alignment horizontal="left" vertical="center" shrinkToFit="1"/>
      <protection locked="0"/>
    </xf>
    <xf numFmtId="0" fontId="0" fillId="0" borderId="33" xfId="0" applyBorder="1" applyAlignment="1">
      <alignment horizontal="righ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5" fillId="0" borderId="25" xfId="0" applyFont="1" applyBorder="1" applyAlignment="1" applyProtection="1">
      <alignment horizontal="left" vertical="top" wrapText="1"/>
      <protection locked="0"/>
    </xf>
    <xf numFmtId="0" fontId="5" fillId="0" borderId="13" xfId="0" applyFont="1" applyBorder="1" applyAlignment="1">
      <alignment horizontal="left" vertical="top"/>
    </xf>
    <xf numFmtId="0" fontId="5" fillId="0" borderId="119" xfId="0" applyFont="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1" xfId="0" applyFont="1" applyFill="1" applyBorder="1" applyAlignment="1">
      <alignment horizontal="center" vertical="center" shrinkToFit="1"/>
    </xf>
    <xf numFmtId="0" fontId="0" fillId="0" borderId="2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19" xfId="0" applyFont="1"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2" borderId="16" xfId="0" applyFont="1" applyFill="1" applyBorder="1" applyAlignment="1">
      <alignment horizontal="left" vertical="center" shrinkToFit="1"/>
    </xf>
    <xf numFmtId="0" fontId="0" fillId="2" borderId="71" xfId="0" applyFont="1" applyFill="1" applyBorder="1" applyAlignment="1">
      <alignment horizontal="left" vertical="center" shrinkToFit="1"/>
    </xf>
    <xf numFmtId="0" fontId="0" fillId="0" borderId="7" xfId="0" applyFont="1" applyBorder="1" applyAlignment="1">
      <alignment horizontal="center" vertical="center"/>
    </xf>
    <xf numFmtId="0" fontId="0" fillId="0" borderId="25"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119" xfId="0" applyFont="1" applyBorder="1" applyAlignment="1">
      <alignment horizontal="center" vertical="center" textRotation="255" shrinkToFit="1"/>
    </xf>
    <xf numFmtId="0" fontId="0" fillId="0" borderId="151" xfId="0" applyFont="1" applyBorder="1" applyAlignment="1">
      <alignment horizontal="left" vertical="center" shrinkToFit="1"/>
    </xf>
    <xf numFmtId="0" fontId="0" fillId="0" borderId="152" xfId="0" applyFont="1" applyBorder="1" applyAlignment="1">
      <alignment horizontal="left" vertical="center" shrinkToFit="1"/>
    </xf>
    <xf numFmtId="0" fontId="0" fillId="0" borderId="70" xfId="0" applyFont="1" applyBorder="1" applyAlignment="1">
      <alignment horizontal="left" vertical="center" shrinkToFit="1"/>
    </xf>
    <xf numFmtId="0" fontId="0" fillId="0" borderId="121" xfId="0" applyFont="1" applyBorder="1" applyAlignment="1">
      <alignment horizontal="lef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61" xfId="0" applyFont="1" applyBorder="1" applyAlignment="1">
      <alignment horizontal="left" vertical="center" shrinkToFit="1"/>
    </xf>
    <xf numFmtId="0" fontId="0" fillId="0" borderId="123" xfId="0" applyFont="1" applyBorder="1" applyAlignment="1">
      <alignment horizontal="left" vertical="center" shrinkToFit="1"/>
    </xf>
    <xf numFmtId="0" fontId="0" fillId="0" borderId="69" xfId="0" applyFont="1" applyBorder="1" applyAlignment="1">
      <alignment vertical="center" shrinkToFit="1"/>
    </xf>
    <xf numFmtId="0" fontId="0" fillId="0" borderId="93" xfId="0" applyFont="1" applyBorder="1" applyAlignment="1">
      <alignmen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9" xfId="0" applyFont="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70" xfId="0" applyFont="1" applyBorder="1" applyAlignment="1">
      <alignment vertical="center" shrinkToFit="1"/>
    </xf>
    <xf numFmtId="0" fontId="0" fillId="0" borderId="121" xfId="0" applyFont="1" applyBorder="1" applyAlignment="1">
      <alignment vertical="center" shrinkToFit="1"/>
    </xf>
    <xf numFmtId="0" fontId="0" fillId="14" borderId="120" xfId="0" applyFont="1" applyFill="1" applyBorder="1" applyAlignment="1">
      <alignment horizontal="center" vertical="center"/>
    </xf>
    <xf numFmtId="0" fontId="0" fillId="14" borderId="39" xfId="0" applyFont="1" applyFill="1" applyBorder="1" applyAlignment="1">
      <alignment horizontal="center" vertical="center"/>
    </xf>
    <xf numFmtId="0" fontId="0" fillId="14" borderId="73" xfId="0" applyFont="1" applyFill="1" applyBorder="1" applyAlignment="1">
      <alignment horizontal="center" vertical="center"/>
    </xf>
    <xf numFmtId="0" fontId="0" fillId="14" borderId="87" xfId="0" applyFont="1" applyFill="1" applyBorder="1" applyAlignment="1">
      <alignment horizontal="center" vertical="center"/>
    </xf>
    <xf numFmtId="0" fontId="0" fillId="14" borderId="89" xfId="0" applyFont="1" applyFill="1" applyBorder="1" applyAlignment="1">
      <alignment horizontal="center" vertical="center"/>
    </xf>
    <xf numFmtId="0" fontId="0" fillId="14" borderId="74" xfId="0" applyFont="1" applyFill="1" applyBorder="1" applyAlignment="1">
      <alignment horizontal="center" vertical="center"/>
    </xf>
    <xf numFmtId="0" fontId="18" fillId="0" borderId="25" xfId="0" applyFont="1" applyBorder="1" applyAlignment="1" applyProtection="1">
      <alignment horizontal="left" vertical="top" wrapText="1" shrinkToFit="1"/>
      <protection locked="0"/>
    </xf>
    <xf numFmtId="0" fontId="18" fillId="0" borderId="13" xfId="0" applyFont="1" applyBorder="1" applyAlignment="1" applyProtection="1">
      <alignment horizontal="left" vertical="top" wrapText="1" shrinkToFit="1"/>
      <protection locked="0"/>
    </xf>
    <xf numFmtId="0" fontId="18" fillId="0" borderId="119" xfId="0" applyFont="1" applyBorder="1" applyAlignment="1" applyProtection="1">
      <alignment horizontal="left" vertical="top" wrapText="1" shrinkToFit="1"/>
      <protection locked="0"/>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1" xfId="0" applyFont="1" applyFill="1" applyBorder="1" applyAlignment="1">
      <alignment horizontal="left" vertical="center" shrinkToFit="1"/>
    </xf>
    <xf numFmtId="0" fontId="0" fillId="6" borderId="3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34" xfId="0" applyFont="1" applyFill="1" applyBorder="1" applyAlignment="1">
      <alignment horizontal="center" vertical="center"/>
    </xf>
    <xf numFmtId="38" fontId="4" fillId="6" borderId="14" xfId="4" applyFont="1" applyFill="1" applyBorder="1" applyAlignment="1">
      <alignment horizontal="center" vertical="center" shrinkToFit="1"/>
    </xf>
    <xf numFmtId="38" fontId="4" fillId="6" borderId="81"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14" borderId="82" xfId="0" applyFont="1" applyFill="1" applyBorder="1" applyAlignment="1">
      <alignment horizontal="center" vertical="center"/>
    </xf>
    <xf numFmtId="0" fontId="0" fillId="14" borderId="88" xfId="0" applyFont="1" applyFill="1" applyBorder="1" applyAlignment="1">
      <alignment horizontal="center" vertical="center"/>
    </xf>
    <xf numFmtId="0" fontId="0" fillId="14" borderId="102"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9" xfId="0" applyFont="1" applyFill="1" applyBorder="1" applyAlignment="1">
      <alignment horizontal="left" vertical="center" shrinkToFit="1"/>
    </xf>
    <xf numFmtId="0" fontId="0" fillId="2" borderId="50"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0" xfId="0" applyFont="1" applyFill="1" applyBorder="1" applyAlignment="1">
      <alignment horizontal="left" vertical="center" shrinkToFit="1"/>
    </xf>
    <xf numFmtId="0" fontId="0" fillId="2" borderId="14" xfId="0" applyFont="1" applyFill="1" applyBorder="1" applyAlignment="1">
      <alignment horizontal="left" vertical="center" shrinkToFit="1"/>
    </xf>
    <xf numFmtId="184" fontId="6" fillId="0" borderId="49" xfId="0" applyNumberFormat="1" applyFont="1" applyBorder="1" applyAlignment="1" applyProtection="1">
      <alignment horizontal="center" vertical="center" wrapText="1" shrinkToFit="1"/>
      <protection locked="0"/>
    </xf>
    <xf numFmtId="184" fontId="6" fillId="0" borderId="45" xfId="0" applyNumberFormat="1" applyFont="1" applyBorder="1" applyAlignment="1" applyProtection="1">
      <alignment horizontal="center" vertical="center" wrapText="1" shrinkToFit="1"/>
      <protection locked="0"/>
    </xf>
    <xf numFmtId="184" fontId="6" fillId="13" borderId="49" xfId="0" applyNumberFormat="1" applyFont="1" applyFill="1" applyBorder="1" applyAlignment="1" applyProtection="1">
      <alignment horizontal="center" vertical="center" shrinkToFit="1"/>
      <protection locked="0"/>
    </xf>
    <xf numFmtId="184" fontId="6" fillId="13"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5" xfId="0" applyNumberFormat="1" applyFont="1" applyBorder="1" applyAlignment="1" applyProtection="1">
      <alignment horizontal="center" vertical="center" wrapText="1" shrinkToFit="1"/>
      <protection locked="0"/>
    </xf>
    <xf numFmtId="0" fontId="6" fillId="0" borderId="9" xfId="0" applyFont="1" applyBorder="1" applyAlignment="1">
      <alignment horizontal="left" vertical="center" wrapText="1" shrinkToFit="1"/>
    </xf>
    <xf numFmtId="0" fontId="6" fillId="0" borderId="31" xfId="0" applyFont="1" applyBorder="1" applyAlignment="1">
      <alignment horizontal="center" vertical="center" shrinkToFit="1"/>
    </xf>
    <xf numFmtId="187" fontId="6" fillId="0" borderId="4" xfId="0" applyNumberFormat="1" applyFont="1" applyBorder="1" applyAlignment="1">
      <alignment horizontal="center" vertical="center" wrapText="1" shrinkToFit="1"/>
    </xf>
    <xf numFmtId="184" fontId="6" fillId="0" borderId="48" xfId="0" applyNumberFormat="1" applyFont="1" applyBorder="1" applyAlignment="1" applyProtection="1">
      <alignment horizontal="center" vertical="center" wrapText="1" shrinkToFit="1"/>
      <protection locked="0"/>
    </xf>
    <xf numFmtId="184" fontId="6" fillId="0" borderId="43" xfId="0" applyNumberFormat="1" applyFont="1" applyBorder="1" applyAlignment="1" applyProtection="1">
      <alignment horizontal="center" vertical="center" wrapText="1" shrinkToFit="1"/>
      <protection locked="0"/>
    </xf>
    <xf numFmtId="0" fontId="13" fillId="3" borderId="26"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13" borderId="14" xfId="0" applyNumberFormat="1" applyFont="1" applyFill="1" applyBorder="1" applyAlignment="1">
      <alignment horizontal="center" vertical="center" wrapText="1" shrinkToFit="1"/>
    </xf>
    <xf numFmtId="180" fontId="6" fillId="13"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13" fillId="0" borderId="0" xfId="0" applyFont="1" applyAlignment="1">
      <alignment horizontal="left"/>
    </xf>
    <xf numFmtId="0" fontId="8" fillId="7" borderId="8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63"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13" fillId="3" borderId="3" xfId="0" applyFont="1" applyFill="1" applyBorder="1" applyAlignment="1">
      <alignment vertical="center"/>
    </xf>
    <xf numFmtId="180" fontId="6" fillId="0" borderId="12" xfId="0" applyNumberFormat="1" applyFont="1" applyBorder="1" applyAlignment="1">
      <alignment horizontal="center" vertical="center" wrapText="1" shrinkToFit="1"/>
    </xf>
    <xf numFmtId="0" fontId="6" fillId="0" borderId="42" xfId="0" applyFont="1" applyBorder="1" applyAlignment="1">
      <alignment vertical="center" wrapText="1" shrinkToFit="1"/>
    </xf>
    <xf numFmtId="0" fontId="6" fillId="0" borderId="24" xfId="0" applyFont="1" applyBorder="1" applyAlignment="1">
      <alignment vertical="center" wrapText="1" shrinkToFit="1"/>
    </xf>
    <xf numFmtId="0" fontId="6" fillId="0" borderId="54" xfId="0" applyFont="1" applyBorder="1" applyAlignment="1">
      <alignmen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9"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6" xfId="0" applyFont="1" applyBorder="1" applyAlignment="1">
      <alignment vertical="center" wrapText="1" shrinkToFit="1"/>
    </xf>
    <xf numFmtId="0" fontId="6" fillId="0" borderId="5" xfId="0" applyFont="1" applyBorder="1" applyAlignment="1">
      <alignment vertical="center" wrapText="1" shrinkToFit="1"/>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34" xfId="0" applyFont="1" applyBorder="1" applyAlignment="1">
      <alignment horizontal="center" vertical="center" shrinkToFit="1"/>
    </xf>
    <xf numFmtId="180" fontId="6" fillId="0" borderId="19" xfId="0" applyNumberFormat="1" applyFont="1" applyBorder="1" applyAlignment="1">
      <alignment horizontal="center" vertical="center" wrapText="1" shrinkToFit="1"/>
    </xf>
    <xf numFmtId="187" fontId="6" fillId="0" borderId="9" xfId="0" applyNumberFormat="1" applyFont="1" applyBorder="1" applyAlignment="1">
      <alignment horizontal="center" vertical="center" wrapText="1" shrinkToFit="1"/>
    </xf>
    <xf numFmtId="180" fontId="6" fillId="13" borderId="12" xfId="0" applyNumberFormat="1" applyFont="1" applyFill="1" applyBorder="1" applyAlignment="1">
      <alignment horizontal="center" vertical="center" wrapText="1" shrinkToFit="1"/>
    </xf>
    <xf numFmtId="0" fontId="6" fillId="0" borderId="2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0" fillId="3" borderId="13" xfId="0" applyFill="1" applyBorder="1" applyAlignment="1">
      <alignment horizontal="center"/>
    </xf>
    <xf numFmtId="0" fontId="0" fillId="3" borderId="119" xfId="0" applyFill="1" applyBorder="1" applyAlignment="1">
      <alignment horizontal="center"/>
    </xf>
    <xf numFmtId="0" fontId="6" fillId="0" borderId="2"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0" xfId="0" applyAlignment="1"/>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13" borderId="14" xfId="0" quotePrefix="1" applyNumberFormat="1" applyFont="1" applyFill="1" applyBorder="1" applyAlignment="1">
      <alignment horizontal="center" vertical="center" wrapText="1" shrinkToFit="1"/>
    </xf>
    <xf numFmtId="182" fontId="6" fillId="13" borderId="9" xfId="0" quotePrefix="1" applyNumberFormat="1" applyFont="1" applyFill="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13" borderId="12" xfId="0" quotePrefix="1" applyNumberFormat="1" applyFont="1" applyFill="1" applyBorder="1" applyAlignment="1">
      <alignment horizontal="center" vertical="center" wrapText="1" shrinkToFit="1"/>
    </xf>
    <xf numFmtId="0" fontId="6" fillId="0" borderId="12" xfId="0" applyFont="1" applyBorder="1" applyAlignment="1">
      <alignment horizontal="left" vertical="center" wrapText="1" shrinkToFit="1"/>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1"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182" fontId="6" fillId="0" borderId="18" xfId="0" applyNumberFormat="1" applyFont="1" applyBorder="1" applyAlignment="1">
      <alignment horizontal="center" vertical="center" wrapText="1" shrinkToFi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79" fontId="6" fillId="13" borderId="9" xfId="0" applyNumberFormat="1" applyFont="1" applyFill="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82" fontId="23" fillId="13" borderId="14" xfId="0" applyNumberFormat="1" applyFont="1" applyFill="1" applyBorder="1" applyAlignment="1" applyProtection="1">
      <alignment horizontal="center" vertical="center" shrinkToFit="1"/>
      <protection locked="0"/>
    </xf>
    <xf numFmtId="182" fontId="23" fillId="13" borderId="9" xfId="0" applyNumberFormat="1" applyFont="1" applyFill="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22" fillId="13" borderId="9" xfId="0" applyNumberFormat="1" applyFont="1" applyFill="1" applyBorder="1" applyAlignment="1" applyProtection="1">
      <alignment horizontal="center" vertical="center" shrinkToFit="1"/>
      <protection locked="0"/>
    </xf>
    <xf numFmtId="181" fontId="22" fillId="0" borderId="52" xfId="0" applyNumberFormat="1" applyFont="1" applyBorder="1" applyAlignment="1" applyProtection="1">
      <alignment horizontal="center" vertical="center" wrapText="1" shrinkToFit="1"/>
      <protection locked="0"/>
    </xf>
    <xf numFmtId="184" fontId="22" fillId="0" borderId="58" xfId="0" applyNumberFormat="1" applyFont="1" applyBorder="1" applyAlignment="1" applyProtection="1">
      <alignment horizontal="left" vertical="center" wrapText="1" shrinkToFit="1"/>
      <protection locked="0"/>
    </xf>
    <xf numFmtId="0" fontId="6" fillId="0" borderId="120" xfId="0" applyFont="1" applyBorder="1" applyAlignment="1">
      <alignment horizontal="center" vertical="center" shrinkToFit="1"/>
    </xf>
    <xf numFmtId="0" fontId="6" fillId="0" borderId="4" xfId="0" applyFont="1" applyBorder="1" applyAlignment="1" applyProtection="1">
      <alignmen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78" fontId="6" fillId="13" borderId="9" xfId="0" applyNumberFormat="1" applyFont="1" applyFill="1" applyBorder="1" applyAlignment="1" applyProtection="1">
      <alignment horizontal="center" vertical="center"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2" fontId="22" fillId="0" borderId="38" xfId="0" applyNumberFormat="1" applyFont="1" applyBorder="1" applyAlignment="1" applyProtection="1">
      <alignment horizontal="center" vertical="center" wrapText="1" shrinkToFit="1"/>
      <protection locked="0"/>
    </xf>
    <xf numFmtId="182" fontId="22" fillId="0" borderId="31" xfId="0" applyNumberFormat="1" applyFont="1" applyBorder="1" applyAlignment="1" applyProtection="1">
      <alignment horizontal="center" vertical="center" wrapText="1" shrinkToFit="1"/>
      <protection locked="0"/>
    </xf>
    <xf numFmtId="185" fontId="22" fillId="0" borderId="102" xfId="0" applyNumberFormat="1" applyFont="1" applyBorder="1" applyAlignment="1" applyProtection="1">
      <alignment horizontal="left" vertical="center" wrapText="1" shrinkToFit="1"/>
      <protection locked="0"/>
    </xf>
    <xf numFmtId="185" fontId="22" fillId="0" borderId="73" xfId="0" applyNumberFormat="1" applyFont="1" applyBorder="1" applyAlignment="1" applyProtection="1">
      <alignment horizontal="left" vertical="center" wrapText="1" shrinkToFit="1"/>
      <protection locked="0"/>
    </xf>
    <xf numFmtId="182" fontId="22" fillId="0" borderId="34" xfId="0" applyNumberFormat="1" applyFont="1" applyBorder="1" applyAlignment="1" applyProtection="1">
      <alignment horizontal="center" vertical="center" wrapText="1" shrinkToFit="1"/>
      <protection locked="0"/>
    </xf>
    <xf numFmtId="183" fontId="15" fillId="3" borderId="59"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5" fillId="3" borderId="72" xfId="0" applyNumberFormat="1" applyFont="1" applyFill="1" applyBorder="1" applyAlignment="1" applyProtection="1">
      <alignment horizontal="left" vertical="center"/>
      <protection locked="0"/>
    </xf>
    <xf numFmtId="183" fontId="0" fillId="3" borderId="13" xfId="0" applyNumberFormat="1" applyFill="1" applyBorder="1" applyAlignment="1" applyProtection="1">
      <alignment horizontal="center"/>
      <protection locked="0"/>
    </xf>
    <xf numFmtId="183" fontId="0" fillId="3" borderId="119" xfId="0" applyNumberFormat="1" applyFill="1" applyBorder="1" applyAlignment="1" applyProtection="1">
      <alignment horizontal="center"/>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2" fontId="23" fillId="13" borderId="12" xfId="0" applyNumberFormat="1" applyFont="1" applyFill="1" applyBorder="1" applyAlignment="1" applyProtection="1">
      <alignment horizontal="center" vertical="center" shrinkToFit="1"/>
      <protection locked="0"/>
    </xf>
    <xf numFmtId="0" fontId="6" fillId="0" borderId="26" xfId="0"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0" fontId="6" fillId="0" borderId="32" xfId="0" applyFont="1" applyBorder="1" applyAlignment="1" applyProtection="1">
      <alignment vertical="center" wrapText="1" shrinkToFit="1"/>
      <protection locked="0"/>
    </xf>
    <xf numFmtId="0" fontId="6" fillId="0" borderId="76" xfId="0" applyFont="1" applyBorder="1" applyAlignment="1" applyProtection="1">
      <alignment vertical="center" wrapText="1" shrinkToFit="1"/>
      <protection locked="0"/>
    </xf>
    <xf numFmtId="0" fontId="6" fillId="0" borderId="24" xfId="0" applyFont="1" applyBorder="1" applyAlignment="1" applyProtection="1">
      <alignment vertical="center" wrapText="1" shrinkToFit="1"/>
      <protection locked="0"/>
    </xf>
    <xf numFmtId="0" fontId="6" fillId="0" borderId="54" xfId="0" applyFont="1" applyBorder="1" applyAlignment="1" applyProtection="1">
      <alignmen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3" fontId="15" fillId="3" borderId="26"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1"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13" fillId="14" borderId="30" xfId="0" applyNumberFormat="1" applyFont="1" applyFill="1" applyBorder="1" applyAlignment="1" applyProtection="1">
      <alignment horizontal="center" vertical="center"/>
      <protection locked="0"/>
    </xf>
    <xf numFmtId="183" fontId="13" fillId="14" borderId="14" xfId="0" applyNumberFormat="1" applyFont="1" applyFill="1" applyBorder="1" applyAlignment="1" applyProtection="1">
      <alignment horizontal="center" vertical="center"/>
      <protection locked="0"/>
    </xf>
    <xf numFmtId="183" fontId="13" fillId="14" borderId="17" xfId="0" applyNumberFormat="1" applyFont="1" applyFill="1" applyBorder="1" applyAlignment="1" applyProtection="1">
      <alignment horizontal="center" vertical="center"/>
      <protection locked="0"/>
    </xf>
    <xf numFmtId="183" fontId="13" fillId="14" borderId="9" xfId="0" applyNumberFormat="1" applyFont="1" applyFill="1" applyBorder="1" applyAlignment="1" applyProtection="1">
      <alignment horizontal="center" vertical="center"/>
      <protection locked="0"/>
    </xf>
    <xf numFmtId="183" fontId="13" fillId="14" borderId="38" xfId="0" applyNumberFormat="1" applyFont="1" applyFill="1" applyBorder="1" applyAlignment="1" applyProtection="1">
      <alignment horizontal="center" vertical="center" textRotation="255"/>
      <protection locked="0"/>
    </xf>
    <xf numFmtId="183" fontId="13" fillId="14" borderId="31" xfId="0" applyNumberFormat="1" applyFont="1" applyFill="1" applyBorder="1" applyAlignment="1" applyProtection="1">
      <alignment horizontal="center" vertical="center" textRotation="255"/>
      <protection locked="0"/>
    </xf>
    <xf numFmtId="183" fontId="13" fillId="14" borderId="30" xfId="0" applyNumberFormat="1" applyFont="1" applyFill="1" applyBorder="1" applyAlignment="1" applyProtection="1">
      <alignment horizontal="center" vertical="center" wrapText="1"/>
      <protection locked="0"/>
    </xf>
    <xf numFmtId="183" fontId="13" fillId="14" borderId="17" xfId="0" applyNumberFormat="1" applyFont="1" applyFill="1" applyBorder="1" applyAlignment="1" applyProtection="1">
      <alignment horizontal="center" vertical="center" wrapText="1"/>
      <protection locked="0"/>
    </xf>
    <xf numFmtId="183" fontId="13" fillId="14" borderId="14" xfId="0" applyNumberFormat="1" applyFont="1" applyFill="1" applyBorder="1" applyAlignment="1" applyProtection="1">
      <alignment horizontal="center" vertical="center" wrapText="1"/>
      <protection locked="0"/>
    </xf>
    <xf numFmtId="183" fontId="13" fillId="14" borderId="9" xfId="0" applyNumberFormat="1" applyFont="1" applyFill="1" applyBorder="1" applyAlignment="1" applyProtection="1">
      <alignment horizontal="center" vertical="center" wrapText="1"/>
      <protection locked="0"/>
    </xf>
    <xf numFmtId="0" fontId="8" fillId="14" borderId="81" xfId="0" applyFont="1" applyFill="1" applyBorder="1" applyAlignment="1" applyProtection="1">
      <alignment horizontal="center" vertical="center" wrapText="1"/>
      <protection locked="0"/>
    </xf>
    <xf numFmtId="0" fontId="8" fillId="14" borderId="52" xfId="0" applyFont="1" applyFill="1" applyBorder="1" applyAlignment="1" applyProtection="1">
      <alignment horizontal="center" vertical="center" wrapText="1"/>
      <protection locked="0"/>
    </xf>
    <xf numFmtId="183" fontId="13" fillId="14" borderId="60" xfId="0" applyNumberFormat="1" applyFont="1" applyFill="1" applyBorder="1" applyAlignment="1" applyProtection="1">
      <alignment horizontal="center" vertical="center" shrinkToFit="1"/>
      <protection locked="0"/>
    </xf>
    <xf numFmtId="183" fontId="13" fillId="14" borderId="58" xfId="0" applyNumberFormat="1" applyFont="1" applyFill="1" applyBorder="1" applyAlignment="1" applyProtection="1">
      <alignment horizontal="center" vertical="center"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120" xfId="0" applyFont="1" applyBorder="1" applyAlignment="1" applyProtection="1">
      <alignment vertical="center" wrapText="1"/>
      <protection locked="0"/>
    </xf>
    <xf numFmtId="0" fontId="0" fillId="0" borderId="120" xfId="0"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183" fontId="13" fillId="14" borderId="23" xfId="0" applyNumberFormat="1" applyFont="1" applyFill="1" applyBorder="1" applyAlignment="1" applyProtection="1">
      <alignment horizontal="center" vertical="center"/>
      <protection locked="0"/>
    </xf>
    <xf numFmtId="183" fontId="13" fillId="14" borderId="8" xfId="0" applyNumberFormat="1" applyFont="1" applyFill="1" applyBorder="1" applyAlignment="1" applyProtection="1">
      <alignment horizontal="center" vertical="center"/>
      <protection locked="0"/>
    </xf>
    <xf numFmtId="183" fontId="13" fillId="14" borderId="101" xfId="0" applyNumberFormat="1" applyFont="1" applyFill="1" applyBorder="1" applyAlignment="1" applyProtection="1">
      <alignment horizontal="center" vertical="center"/>
      <protection locked="0"/>
    </xf>
    <xf numFmtId="183" fontId="13" fillId="14" borderId="82" xfId="0" applyNumberFormat="1" applyFont="1" applyFill="1" applyBorder="1" applyAlignment="1" applyProtection="1">
      <alignment horizontal="center" vertical="center" wrapText="1"/>
      <protection locked="0"/>
    </xf>
    <xf numFmtId="183" fontId="13" fillId="14" borderId="102" xfId="0" applyNumberFormat="1" applyFont="1" applyFill="1" applyBorder="1" applyAlignment="1" applyProtection="1">
      <alignment horizontal="center" vertical="center"/>
      <protection locked="0"/>
    </xf>
    <xf numFmtId="183" fontId="6" fillId="9" borderId="26" xfId="0" applyNumberFormat="1" applyFont="1" applyFill="1" applyBorder="1" applyAlignment="1" applyProtection="1">
      <alignment horizontal="left" vertical="center" wrapText="1"/>
      <protection locked="0"/>
    </xf>
    <xf numFmtId="183" fontId="6" fillId="9" borderId="7" xfId="0" applyNumberFormat="1" applyFont="1" applyFill="1" applyBorder="1" applyAlignment="1" applyProtection="1">
      <alignment horizontal="left" vertical="center"/>
      <protection locked="0"/>
    </xf>
    <xf numFmtId="183" fontId="6" fillId="9" borderId="27" xfId="0" applyNumberFormat="1" applyFont="1" applyFill="1" applyBorder="1" applyAlignment="1" applyProtection="1">
      <alignment horizontal="left" vertical="center"/>
      <protection locked="0"/>
    </xf>
    <xf numFmtId="183" fontId="6" fillId="9" borderId="7" xfId="0" applyNumberFormat="1" applyFont="1" applyFill="1" applyBorder="1" applyAlignment="1" applyProtection="1">
      <alignment horizontal="left" vertical="center" wrapText="1"/>
      <protection locked="0"/>
    </xf>
    <xf numFmtId="183" fontId="6" fillId="9" borderId="0" xfId="0" applyNumberFormat="1" applyFont="1" applyFill="1" applyAlignment="1" applyProtection="1">
      <alignment horizontal="left" vertical="center"/>
      <protection locked="0"/>
    </xf>
    <xf numFmtId="183" fontId="6" fillId="9" borderId="36" xfId="0" applyNumberFormat="1" applyFont="1" applyFill="1" applyBorder="1" applyAlignment="1" applyProtection="1">
      <alignment horizontal="left" vertical="center"/>
      <protection locked="0"/>
    </xf>
    <xf numFmtId="183" fontId="6" fillId="9" borderId="33" xfId="0" applyNumberFormat="1" applyFont="1" applyFill="1" applyBorder="1" applyAlignment="1" applyProtection="1">
      <alignment horizontal="left" vertical="center"/>
      <protection locked="0"/>
    </xf>
    <xf numFmtId="183" fontId="6" fillId="9" borderId="37" xfId="0" applyNumberFormat="1" applyFont="1" applyFill="1" applyBorder="1" applyAlignment="1" applyProtection="1">
      <alignment horizontal="left" vertical="center"/>
      <protection locked="0"/>
    </xf>
    <xf numFmtId="183" fontId="13" fillId="14" borderId="120" xfId="0" applyNumberFormat="1" applyFont="1" applyFill="1" applyBorder="1" applyAlignment="1" applyProtection="1">
      <alignment horizontal="center" vertical="center" wrapText="1"/>
      <protection locked="0"/>
    </xf>
    <xf numFmtId="183" fontId="13" fillId="14" borderId="73" xfId="0" applyNumberFormat="1" applyFont="1" applyFill="1" applyBorder="1" applyAlignment="1" applyProtection="1">
      <alignment horizontal="center" vertical="center"/>
      <protection locked="0"/>
    </xf>
    <xf numFmtId="183" fontId="6" fillId="9" borderId="120" xfId="0" applyNumberFormat="1" applyFont="1" applyFill="1" applyBorder="1" applyAlignment="1" applyProtection="1">
      <alignment horizontal="left" vertical="center" wrapText="1"/>
      <protection locked="0"/>
    </xf>
    <xf numFmtId="183" fontId="6" fillId="9" borderId="39" xfId="0" applyNumberFormat="1" applyFont="1" applyFill="1" applyBorder="1" applyAlignment="1" applyProtection="1">
      <alignment horizontal="left" vertical="center"/>
      <protection locked="0"/>
    </xf>
    <xf numFmtId="183" fontId="6" fillId="9" borderId="73" xfId="0" applyNumberFormat="1" applyFont="1" applyFill="1" applyBorder="1" applyAlignment="1" applyProtection="1">
      <alignment horizontal="left" vertical="center"/>
      <protection locked="0"/>
    </xf>
    <xf numFmtId="183" fontId="13" fillId="14" borderId="87" xfId="0" applyNumberFormat="1" applyFont="1" applyFill="1" applyBorder="1" applyAlignment="1" applyProtection="1">
      <alignment horizontal="center" vertical="center" wrapText="1"/>
      <protection locked="0"/>
    </xf>
    <xf numFmtId="183" fontId="13" fillId="14" borderId="74" xfId="0" applyNumberFormat="1" applyFont="1" applyFill="1" applyBorder="1" applyAlignment="1" applyProtection="1">
      <alignment horizontal="center" vertical="center" wrapText="1"/>
      <protection locked="0"/>
    </xf>
    <xf numFmtId="183" fontId="6" fillId="9" borderId="87" xfId="0" applyNumberFormat="1" applyFont="1" applyFill="1" applyBorder="1" applyAlignment="1" applyProtection="1">
      <alignment horizontal="left" vertical="center" wrapText="1"/>
      <protection locked="0"/>
    </xf>
    <xf numFmtId="183" fontId="6" fillId="9" borderId="89" xfId="0" applyNumberFormat="1" applyFont="1" applyFill="1" applyBorder="1" applyAlignment="1" applyProtection="1">
      <alignment horizontal="left" vertical="center" wrapText="1"/>
      <protection locked="0"/>
    </xf>
    <xf numFmtId="183" fontId="6" fillId="9" borderId="74" xfId="0" applyNumberFormat="1" applyFont="1" applyFill="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3" fillId="3" borderId="119" xfId="0" applyNumberFormat="1" applyFont="1" applyFill="1" applyBorder="1" applyAlignment="1" applyProtection="1">
      <alignment horizontal="center" vertical="center"/>
      <protection locked="0"/>
    </xf>
    <xf numFmtId="183" fontId="13" fillId="14" borderId="81" xfId="0" applyNumberFormat="1" applyFont="1" applyFill="1" applyBorder="1" applyAlignment="1" applyProtection="1">
      <alignment horizontal="center" vertical="center" textRotation="255"/>
      <protection locked="0"/>
    </xf>
    <xf numFmtId="183" fontId="13" fillId="14" borderId="52" xfId="0" applyNumberFormat="1" applyFont="1" applyFill="1" applyBorder="1" applyAlignment="1" applyProtection="1">
      <alignment horizontal="center" vertical="center" textRotation="255"/>
      <protection locked="0"/>
    </xf>
    <xf numFmtId="0" fontId="8" fillId="14" borderId="38" xfId="0" applyFont="1" applyFill="1" applyBorder="1" applyAlignment="1" applyProtection="1">
      <alignment horizontal="center" vertical="center" wrapText="1"/>
      <protection locked="0"/>
    </xf>
    <xf numFmtId="0" fontId="8" fillId="14" borderId="31"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3" fontId="6" fillId="0" borderId="120"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13" borderId="9" xfId="0" applyNumberFormat="1" applyFont="1" applyFill="1" applyBorder="1" applyAlignment="1" applyProtection="1">
      <alignment horizontal="center" vertical="center" shrinkToFit="1"/>
      <protection locked="0"/>
    </xf>
    <xf numFmtId="183" fontId="22" fillId="13" borderId="9" xfId="0" applyNumberFormat="1" applyFont="1" applyFill="1" applyBorder="1" applyAlignment="1" applyProtection="1">
      <alignment horizontal="center" vertical="center" wrapText="1" shrinkToFit="1"/>
      <protection locked="0"/>
    </xf>
    <xf numFmtId="184" fontId="22" fillId="0" borderId="31"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142875</xdr:rowOff>
    </xdr:from>
    <xdr:to>
      <xdr:col>17</xdr:col>
      <xdr:colOff>819150</xdr:colOff>
      <xdr:row>30</xdr:row>
      <xdr:rowOff>85725</xdr:rowOff>
    </xdr:to>
    <xdr:sp macro="" textlink="">
      <xdr:nvSpPr>
        <xdr:cNvPr id="4" name="AutoShape 12">
          <a:extLst>
            <a:ext uri="{FF2B5EF4-FFF2-40B4-BE49-F238E27FC236}">
              <a16:creationId xmlns:a16="http://schemas.microsoft.com/office/drawing/2014/main" id="{B0C76B84-E7CD-48B2-BF67-80883B05FAAB}"/>
            </a:ext>
          </a:extLst>
        </xdr:cNvPr>
        <xdr:cNvSpPr>
          <a:spLocks/>
        </xdr:cNvSpPr>
      </xdr:nvSpPr>
      <xdr:spPr bwMode="auto">
        <a:xfrm>
          <a:off x="7486651" y="6962775"/>
          <a:ext cx="45719" cy="43053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140759</xdr:rowOff>
    </xdr:from>
    <xdr:to>
      <xdr:col>20</xdr:col>
      <xdr:colOff>485775</xdr:colOff>
      <xdr:row>30</xdr:row>
      <xdr:rowOff>85293</xdr:rowOff>
    </xdr:to>
    <xdr:sp macro="" textlink="">
      <xdr:nvSpPr>
        <xdr:cNvPr id="5" name="AutoShape 13">
          <a:extLst>
            <a:ext uri="{FF2B5EF4-FFF2-40B4-BE49-F238E27FC236}">
              <a16:creationId xmlns:a16="http://schemas.microsoft.com/office/drawing/2014/main" id="{5ADC5B9A-31AE-4A33-BB50-6A681BBC3D44}"/>
            </a:ext>
          </a:extLst>
        </xdr:cNvPr>
        <xdr:cNvSpPr>
          <a:spLocks/>
        </xdr:cNvSpPr>
      </xdr:nvSpPr>
      <xdr:spPr bwMode="auto">
        <a:xfrm>
          <a:off x="9751483" y="7007226"/>
          <a:ext cx="47625" cy="435600"/>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20</xdr:col>
      <xdr:colOff>106250</xdr:colOff>
      <xdr:row>46</xdr:row>
      <xdr:rowOff>127000</xdr:rowOff>
    </xdr:to>
    <xdr:pic>
      <xdr:nvPicPr>
        <xdr:cNvPr id="4" name="図 3">
          <a:extLst>
            <a:ext uri="{FF2B5EF4-FFF2-40B4-BE49-F238E27FC236}">
              <a16:creationId xmlns:a16="http://schemas.microsoft.com/office/drawing/2014/main" id="{10169559-3726-4F2E-9B7B-BCE726FB6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0"/>
          <a:ext cx="12298250" cy="76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880783</xdr:colOff>
      <xdr:row>28</xdr:row>
      <xdr:rowOff>154782</xdr:rowOff>
    </xdr:from>
    <xdr:to>
      <xdr:col>4</xdr:col>
      <xdr:colOff>169248</xdr:colOff>
      <xdr:row>28</xdr:row>
      <xdr:rowOff>154782</xdr:rowOff>
    </xdr:to>
    <xdr:cxnSp macro="">
      <xdr:nvCxnSpPr>
        <xdr:cNvPr id="56" name="直線コネクタ 40">
          <a:extLst>
            <a:ext uri="{FF2B5EF4-FFF2-40B4-BE49-F238E27FC236}">
              <a16:creationId xmlns:a16="http://schemas.microsoft.com/office/drawing/2014/main" id="{FD283E85-6C6A-49C5-A82F-CB9720E841FC}"/>
            </a:ext>
          </a:extLst>
        </xdr:cNvPr>
        <xdr:cNvCxnSpPr>
          <a:cxnSpLocks/>
        </xdr:cNvCxnSpPr>
      </xdr:nvCxnSpPr>
      <xdr:spPr bwMode="auto">
        <a:xfrm flipV="1">
          <a:off x="3142130" y="4807464"/>
          <a:ext cx="36198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0</xdr:col>
      <xdr:colOff>76200</xdr:colOff>
      <xdr:row>0</xdr:row>
      <xdr:rowOff>109538</xdr:rowOff>
    </xdr:from>
    <xdr:to>
      <xdr:col>3</xdr:col>
      <xdr:colOff>238125</xdr:colOff>
      <xdr:row>3</xdr:row>
      <xdr:rowOff>52388</xdr:rowOff>
    </xdr:to>
    <xdr:sp macro="" textlink="">
      <xdr:nvSpPr>
        <xdr:cNvPr id="2" name="正方形/長方形 1">
          <a:extLst>
            <a:ext uri="{FF2B5EF4-FFF2-40B4-BE49-F238E27FC236}">
              <a16:creationId xmlns:a16="http://schemas.microsoft.com/office/drawing/2014/main" id="{380DD5BA-4679-494B-9132-C17F6C5F3276}"/>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158901</xdr:colOff>
      <xdr:row>41</xdr:row>
      <xdr:rowOff>65580</xdr:rowOff>
    </xdr:from>
    <xdr:to>
      <xdr:col>5</xdr:col>
      <xdr:colOff>156901</xdr:colOff>
      <xdr:row>41</xdr:row>
      <xdr:rowOff>65580</xdr:rowOff>
    </xdr:to>
    <xdr:cxnSp macro="">
      <xdr:nvCxnSpPr>
        <xdr:cNvPr id="48" name="直線コネクタ 45">
          <a:extLst>
            <a:ext uri="{FF2B5EF4-FFF2-40B4-BE49-F238E27FC236}">
              <a16:creationId xmlns:a16="http://schemas.microsoft.com/office/drawing/2014/main" id="{F7764362-4C7B-4192-8871-D843D56ECA9F}"/>
            </a:ext>
          </a:extLst>
        </xdr:cNvPr>
        <xdr:cNvCxnSpPr>
          <a:cxnSpLocks/>
        </xdr:cNvCxnSpPr>
      </xdr:nvCxnSpPr>
      <xdr:spPr bwMode="auto">
        <a:xfrm>
          <a:off x="3499344" y="6853558"/>
          <a:ext cx="24925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162442</xdr:colOff>
      <xdr:row>35</xdr:row>
      <xdr:rowOff>137606</xdr:rowOff>
    </xdr:from>
    <xdr:to>
      <xdr:col>9</xdr:col>
      <xdr:colOff>193724</xdr:colOff>
      <xdr:row>35</xdr:row>
      <xdr:rowOff>137606</xdr:rowOff>
    </xdr:to>
    <xdr:cxnSp macro="">
      <xdr:nvCxnSpPr>
        <xdr:cNvPr id="49" name="直線コネクタ 49">
          <a:extLst>
            <a:ext uri="{FF2B5EF4-FFF2-40B4-BE49-F238E27FC236}">
              <a16:creationId xmlns:a16="http://schemas.microsoft.com/office/drawing/2014/main" id="{4A9F1246-2D79-4C9A-A57B-B908B71B977F}"/>
            </a:ext>
          </a:extLst>
        </xdr:cNvPr>
        <xdr:cNvCxnSpPr>
          <a:cxnSpLocks/>
        </xdr:cNvCxnSpPr>
      </xdr:nvCxnSpPr>
      <xdr:spPr bwMode="auto">
        <a:xfrm flipV="1">
          <a:off x="7386202" y="5951666"/>
          <a:ext cx="28274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175750</xdr:colOff>
      <xdr:row>33</xdr:row>
      <xdr:rowOff>124349</xdr:rowOff>
    </xdr:from>
    <xdr:to>
      <xdr:col>9</xdr:col>
      <xdr:colOff>143565</xdr:colOff>
      <xdr:row>33</xdr:row>
      <xdr:rowOff>124349</xdr:rowOff>
    </xdr:to>
    <xdr:cxnSp macro="">
      <xdr:nvCxnSpPr>
        <xdr:cNvPr id="50" name="直線コネクタ 47">
          <a:extLst>
            <a:ext uri="{FF2B5EF4-FFF2-40B4-BE49-F238E27FC236}">
              <a16:creationId xmlns:a16="http://schemas.microsoft.com/office/drawing/2014/main" id="{F782FD70-6553-4D0A-8A56-3F4FCD8A50E1}"/>
            </a:ext>
          </a:extLst>
        </xdr:cNvPr>
        <xdr:cNvCxnSpPr>
          <a:cxnSpLocks/>
        </xdr:cNvCxnSpPr>
      </xdr:nvCxnSpPr>
      <xdr:spPr bwMode="auto">
        <a:xfrm rot="10800000" flipV="1">
          <a:off x="7401612" y="5621259"/>
          <a:ext cx="22006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1031729</xdr:colOff>
      <xdr:row>39</xdr:row>
      <xdr:rowOff>50621</xdr:rowOff>
    </xdr:from>
    <xdr:to>
      <xdr:col>8</xdr:col>
      <xdr:colOff>180344</xdr:colOff>
      <xdr:row>39</xdr:row>
      <xdr:rowOff>50621</xdr:rowOff>
    </xdr:to>
    <xdr:cxnSp macro="">
      <xdr:nvCxnSpPr>
        <xdr:cNvPr id="51" name="直線コネクタ 47">
          <a:extLst>
            <a:ext uri="{FF2B5EF4-FFF2-40B4-BE49-F238E27FC236}">
              <a16:creationId xmlns:a16="http://schemas.microsoft.com/office/drawing/2014/main" id="{6B9B6D2A-42FF-4754-91C0-562259139941}"/>
            </a:ext>
          </a:extLst>
        </xdr:cNvPr>
        <xdr:cNvCxnSpPr>
          <a:cxnSpLocks/>
        </xdr:cNvCxnSpPr>
      </xdr:nvCxnSpPr>
      <xdr:spPr bwMode="auto">
        <a:xfrm flipV="1">
          <a:off x="7043365" y="6576607"/>
          <a:ext cx="3596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1100857</xdr:colOff>
      <xdr:row>43</xdr:row>
      <xdr:rowOff>94135</xdr:rowOff>
    </xdr:from>
    <xdr:to>
      <xdr:col>9</xdr:col>
      <xdr:colOff>211472</xdr:colOff>
      <xdr:row>43</xdr:row>
      <xdr:rowOff>94135</xdr:rowOff>
    </xdr:to>
    <xdr:cxnSp macro="">
      <xdr:nvCxnSpPr>
        <xdr:cNvPr id="52" name="直線コネクタ 50">
          <a:extLst>
            <a:ext uri="{FF2B5EF4-FFF2-40B4-BE49-F238E27FC236}">
              <a16:creationId xmlns:a16="http://schemas.microsoft.com/office/drawing/2014/main" id="{C748ABB3-8AFC-4884-A6C9-4CFAFDDBBE48}"/>
            </a:ext>
          </a:extLst>
        </xdr:cNvPr>
        <xdr:cNvCxnSpPr>
          <a:cxnSpLocks/>
        </xdr:cNvCxnSpPr>
      </xdr:nvCxnSpPr>
      <xdr:spPr bwMode="auto">
        <a:xfrm flipV="1">
          <a:off x="7113037" y="7249315"/>
          <a:ext cx="57365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23</xdr:row>
      <xdr:rowOff>148497</xdr:rowOff>
    </xdr:from>
    <xdr:to>
      <xdr:col>9</xdr:col>
      <xdr:colOff>125384</xdr:colOff>
      <xdr:row>23</xdr:row>
      <xdr:rowOff>148497</xdr:rowOff>
    </xdr:to>
    <xdr:cxnSp macro="">
      <xdr:nvCxnSpPr>
        <xdr:cNvPr id="53" name="直線コネクタ 45">
          <a:extLst>
            <a:ext uri="{FF2B5EF4-FFF2-40B4-BE49-F238E27FC236}">
              <a16:creationId xmlns:a16="http://schemas.microsoft.com/office/drawing/2014/main" id="{65002734-B23F-4404-8DD2-40BF734DC850}"/>
            </a:ext>
          </a:extLst>
        </xdr:cNvPr>
        <xdr:cNvCxnSpPr>
          <a:cxnSpLocks/>
        </xdr:cNvCxnSpPr>
      </xdr:nvCxnSpPr>
      <xdr:spPr bwMode="auto">
        <a:xfrm flipV="1">
          <a:off x="7155180" y="3950877"/>
          <a:ext cx="44542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180264</xdr:colOff>
      <xdr:row>27</xdr:row>
      <xdr:rowOff>78550</xdr:rowOff>
    </xdr:from>
    <xdr:to>
      <xdr:col>8</xdr:col>
      <xdr:colOff>180264</xdr:colOff>
      <xdr:row>33</xdr:row>
      <xdr:rowOff>132796</xdr:rowOff>
    </xdr:to>
    <xdr:cxnSp macro="">
      <xdr:nvCxnSpPr>
        <xdr:cNvPr id="54" name="直線コネクタ 53">
          <a:extLst>
            <a:ext uri="{FF2B5EF4-FFF2-40B4-BE49-F238E27FC236}">
              <a16:creationId xmlns:a16="http://schemas.microsoft.com/office/drawing/2014/main" id="{E1921329-1DD1-466B-8B57-EC54A3B79C52}"/>
            </a:ext>
          </a:extLst>
        </xdr:cNvPr>
        <xdr:cNvCxnSpPr>
          <a:cxnSpLocks/>
        </xdr:cNvCxnSpPr>
      </xdr:nvCxnSpPr>
      <xdr:spPr bwMode="auto">
        <a:xfrm rot="10800000" flipV="1">
          <a:off x="7404024" y="4551490"/>
          <a:ext cx="0" cy="106008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1070597</xdr:colOff>
      <xdr:row>27</xdr:row>
      <xdr:rowOff>84034</xdr:rowOff>
    </xdr:from>
    <xdr:to>
      <xdr:col>8</xdr:col>
      <xdr:colOff>183212</xdr:colOff>
      <xdr:row>27</xdr:row>
      <xdr:rowOff>84034</xdr:rowOff>
    </xdr:to>
    <xdr:cxnSp macro="">
      <xdr:nvCxnSpPr>
        <xdr:cNvPr id="55" name="直線コネクタ 49">
          <a:extLst>
            <a:ext uri="{FF2B5EF4-FFF2-40B4-BE49-F238E27FC236}">
              <a16:creationId xmlns:a16="http://schemas.microsoft.com/office/drawing/2014/main" id="{A75C537D-75FB-436B-ACC8-9ED82C1F6EB8}"/>
            </a:ext>
          </a:extLst>
        </xdr:cNvPr>
        <xdr:cNvCxnSpPr>
          <a:cxnSpLocks/>
        </xdr:cNvCxnSpPr>
      </xdr:nvCxnSpPr>
      <xdr:spPr bwMode="auto">
        <a:xfrm rot="10800000" flipV="1">
          <a:off x="7084821" y="4548239"/>
          <a:ext cx="32438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166254</xdr:colOff>
      <xdr:row>11</xdr:row>
      <xdr:rowOff>17319</xdr:rowOff>
    </xdr:from>
    <xdr:to>
      <xdr:col>4</xdr:col>
      <xdr:colOff>166254</xdr:colOff>
      <xdr:row>41</xdr:row>
      <xdr:rowOff>73569</xdr:rowOff>
    </xdr:to>
    <xdr:cxnSp macro="">
      <xdr:nvCxnSpPr>
        <xdr:cNvPr id="57" name="直線コネクタ 56">
          <a:extLst>
            <a:ext uri="{FF2B5EF4-FFF2-40B4-BE49-F238E27FC236}">
              <a16:creationId xmlns:a16="http://schemas.microsoft.com/office/drawing/2014/main" id="{B4E4E7F2-BBE1-4438-8FD5-60ED65B53F91}"/>
            </a:ext>
          </a:extLst>
        </xdr:cNvPr>
        <xdr:cNvCxnSpPr>
          <a:cxnSpLocks/>
        </xdr:cNvCxnSpPr>
      </xdr:nvCxnSpPr>
      <xdr:spPr>
        <a:xfrm flipH="1" flipV="1">
          <a:off x="3501125" y="1812501"/>
          <a:ext cx="0" cy="5098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170586</xdr:colOff>
      <xdr:row>35</xdr:row>
      <xdr:rowOff>129961</xdr:rowOff>
    </xdr:from>
    <xdr:to>
      <xdr:col>8</xdr:col>
      <xdr:colOff>170586</xdr:colOff>
      <xdr:row>39</xdr:row>
      <xdr:rowOff>56161</xdr:rowOff>
    </xdr:to>
    <xdr:cxnSp macro="">
      <xdr:nvCxnSpPr>
        <xdr:cNvPr id="58" name="直線コネクタ 57">
          <a:extLst>
            <a:ext uri="{FF2B5EF4-FFF2-40B4-BE49-F238E27FC236}">
              <a16:creationId xmlns:a16="http://schemas.microsoft.com/office/drawing/2014/main" id="{994C9E64-50E9-45FA-BC5B-7C6CD436B441}"/>
            </a:ext>
          </a:extLst>
        </xdr:cNvPr>
        <xdr:cNvCxnSpPr>
          <a:cxnSpLocks/>
        </xdr:cNvCxnSpPr>
      </xdr:nvCxnSpPr>
      <xdr:spPr bwMode="auto">
        <a:xfrm flipV="1">
          <a:off x="7394346" y="5944021"/>
          <a:ext cx="0" cy="5967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160313</xdr:colOff>
      <xdr:row>11</xdr:row>
      <xdr:rowOff>24956</xdr:rowOff>
    </xdr:from>
    <xdr:to>
      <xdr:col>5</xdr:col>
      <xdr:colOff>58512</xdr:colOff>
      <xdr:row>11</xdr:row>
      <xdr:rowOff>24956</xdr:rowOff>
    </xdr:to>
    <xdr:cxnSp macro="">
      <xdr:nvCxnSpPr>
        <xdr:cNvPr id="59" name="直線コネクタ 45">
          <a:extLst>
            <a:ext uri="{FF2B5EF4-FFF2-40B4-BE49-F238E27FC236}">
              <a16:creationId xmlns:a16="http://schemas.microsoft.com/office/drawing/2014/main" id="{51C0D31B-D679-4D5B-ACD2-38F5B8FBE1B2}"/>
            </a:ext>
          </a:extLst>
        </xdr:cNvPr>
        <xdr:cNvCxnSpPr>
          <a:cxnSpLocks/>
        </xdr:cNvCxnSpPr>
      </xdr:nvCxnSpPr>
      <xdr:spPr bwMode="auto">
        <a:xfrm>
          <a:off x="3495795" y="1801801"/>
          <a:ext cx="15104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1164258</xdr:colOff>
      <xdr:row>11</xdr:row>
      <xdr:rowOff>34971</xdr:rowOff>
    </xdr:from>
    <xdr:to>
      <xdr:col>9</xdr:col>
      <xdr:colOff>126410</xdr:colOff>
      <xdr:row>11</xdr:row>
      <xdr:rowOff>35146</xdr:rowOff>
    </xdr:to>
    <xdr:cxnSp macro="">
      <xdr:nvCxnSpPr>
        <xdr:cNvPr id="60" name="直線コネクタ 45">
          <a:extLst>
            <a:ext uri="{FF2B5EF4-FFF2-40B4-BE49-F238E27FC236}">
              <a16:creationId xmlns:a16="http://schemas.microsoft.com/office/drawing/2014/main" id="{6FE7379B-9ED4-4AA2-AECF-E6A5FE1E4425}"/>
            </a:ext>
          </a:extLst>
        </xdr:cNvPr>
        <xdr:cNvCxnSpPr>
          <a:cxnSpLocks/>
          <a:stCxn id="65" idx="3"/>
          <a:endCxn id="70" idx="1"/>
        </xdr:cNvCxnSpPr>
      </xdr:nvCxnSpPr>
      <xdr:spPr bwMode="auto">
        <a:xfrm>
          <a:off x="7172026" y="1839708"/>
          <a:ext cx="421984" cy="1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122329</xdr:colOff>
      <xdr:row>29</xdr:row>
      <xdr:rowOff>138916</xdr:rowOff>
    </xdr:from>
    <xdr:to>
      <xdr:col>11</xdr:col>
      <xdr:colOff>1243879</xdr:colOff>
      <xdr:row>38</xdr:row>
      <xdr:rowOff>85552</xdr:rowOff>
    </xdr:to>
    <xdr:sp macro="" textlink="">
      <xdr:nvSpPr>
        <xdr:cNvPr id="61" name="正方形/長方形 60">
          <a:extLst>
            <a:ext uri="{FF2B5EF4-FFF2-40B4-BE49-F238E27FC236}">
              <a16:creationId xmlns:a16="http://schemas.microsoft.com/office/drawing/2014/main" id="{1C3F9A86-E776-4ACC-BA97-E24E2100CC65}"/>
            </a:ext>
          </a:extLst>
        </xdr:cNvPr>
        <xdr:cNvSpPr>
          <a:spLocks/>
        </xdr:cNvSpPr>
      </xdr:nvSpPr>
      <xdr:spPr>
        <a:xfrm>
          <a:off x="7598894" y="5024681"/>
          <a:ext cx="3954397" cy="1479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【139.0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161.6</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100861</xdr:rowOff>
    </xdr:from>
    <xdr:to>
      <xdr:col>3</xdr:col>
      <xdr:colOff>896470</xdr:colOff>
      <xdr:row>43</xdr:row>
      <xdr:rowOff>52392</xdr:rowOff>
    </xdr:to>
    <xdr:sp macro="" textlink="">
      <xdr:nvSpPr>
        <xdr:cNvPr id="63" name="正方形/長方形 62">
          <a:extLst>
            <a:ext uri="{FF2B5EF4-FFF2-40B4-BE49-F238E27FC236}">
              <a16:creationId xmlns:a16="http://schemas.microsoft.com/office/drawing/2014/main" id="{156F61E0-C7E1-44EB-B5F3-0588EE55CF6B}"/>
            </a:ext>
          </a:extLst>
        </xdr:cNvPr>
        <xdr:cNvSpPr>
          <a:spLocks/>
        </xdr:cNvSpPr>
      </xdr:nvSpPr>
      <xdr:spPr>
        <a:xfrm>
          <a:off x="225265" y="2394481"/>
          <a:ext cx="293434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l">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l">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algn="l"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「大阪・関西のさらなる成長に必要なインフラの強化」</a:t>
          </a:r>
          <a:b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b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324000" marR="0" lvl="0" indent="-36000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324000" marR="0" lvl="0" indent="-36000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・利用者にとって公平で分かりやす</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く</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かつ渋滞を緩和し、利用しやすい高速道路料金体系の実現</a:t>
          </a:r>
        </a:p>
      </xdr:txBody>
    </xdr:sp>
    <xdr:clientData/>
  </xdr:twoCellAnchor>
  <xdr:twoCellAnchor>
    <xdr:from>
      <xdr:col>4</xdr:col>
      <xdr:colOff>173039</xdr:colOff>
      <xdr:row>25</xdr:row>
      <xdr:rowOff>35721</xdr:rowOff>
    </xdr:from>
    <xdr:to>
      <xdr:col>5</xdr:col>
      <xdr:colOff>75817</xdr:colOff>
      <xdr:row>25</xdr:row>
      <xdr:rowOff>35721</xdr:rowOff>
    </xdr:to>
    <xdr:cxnSp macro="">
      <xdr:nvCxnSpPr>
        <xdr:cNvPr id="64" name="直線コネクタ 45">
          <a:extLst>
            <a:ext uri="{FF2B5EF4-FFF2-40B4-BE49-F238E27FC236}">
              <a16:creationId xmlns:a16="http://schemas.microsoft.com/office/drawing/2014/main" id="{77F4B9CB-7CFE-490B-B7A2-659D4BA2A1A7}"/>
            </a:ext>
          </a:extLst>
        </xdr:cNvPr>
        <xdr:cNvCxnSpPr>
          <a:cxnSpLocks/>
        </xdr:cNvCxnSpPr>
      </xdr:nvCxnSpPr>
      <xdr:spPr bwMode="auto">
        <a:xfrm>
          <a:off x="3506789" y="4112421"/>
          <a:ext cx="1567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58615</xdr:colOff>
      <xdr:row>6</xdr:row>
      <xdr:rowOff>146539</xdr:rowOff>
    </xdr:from>
    <xdr:to>
      <xdr:col>7</xdr:col>
      <xdr:colOff>1164258</xdr:colOff>
      <xdr:row>15</xdr:row>
      <xdr:rowOff>91846</xdr:rowOff>
    </xdr:to>
    <xdr:sp macro="" textlink="">
      <xdr:nvSpPr>
        <xdr:cNvPr id="65" name="正方形/長方形 64">
          <a:extLst>
            <a:ext uri="{FF2B5EF4-FFF2-40B4-BE49-F238E27FC236}">
              <a16:creationId xmlns:a16="http://schemas.microsoft.com/office/drawing/2014/main" id="{1BA38890-E5E5-49A8-BA21-BA3768D525EC}"/>
            </a:ext>
          </a:extLst>
        </xdr:cNvPr>
        <xdr:cNvSpPr>
          <a:spLocks/>
        </xdr:cNvSpPr>
      </xdr:nvSpPr>
      <xdr:spPr>
        <a:xfrm>
          <a:off x="3644026" y="1109065"/>
          <a:ext cx="3528000" cy="1461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06000" indent="-457200" algn="l">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06000" indent="-4572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l">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06000" indent="-457200" algn="l">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日、安全で安心できる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06000" indent="-457200" algn="l">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48491</xdr:colOff>
      <xdr:row>21</xdr:row>
      <xdr:rowOff>39763</xdr:rowOff>
    </xdr:from>
    <xdr:to>
      <xdr:col>7</xdr:col>
      <xdr:colOff>1154134</xdr:colOff>
      <xdr:row>31</xdr:row>
      <xdr:rowOff>111246</xdr:rowOff>
    </xdr:to>
    <xdr:sp macro="" textlink="">
      <xdr:nvSpPr>
        <xdr:cNvPr id="66" name="正方形/長方形 65">
          <a:extLst>
            <a:ext uri="{FF2B5EF4-FFF2-40B4-BE49-F238E27FC236}">
              <a16:creationId xmlns:a16="http://schemas.microsoft.com/office/drawing/2014/main" id="{D0D602AA-294B-4BC5-A76D-1E5546BCB2FA}"/>
            </a:ext>
          </a:extLst>
        </xdr:cNvPr>
        <xdr:cNvSpPr>
          <a:spLocks/>
        </xdr:cNvSpPr>
      </xdr:nvSpPr>
      <xdr:spPr>
        <a:xfrm>
          <a:off x="3633902" y="3528921"/>
          <a:ext cx="3528000" cy="17559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06000" indent="-4572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道路ユーザー等の生産性・快適性が向上するスマートな道路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l">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06000" indent="-457200" algn="l">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技術を活用し、更に利便性の高い道路サービスの提供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55419</xdr:colOff>
      <xdr:row>36</xdr:row>
      <xdr:rowOff>58614</xdr:rowOff>
    </xdr:from>
    <xdr:to>
      <xdr:col>7</xdr:col>
      <xdr:colOff>1161062</xdr:colOff>
      <xdr:row>45</xdr:row>
      <xdr:rowOff>147922</xdr:rowOff>
    </xdr:to>
    <xdr:sp macro="" textlink="">
      <xdr:nvSpPr>
        <xdr:cNvPr id="67" name="正方形/長方形 66">
          <a:extLst>
            <a:ext uri="{FF2B5EF4-FFF2-40B4-BE49-F238E27FC236}">
              <a16:creationId xmlns:a16="http://schemas.microsoft.com/office/drawing/2014/main" id="{1B13DEF8-F61B-4C6D-BA11-3FCB16B76E6B}"/>
            </a:ext>
          </a:extLst>
        </xdr:cNvPr>
        <xdr:cNvSpPr>
          <a:spLocks/>
        </xdr:cNvSpPr>
      </xdr:nvSpPr>
      <xdr:spPr>
        <a:xfrm>
          <a:off x="3640830" y="6074403"/>
          <a:ext cx="3528000" cy="16052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70000" indent="-457200" algn="l">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270000" indent="-457200"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l">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l">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122213</xdr:colOff>
      <xdr:row>40</xdr:row>
      <xdr:rowOff>13619</xdr:rowOff>
    </xdr:from>
    <xdr:to>
      <xdr:col>11</xdr:col>
      <xdr:colOff>1243763</xdr:colOff>
      <xdr:row>48</xdr:row>
      <xdr:rowOff>130583</xdr:rowOff>
    </xdr:to>
    <xdr:sp macro="" textlink="">
      <xdr:nvSpPr>
        <xdr:cNvPr id="68" name="正方形/長方形 67">
          <a:extLst>
            <a:ext uri="{FF2B5EF4-FFF2-40B4-BE49-F238E27FC236}">
              <a16:creationId xmlns:a16="http://schemas.microsoft.com/office/drawing/2014/main" id="{BB9836F4-901E-4FE6-BD5B-8C3BA23C5588}"/>
            </a:ext>
          </a:extLst>
        </xdr:cNvPr>
        <xdr:cNvSpPr>
          <a:spLocks/>
        </xdr:cNvSpPr>
      </xdr:nvSpPr>
      <xdr:spPr>
        <a:xfrm>
          <a:off x="7598778" y="6773007"/>
          <a:ext cx="3954397" cy="1479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【21</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・職員定数</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【25</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115615</xdr:colOff>
      <xdr:row>19</xdr:row>
      <xdr:rowOff>18364</xdr:rowOff>
    </xdr:from>
    <xdr:to>
      <xdr:col>11</xdr:col>
      <xdr:colOff>1237165</xdr:colOff>
      <xdr:row>27</xdr:row>
      <xdr:rowOff>135329</xdr:rowOff>
    </xdr:to>
    <xdr:sp macro="" textlink="">
      <xdr:nvSpPr>
        <xdr:cNvPr id="69" name="正方形/長方形 68">
          <a:extLst>
            <a:ext uri="{FF2B5EF4-FFF2-40B4-BE49-F238E27FC236}">
              <a16:creationId xmlns:a16="http://schemas.microsoft.com/office/drawing/2014/main" id="{8D594D07-50AA-48C6-92C1-31DCB2DF387C}"/>
            </a:ext>
          </a:extLst>
        </xdr:cNvPr>
        <xdr:cNvSpPr>
          <a:spLocks/>
        </xdr:cNvSpPr>
      </xdr:nvSpPr>
      <xdr:spPr>
        <a:xfrm>
          <a:off x="7592180" y="3200835"/>
          <a:ext cx="3954397" cy="1479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利用者の利便性増進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ETC</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利用率</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利用促進策等の効果的な情報発信</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126410</xdr:colOff>
      <xdr:row>6</xdr:row>
      <xdr:rowOff>146714</xdr:rowOff>
    </xdr:from>
    <xdr:to>
      <xdr:col>11</xdr:col>
      <xdr:colOff>1247960</xdr:colOff>
      <xdr:row>15</xdr:row>
      <xdr:rowOff>92021</xdr:rowOff>
    </xdr:to>
    <xdr:sp macro="" textlink="">
      <xdr:nvSpPr>
        <xdr:cNvPr id="70" name="正方形/長方形 69">
          <a:extLst>
            <a:ext uri="{FF2B5EF4-FFF2-40B4-BE49-F238E27FC236}">
              <a16:creationId xmlns:a16="http://schemas.microsoft.com/office/drawing/2014/main" id="{26B073F9-F5E9-4750-A545-A50352A6E8A7}"/>
            </a:ext>
          </a:extLst>
        </xdr:cNvPr>
        <xdr:cNvSpPr>
          <a:spLocks/>
        </xdr:cNvSpPr>
      </xdr:nvSpPr>
      <xdr:spPr>
        <a:xfrm>
          <a:off x="7601630" y="1099214"/>
          <a:ext cx="3956190" cy="1454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安全・安心</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activeCell="W28" sqref="W28"/>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68" t="s">
        <v>297</v>
      </c>
      <c r="B1" s="468"/>
      <c r="C1" s="468"/>
      <c r="D1" s="468"/>
      <c r="E1" s="468"/>
      <c r="F1" s="468"/>
      <c r="G1" s="468"/>
      <c r="H1" s="468"/>
      <c r="I1" s="468"/>
      <c r="J1" s="468"/>
      <c r="K1" s="2"/>
      <c r="M1" s="2" t="s">
        <v>3</v>
      </c>
      <c r="N1" s="2"/>
      <c r="O1" s="4" t="s">
        <v>3</v>
      </c>
    </row>
    <row r="2" spans="1:22" ht="12.75" customHeight="1" thickTop="1" x14ac:dyDescent="0.2">
      <c r="A2" s="171"/>
      <c r="B2" s="171"/>
      <c r="C2" s="171"/>
      <c r="D2" s="5"/>
      <c r="E2" s="5"/>
      <c r="F2" s="5"/>
      <c r="G2" s="5"/>
      <c r="H2" s="5"/>
      <c r="I2" s="5"/>
      <c r="J2" s="5"/>
      <c r="K2" s="2"/>
      <c r="M2" s="2"/>
      <c r="N2" s="2"/>
      <c r="O2" s="4"/>
    </row>
    <row r="3" spans="1:22" ht="19.5" customHeight="1" thickBot="1" x14ac:dyDescent="0.25">
      <c r="A3" s="3" t="s">
        <v>4</v>
      </c>
      <c r="B3" s="3"/>
      <c r="C3" s="3"/>
      <c r="D3" s="2"/>
      <c r="E3" s="2"/>
      <c r="F3" s="2"/>
      <c r="G3" s="2"/>
      <c r="H3" s="2"/>
      <c r="I3" s="2"/>
      <c r="J3" s="2"/>
      <c r="K3" s="2"/>
      <c r="L3" s="469" t="s">
        <v>9</v>
      </c>
      <c r="M3" s="469"/>
      <c r="N3" s="469"/>
      <c r="O3" s="469"/>
      <c r="Q3" s="1" t="s">
        <v>10</v>
      </c>
    </row>
    <row r="4" spans="1:22" ht="19.5" customHeight="1" thickBot="1" x14ac:dyDescent="0.25">
      <c r="A4" s="470" t="s">
        <v>11</v>
      </c>
      <c r="B4" s="471"/>
      <c r="C4" s="472"/>
      <c r="D4" s="473" t="s">
        <v>12</v>
      </c>
      <c r="E4" s="474"/>
      <c r="F4" s="474"/>
      <c r="G4" s="474"/>
      <c r="H4" s="475"/>
      <c r="I4" s="476" t="s">
        <v>13</v>
      </c>
      <c r="J4" s="476"/>
      <c r="K4" s="477" t="s">
        <v>14</v>
      </c>
      <c r="L4" s="478"/>
      <c r="M4" s="478"/>
      <c r="N4" s="478"/>
      <c r="O4" s="479"/>
      <c r="Q4" s="29" t="s">
        <v>0</v>
      </c>
      <c r="R4" s="23" t="s">
        <v>1</v>
      </c>
      <c r="S4" s="445" t="s">
        <v>15</v>
      </c>
      <c r="T4" s="422"/>
      <c r="U4" s="196" t="s">
        <v>16</v>
      </c>
      <c r="V4" s="22" t="s">
        <v>17</v>
      </c>
    </row>
    <row r="5" spans="1:22" ht="19.5" customHeight="1" x14ac:dyDescent="0.2">
      <c r="A5" s="458" t="s">
        <v>2</v>
      </c>
      <c r="B5" s="459"/>
      <c r="C5" s="460"/>
      <c r="D5" s="425" t="s">
        <v>18</v>
      </c>
      <c r="E5" s="461"/>
      <c r="F5" s="461"/>
      <c r="G5" s="461"/>
      <c r="H5" s="426"/>
      <c r="I5" s="407" t="s">
        <v>19</v>
      </c>
      <c r="J5" s="407"/>
      <c r="K5" s="462" t="s">
        <v>20</v>
      </c>
      <c r="L5" s="462"/>
      <c r="M5" s="462"/>
      <c r="N5" s="462"/>
      <c r="O5" s="463"/>
      <c r="Q5" s="208" t="s">
        <v>21</v>
      </c>
      <c r="R5" s="209" t="s">
        <v>22</v>
      </c>
      <c r="S5" s="447" t="s">
        <v>23</v>
      </c>
      <c r="T5" s="448"/>
      <c r="U5" s="210" t="s">
        <v>24</v>
      </c>
      <c r="V5" s="211" t="s">
        <v>25</v>
      </c>
    </row>
    <row r="6" spans="1:22" ht="19.5" customHeight="1" x14ac:dyDescent="0.2">
      <c r="A6" s="454" t="s">
        <v>26</v>
      </c>
      <c r="B6" s="455"/>
      <c r="C6" s="456"/>
      <c r="D6" s="401" t="s">
        <v>27</v>
      </c>
      <c r="E6" s="457"/>
      <c r="F6" s="457"/>
      <c r="G6" s="457"/>
      <c r="H6" s="402"/>
      <c r="I6" s="480" t="s">
        <v>28</v>
      </c>
      <c r="J6" s="480"/>
      <c r="K6" s="481" t="s">
        <v>29</v>
      </c>
      <c r="L6" s="482"/>
      <c r="M6" s="482"/>
      <c r="N6" s="482"/>
      <c r="O6" s="483"/>
      <c r="Q6" s="212" t="s">
        <v>30</v>
      </c>
      <c r="R6" s="213" t="s">
        <v>31</v>
      </c>
      <c r="S6" s="409" t="s">
        <v>32</v>
      </c>
      <c r="T6" s="410"/>
      <c r="U6" s="214" t="s">
        <v>33</v>
      </c>
      <c r="V6" s="28" t="s">
        <v>34</v>
      </c>
    </row>
    <row r="7" spans="1:22" ht="19.5" customHeight="1" x14ac:dyDescent="0.2">
      <c r="A7" s="500" t="s">
        <v>35</v>
      </c>
      <c r="B7" s="501"/>
      <c r="C7" s="502"/>
      <c r="D7" s="509" t="s">
        <v>36</v>
      </c>
      <c r="E7" s="510"/>
      <c r="F7" s="510"/>
      <c r="G7" s="510"/>
      <c r="H7" s="510"/>
      <c r="I7" s="510"/>
      <c r="J7" s="510"/>
      <c r="K7" s="510"/>
      <c r="L7" s="510"/>
      <c r="M7" s="510"/>
      <c r="N7" s="510"/>
      <c r="O7" s="511"/>
      <c r="Q7" s="212" t="s">
        <v>37</v>
      </c>
      <c r="R7" s="213" t="s">
        <v>38</v>
      </c>
      <c r="S7" s="446" t="s">
        <v>39</v>
      </c>
      <c r="T7" s="410"/>
      <c r="U7" s="214" t="s">
        <v>40</v>
      </c>
      <c r="V7" s="215"/>
    </row>
    <row r="8" spans="1:22" ht="19.5" customHeight="1" x14ac:dyDescent="0.2">
      <c r="A8" s="503"/>
      <c r="B8" s="504"/>
      <c r="C8" s="505"/>
      <c r="D8" s="512"/>
      <c r="E8" s="513"/>
      <c r="F8" s="513"/>
      <c r="G8" s="513"/>
      <c r="H8" s="513"/>
      <c r="I8" s="513"/>
      <c r="J8" s="513"/>
      <c r="K8" s="513"/>
      <c r="L8" s="513"/>
      <c r="M8" s="513"/>
      <c r="N8" s="513"/>
      <c r="O8" s="514"/>
      <c r="Q8" s="212" t="s">
        <v>41</v>
      </c>
      <c r="R8" s="213" t="s">
        <v>42</v>
      </c>
      <c r="S8" s="409" t="s">
        <v>43</v>
      </c>
      <c r="T8" s="410"/>
      <c r="U8" s="214" t="s">
        <v>44</v>
      </c>
      <c r="V8" s="215"/>
    </row>
    <row r="9" spans="1:22" ht="19.5" customHeight="1" x14ac:dyDescent="0.2">
      <c r="A9" s="503"/>
      <c r="B9" s="504"/>
      <c r="C9" s="505"/>
      <c r="D9" s="512"/>
      <c r="E9" s="513"/>
      <c r="F9" s="513"/>
      <c r="G9" s="513"/>
      <c r="H9" s="513"/>
      <c r="I9" s="513"/>
      <c r="J9" s="513"/>
      <c r="K9" s="513"/>
      <c r="L9" s="513"/>
      <c r="M9" s="513"/>
      <c r="N9" s="513"/>
      <c r="O9" s="514"/>
      <c r="Q9" s="206"/>
      <c r="R9" s="207"/>
      <c r="S9" s="441"/>
      <c r="T9" s="442"/>
      <c r="U9" s="205"/>
      <c r="V9" s="28"/>
    </row>
    <row r="10" spans="1:22" ht="19.5" customHeight="1" thickBot="1" x14ac:dyDescent="0.25">
      <c r="A10" s="506"/>
      <c r="B10" s="507"/>
      <c r="C10" s="508"/>
      <c r="D10" s="515"/>
      <c r="E10" s="516"/>
      <c r="F10" s="516"/>
      <c r="G10" s="516"/>
      <c r="H10" s="516"/>
      <c r="I10" s="516"/>
      <c r="J10" s="516"/>
      <c r="K10" s="516"/>
      <c r="L10" s="516"/>
      <c r="M10" s="516"/>
      <c r="N10" s="516"/>
      <c r="O10" s="517"/>
      <c r="Q10" s="206"/>
      <c r="R10" s="207"/>
      <c r="S10" s="401"/>
      <c r="T10" s="402"/>
      <c r="U10" s="205"/>
      <c r="V10" s="28"/>
    </row>
    <row r="11" spans="1:22" ht="19.5" customHeight="1" thickBot="1" x14ac:dyDescent="0.25">
      <c r="A11" s="449" t="s">
        <v>45</v>
      </c>
      <c r="B11" s="450"/>
      <c r="C11" s="450"/>
      <c r="D11" s="450"/>
      <c r="E11" s="451"/>
      <c r="F11" s="452" t="s">
        <v>46</v>
      </c>
      <c r="G11" s="453"/>
      <c r="H11" s="453"/>
      <c r="I11" s="453"/>
      <c r="J11" s="467">
        <v>50016919</v>
      </c>
      <c r="K11" s="467"/>
      <c r="L11" s="47" t="s">
        <v>47</v>
      </c>
      <c r="M11" s="464">
        <v>1</v>
      </c>
      <c r="N11" s="465"/>
      <c r="O11" s="466"/>
      <c r="Q11" s="206"/>
      <c r="R11" s="207"/>
      <c r="S11" s="441"/>
      <c r="T11" s="442"/>
      <c r="U11" s="205"/>
      <c r="V11" s="28"/>
    </row>
    <row r="12" spans="1:22" ht="19.5" customHeight="1" thickTop="1" x14ac:dyDescent="0.2">
      <c r="A12" s="449"/>
      <c r="B12" s="450"/>
      <c r="C12" s="450"/>
      <c r="D12" s="450"/>
      <c r="E12" s="451"/>
      <c r="F12" s="431"/>
      <c r="G12" s="432"/>
      <c r="H12" s="432"/>
      <c r="I12" s="432"/>
      <c r="J12" s="427"/>
      <c r="K12" s="427"/>
      <c r="L12" s="9" t="s">
        <v>47</v>
      </c>
      <c r="M12" s="428">
        <v>0</v>
      </c>
      <c r="N12" s="429"/>
      <c r="O12" s="430"/>
      <c r="Q12" s="206"/>
      <c r="R12" s="207"/>
      <c r="S12" s="441"/>
      <c r="T12" s="442"/>
      <c r="U12" s="205"/>
      <c r="V12" s="28"/>
    </row>
    <row r="13" spans="1:22" ht="19.5" customHeight="1" x14ac:dyDescent="0.2">
      <c r="A13" s="449"/>
      <c r="B13" s="450"/>
      <c r="C13" s="450"/>
      <c r="D13" s="450"/>
      <c r="E13" s="451"/>
      <c r="F13" s="443"/>
      <c r="G13" s="444"/>
      <c r="H13" s="444"/>
      <c r="I13" s="444"/>
      <c r="J13" s="437"/>
      <c r="K13" s="437"/>
      <c r="L13" s="8" t="s">
        <v>47</v>
      </c>
      <c r="M13" s="434">
        <v>0</v>
      </c>
      <c r="N13" s="435"/>
      <c r="O13" s="436"/>
      <c r="Q13" s="206"/>
      <c r="R13" s="207"/>
      <c r="S13" s="425"/>
      <c r="T13" s="426"/>
      <c r="U13" s="205"/>
      <c r="V13" s="28"/>
    </row>
    <row r="14" spans="1:22" ht="19.5" customHeight="1" x14ac:dyDescent="0.2">
      <c r="A14" s="449"/>
      <c r="B14" s="450"/>
      <c r="C14" s="450"/>
      <c r="D14" s="450"/>
      <c r="E14" s="451"/>
      <c r="F14" s="443"/>
      <c r="G14" s="444"/>
      <c r="H14" s="444"/>
      <c r="I14" s="444"/>
      <c r="J14" s="437"/>
      <c r="K14" s="437"/>
      <c r="L14" s="8" t="s">
        <v>47</v>
      </c>
      <c r="M14" s="438">
        <v>0</v>
      </c>
      <c r="N14" s="439"/>
      <c r="O14" s="440"/>
      <c r="Q14" s="206"/>
      <c r="R14" s="207"/>
      <c r="S14" s="401"/>
      <c r="T14" s="402"/>
      <c r="U14" s="205"/>
      <c r="V14" s="30"/>
    </row>
    <row r="15" spans="1:22" ht="19.5" customHeight="1" x14ac:dyDescent="0.2">
      <c r="A15" s="449"/>
      <c r="B15" s="450"/>
      <c r="C15" s="450"/>
      <c r="D15" s="450"/>
      <c r="E15" s="451"/>
      <c r="F15" s="431" t="s">
        <v>48</v>
      </c>
      <c r="G15" s="432"/>
      <c r="H15" s="432"/>
      <c r="I15" s="432"/>
      <c r="J15" s="433">
        <v>0</v>
      </c>
      <c r="K15" s="433"/>
      <c r="L15" s="48" t="s">
        <v>47</v>
      </c>
      <c r="M15" s="484">
        <v>0</v>
      </c>
      <c r="N15" s="485"/>
      <c r="O15" s="486"/>
      <c r="Q15" s="206"/>
      <c r="R15" s="207"/>
      <c r="S15" s="401"/>
      <c r="T15" s="402"/>
      <c r="U15" s="205"/>
      <c r="V15" s="30"/>
    </row>
    <row r="16" spans="1:22" ht="19.5" customHeight="1" x14ac:dyDescent="0.2">
      <c r="A16" s="521" t="s">
        <v>49</v>
      </c>
      <c r="B16" s="522"/>
      <c r="C16" s="522"/>
      <c r="D16" s="522"/>
      <c r="E16" s="523"/>
      <c r="F16" s="524">
        <v>50016919</v>
      </c>
      <c r="G16" s="524"/>
      <c r="H16" s="524"/>
      <c r="I16" s="524"/>
      <c r="J16" s="524"/>
      <c r="K16" s="524"/>
      <c r="L16" s="130" t="s">
        <v>50</v>
      </c>
      <c r="M16" s="525" t="s">
        <v>32</v>
      </c>
      <c r="N16" s="525"/>
      <c r="O16" s="526"/>
      <c r="Q16" s="206"/>
      <c r="R16" s="207"/>
      <c r="S16" s="401"/>
      <c r="T16" s="402"/>
      <c r="U16" s="205"/>
      <c r="V16" s="28"/>
    </row>
    <row r="17" spans="1:22" ht="19.5" customHeight="1" thickBot="1" x14ac:dyDescent="0.25">
      <c r="A17" s="518" t="s">
        <v>17</v>
      </c>
      <c r="B17" s="519"/>
      <c r="C17" s="519"/>
      <c r="D17" s="519"/>
      <c r="E17" s="520"/>
      <c r="F17" s="403"/>
      <c r="G17" s="403"/>
      <c r="H17" s="403"/>
      <c r="I17" s="403"/>
      <c r="J17" s="403"/>
      <c r="K17" s="403"/>
      <c r="L17" s="403"/>
      <c r="M17" s="403"/>
      <c r="N17" s="403"/>
      <c r="O17" s="404"/>
      <c r="Q17" s="206"/>
      <c r="R17" s="207"/>
      <c r="S17" s="401"/>
      <c r="T17" s="402"/>
      <c r="U17" s="205"/>
      <c r="V17" s="28"/>
    </row>
    <row r="18" spans="1:22" ht="19.5" customHeight="1" x14ac:dyDescent="0.2">
      <c r="A18" s="21"/>
      <c r="B18" s="21"/>
      <c r="C18" s="21"/>
      <c r="D18" s="31"/>
      <c r="E18" s="31"/>
      <c r="F18" s="31"/>
      <c r="G18" s="31"/>
      <c r="H18" s="31"/>
      <c r="I18" s="32"/>
      <c r="J18" s="12"/>
      <c r="K18" s="12"/>
      <c r="L18" s="13"/>
      <c r="M18" s="14"/>
      <c r="N18" s="14"/>
      <c r="O18" s="14"/>
      <c r="Q18" s="206"/>
      <c r="R18" s="207"/>
      <c r="S18" s="425"/>
      <c r="T18" s="426"/>
      <c r="U18" s="205"/>
      <c r="V18" s="30"/>
    </row>
    <row r="19" spans="1:22" ht="19.5" customHeight="1" thickBot="1" x14ac:dyDescent="0.25">
      <c r="A19" s="108" t="s">
        <v>5</v>
      </c>
      <c r="B19" s="108"/>
      <c r="C19" s="108"/>
      <c r="D19" s="109"/>
      <c r="E19" s="109"/>
      <c r="F19" s="109"/>
      <c r="G19" s="109"/>
      <c r="H19" s="109"/>
      <c r="I19" s="109"/>
      <c r="J19" s="109"/>
      <c r="K19" s="110" t="s">
        <v>51</v>
      </c>
      <c r="L19" s="543" t="s">
        <v>52</v>
      </c>
      <c r="M19" s="543"/>
      <c r="N19" s="543"/>
      <c r="O19" s="543"/>
      <c r="Q19" s="206"/>
      <c r="R19" s="207"/>
      <c r="S19" s="401"/>
      <c r="T19" s="402"/>
      <c r="U19" s="205"/>
      <c r="V19" s="30"/>
    </row>
    <row r="20" spans="1:22" ht="19.5" customHeight="1" x14ac:dyDescent="0.2">
      <c r="A20" s="33"/>
      <c r="B20" s="34"/>
      <c r="C20" s="34"/>
      <c r="D20" s="35" t="s">
        <v>3</v>
      </c>
      <c r="E20" s="493" t="s">
        <v>53</v>
      </c>
      <c r="F20" s="494"/>
      <c r="G20" s="495"/>
      <c r="H20" s="493" t="s">
        <v>54</v>
      </c>
      <c r="I20" s="494"/>
      <c r="J20" s="494"/>
      <c r="K20" s="495"/>
      <c r="L20" s="493" t="s">
        <v>55</v>
      </c>
      <c r="M20" s="494"/>
      <c r="N20" s="494"/>
      <c r="O20" s="495"/>
      <c r="Q20" s="212"/>
      <c r="R20" s="213"/>
      <c r="S20" s="409"/>
      <c r="T20" s="410"/>
      <c r="U20" s="216"/>
      <c r="V20" s="30"/>
    </row>
    <row r="21" spans="1:22" ht="19.5" customHeight="1" thickBot="1" x14ac:dyDescent="0.25">
      <c r="A21" s="36" t="s">
        <v>3</v>
      </c>
      <c r="B21" s="37"/>
      <c r="C21" s="37"/>
      <c r="D21" s="37"/>
      <c r="E21" s="38"/>
      <c r="F21" s="39" t="s">
        <v>56</v>
      </c>
      <c r="G21" s="40" t="s">
        <v>57</v>
      </c>
      <c r="H21" s="544"/>
      <c r="I21" s="545"/>
      <c r="J21" s="39" t="s">
        <v>56</v>
      </c>
      <c r="K21" s="40" t="s">
        <v>57</v>
      </c>
      <c r="L21" s="38"/>
      <c r="M21" s="39" t="s">
        <v>56</v>
      </c>
      <c r="N21" s="546" t="s">
        <v>57</v>
      </c>
      <c r="O21" s="547"/>
      <c r="Q21" s="212"/>
      <c r="R21" s="213"/>
      <c r="S21" s="496"/>
      <c r="T21" s="497"/>
      <c r="U21" s="216"/>
      <c r="V21" s="30"/>
    </row>
    <row r="22" spans="1:22" ht="19.5" customHeight="1" x14ac:dyDescent="0.2">
      <c r="A22" s="487" t="s">
        <v>58</v>
      </c>
      <c r="B22" s="41"/>
      <c r="C22" s="499" t="s">
        <v>59</v>
      </c>
      <c r="D22" s="499"/>
      <c r="E22" s="296">
        <v>2</v>
      </c>
      <c r="F22" s="297">
        <v>0</v>
      </c>
      <c r="G22" s="298">
        <v>1</v>
      </c>
      <c r="H22" s="529">
        <v>2</v>
      </c>
      <c r="I22" s="530"/>
      <c r="J22" s="299">
        <v>0</v>
      </c>
      <c r="K22" s="300">
        <v>1</v>
      </c>
      <c r="L22" s="301">
        <v>2</v>
      </c>
      <c r="M22" s="301">
        <v>1</v>
      </c>
      <c r="N22" s="531">
        <v>0</v>
      </c>
      <c r="O22" s="532"/>
      <c r="Q22" s="217" t="s">
        <v>60</v>
      </c>
      <c r="R22" s="218"/>
      <c r="S22" s="218"/>
      <c r="T22" s="219"/>
      <c r="U22" s="220"/>
      <c r="V22" s="221"/>
    </row>
    <row r="23" spans="1:22" ht="19.5" customHeight="1" thickBot="1" x14ac:dyDescent="0.25">
      <c r="A23" s="488"/>
      <c r="B23" s="42"/>
      <c r="C23" s="498" t="s">
        <v>61</v>
      </c>
      <c r="D23" s="498"/>
      <c r="E23" s="302">
        <v>2</v>
      </c>
      <c r="F23" s="303">
        <v>1</v>
      </c>
      <c r="G23" s="304">
        <v>0</v>
      </c>
      <c r="H23" s="489">
        <v>2</v>
      </c>
      <c r="I23" s="490"/>
      <c r="J23" s="303">
        <v>1</v>
      </c>
      <c r="K23" s="305">
        <v>0</v>
      </c>
      <c r="L23" s="306">
        <v>2</v>
      </c>
      <c r="M23" s="306">
        <v>1</v>
      </c>
      <c r="N23" s="491">
        <v>0</v>
      </c>
      <c r="O23" s="492"/>
      <c r="Q23" s="222" t="s">
        <v>62</v>
      </c>
      <c r="R23" s="76" t="s">
        <v>21</v>
      </c>
      <c r="S23" s="223">
        <v>1</v>
      </c>
      <c r="T23" s="1" t="s">
        <v>63</v>
      </c>
      <c r="U23" s="224"/>
      <c r="V23" s="225"/>
    </row>
    <row r="24" spans="1:22" ht="19.5" customHeight="1" x14ac:dyDescent="0.2">
      <c r="A24" s="563" t="s">
        <v>64</v>
      </c>
      <c r="B24" s="566" t="s">
        <v>65</v>
      </c>
      <c r="C24" s="476" t="s">
        <v>66</v>
      </c>
      <c r="D24" s="554"/>
      <c r="E24" s="307">
        <v>0</v>
      </c>
      <c r="F24" s="308"/>
      <c r="G24" s="309">
        <v>0</v>
      </c>
      <c r="H24" s="414">
        <v>0</v>
      </c>
      <c r="I24" s="415"/>
      <c r="J24" s="308"/>
      <c r="K24" s="310">
        <v>0</v>
      </c>
      <c r="L24" s="307">
        <v>0</v>
      </c>
      <c r="M24" s="308"/>
      <c r="N24" s="405">
        <v>0</v>
      </c>
      <c r="O24" s="406"/>
      <c r="Q24" s="226"/>
      <c r="R24" s="223" t="s">
        <v>37</v>
      </c>
      <c r="S24" s="227">
        <v>5</v>
      </c>
      <c r="T24" s="228" t="s">
        <v>67</v>
      </c>
      <c r="U24" s="224"/>
      <c r="V24" s="225"/>
    </row>
    <row r="25" spans="1:22" ht="19.5" customHeight="1" x14ac:dyDescent="0.2">
      <c r="A25" s="564"/>
      <c r="B25" s="567"/>
      <c r="C25" s="407" t="s">
        <v>68</v>
      </c>
      <c r="D25" s="408"/>
      <c r="E25" s="311">
        <v>3</v>
      </c>
      <c r="F25" s="312">
        <v>3</v>
      </c>
      <c r="G25" s="309">
        <v>0</v>
      </c>
      <c r="H25" s="411">
        <v>5</v>
      </c>
      <c r="I25" s="412"/>
      <c r="J25" s="312">
        <v>3</v>
      </c>
      <c r="K25" s="310">
        <v>2</v>
      </c>
      <c r="L25" s="311">
        <v>5</v>
      </c>
      <c r="M25" s="312">
        <v>3</v>
      </c>
      <c r="N25" s="405">
        <v>2</v>
      </c>
      <c r="O25" s="406"/>
      <c r="Q25" s="229"/>
      <c r="R25" s="223" t="s">
        <v>41</v>
      </c>
      <c r="S25" s="227">
        <v>2</v>
      </c>
      <c r="T25" s="228" t="s">
        <v>67</v>
      </c>
      <c r="U25" s="224"/>
      <c r="V25" s="225"/>
    </row>
    <row r="26" spans="1:22" ht="19.5" customHeight="1" x14ac:dyDescent="0.2">
      <c r="A26" s="564"/>
      <c r="B26" s="560" t="s">
        <v>69</v>
      </c>
      <c r="C26" s="407" t="s">
        <v>66</v>
      </c>
      <c r="D26" s="408"/>
      <c r="E26" s="311">
        <v>0</v>
      </c>
      <c r="F26" s="313"/>
      <c r="G26" s="309">
        <v>0</v>
      </c>
      <c r="H26" s="539">
        <v>0</v>
      </c>
      <c r="I26" s="540"/>
      <c r="J26" s="313"/>
      <c r="K26" s="310">
        <v>0</v>
      </c>
      <c r="L26" s="311">
        <v>0</v>
      </c>
      <c r="M26" s="313"/>
      <c r="N26" s="405">
        <v>0</v>
      </c>
      <c r="O26" s="406"/>
      <c r="Q26" s="222" t="s">
        <v>70</v>
      </c>
      <c r="R26" s="76" t="s">
        <v>21</v>
      </c>
      <c r="S26" s="227">
        <v>3</v>
      </c>
      <c r="T26" s="230" t="s">
        <v>71</v>
      </c>
      <c r="U26" s="224"/>
      <c r="V26" s="225"/>
    </row>
    <row r="27" spans="1:22" ht="19.5" customHeight="1" thickBot="1" x14ac:dyDescent="0.25">
      <c r="A27" s="564"/>
      <c r="B27" s="561"/>
      <c r="C27" s="555" t="s">
        <v>68</v>
      </c>
      <c r="D27" s="556"/>
      <c r="E27" s="314">
        <v>14</v>
      </c>
      <c r="F27" s="315">
        <v>10</v>
      </c>
      <c r="G27" s="316">
        <v>4</v>
      </c>
      <c r="H27" s="535">
        <v>13</v>
      </c>
      <c r="I27" s="536"/>
      <c r="J27" s="315">
        <v>10</v>
      </c>
      <c r="K27" s="317">
        <v>3</v>
      </c>
      <c r="L27" s="314">
        <v>13</v>
      </c>
      <c r="M27" s="315">
        <v>10</v>
      </c>
      <c r="N27" s="416">
        <v>3</v>
      </c>
      <c r="O27" s="417"/>
      <c r="Q27" s="222"/>
      <c r="R27" s="76" t="s">
        <v>37</v>
      </c>
      <c r="S27" s="231">
        <v>3</v>
      </c>
      <c r="T27" s="232" t="s">
        <v>71</v>
      </c>
      <c r="U27" s="224"/>
      <c r="V27" s="225"/>
    </row>
    <row r="28" spans="1:22" ht="19.5" customHeight="1" thickTop="1" thickBot="1" x14ac:dyDescent="0.25">
      <c r="A28" s="564"/>
      <c r="B28" s="557" t="s">
        <v>72</v>
      </c>
      <c r="C28" s="558"/>
      <c r="D28" s="559"/>
      <c r="E28" s="318">
        <v>17</v>
      </c>
      <c r="F28" s="319">
        <v>13</v>
      </c>
      <c r="G28" s="320">
        <v>4</v>
      </c>
      <c r="H28" s="541">
        <v>18</v>
      </c>
      <c r="I28" s="542"/>
      <c r="J28" s="319">
        <v>13</v>
      </c>
      <c r="K28" s="321">
        <v>5</v>
      </c>
      <c r="L28" s="318">
        <v>18</v>
      </c>
      <c r="M28" s="318">
        <v>13</v>
      </c>
      <c r="N28" s="533">
        <v>5</v>
      </c>
      <c r="O28" s="534"/>
      <c r="Q28" s="222"/>
      <c r="R28" s="76" t="s">
        <v>41</v>
      </c>
      <c r="S28" s="231">
        <v>3</v>
      </c>
      <c r="T28" s="1" t="s">
        <v>71</v>
      </c>
      <c r="U28" s="224"/>
      <c r="V28" s="225"/>
    </row>
    <row r="29" spans="1:22" ht="19.5" customHeight="1" thickBot="1" x14ac:dyDescent="0.25">
      <c r="A29" s="565"/>
      <c r="B29" s="413" t="s">
        <v>73</v>
      </c>
      <c r="C29" s="413"/>
      <c r="D29" s="413"/>
      <c r="E29" s="322">
        <v>5</v>
      </c>
      <c r="F29" s="323"/>
      <c r="G29" s="324">
        <v>2</v>
      </c>
      <c r="H29" s="537">
        <v>5</v>
      </c>
      <c r="I29" s="538"/>
      <c r="J29" s="323"/>
      <c r="K29" s="325">
        <v>2</v>
      </c>
      <c r="L29" s="326">
        <v>4</v>
      </c>
      <c r="M29" s="323"/>
      <c r="N29" s="527">
        <v>1</v>
      </c>
      <c r="O29" s="528"/>
      <c r="Q29" s="222" t="s">
        <v>74</v>
      </c>
      <c r="R29" s="223"/>
      <c r="S29" s="399" t="s">
        <v>75</v>
      </c>
      <c r="T29" s="399"/>
      <c r="U29" s="399"/>
      <c r="V29" s="225"/>
    </row>
    <row r="30" spans="1:22" ht="19.5" customHeight="1" thickBot="1" x14ac:dyDescent="0.25">
      <c r="A30" s="562" t="s">
        <v>76</v>
      </c>
      <c r="B30" s="562"/>
      <c r="C30" s="562"/>
      <c r="D30" s="327">
        <v>0</v>
      </c>
      <c r="E30" s="27" t="s">
        <v>77</v>
      </c>
      <c r="F30" s="418" t="s">
        <v>78</v>
      </c>
      <c r="G30" s="418"/>
      <c r="H30" s="419"/>
      <c r="I30" s="419"/>
      <c r="J30" s="419"/>
      <c r="K30" s="419"/>
      <c r="L30" s="7"/>
      <c r="M30" s="7"/>
      <c r="N30" s="7"/>
      <c r="O30" s="7"/>
      <c r="Q30" s="229"/>
      <c r="R30" s="232"/>
      <c r="S30" s="399"/>
      <c r="T30" s="399"/>
      <c r="U30" s="399"/>
      <c r="V30" s="225"/>
    </row>
    <row r="31" spans="1:22" ht="19.5" customHeight="1" thickBot="1" x14ac:dyDescent="0.25">
      <c r="A31" s="420" t="s">
        <v>79</v>
      </c>
      <c r="B31" s="421"/>
      <c r="C31" s="421"/>
      <c r="D31" s="421"/>
      <c r="E31" s="422"/>
      <c r="F31" s="548"/>
      <c r="G31" s="549"/>
      <c r="H31" s="423" t="s">
        <v>50</v>
      </c>
      <c r="I31" s="552"/>
      <c r="J31" s="553" t="s">
        <v>80</v>
      </c>
      <c r="K31" s="553"/>
      <c r="L31" s="550"/>
      <c r="M31" s="551"/>
      <c r="N31" s="423" t="s">
        <v>81</v>
      </c>
      <c r="O31" s="424"/>
      <c r="Q31" s="233"/>
      <c r="R31" s="234"/>
      <c r="S31" s="400"/>
      <c r="T31" s="400"/>
      <c r="U31" s="400"/>
      <c r="V31" s="235"/>
    </row>
    <row r="32" spans="1:22" ht="19.5" customHeight="1" x14ac:dyDescent="0.2"/>
    <row r="33" ht="13.5" customHeight="1" x14ac:dyDescent="0.2"/>
    <row r="34" ht="13.5" customHeight="1" x14ac:dyDescent="0.2"/>
  </sheetData>
  <sheetProtection formatCells="0"/>
  <protectedRanges>
    <protectedRange sqref="D16" name="範囲1_2"/>
    <protectedRange sqref="J16:K16" name="範囲1_1_1_11_1_2"/>
    <protectedRange sqref="C17 K17" name="範囲1_4"/>
    <protectedRange sqref="D4:H6" name="範囲1_1_1"/>
    <protectedRange sqref="K4:O6" name="範囲1_1_3"/>
    <protectedRange sqref="D7:D10" name="範囲1_1_4"/>
  </protectedRanges>
  <mergeCells count="98">
    <mergeCell ref="F31:G31"/>
    <mergeCell ref="L31:M31"/>
    <mergeCell ref="H31:I31"/>
    <mergeCell ref="J31:K31"/>
    <mergeCell ref="C24:D24"/>
    <mergeCell ref="C27:D27"/>
    <mergeCell ref="B28:D28"/>
    <mergeCell ref="B26:B27"/>
    <mergeCell ref="A30:C30"/>
    <mergeCell ref="A24:A29"/>
    <mergeCell ref="B24:B25"/>
    <mergeCell ref="L19:O19"/>
    <mergeCell ref="E20:G20"/>
    <mergeCell ref="H20:K20"/>
    <mergeCell ref="H21:I21"/>
    <mergeCell ref="N21:O21"/>
    <mergeCell ref="N29:O29"/>
    <mergeCell ref="N26:O26"/>
    <mergeCell ref="H22:I22"/>
    <mergeCell ref="N22:O22"/>
    <mergeCell ref="N28:O28"/>
    <mergeCell ref="H27:I27"/>
    <mergeCell ref="H29:I29"/>
    <mergeCell ref="H26:I26"/>
    <mergeCell ref="H28:I28"/>
    <mergeCell ref="A7:C10"/>
    <mergeCell ref="D7:O10"/>
    <mergeCell ref="A17:E17"/>
    <mergeCell ref="F12:I12"/>
    <mergeCell ref="A16:E16"/>
    <mergeCell ref="F16:K16"/>
    <mergeCell ref="M16:O16"/>
    <mergeCell ref="J13:K13"/>
    <mergeCell ref="A22:A23"/>
    <mergeCell ref="H23:I23"/>
    <mergeCell ref="N23:O23"/>
    <mergeCell ref="L20:O20"/>
    <mergeCell ref="S21:T21"/>
    <mergeCell ref="C23:D23"/>
    <mergeCell ref="C22:D22"/>
    <mergeCell ref="I6:J6"/>
    <mergeCell ref="K6:O6"/>
    <mergeCell ref="M15:O15"/>
    <mergeCell ref="F13:I13"/>
    <mergeCell ref="S9:T9"/>
    <mergeCell ref="S8:T8"/>
    <mergeCell ref="S10:T10"/>
    <mergeCell ref="A1:J1"/>
    <mergeCell ref="L3:O3"/>
    <mergeCell ref="A4:C4"/>
    <mergeCell ref="D4:H4"/>
    <mergeCell ref="I4:J4"/>
    <mergeCell ref="K4:O4"/>
    <mergeCell ref="S4:T4"/>
    <mergeCell ref="S6:T6"/>
    <mergeCell ref="S7:T7"/>
    <mergeCell ref="S5:T5"/>
    <mergeCell ref="A11:E15"/>
    <mergeCell ref="F11:I11"/>
    <mergeCell ref="S11:T11"/>
    <mergeCell ref="A6:C6"/>
    <mergeCell ref="D6:H6"/>
    <mergeCell ref="A5:C5"/>
    <mergeCell ref="D5:H5"/>
    <mergeCell ref="I5:J5"/>
    <mergeCell ref="K5:O5"/>
    <mergeCell ref="S15:T15"/>
    <mergeCell ref="M11:O11"/>
    <mergeCell ref="J11:K11"/>
    <mergeCell ref="S18:T18"/>
    <mergeCell ref="J12:K12"/>
    <mergeCell ref="M12:O12"/>
    <mergeCell ref="S14:T14"/>
    <mergeCell ref="F15:I15"/>
    <mergeCell ref="J15:K15"/>
    <mergeCell ref="M13:O13"/>
    <mergeCell ref="S13:T13"/>
    <mergeCell ref="J14:K14"/>
    <mergeCell ref="M14:O14"/>
    <mergeCell ref="S12:T12"/>
    <mergeCell ref="S16:T16"/>
    <mergeCell ref="F14:I14"/>
    <mergeCell ref="S29:U31"/>
    <mergeCell ref="S17:T17"/>
    <mergeCell ref="F17:O17"/>
    <mergeCell ref="N24:O24"/>
    <mergeCell ref="C25:D25"/>
    <mergeCell ref="S19:T19"/>
    <mergeCell ref="S20:T20"/>
    <mergeCell ref="H25:I25"/>
    <mergeCell ref="B29:D29"/>
    <mergeCell ref="H24:I24"/>
    <mergeCell ref="N25:O25"/>
    <mergeCell ref="N27:O27"/>
    <mergeCell ref="C26:D26"/>
    <mergeCell ref="F30:K30"/>
    <mergeCell ref="A31:E31"/>
    <mergeCell ref="N31:O31"/>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0"/>
  <sheetViews>
    <sheetView view="pageBreakPreview" zoomScaleNormal="100" zoomScaleSheetLayoutView="100" workbookViewId="0">
      <selection activeCell="X22" sqref="X22"/>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3" t="s">
        <v>82</v>
      </c>
      <c r="B1" s="3"/>
      <c r="C1" s="3"/>
      <c r="D1" s="3"/>
      <c r="E1" s="3"/>
      <c r="F1" s="3"/>
      <c r="G1" s="3"/>
      <c r="H1" s="3"/>
      <c r="I1" s="3"/>
      <c r="J1" s="3"/>
      <c r="L1" s="3"/>
      <c r="M1" s="3"/>
      <c r="N1" s="3"/>
      <c r="O1" s="3"/>
    </row>
    <row r="2" spans="1:20" ht="17.100000000000001" customHeight="1" thickBot="1" x14ac:dyDescent="0.2">
      <c r="A2" s="707" t="s">
        <v>296</v>
      </c>
      <c r="B2" s="707"/>
      <c r="C2" s="707"/>
      <c r="D2" s="707"/>
      <c r="E2" s="707"/>
      <c r="F2" s="171"/>
      <c r="G2" s="2"/>
      <c r="H2" s="2"/>
      <c r="I2" s="2"/>
      <c r="J2" s="88"/>
      <c r="K2" s="2"/>
      <c r="L2" s="2"/>
      <c r="M2" s="2"/>
      <c r="N2" s="2"/>
      <c r="O2" s="88" t="s">
        <v>83</v>
      </c>
      <c r="P2" s="2"/>
      <c r="Q2" s="2"/>
      <c r="R2" s="2"/>
      <c r="S2" s="2"/>
    </row>
    <row r="3" spans="1:20" s="75" customFormat="1" ht="13.2" customHeight="1" x14ac:dyDescent="0.2">
      <c r="A3" s="685" t="s">
        <v>84</v>
      </c>
      <c r="B3" s="687"/>
      <c r="C3" s="687"/>
      <c r="D3" s="687"/>
      <c r="E3" s="686"/>
      <c r="F3" s="685" t="s">
        <v>85</v>
      </c>
      <c r="G3" s="682"/>
      <c r="H3" s="681" t="s">
        <v>86</v>
      </c>
      <c r="I3" s="682"/>
      <c r="J3" s="683" t="s">
        <v>87</v>
      </c>
      <c r="K3" s="684"/>
      <c r="L3" s="684"/>
      <c r="M3" s="684"/>
      <c r="N3" s="685" t="s">
        <v>88</v>
      </c>
      <c r="O3" s="686"/>
      <c r="P3" s="685" t="s">
        <v>89</v>
      </c>
      <c r="Q3" s="687"/>
      <c r="R3" s="687"/>
      <c r="S3" s="687"/>
      <c r="T3" s="686"/>
    </row>
    <row r="4" spans="1:20" s="75" customFormat="1" ht="13.2" customHeight="1" thickBot="1" x14ac:dyDescent="0.25">
      <c r="A4" s="688"/>
      <c r="B4" s="413"/>
      <c r="C4" s="413"/>
      <c r="D4" s="413"/>
      <c r="E4" s="689"/>
      <c r="F4" s="688" t="s">
        <v>90</v>
      </c>
      <c r="G4" s="690"/>
      <c r="H4" s="695" t="s">
        <v>91</v>
      </c>
      <c r="I4" s="690"/>
      <c r="J4" s="696" t="s">
        <v>92</v>
      </c>
      <c r="K4" s="697"/>
      <c r="L4" s="697" t="s">
        <v>91</v>
      </c>
      <c r="M4" s="698"/>
      <c r="N4" s="688" t="s">
        <v>92</v>
      </c>
      <c r="O4" s="689"/>
      <c r="P4" s="688"/>
      <c r="Q4" s="413"/>
      <c r="R4" s="413"/>
      <c r="S4" s="413"/>
      <c r="T4" s="689"/>
    </row>
    <row r="5" spans="1:20" ht="17.399999999999999" customHeight="1" x14ac:dyDescent="0.2">
      <c r="A5" s="163" t="s">
        <v>93</v>
      </c>
      <c r="B5" s="699" t="s">
        <v>94</v>
      </c>
      <c r="C5" s="699"/>
      <c r="D5" s="699"/>
      <c r="E5" s="699"/>
      <c r="F5" s="700">
        <v>1644427</v>
      </c>
      <c r="G5" s="701"/>
      <c r="H5" s="702">
        <v>1894960</v>
      </c>
      <c r="I5" s="701"/>
      <c r="J5" s="703">
        <v>1762286</v>
      </c>
      <c r="K5" s="704"/>
      <c r="L5" s="704">
        <v>1810029</v>
      </c>
      <c r="M5" s="705"/>
      <c r="N5" s="700">
        <v>1708684</v>
      </c>
      <c r="O5" s="706"/>
      <c r="P5" s="691" t="s">
        <v>95</v>
      </c>
      <c r="Q5" s="692"/>
      <c r="R5" s="692"/>
      <c r="S5" s="692"/>
      <c r="T5" s="693"/>
    </row>
    <row r="6" spans="1:20" ht="15.75" customHeight="1" x14ac:dyDescent="0.2">
      <c r="A6" s="164"/>
      <c r="B6" s="664" t="s">
        <v>96</v>
      </c>
      <c r="C6" s="665"/>
      <c r="D6" s="665"/>
      <c r="E6" s="665"/>
      <c r="F6" s="666">
        <v>0.61399999999999999</v>
      </c>
      <c r="G6" s="667"/>
      <c r="H6" s="668">
        <v>0.85299999999999998</v>
      </c>
      <c r="I6" s="667"/>
      <c r="J6" s="669">
        <v>0.83</v>
      </c>
      <c r="K6" s="670"/>
      <c r="L6" s="670">
        <v>0.84</v>
      </c>
      <c r="M6" s="671"/>
      <c r="N6" s="666">
        <v>0.622</v>
      </c>
      <c r="O6" s="672"/>
      <c r="P6" s="694"/>
      <c r="Q6" s="662"/>
      <c r="R6" s="662"/>
      <c r="S6" s="662"/>
      <c r="T6" s="663"/>
    </row>
    <row r="7" spans="1:20" ht="17.399999999999999" customHeight="1" x14ac:dyDescent="0.2">
      <c r="A7" s="165" t="s">
        <v>97</v>
      </c>
      <c r="B7" s="673" t="s">
        <v>98</v>
      </c>
      <c r="C7" s="673"/>
      <c r="D7" s="673"/>
      <c r="E7" s="673"/>
      <c r="F7" s="653">
        <v>678432</v>
      </c>
      <c r="G7" s="654"/>
      <c r="H7" s="674">
        <v>300294</v>
      </c>
      <c r="I7" s="675"/>
      <c r="J7" s="676">
        <v>320045</v>
      </c>
      <c r="K7" s="677"/>
      <c r="L7" s="677">
        <v>336591</v>
      </c>
      <c r="M7" s="678"/>
      <c r="N7" s="679">
        <v>332185</v>
      </c>
      <c r="O7" s="680"/>
      <c r="P7" s="660" t="s">
        <v>99</v>
      </c>
      <c r="Q7" s="660"/>
      <c r="R7" s="660"/>
      <c r="S7" s="660"/>
      <c r="T7" s="661"/>
    </row>
    <row r="8" spans="1:20" ht="15.75" customHeight="1" x14ac:dyDescent="0.2">
      <c r="A8" s="164"/>
      <c r="B8" s="664" t="s">
        <v>96</v>
      </c>
      <c r="C8" s="665"/>
      <c r="D8" s="665"/>
      <c r="E8" s="665"/>
      <c r="F8" s="666">
        <v>0.253</v>
      </c>
      <c r="G8" s="667"/>
      <c r="H8" s="668">
        <v>0.13500000000000001</v>
      </c>
      <c r="I8" s="667"/>
      <c r="J8" s="669">
        <v>0.151</v>
      </c>
      <c r="K8" s="670"/>
      <c r="L8" s="670">
        <v>0.156</v>
      </c>
      <c r="M8" s="671"/>
      <c r="N8" s="666">
        <v>0.121</v>
      </c>
      <c r="O8" s="672"/>
      <c r="P8" s="662"/>
      <c r="Q8" s="662"/>
      <c r="R8" s="662"/>
      <c r="S8" s="662"/>
      <c r="T8" s="663"/>
    </row>
    <row r="9" spans="1:20" ht="17.399999999999999" customHeight="1" x14ac:dyDescent="0.2">
      <c r="A9" s="165" t="s">
        <v>100</v>
      </c>
      <c r="B9" s="652" t="s">
        <v>101</v>
      </c>
      <c r="C9" s="652"/>
      <c r="D9" s="652"/>
      <c r="E9" s="652"/>
      <c r="F9" s="653">
        <v>354089</v>
      </c>
      <c r="G9" s="654"/>
      <c r="H9" s="655">
        <v>26947</v>
      </c>
      <c r="I9" s="654"/>
      <c r="J9" s="656">
        <v>40937</v>
      </c>
      <c r="K9" s="657"/>
      <c r="L9" s="657">
        <v>9028</v>
      </c>
      <c r="M9" s="658"/>
      <c r="N9" s="653">
        <v>707145</v>
      </c>
      <c r="O9" s="659"/>
      <c r="P9" s="637" t="s">
        <v>102</v>
      </c>
      <c r="Q9" s="638"/>
      <c r="R9" s="638"/>
      <c r="S9" s="638"/>
      <c r="T9" s="639"/>
    </row>
    <row r="10" spans="1:20" ht="15.75" customHeight="1" thickBot="1" x14ac:dyDescent="0.25">
      <c r="A10" s="144"/>
      <c r="B10" s="643" t="s">
        <v>96</v>
      </c>
      <c r="C10" s="644"/>
      <c r="D10" s="644"/>
      <c r="E10" s="644"/>
      <c r="F10" s="645">
        <v>0.13200000000000001</v>
      </c>
      <c r="G10" s="646"/>
      <c r="H10" s="647">
        <v>1.2E-2</v>
      </c>
      <c r="I10" s="646"/>
      <c r="J10" s="648">
        <v>1.9E-2</v>
      </c>
      <c r="K10" s="649"/>
      <c r="L10" s="649">
        <v>4.0000000000000001E-3</v>
      </c>
      <c r="M10" s="650"/>
      <c r="N10" s="645">
        <v>0.25700000000000001</v>
      </c>
      <c r="O10" s="651"/>
      <c r="P10" s="640"/>
      <c r="Q10" s="641"/>
      <c r="R10" s="641"/>
      <c r="S10" s="641"/>
      <c r="T10" s="642"/>
    </row>
    <row r="11" spans="1:20" ht="24.75" customHeight="1" thickTop="1" thickBot="1" x14ac:dyDescent="0.25">
      <c r="A11" s="611" t="s">
        <v>103</v>
      </c>
      <c r="B11" s="612"/>
      <c r="C11" s="612"/>
      <c r="D11" s="612"/>
      <c r="E11" s="612"/>
      <c r="F11" s="613">
        <v>2676948</v>
      </c>
      <c r="G11" s="614"/>
      <c r="H11" s="615">
        <v>2222202</v>
      </c>
      <c r="I11" s="614"/>
      <c r="J11" s="616">
        <v>2123268</v>
      </c>
      <c r="K11" s="617"/>
      <c r="L11" s="617">
        <v>2155648</v>
      </c>
      <c r="M11" s="618"/>
      <c r="N11" s="613">
        <v>2748014</v>
      </c>
      <c r="O11" s="619"/>
      <c r="P11" s="606"/>
      <c r="Q11" s="607"/>
      <c r="R11" s="607"/>
      <c r="S11" s="607"/>
      <c r="T11" s="608"/>
    </row>
    <row r="12" spans="1:20" ht="15.75" customHeight="1" x14ac:dyDescent="0.2">
      <c r="A12" s="124" t="s">
        <v>104</v>
      </c>
      <c r="B12" s="125"/>
      <c r="C12" s="125"/>
      <c r="D12" s="125"/>
      <c r="E12" s="125"/>
      <c r="F12" s="145"/>
      <c r="G12" s="145"/>
      <c r="H12" s="145"/>
      <c r="I12" s="145"/>
      <c r="J12" s="145"/>
      <c r="K12" s="123"/>
      <c r="L12" s="145"/>
      <c r="M12" s="145"/>
      <c r="N12" s="145"/>
      <c r="O12" s="145"/>
      <c r="P12" s="123"/>
      <c r="Q12" s="123"/>
      <c r="R12" s="123"/>
      <c r="S12" s="123"/>
      <c r="T12" s="123"/>
    </row>
    <row r="13" spans="1:20" ht="9.9" customHeight="1" x14ac:dyDescent="0.2"/>
    <row r="14" spans="1:20" ht="13.8" thickBot="1" x14ac:dyDescent="0.25">
      <c r="A14" s="15" t="s">
        <v>105</v>
      </c>
    </row>
    <row r="15" spans="1:20" ht="13.2" customHeight="1" x14ac:dyDescent="0.2">
      <c r="A15" s="635" t="s">
        <v>106</v>
      </c>
      <c r="B15" s="621"/>
      <c r="C15" s="622"/>
      <c r="D15" s="620" t="s">
        <v>107</v>
      </c>
      <c r="E15" s="621"/>
      <c r="F15" s="621"/>
      <c r="G15" s="622"/>
      <c r="H15" s="626" t="s">
        <v>108</v>
      </c>
      <c r="I15" s="627"/>
      <c r="J15" s="627"/>
      <c r="K15" s="627"/>
      <c r="L15" s="627"/>
      <c r="M15" s="627"/>
      <c r="N15" s="627"/>
      <c r="O15" s="627"/>
      <c r="P15" s="627"/>
      <c r="Q15" s="627"/>
      <c r="R15" s="627"/>
      <c r="S15" s="628"/>
      <c r="T15" s="609" t="s">
        <v>109</v>
      </c>
    </row>
    <row r="16" spans="1:20" ht="13.2" customHeight="1" thickBot="1" x14ac:dyDescent="0.25">
      <c r="A16" s="636"/>
      <c r="B16" s="624"/>
      <c r="C16" s="625"/>
      <c r="D16" s="623"/>
      <c r="E16" s="624"/>
      <c r="F16" s="624"/>
      <c r="G16" s="625"/>
      <c r="H16" s="629" t="s">
        <v>110</v>
      </c>
      <c r="I16" s="630"/>
      <c r="J16" s="630"/>
      <c r="K16" s="630"/>
      <c r="L16" s="630" t="s">
        <v>111</v>
      </c>
      <c r="M16" s="630"/>
      <c r="N16" s="630"/>
      <c r="O16" s="631"/>
      <c r="P16" s="632" t="s">
        <v>112</v>
      </c>
      <c r="Q16" s="633"/>
      <c r="R16" s="633"/>
      <c r="S16" s="634"/>
      <c r="T16" s="610"/>
    </row>
    <row r="17" spans="1:20" ht="13.2" customHeight="1" x14ac:dyDescent="0.2">
      <c r="A17" s="711"/>
      <c r="B17" s="712"/>
      <c r="C17" s="713"/>
      <c r="D17" s="599"/>
      <c r="E17" s="600"/>
      <c r="F17" s="600"/>
      <c r="G17" s="601"/>
      <c r="H17" s="576"/>
      <c r="I17" s="574"/>
      <c r="J17" s="574"/>
      <c r="K17" s="574"/>
      <c r="L17" s="574"/>
      <c r="M17" s="574"/>
      <c r="N17" s="574"/>
      <c r="O17" s="575"/>
      <c r="P17" s="571"/>
      <c r="Q17" s="572"/>
      <c r="R17" s="572"/>
      <c r="S17" s="573"/>
      <c r="T17" s="172"/>
    </row>
    <row r="18" spans="1:20" ht="13.2" customHeight="1" x14ac:dyDescent="0.2">
      <c r="A18" s="708" t="s">
        <v>113</v>
      </c>
      <c r="B18" s="709"/>
      <c r="C18" s="710"/>
      <c r="D18" s="581" t="s">
        <v>114</v>
      </c>
      <c r="E18" s="582"/>
      <c r="F18" s="582"/>
      <c r="G18" s="583"/>
      <c r="H18" s="605" t="s">
        <v>115</v>
      </c>
      <c r="I18" s="589"/>
      <c r="J18" s="589"/>
      <c r="K18" s="589"/>
      <c r="L18" s="589" t="s">
        <v>116</v>
      </c>
      <c r="M18" s="589"/>
      <c r="N18" s="589"/>
      <c r="O18" s="590"/>
      <c r="P18" s="589" t="s">
        <v>117</v>
      </c>
      <c r="Q18" s="589"/>
      <c r="R18" s="589"/>
      <c r="S18" s="590"/>
      <c r="T18" s="172"/>
    </row>
    <row r="19" spans="1:20" ht="13.2" customHeight="1" x14ac:dyDescent="0.2">
      <c r="A19" s="708"/>
      <c r="B19" s="709"/>
      <c r="C19" s="710"/>
      <c r="D19" s="581"/>
      <c r="E19" s="582"/>
      <c r="F19" s="582"/>
      <c r="G19" s="583"/>
      <c r="H19" s="605"/>
      <c r="I19" s="589"/>
      <c r="J19" s="589"/>
      <c r="K19" s="589"/>
      <c r="L19" s="574"/>
      <c r="M19" s="574"/>
      <c r="N19" s="574"/>
      <c r="O19" s="575"/>
      <c r="P19" s="574"/>
      <c r="Q19" s="574"/>
      <c r="R19" s="574"/>
      <c r="S19" s="575"/>
      <c r="T19" s="172"/>
    </row>
    <row r="20" spans="1:20" ht="13.2" customHeight="1" x14ac:dyDescent="0.2">
      <c r="A20" s="708" t="s">
        <v>118</v>
      </c>
      <c r="B20" s="709"/>
      <c r="C20" s="710"/>
      <c r="D20" s="602" t="s">
        <v>119</v>
      </c>
      <c r="E20" s="603"/>
      <c r="F20" s="603"/>
      <c r="G20" s="604"/>
      <c r="H20" s="605" t="s">
        <v>120</v>
      </c>
      <c r="I20" s="589"/>
      <c r="J20" s="589"/>
      <c r="K20" s="589"/>
      <c r="L20" s="589" t="s">
        <v>121</v>
      </c>
      <c r="M20" s="589"/>
      <c r="N20" s="589"/>
      <c r="O20" s="590"/>
      <c r="P20" s="589" t="s">
        <v>122</v>
      </c>
      <c r="Q20" s="589"/>
      <c r="R20" s="589"/>
      <c r="S20" s="590"/>
      <c r="T20" s="173"/>
    </row>
    <row r="21" spans="1:20" ht="13.2" customHeight="1" x14ac:dyDescent="0.2">
      <c r="A21" s="708"/>
      <c r="B21" s="709"/>
      <c r="C21" s="710"/>
      <c r="D21" s="581"/>
      <c r="E21" s="582"/>
      <c r="F21" s="582"/>
      <c r="G21" s="583"/>
      <c r="H21" s="576"/>
      <c r="I21" s="574"/>
      <c r="J21" s="574"/>
      <c r="K21" s="574"/>
      <c r="L21" s="574"/>
      <c r="M21" s="574"/>
      <c r="N21" s="574"/>
      <c r="O21" s="575"/>
      <c r="P21" s="571"/>
      <c r="Q21" s="572"/>
      <c r="R21" s="572"/>
      <c r="S21" s="573"/>
      <c r="T21" s="172"/>
    </row>
    <row r="22" spans="1:20" ht="13.2" customHeight="1" x14ac:dyDescent="0.2">
      <c r="A22" s="708" t="s">
        <v>293</v>
      </c>
      <c r="B22" s="709"/>
      <c r="C22" s="710"/>
      <c r="D22" s="717" t="s">
        <v>290</v>
      </c>
      <c r="E22" s="718"/>
      <c r="F22" s="718"/>
      <c r="G22" s="719"/>
      <c r="H22" s="579" t="s">
        <v>292</v>
      </c>
      <c r="I22" s="580"/>
      <c r="J22" s="580"/>
      <c r="K22" s="580"/>
      <c r="L22" s="580" t="s">
        <v>291</v>
      </c>
      <c r="M22" s="580"/>
      <c r="N22" s="580"/>
      <c r="O22" s="595"/>
      <c r="P22" s="596" t="s">
        <v>291</v>
      </c>
      <c r="Q22" s="597"/>
      <c r="R22" s="597"/>
      <c r="S22" s="598"/>
      <c r="T22" s="172"/>
    </row>
    <row r="23" spans="1:20" ht="13.2" customHeight="1" x14ac:dyDescent="0.2">
      <c r="A23" s="708"/>
      <c r="B23" s="709"/>
      <c r="C23" s="710"/>
      <c r="D23" s="720"/>
      <c r="E23" s="721"/>
      <c r="F23" s="721"/>
      <c r="G23" s="722"/>
      <c r="H23" s="591"/>
      <c r="I23" s="577"/>
      <c r="J23" s="577"/>
      <c r="K23" s="577"/>
      <c r="L23" s="577"/>
      <c r="M23" s="577"/>
      <c r="N23" s="577"/>
      <c r="O23" s="578"/>
      <c r="P23" s="568"/>
      <c r="Q23" s="569"/>
      <c r="R23" s="569"/>
      <c r="S23" s="570"/>
      <c r="T23" s="172"/>
    </row>
    <row r="24" spans="1:20" ht="13.2" customHeight="1" x14ac:dyDescent="0.2">
      <c r="A24" s="708"/>
      <c r="B24" s="709"/>
      <c r="C24" s="710"/>
      <c r="D24" s="720"/>
      <c r="E24" s="721"/>
      <c r="F24" s="721"/>
      <c r="G24" s="722"/>
      <c r="H24" s="592"/>
      <c r="I24" s="593"/>
      <c r="J24" s="593"/>
      <c r="K24" s="593"/>
      <c r="L24" s="577"/>
      <c r="M24" s="577"/>
      <c r="N24" s="577"/>
      <c r="O24" s="578"/>
      <c r="P24" s="568"/>
      <c r="Q24" s="569"/>
      <c r="R24" s="569"/>
      <c r="S24" s="570"/>
      <c r="T24" s="173"/>
    </row>
    <row r="25" spans="1:20" ht="13.2" customHeight="1" x14ac:dyDescent="0.2">
      <c r="A25" s="708"/>
      <c r="B25" s="709"/>
      <c r="C25" s="710"/>
      <c r="D25" s="581"/>
      <c r="E25" s="582"/>
      <c r="F25" s="582"/>
      <c r="G25" s="583"/>
      <c r="H25" s="576"/>
      <c r="I25" s="574"/>
      <c r="J25" s="574"/>
      <c r="K25" s="574"/>
      <c r="L25" s="574"/>
      <c r="M25" s="574"/>
      <c r="N25" s="574"/>
      <c r="O25" s="575"/>
      <c r="P25" s="571"/>
      <c r="Q25" s="572"/>
      <c r="R25" s="572"/>
      <c r="S25" s="573"/>
      <c r="T25" s="172"/>
    </row>
    <row r="26" spans="1:20" ht="13.2" customHeight="1" x14ac:dyDescent="0.2">
      <c r="A26" s="708"/>
      <c r="B26" s="709"/>
      <c r="C26" s="710"/>
      <c r="D26" s="581"/>
      <c r="E26" s="582"/>
      <c r="F26" s="582"/>
      <c r="G26" s="583"/>
      <c r="H26" s="576"/>
      <c r="I26" s="574"/>
      <c r="J26" s="574"/>
      <c r="K26" s="574"/>
      <c r="L26" s="574"/>
      <c r="M26" s="574"/>
      <c r="N26" s="574"/>
      <c r="O26" s="575"/>
      <c r="P26" s="571"/>
      <c r="Q26" s="572"/>
      <c r="R26" s="572"/>
      <c r="S26" s="573"/>
      <c r="T26" s="172"/>
    </row>
    <row r="27" spans="1:20" ht="13.2" customHeight="1" x14ac:dyDescent="0.2">
      <c r="A27" s="708"/>
      <c r="B27" s="709"/>
      <c r="C27" s="710"/>
      <c r="D27" s="581"/>
      <c r="E27" s="582"/>
      <c r="F27" s="582"/>
      <c r="G27" s="583"/>
      <c r="H27" s="576"/>
      <c r="I27" s="574"/>
      <c r="J27" s="574"/>
      <c r="K27" s="574"/>
      <c r="L27" s="574"/>
      <c r="M27" s="574"/>
      <c r="N27" s="574"/>
      <c r="O27" s="575"/>
      <c r="P27" s="571"/>
      <c r="Q27" s="572"/>
      <c r="R27" s="572"/>
      <c r="S27" s="573"/>
      <c r="T27" s="172"/>
    </row>
    <row r="28" spans="1:20" ht="13.2" customHeight="1" x14ac:dyDescent="0.2">
      <c r="A28" s="708"/>
      <c r="B28" s="709"/>
      <c r="C28" s="710"/>
      <c r="D28" s="581"/>
      <c r="E28" s="582"/>
      <c r="F28" s="582"/>
      <c r="G28" s="583"/>
      <c r="H28" s="576"/>
      <c r="I28" s="574"/>
      <c r="J28" s="574"/>
      <c r="K28" s="574"/>
      <c r="L28" s="574"/>
      <c r="M28" s="574"/>
      <c r="N28" s="574"/>
      <c r="O28" s="575"/>
      <c r="P28" s="571"/>
      <c r="Q28" s="572"/>
      <c r="R28" s="572"/>
      <c r="S28" s="573"/>
      <c r="T28" s="172"/>
    </row>
    <row r="29" spans="1:20" ht="13.2" customHeight="1" x14ac:dyDescent="0.2">
      <c r="A29" s="708"/>
      <c r="B29" s="709"/>
      <c r="C29" s="710"/>
      <c r="D29" s="581"/>
      <c r="E29" s="582"/>
      <c r="F29" s="582"/>
      <c r="G29" s="583"/>
      <c r="H29" s="576"/>
      <c r="I29" s="574"/>
      <c r="J29" s="574"/>
      <c r="K29" s="574"/>
      <c r="L29" s="574"/>
      <c r="M29" s="574"/>
      <c r="N29" s="574"/>
      <c r="O29" s="575"/>
      <c r="P29" s="571"/>
      <c r="Q29" s="572"/>
      <c r="R29" s="572"/>
      <c r="S29" s="573"/>
      <c r="T29" s="172"/>
    </row>
    <row r="30" spans="1:20" ht="13.2" customHeight="1" thickBot="1" x14ac:dyDescent="0.25">
      <c r="A30" s="723"/>
      <c r="B30" s="724"/>
      <c r="C30" s="725"/>
      <c r="D30" s="714"/>
      <c r="E30" s="715"/>
      <c r="F30" s="715"/>
      <c r="G30" s="716"/>
      <c r="H30" s="587"/>
      <c r="I30" s="588"/>
      <c r="J30" s="588"/>
      <c r="K30" s="588"/>
      <c r="L30" s="588"/>
      <c r="M30" s="588"/>
      <c r="N30" s="588"/>
      <c r="O30" s="594"/>
      <c r="P30" s="584"/>
      <c r="Q30" s="585"/>
      <c r="R30" s="585"/>
      <c r="S30" s="586"/>
      <c r="T30" s="174"/>
    </row>
  </sheetData>
  <sheetProtection formatCells="0"/>
  <protectedRanges>
    <protectedRange sqref="T11:T12 M5:O5 H5:J5 K12 P12:S12" name="範囲1_2"/>
    <protectedRange sqref="L5 F5:G5" name="範囲1_2_1"/>
    <protectedRange sqref="L9:O9 F9:J9" name="範囲1_2_3"/>
    <protectedRange sqref="L11:O11 F11:J11" name="範囲1_2_6"/>
    <protectedRange sqref="T5:T6 T9:T10 K6 K10 P6:S6 P10:S10" name="範囲1_2_16"/>
    <protectedRange sqref="O7" name="範囲1_2_9"/>
    <protectedRange sqref="P8:S8 K8 T7:T8" name="範囲1_2_16_1"/>
    <protectedRange sqref="B7:E7 B5:E5" name="範囲1_2_11"/>
    <protectedRange sqref="F7:N7" name="範囲1_2_12"/>
  </protectedRanges>
  <mergeCells count="135">
    <mergeCell ref="D29:G29"/>
    <mergeCell ref="D30:G30"/>
    <mergeCell ref="D21:G21"/>
    <mergeCell ref="D22:G22"/>
    <mergeCell ref="D23:G23"/>
    <mergeCell ref="D24:G24"/>
    <mergeCell ref="D25:G25"/>
    <mergeCell ref="D26:G26"/>
    <mergeCell ref="A29:C29"/>
    <mergeCell ref="A30:C30"/>
    <mergeCell ref="A2:E2"/>
    <mergeCell ref="F3:G3"/>
    <mergeCell ref="D27:G27"/>
    <mergeCell ref="D28:G28"/>
    <mergeCell ref="A24:C24"/>
    <mergeCell ref="A25:C25"/>
    <mergeCell ref="A26:C26"/>
    <mergeCell ref="A27:C27"/>
    <mergeCell ref="A28:C28"/>
    <mergeCell ref="A17:C17"/>
    <mergeCell ref="A18:C18"/>
    <mergeCell ref="A19:C19"/>
    <mergeCell ref="A20:C20"/>
    <mergeCell ref="A21:C21"/>
    <mergeCell ref="A22:C22"/>
    <mergeCell ref="A23:C23"/>
    <mergeCell ref="H3:I3"/>
    <mergeCell ref="J3:M3"/>
    <mergeCell ref="N3:O3"/>
    <mergeCell ref="P3:T4"/>
    <mergeCell ref="F4:G4"/>
    <mergeCell ref="A3:E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P7:T8"/>
    <mergeCell ref="B8:E8"/>
    <mergeCell ref="F8:G8"/>
    <mergeCell ref="H8:I8"/>
    <mergeCell ref="J8:K8"/>
    <mergeCell ref="L8:M8"/>
    <mergeCell ref="N8:O8"/>
    <mergeCell ref="B7:E7"/>
    <mergeCell ref="F7:G7"/>
    <mergeCell ref="H7:I7"/>
    <mergeCell ref="J7:K7"/>
    <mergeCell ref="L7:M7"/>
    <mergeCell ref="N7:O7"/>
    <mergeCell ref="P9:T10"/>
    <mergeCell ref="B10:E10"/>
    <mergeCell ref="F10:G10"/>
    <mergeCell ref="H10:I10"/>
    <mergeCell ref="J10:K10"/>
    <mergeCell ref="L10:M10"/>
    <mergeCell ref="N10:O10"/>
    <mergeCell ref="B9:E9"/>
    <mergeCell ref="F9:G9"/>
    <mergeCell ref="H9:I9"/>
    <mergeCell ref="J9:K9"/>
    <mergeCell ref="L9:M9"/>
    <mergeCell ref="N9:O9"/>
    <mergeCell ref="P11:T11"/>
    <mergeCell ref="T15:T16"/>
    <mergeCell ref="A11:E11"/>
    <mergeCell ref="F11:G11"/>
    <mergeCell ref="H11:I11"/>
    <mergeCell ref="J11:K11"/>
    <mergeCell ref="L11:M11"/>
    <mergeCell ref="N11:O11"/>
    <mergeCell ref="D15:G16"/>
    <mergeCell ref="H15:S15"/>
    <mergeCell ref="H16:K16"/>
    <mergeCell ref="L16:O16"/>
    <mergeCell ref="P16:S16"/>
    <mergeCell ref="A15:C16"/>
    <mergeCell ref="P17:S17"/>
    <mergeCell ref="P18:S18"/>
    <mergeCell ref="P19:S19"/>
    <mergeCell ref="P20:S20"/>
    <mergeCell ref="D17:G17"/>
    <mergeCell ref="D18:G18"/>
    <mergeCell ref="D20:G20"/>
    <mergeCell ref="H17:K17"/>
    <mergeCell ref="H18:K18"/>
    <mergeCell ref="H19:K19"/>
    <mergeCell ref="H20:K20"/>
    <mergeCell ref="L17:O17"/>
    <mergeCell ref="L18:O18"/>
    <mergeCell ref="H21:K21"/>
    <mergeCell ref="H22:K22"/>
    <mergeCell ref="D19:G19"/>
    <mergeCell ref="P28:S28"/>
    <mergeCell ref="P29:S29"/>
    <mergeCell ref="P30:S30"/>
    <mergeCell ref="H28:K28"/>
    <mergeCell ref="H29:K29"/>
    <mergeCell ref="H30:K30"/>
    <mergeCell ref="L19:O19"/>
    <mergeCell ref="L20:O20"/>
    <mergeCell ref="H23:K23"/>
    <mergeCell ref="H24:K24"/>
    <mergeCell ref="H25:K25"/>
    <mergeCell ref="H26:K26"/>
    <mergeCell ref="L28:O28"/>
    <mergeCell ref="L29:O29"/>
    <mergeCell ref="L30:O30"/>
    <mergeCell ref="L21:O21"/>
    <mergeCell ref="L22:O22"/>
    <mergeCell ref="L23:O23"/>
    <mergeCell ref="P21:S21"/>
    <mergeCell ref="P22:S22"/>
    <mergeCell ref="P23:S23"/>
    <mergeCell ref="P24:S24"/>
    <mergeCell ref="P25:S25"/>
    <mergeCell ref="L26:O26"/>
    <mergeCell ref="H27:K27"/>
    <mergeCell ref="L27:O27"/>
    <mergeCell ref="P26:S26"/>
    <mergeCell ref="P27:S27"/>
    <mergeCell ref="L24:O24"/>
    <mergeCell ref="L25:O25"/>
  </mergeCells>
  <phoneticPr fontId="2"/>
  <dataValidations xWindow="231" yWindow="585" count="1">
    <dataValidation allowBlank="1" showErrorMessage="1" sqref="G20:G22 G25 G18 K18:K29 H18:H29 A18:D25"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7"/>
  <sheetViews>
    <sheetView view="pageBreakPreview" zoomScaleNormal="100" zoomScaleSheetLayoutView="100" workbookViewId="0">
      <selection activeCell="G35" sqref="G35"/>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123</v>
      </c>
      <c r="E1" s="161"/>
      <c r="F1" s="161"/>
      <c r="J1" s="88" t="s">
        <v>83</v>
      </c>
      <c r="K1" s="161"/>
      <c r="L1" s="161"/>
      <c r="M1" s="777"/>
      <c r="N1" s="777"/>
    </row>
    <row r="2" spans="1:14" s="75" customFormat="1" ht="14.7" customHeight="1" x14ac:dyDescent="0.2">
      <c r="A2" s="685" t="s">
        <v>124</v>
      </c>
      <c r="B2" s="687"/>
      <c r="C2" s="687"/>
      <c r="D2" s="687"/>
      <c r="E2" s="686"/>
      <c r="F2" s="166" t="s">
        <v>85</v>
      </c>
      <c r="G2" s="197" t="s">
        <v>86</v>
      </c>
      <c r="H2" s="681" t="s">
        <v>125</v>
      </c>
      <c r="I2" s="687"/>
      <c r="J2" s="186" t="s">
        <v>88</v>
      </c>
      <c r="K2" s="685" t="s">
        <v>126</v>
      </c>
      <c r="L2" s="687"/>
      <c r="M2" s="687"/>
      <c r="N2" s="686"/>
    </row>
    <row r="3" spans="1:14" s="75" customFormat="1" ht="14.7" customHeight="1" thickBot="1" x14ac:dyDescent="0.25">
      <c r="A3" s="688"/>
      <c r="B3" s="413"/>
      <c r="C3" s="413"/>
      <c r="D3" s="413"/>
      <c r="E3" s="689"/>
      <c r="F3" s="191" t="s">
        <v>90</v>
      </c>
      <c r="G3" s="198" t="s">
        <v>91</v>
      </c>
      <c r="H3" s="192" t="s">
        <v>127</v>
      </c>
      <c r="I3" s="193" t="s">
        <v>128</v>
      </c>
      <c r="J3" s="194" t="s">
        <v>92</v>
      </c>
      <c r="K3" s="688"/>
      <c r="L3" s="413"/>
      <c r="M3" s="413"/>
      <c r="N3" s="689"/>
    </row>
    <row r="4" spans="1:14" ht="15.75" customHeight="1" thickBot="1" x14ac:dyDescent="0.25">
      <c r="A4" s="754" t="s">
        <v>129</v>
      </c>
      <c r="B4" s="755"/>
      <c r="C4" s="755"/>
      <c r="D4" s="755"/>
      <c r="E4" s="756"/>
      <c r="F4" s="112">
        <v>0</v>
      </c>
      <c r="G4" s="112">
        <v>0</v>
      </c>
      <c r="H4" s="167">
        <v>0</v>
      </c>
      <c r="I4" s="182">
        <v>0</v>
      </c>
      <c r="J4" s="187">
        <v>0</v>
      </c>
      <c r="K4" s="778" t="s">
        <v>3</v>
      </c>
      <c r="L4" s="779"/>
      <c r="M4" s="779"/>
      <c r="N4" s="780"/>
    </row>
    <row r="5" spans="1:14" ht="15.75" customHeight="1" x14ac:dyDescent="0.2">
      <c r="A5" s="754" t="s">
        <v>131</v>
      </c>
      <c r="B5" s="755"/>
      <c r="C5" s="755"/>
      <c r="D5" s="755"/>
      <c r="E5" s="756"/>
      <c r="F5" s="146">
        <v>44476</v>
      </c>
      <c r="G5" s="147">
        <v>26948</v>
      </c>
      <c r="H5" s="167">
        <v>40937</v>
      </c>
      <c r="I5" s="182">
        <v>9029</v>
      </c>
      <c r="J5" s="187">
        <v>707145</v>
      </c>
      <c r="K5" s="757"/>
      <c r="L5" s="758"/>
      <c r="M5" s="758"/>
      <c r="N5" s="759"/>
    </row>
    <row r="6" spans="1:14" s="46" customFormat="1" ht="15.75" customHeight="1" x14ac:dyDescent="0.2">
      <c r="A6" s="760" t="s">
        <v>130</v>
      </c>
      <c r="B6" s="762" t="s">
        <v>132</v>
      </c>
      <c r="C6" s="763"/>
      <c r="D6" s="763"/>
      <c r="E6" s="236" t="s">
        <v>133</v>
      </c>
      <c r="F6" s="128">
        <v>3137</v>
      </c>
      <c r="G6" s="113">
        <v>3765</v>
      </c>
      <c r="H6" s="169">
        <v>5936</v>
      </c>
      <c r="I6" s="184">
        <v>3611</v>
      </c>
      <c r="J6" s="189">
        <v>6360</v>
      </c>
      <c r="K6" s="764" t="s">
        <v>134</v>
      </c>
      <c r="L6" s="765"/>
      <c r="M6" s="765"/>
      <c r="N6" s="766"/>
    </row>
    <row r="7" spans="1:14" s="46" customFormat="1" ht="15.75" customHeight="1" x14ac:dyDescent="0.2">
      <c r="A7" s="761"/>
      <c r="B7" s="767" t="s">
        <v>135</v>
      </c>
      <c r="C7" s="768"/>
      <c r="D7" s="768"/>
      <c r="E7" s="129" t="s">
        <v>136</v>
      </c>
      <c r="F7" s="126">
        <v>41339</v>
      </c>
      <c r="G7" s="127">
        <v>23183</v>
      </c>
      <c r="H7" s="168">
        <v>6662</v>
      </c>
      <c r="I7" s="183">
        <v>5418</v>
      </c>
      <c r="J7" s="188">
        <v>0</v>
      </c>
      <c r="K7" s="769" t="s">
        <v>137</v>
      </c>
      <c r="L7" s="770"/>
      <c r="M7" s="770"/>
      <c r="N7" s="771"/>
    </row>
    <row r="8" spans="1:14" s="46" customFormat="1" ht="15.75" customHeight="1" thickBot="1" x14ac:dyDescent="0.25">
      <c r="A8" s="761"/>
      <c r="B8" s="772" t="s">
        <v>138</v>
      </c>
      <c r="C8" s="773"/>
      <c r="D8" s="773"/>
      <c r="E8" s="277" t="s">
        <v>136</v>
      </c>
      <c r="F8" s="278">
        <v>0</v>
      </c>
      <c r="G8" s="279">
        <v>0</v>
      </c>
      <c r="H8" s="280">
        <v>28339</v>
      </c>
      <c r="I8" s="281">
        <v>0</v>
      </c>
      <c r="J8" s="282">
        <v>700785</v>
      </c>
      <c r="K8" s="774" t="s">
        <v>139</v>
      </c>
      <c r="L8" s="775"/>
      <c r="M8" s="775"/>
      <c r="N8" s="776"/>
    </row>
    <row r="9" spans="1:14" ht="15.75" customHeight="1" thickBot="1" x14ac:dyDescent="0.25">
      <c r="A9" s="726" t="s">
        <v>140</v>
      </c>
      <c r="B9" s="727"/>
      <c r="C9" s="727"/>
      <c r="D9" s="727"/>
      <c r="E9" s="728"/>
      <c r="F9" s="283">
        <v>0</v>
      </c>
      <c r="G9" s="284">
        <v>0</v>
      </c>
      <c r="H9" s="285">
        <v>0</v>
      </c>
      <c r="I9" s="286">
        <v>0</v>
      </c>
      <c r="J9" s="287">
        <v>0</v>
      </c>
      <c r="K9" s="729" t="s">
        <v>3</v>
      </c>
      <c r="L9" s="730"/>
      <c r="M9" s="730"/>
      <c r="N9" s="731"/>
    </row>
    <row r="10" spans="1:14" ht="15.75" customHeight="1" x14ac:dyDescent="0.2">
      <c r="A10" s="732" t="s">
        <v>141</v>
      </c>
      <c r="B10" s="733"/>
      <c r="C10" s="733"/>
      <c r="D10" s="733"/>
      <c r="E10" s="734"/>
      <c r="F10" s="146">
        <v>241</v>
      </c>
      <c r="G10" s="112">
        <v>933</v>
      </c>
      <c r="H10" s="167">
        <v>1290</v>
      </c>
      <c r="I10" s="182">
        <v>1103</v>
      </c>
      <c r="J10" s="187">
        <v>1250</v>
      </c>
      <c r="K10" s="735"/>
      <c r="L10" s="736"/>
      <c r="M10" s="736"/>
      <c r="N10" s="737"/>
    </row>
    <row r="11" spans="1:14" ht="15.75" customHeight="1" thickBot="1" x14ac:dyDescent="0.25">
      <c r="A11" s="276"/>
      <c r="B11" s="750" t="s">
        <v>142</v>
      </c>
      <c r="C11" s="751"/>
      <c r="D11" s="751"/>
      <c r="E11" s="106" t="s">
        <v>143</v>
      </c>
      <c r="F11" s="107">
        <v>241</v>
      </c>
      <c r="G11" s="107">
        <v>933</v>
      </c>
      <c r="H11" s="170">
        <v>1290</v>
      </c>
      <c r="I11" s="185">
        <v>1103</v>
      </c>
      <c r="J11" s="190">
        <v>1250</v>
      </c>
      <c r="K11" s="752"/>
      <c r="L11" s="751"/>
      <c r="M11" s="751"/>
      <c r="N11" s="753"/>
    </row>
    <row r="12" spans="1:14" ht="15.75" customHeight="1" thickTop="1" thickBot="1" x14ac:dyDescent="0.25">
      <c r="A12" s="741" t="s">
        <v>144</v>
      </c>
      <c r="B12" s="742"/>
      <c r="C12" s="742"/>
      <c r="D12" s="742"/>
      <c r="E12" s="743"/>
      <c r="F12" s="328">
        <v>44717</v>
      </c>
      <c r="G12" s="329">
        <v>27881</v>
      </c>
      <c r="H12" s="330">
        <v>42227</v>
      </c>
      <c r="I12" s="331">
        <v>10132</v>
      </c>
      <c r="J12" s="332">
        <v>708395</v>
      </c>
      <c r="K12" s="744"/>
      <c r="L12" s="745"/>
      <c r="M12" s="745"/>
      <c r="N12" s="746"/>
    </row>
    <row r="13" spans="1:14" ht="14.4" x14ac:dyDescent="0.2">
      <c r="A13" s="199"/>
      <c r="B13" s="199"/>
      <c r="C13" s="199"/>
      <c r="D13" s="199"/>
      <c r="E13" s="43"/>
      <c r="F13" s="16"/>
      <c r="G13" s="16"/>
      <c r="H13" s="16"/>
      <c r="I13" s="16"/>
      <c r="J13" s="16"/>
      <c r="K13" s="16"/>
      <c r="L13" s="16"/>
      <c r="M13" s="162"/>
      <c r="N13" s="162"/>
    </row>
    <row r="14" spans="1:14" ht="15" thickBot="1" x14ac:dyDescent="0.2">
      <c r="A14" s="180"/>
      <c r="B14" s="180"/>
      <c r="C14" s="180"/>
      <c r="D14" s="180"/>
      <c r="E14" s="161"/>
      <c r="F14" s="181"/>
      <c r="G14" s="181"/>
      <c r="H14" s="88" t="s">
        <v>83</v>
      </c>
      <c r="I14" s="175"/>
      <c r="J14" s="175"/>
      <c r="K14" s="175"/>
      <c r="L14" s="175"/>
      <c r="M14" s="162"/>
      <c r="N14" s="162"/>
    </row>
    <row r="15" spans="1:14" ht="14.4" x14ac:dyDescent="0.2">
      <c r="A15" s="685" t="s">
        <v>124</v>
      </c>
      <c r="B15" s="687"/>
      <c r="C15" s="687"/>
      <c r="D15" s="687"/>
      <c r="E15" s="686"/>
      <c r="F15" s="166" t="s">
        <v>85</v>
      </c>
      <c r="G15" s="197" t="s">
        <v>86</v>
      </c>
      <c r="H15" s="195" t="s">
        <v>145</v>
      </c>
      <c r="I15" s="175"/>
      <c r="J15" s="175"/>
      <c r="K15" s="175"/>
      <c r="L15" s="175"/>
      <c r="M15" s="162"/>
      <c r="N15" s="162"/>
    </row>
    <row r="16" spans="1:14" ht="15.75" customHeight="1" x14ac:dyDescent="0.2">
      <c r="A16" s="747" t="s">
        <v>146</v>
      </c>
      <c r="B16" s="748"/>
      <c r="C16" s="748"/>
      <c r="D16" s="748"/>
      <c r="E16" s="749"/>
      <c r="F16" s="176">
        <v>2791666.662</v>
      </c>
      <c r="G16" s="148">
        <v>1900833</v>
      </c>
      <c r="H16" s="177">
        <v>1036429</v>
      </c>
      <c r="I16" s="18" t="s">
        <v>3</v>
      </c>
      <c r="J16" s="18"/>
      <c r="K16" s="18"/>
      <c r="L16" s="18"/>
      <c r="M16" s="18"/>
    </row>
    <row r="17" spans="1:13" ht="15.75" customHeight="1" thickBot="1" x14ac:dyDescent="0.25">
      <c r="A17" s="738" t="s">
        <v>147</v>
      </c>
      <c r="B17" s="739"/>
      <c r="C17" s="739"/>
      <c r="D17" s="739"/>
      <c r="E17" s="740"/>
      <c r="F17" s="178">
        <v>888750</v>
      </c>
      <c r="G17" s="149">
        <v>593250</v>
      </c>
      <c r="H17" s="179">
        <v>318750</v>
      </c>
      <c r="I17" s="18" t="s">
        <v>3</v>
      </c>
      <c r="J17" s="18"/>
      <c r="K17" s="18"/>
      <c r="L17" s="18"/>
      <c r="M17" s="18"/>
    </row>
  </sheetData>
  <sheetProtection formatCells="0"/>
  <protectedRanges>
    <protectedRange sqref="F12:F14 I15 J12 G12 F9:G10 F4:J4 K13:K15 H9:I14" name="範囲1_1"/>
    <protectedRange sqref="I16:I17" name="範囲1_1_1"/>
    <protectedRange sqref="F11:G11" name="範囲1_1_3"/>
    <protectedRange sqref="F5:J5" name="範囲1_1_6"/>
    <protectedRange sqref="F6:I8" name="範囲1_1_5"/>
  </protectedRanges>
  <mergeCells count="26">
    <mergeCell ref="A2:E3"/>
    <mergeCell ref="H2:I2"/>
    <mergeCell ref="K2:N3"/>
    <mergeCell ref="M1:N1"/>
    <mergeCell ref="A4:E4"/>
    <mergeCell ref="K4:N4"/>
    <mergeCell ref="A5:E5"/>
    <mergeCell ref="K5:N5"/>
    <mergeCell ref="A6:A8"/>
    <mergeCell ref="B6:D6"/>
    <mergeCell ref="K6:N6"/>
    <mergeCell ref="B7:D7"/>
    <mergeCell ref="K7:N7"/>
    <mergeCell ref="B8:D8"/>
    <mergeCell ref="K8:N8"/>
    <mergeCell ref="A9:E9"/>
    <mergeCell ref="K9:N9"/>
    <mergeCell ref="A10:E10"/>
    <mergeCell ref="K10:N10"/>
    <mergeCell ref="A17:E17"/>
    <mergeCell ref="A12:E12"/>
    <mergeCell ref="K12:N12"/>
    <mergeCell ref="A16:E16"/>
    <mergeCell ref="B11:D11"/>
    <mergeCell ref="K11:N11"/>
    <mergeCell ref="A15:E1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1"/>
  <sheetViews>
    <sheetView view="pageBreakPreview" zoomScaleNormal="100" zoomScaleSheetLayoutView="100" workbookViewId="0">
      <selection activeCell="J34" sqref="J34"/>
    </sheetView>
  </sheetViews>
  <sheetFormatPr defaultColWidth="9" defaultRowHeight="13.2" x14ac:dyDescent="0.2"/>
  <cols>
    <col min="1" max="2" width="3.88671875" style="364" customWidth="1"/>
    <col min="3" max="3" width="10.6640625" style="364" customWidth="1"/>
    <col min="4" max="4" width="25.88671875" style="364" customWidth="1"/>
    <col min="5" max="8" width="13.6640625" style="81" customWidth="1"/>
    <col min="9" max="9" width="35.77734375" style="364" customWidth="1"/>
    <col min="10" max="10" width="15.33203125" style="364" customWidth="1"/>
    <col min="11" max="16384" width="9" style="364"/>
  </cols>
  <sheetData>
    <row r="1" spans="1:9" ht="16.5" customHeight="1" x14ac:dyDescent="0.2">
      <c r="A1" s="3" t="s">
        <v>6</v>
      </c>
      <c r="B1" s="3"/>
      <c r="C1" s="3"/>
      <c r="H1" s="364"/>
    </row>
    <row r="2" spans="1:9" ht="16.5" customHeight="1" thickBot="1" x14ac:dyDescent="0.2">
      <c r="A2" s="3"/>
      <c r="B2" s="3"/>
      <c r="C2" s="3"/>
      <c r="H2" s="89" t="s">
        <v>148</v>
      </c>
    </row>
    <row r="3" spans="1:9" ht="13.8" thickBot="1" x14ac:dyDescent="0.25">
      <c r="A3" s="784" t="s">
        <v>3</v>
      </c>
      <c r="B3" s="785"/>
      <c r="C3" s="785"/>
      <c r="D3" s="786"/>
      <c r="E3" s="203" t="s">
        <v>149</v>
      </c>
      <c r="F3" s="204" t="s">
        <v>150</v>
      </c>
      <c r="G3" s="204" t="s">
        <v>151</v>
      </c>
      <c r="H3" s="82" t="s">
        <v>152</v>
      </c>
      <c r="I3" s="365" t="s">
        <v>153</v>
      </c>
    </row>
    <row r="4" spans="1:9" ht="13.5" customHeight="1" x14ac:dyDescent="0.2">
      <c r="A4" s="787" t="s">
        <v>154</v>
      </c>
      <c r="B4" s="790" t="s">
        <v>155</v>
      </c>
      <c r="C4" s="791"/>
      <c r="D4" s="792"/>
      <c r="E4" s="49">
        <v>88140750</v>
      </c>
      <c r="F4" s="50">
        <v>87700294</v>
      </c>
      <c r="G4" s="261">
        <v>87318282</v>
      </c>
      <c r="H4" s="392">
        <v>-382012</v>
      </c>
      <c r="I4" s="781" t="s">
        <v>294</v>
      </c>
    </row>
    <row r="5" spans="1:9" ht="13.5" customHeight="1" x14ac:dyDescent="0.2">
      <c r="A5" s="788"/>
      <c r="B5" s="366"/>
      <c r="C5" s="793" t="s">
        <v>156</v>
      </c>
      <c r="D5" s="794"/>
      <c r="E5" s="51">
        <v>23634998</v>
      </c>
      <c r="F5" s="52">
        <v>23194703</v>
      </c>
      <c r="G5" s="262">
        <v>22812605</v>
      </c>
      <c r="H5" s="393">
        <v>-382098</v>
      </c>
      <c r="I5" s="782"/>
    </row>
    <row r="6" spans="1:9" x14ac:dyDescent="0.2">
      <c r="A6" s="788"/>
      <c r="B6" s="367"/>
      <c r="C6" s="368"/>
      <c r="D6" s="90" t="s">
        <v>157</v>
      </c>
      <c r="E6" s="91">
        <v>23134081</v>
      </c>
      <c r="F6" s="92">
        <v>22852662</v>
      </c>
      <c r="G6" s="250">
        <f>22504292+50</f>
        <v>22504342</v>
      </c>
      <c r="H6" s="91">
        <v>-348320</v>
      </c>
      <c r="I6" s="782"/>
    </row>
    <row r="7" spans="1:9" x14ac:dyDescent="0.2">
      <c r="A7" s="788"/>
      <c r="B7" s="367"/>
      <c r="C7" s="368"/>
      <c r="D7" s="95" t="s">
        <v>158</v>
      </c>
      <c r="E7" s="96">
        <v>500887</v>
      </c>
      <c r="F7" s="97">
        <v>339460</v>
      </c>
      <c r="G7" s="254">
        <v>306858</v>
      </c>
      <c r="H7" s="333">
        <v>-32602</v>
      </c>
      <c r="I7" s="782"/>
    </row>
    <row r="8" spans="1:9" x14ac:dyDescent="0.2">
      <c r="A8" s="788"/>
      <c r="B8" s="367"/>
      <c r="C8" s="369"/>
      <c r="D8" s="93" t="s">
        <v>159</v>
      </c>
      <c r="E8" s="94">
        <v>31</v>
      </c>
      <c r="F8" s="71">
        <v>2581</v>
      </c>
      <c r="G8" s="263">
        <v>1405</v>
      </c>
      <c r="H8" s="94">
        <v>-1176</v>
      </c>
      <c r="I8" s="782"/>
    </row>
    <row r="9" spans="1:9" x14ac:dyDescent="0.2">
      <c r="A9" s="788"/>
      <c r="B9" s="366"/>
      <c r="C9" s="793" t="s">
        <v>160</v>
      </c>
      <c r="D9" s="794"/>
      <c r="E9" s="53">
        <v>64505752</v>
      </c>
      <c r="F9" s="54">
        <v>64505591</v>
      </c>
      <c r="G9" s="264">
        <v>64505677</v>
      </c>
      <c r="H9" s="393">
        <v>86</v>
      </c>
      <c r="I9" s="782"/>
    </row>
    <row r="10" spans="1:9" x14ac:dyDescent="0.2">
      <c r="A10" s="788"/>
      <c r="B10" s="367"/>
      <c r="C10" s="368"/>
      <c r="D10" s="248" t="s">
        <v>161</v>
      </c>
      <c r="E10" s="249">
        <v>64498400</v>
      </c>
      <c r="F10" s="239">
        <v>64498400</v>
      </c>
      <c r="G10" s="250">
        <v>64498400</v>
      </c>
      <c r="H10" s="370">
        <v>0</v>
      </c>
      <c r="I10" s="782"/>
    </row>
    <row r="11" spans="1:9" x14ac:dyDescent="0.2">
      <c r="A11" s="788"/>
      <c r="B11" s="367"/>
      <c r="C11" s="368"/>
      <c r="D11" s="251" t="s">
        <v>162</v>
      </c>
      <c r="E11" s="252">
        <v>613</v>
      </c>
      <c r="F11" s="253">
        <v>452</v>
      </c>
      <c r="G11" s="254">
        <v>538</v>
      </c>
      <c r="H11" s="371">
        <v>86</v>
      </c>
      <c r="I11" s="782"/>
    </row>
    <row r="12" spans="1:9" x14ac:dyDescent="0.2">
      <c r="A12" s="788"/>
      <c r="B12" s="367"/>
      <c r="C12" s="368"/>
      <c r="D12" s="251" t="s">
        <v>163</v>
      </c>
      <c r="E12" s="252">
        <v>0</v>
      </c>
      <c r="F12" s="253">
        <v>0</v>
      </c>
      <c r="G12" s="254">
        <v>0</v>
      </c>
      <c r="H12" s="371">
        <v>0</v>
      </c>
      <c r="I12" s="782"/>
    </row>
    <row r="13" spans="1:9" ht="13.8" thickBot="1" x14ac:dyDescent="0.25">
      <c r="A13" s="788"/>
      <c r="B13" s="372"/>
      <c r="C13" s="373"/>
      <c r="D13" s="255" t="s">
        <v>164</v>
      </c>
      <c r="E13" s="256">
        <v>6739</v>
      </c>
      <c r="F13" s="257">
        <v>6739</v>
      </c>
      <c r="G13" s="258">
        <v>6739</v>
      </c>
      <c r="H13" s="256">
        <v>0</v>
      </c>
      <c r="I13" s="782"/>
    </row>
    <row r="14" spans="1:9" ht="14.4" x14ac:dyDescent="0.2">
      <c r="A14" s="788"/>
      <c r="B14" s="790" t="s">
        <v>165</v>
      </c>
      <c r="C14" s="791"/>
      <c r="D14" s="792"/>
      <c r="E14" s="49">
        <v>33914731</v>
      </c>
      <c r="F14" s="50">
        <v>33474275</v>
      </c>
      <c r="G14" s="261">
        <v>33092263</v>
      </c>
      <c r="H14" s="392">
        <v>-382012</v>
      </c>
      <c r="I14" s="782"/>
    </row>
    <row r="15" spans="1:9" x14ac:dyDescent="0.2">
      <c r="A15" s="788"/>
      <c r="B15" s="367"/>
      <c r="C15" s="793" t="s">
        <v>166</v>
      </c>
      <c r="D15" s="794"/>
      <c r="E15" s="55">
        <v>310004</v>
      </c>
      <c r="F15" s="56">
        <v>123635</v>
      </c>
      <c r="G15" s="265">
        <v>186511</v>
      </c>
      <c r="H15" s="393">
        <v>62876</v>
      </c>
      <c r="I15" s="782"/>
    </row>
    <row r="16" spans="1:9" ht="13.5" customHeight="1" x14ac:dyDescent="0.2">
      <c r="A16" s="788"/>
      <c r="B16" s="367"/>
      <c r="C16" s="368"/>
      <c r="D16" s="98" t="s">
        <v>167</v>
      </c>
      <c r="E16" s="72">
        <v>0</v>
      </c>
      <c r="F16" s="73">
        <v>0</v>
      </c>
      <c r="G16" s="266">
        <v>0</v>
      </c>
      <c r="H16" s="91">
        <v>0</v>
      </c>
      <c r="I16" s="782"/>
    </row>
    <row r="17" spans="1:9" x14ac:dyDescent="0.2">
      <c r="A17" s="788"/>
      <c r="B17" s="367"/>
      <c r="C17" s="368"/>
      <c r="D17" s="100" t="s">
        <v>168</v>
      </c>
      <c r="E17" s="101">
        <v>308205</v>
      </c>
      <c r="F17" s="97">
        <v>121485</v>
      </c>
      <c r="G17" s="267">
        <v>185498</v>
      </c>
      <c r="H17" s="333">
        <v>64013</v>
      </c>
      <c r="I17" s="782"/>
    </row>
    <row r="18" spans="1:9" x14ac:dyDescent="0.2">
      <c r="A18" s="788"/>
      <c r="B18" s="367"/>
      <c r="C18" s="369"/>
      <c r="D18" s="99" t="s">
        <v>169</v>
      </c>
      <c r="E18" s="94">
        <v>1798</v>
      </c>
      <c r="F18" s="71">
        <v>2150</v>
      </c>
      <c r="G18" s="263">
        <v>1013</v>
      </c>
      <c r="H18" s="94">
        <v>-1137</v>
      </c>
      <c r="I18" s="782"/>
    </row>
    <row r="19" spans="1:9" x14ac:dyDescent="0.2">
      <c r="A19" s="788"/>
      <c r="B19" s="366"/>
      <c r="C19" s="793" t="s">
        <v>170</v>
      </c>
      <c r="D19" s="794"/>
      <c r="E19" s="57">
        <v>3680417</v>
      </c>
      <c r="F19" s="58">
        <v>2494083</v>
      </c>
      <c r="G19" s="268">
        <v>1355179</v>
      </c>
      <c r="H19" s="393">
        <v>-1138904</v>
      </c>
      <c r="I19" s="782"/>
    </row>
    <row r="20" spans="1:9" ht="13.5" customHeight="1" x14ac:dyDescent="0.2">
      <c r="A20" s="788"/>
      <c r="B20" s="367"/>
      <c r="C20" s="368"/>
      <c r="D20" s="98" t="s">
        <v>171</v>
      </c>
      <c r="E20" s="102">
        <v>3680417</v>
      </c>
      <c r="F20" s="92">
        <v>2494083</v>
      </c>
      <c r="G20" s="240">
        <v>1355179</v>
      </c>
      <c r="H20" s="91">
        <v>-1138904</v>
      </c>
      <c r="I20" s="782"/>
    </row>
    <row r="21" spans="1:9" x14ac:dyDescent="0.2">
      <c r="A21" s="788"/>
      <c r="B21" s="366"/>
      <c r="C21" s="802" t="s">
        <v>172</v>
      </c>
      <c r="D21" s="803"/>
      <c r="E21" s="245">
        <v>29924311</v>
      </c>
      <c r="F21" s="246">
        <v>30856557</v>
      </c>
      <c r="G21" s="247">
        <v>31550574</v>
      </c>
      <c r="H21" s="394">
        <v>694017</v>
      </c>
      <c r="I21" s="782"/>
    </row>
    <row r="22" spans="1:9" x14ac:dyDescent="0.2">
      <c r="A22" s="788"/>
      <c r="B22" s="367"/>
      <c r="C22" s="368"/>
      <c r="D22" s="237" t="s">
        <v>173</v>
      </c>
      <c r="E22" s="238">
        <v>19203057</v>
      </c>
      <c r="F22" s="239">
        <v>19375153</v>
      </c>
      <c r="G22" s="240">
        <v>19562188</v>
      </c>
      <c r="H22" s="374">
        <v>187035</v>
      </c>
      <c r="I22" s="782"/>
    </row>
    <row r="23" spans="1:9" ht="13.8" thickBot="1" x14ac:dyDescent="0.25">
      <c r="A23" s="788"/>
      <c r="B23" s="372"/>
      <c r="C23" s="373"/>
      <c r="D23" s="241" t="s">
        <v>174</v>
      </c>
      <c r="E23" s="242">
        <v>10721253</v>
      </c>
      <c r="F23" s="243">
        <v>11481405</v>
      </c>
      <c r="G23" s="244">
        <v>11988386</v>
      </c>
      <c r="H23" s="375">
        <v>506981</v>
      </c>
      <c r="I23" s="782"/>
    </row>
    <row r="24" spans="1:9" ht="14.4" x14ac:dyDescent="0.2">
      <c r="A24" s="788"/>
      <c r="B24" s="795" t="s">
        <v>175</v>
      </c>
      <c r="C24" s="796"/>
      <c r="D24" s="797"/>
      <c r="E24" s="59">
        <v>54226019</v>
      </c>
      <c r="F24" s="55">
        <v>54226019</v>
      </c>
      <c r="G24" s="269">
        <v>54226019</v>
      </c>
      <c r="H24" s="393">
        <v>0</v>
      </c>
      <c r="I24" s="782"/>
    </row>
    <row r="25" spans="1:9" x14ac:dyDescent="0.2">
      <c r="A25" s="788"/>
      <c r="B25" s="60"/>
      <c r="C25" s="798" t="s">
        <v>176</v>
      </c>
      <c r="D25" s="799"/>
      <c r="E25" s="61">
        <v>50016919</v>
      </c>
      <c r="F25" s="62">
        <v>50016919</v>
      </c>
      <c r="G25" s="247">
        <v>50016919</v>
      </c>
      <c r="H25" s="393">
        <v>0</v>
      </c>
      <c r="I25" s="782"/>
    </row>
    <row r="26" spans="1:9" ht="13.5" customHeight="1" thickBot="1" x14ac:dyDescent="0.25">
      <c r="A26" s="789"/>
      <c r="B26" s="63"/>
      <c r="C26" s="800" t="s">
        <v>177</v>
      </c>
      <c r="D26" s="801"/>
      <c r="E26" s="64">
        <v>4209100</v>
      </c>
      <c r="F26" s="65">
        <v>4209100</v>
      </c>
      <c r="G26" s="270">
        <v>4209100</v>
      </c>
      <c r="H26" s="395">
        <v>0</v>
      </c>
      <c r="I26" s="783"/>
    </row>
    <row r="27" spans="1:9" ht="15.75" customHeight="1" x14ac:dyDescent="0.2">
      <c r="A27" s="804"/>
      <c r="B27" s="804"/>
      <c r="C27" s="804"/>
      <c r="D27" s="804"/>
      <c r="E27" s="66"/>
      <c r="F27" s="66"/>
      <c r="G27" s="66"/>
      <c r="H27" s="83"/>
      <c r="I27" s="376"/>
    </row>
    <row r="28" spans="1:9" ht="7.5" customHeight="1" thickBot="1" x14ac:dyDescent="0.25">
      <c r="A28" s="377"/>
      <c r="B28" s="67"/>
      <c r="C28" s="67"/>
      <c r="D28" s="67"/>
      <c r="E28" s="68"/>
      <c r="F28" s="68"/>
      <c r="G28" s="68"/>
      <c r="H28" s="84"/>
      <c r="I28" s="378"/>
    </row>
    <row r="29" spans="1:9" ht="14.1" customHeight="1" x14ac:dyDescent="0.2">
      <c r="A29" s="805" t="s">
        <v>178</v>
      </c>
      <c r="B29" s="379"/>
      <c r="C29" s="808" t="s">
        <v>179</v>
      </c>
      <c r="D29" s="809"/>
      <c r="E29" s="293">
        <v>2322859</v>
      </c>
      <c r="F29" s="293">
        <v>2195255</v>
      </c>
      <c r="G29" s="294">
        <v>2146620</v>
      </c>
      <c r="H29" s="334">
        <v>-48635</v>
      </c>
      <c r="I29" s="832" t="s">
        <v>303</v>
      </c>
    </row>
    <row r="30" spans="1:9" ht="14.1" customHeight="1" x14ac:dyDescent="0.2">
      <c r="A30" s="806"/>
      <c r="B30" s="380"/>
      <c r="C30" s="810" t="s">
        <v>180</v>
      </c>
      <c r="D30" s="811"/>
      <c r="E30" s="295">
        <v>354089</v>
      </c>
      <c r="F30" s="295">
        <v>26947</v>
      </c>
      <c r="G30" s="274">
        <v>9028</v>
      </c>
      <c r="H30" s="335">
        <v>-17919</v>
      </c>
      <c r="I30" s="833"/>
    </row>
    <row r="31" spans="1:9" ht="14.1" customHeight="1" x14ac:dyDescent="0.2">
      <c r="A31" s="806"/>
      <c r="B31" s="812" t="s">
        <v>181</v>
      </c>
      <c r="C31" s="812"/>
      <c r="D31" s="813"/>
      <c r="E31" s="150">
        <v>2676948</v>
      </c>
      <c r="F31" s="150">
        <v>2222202</v>
      </c>
      <c r="G31" s="271">
        <f>SUM(G29:G30)</f>
        <v>2155648</v>
      </c>
      <c r="H31" s="396">
        <v>-66554</v>
      </c>
      <c r="I31" s="833"/>
    </row>
    <row r="32" spans="1:9" ht="14.1" customHeight="1" x14ac:dyDescent="0.2">
      <c r="A32" s="806"/>
      <c r="B32" s="380"/>
      <c r="C32" s="814" t="s">
        <v>182</v>
      </c>
      <c r="D32" s="815"/>
      <c r="E32" s="272">
        <v>1332308</v>
      </c>
      <c r="F32" s="272">
        <v>1009906</v>
      </c>
      <c r="G32" s="272">
        <v>1209675</v>
      </c>
      <c r="H32" s="337">
        <v>199769</v>
      </c>
      <c r="I32" s="833"/>
    </row>
    <row r="33" spans="1:9" ht="14.1" customHeight="1" x14ac:dyDescent="0.2">
      <c r="A33" s="806"/>
      <c r="B33" s="380"/>
      <c r="C33" s="816" t="s">
        <v>183</v>
      </c>
      <c r="D33" s="817"/>
      <c r="E33" s="273">
        <v>335390</v>
      </c>
      <c r="F33" s="273">
        <v>25563</v>
      </c>
      <c r="G33" s="273">
        <v>8566</v>
      </c>
      <c r="H33" s="338">
        <v>-16997</v>
      </c>
      <c r="I33" s="833"/>
    </row>
    <row r="34" spans="1:9" ht="14.1" customHeight="1" x14ac:dyDescent="0.2">
      <c r="A34" s="806"/>
      <c r="B34" s="380"/>
      <c r="C34" s="816" t="s">
        <v>184</v>
      </c>
      <c r="D34" s="817"/>
      <c r="E34" s="103">
        <v>179241</v>
      </c>
      <c r="F34" s="103">
        <v>187984</v>
      </c>
      <c r="G34" s="273">
        <v>197833</v>
      </c>
      <c r="H34" s="338">
        <v>9849</v>
      </c>
      <c r="I34" s="833"/>
    </row>
    <row r="35" spans="1:9" ht="14.1" customHeight="1" x14ac:dyDescent="0.2">
      <c r="A35" s="806"/>
      <c r="B35" s="380"/>
      <c r="C35" s="824" t="s">
        <v>185</v>
      </c>
      <c r="D35" s="825"/>
      <c r="E35" s="274">
        <v>214416</v>
      </c>
      <c r="F35" s="274">
        <v>238598</v>
      </c>
      <c r="G35" s="274">
        <v>232594</v>
      </c>
      <c r="H35" s="335">
        <v>-6004</v>
      </c>
      <c r="I35" s="833"/>
    </row>
    <row r="36" spans="1:9" ht="14.1" customHeight="1" thickBot="1" x14ac:dyDescent="0.25">
      <c r="A36" s="806"/>
      <c r="B36" s="812" t="s">
        <v>186</v>
      </c>
      <c r="C36" s="812"/>
      <c r="D36" s="813"/>
      <c r="E36" s="150">
        <v>2061356</v>
      </c>
      <c r="F36" s="150">
        <v>1462051</v>
      </c>
      <c r="G36" s="381">
        <v>1648667</v>
      </c>
      <c r="H36" s="396">
        <v>186616</v>
      </c>
      <c r="I36" s="833"/>
    </row>
    <row r="37" spans="1:9" ht="15" customHeight="1" thickBot="1" x14ac:dyDescent="0.25">
      <c r="A37" s="807"/>
      <c r="B37" s="835" t="s">
        <v>187</v>
      </c>
      <c r="C37" s="836"/>
      <c r="D37" s="837"/>
      <c r="E37" s="151">
        <v>615592</v>
      </c>
      <c r="F37" s="151">
        <v>760151</v>
      </c>
      <c r="G37" s="275">
        <f>127111+379870</f>
        <v>506981</v>
      </c>
      <c r="H37" s="397">
        <v>-253170</v>
      </c>
      <c r="I37" s="834"/>
    </row>
    <row r="38" spans="1:9" ht="4.5" customHeight="1" x14ac:dyDescent="0.2">
      <c r="A38" s="382"/>
      <c r="B38" s="20"/>
      <c r="C38" s="20"/>
      <c r="D38" s="20"/>
      <c r="E38" s="69"/>
      <c r="F38" s="69"/>
      <c r="G38" s="69"/>
      <c r="H38" s="66"/>
      <c r="I38" s="383"/>
    </row>
    <row r="39" spans="1:9" ht="15" customHeight="1" x14ac:dyDescent="0.2">
      <c r="A39" s="105" t="s">
        <v>188</v>
      </c>
      <c r="B39" s="77"/>
      <c r="C39" s="77"/>
      <c r="D39" s="77"/>
      <c r="E39" s="78"/>
      <c r="F39" s="78"/>
      <c r="G39" s="78"/>
      <c r="H39" s="70"/>
      <c r="I39" s="384"/>
    </row>
    <row r="40" spans="1:9" x14ac:dyDescent="0.2">
      <c r="A40" s="385"/>
      <c r="B40" s="77"/>
      <c r="C40" s="77"/>
      <c r="D40" s="77"/>
      <c r="E40" s="78"/>
      <c r="F40" s="78"/>
      <c r="G40" s="78"/>
      <c r="H40" s="70"/>
      <c r="I40" s="386"/>
    </row>
    <row r="41" spans="1:9" ht="9.9" customHeight="1" x14ac:dyDescent="0.2">
      <c r="A41" s="385"/>
      <c r="B41" s="77"/>
      <c r="C41" s="77"/>
      <c r="D41" s="77"/>
      <c r="E41" s="78"/>
      <c r="F41" s="78"/>
      <c r="G41" s="78"/>
      <c r="H41" s="70"/>
      <c r="I41" s="384"/>
    </row>
    <row r="42" spans="1:9" ht="14.25" customHeight="1" thickBot="1" x14ac:dyDescent="0.2">
      <c r="A42" s="3"/>
      <c r="B42" s="3"/>
      <c r="C42" s="3"/>
      <c r="H42" s="89" t="s">
        <v>148</v>
      </c>
    </row>
    <row r="43" spans="1:9" s="46" customFormat="1" ht="18" customHeight="1" x14ac:dyDescent="0.2">
      <c r="A43" s="838" t="s">
        <v>189</v>
      </c>
      <c r="B43" s="839"/>
      <c r="C43" s="840"/>
      <c r="D43" s="131" t="s">
        <v>190</v>
      </c>
      <c r="E43" s="844" t="s">
        <v>191</v>
      </c>
      <c r="F43" s="844"/>
      <c r="G43" s="844" t="s">
        <v>192</v>
      </c>
      <c r="H43" s="845"/>
      <c r="I43" s="133" t="s">
        <v>193</v>
      </c>
    </row>
    <row r="44" spans="1:9" ht="18" customHeight="1" thickBot="1" x14ac:dyDescent="0.25">
      <c r="A44" s="841"/>
      <c r="B44" s="842"/>
      <c r="C44" s="843"/>
      <c r="D44" s="132">
        <v>0</v>
      </c>
      <c r="E44" s="846">
        <v>0</v>
      </c>
      <c r="F44" s="846">
        <v>0</v>
      </c>
      <c r="G44" s="846">
        <v>0</v>
      </c>
      <c r="H44" s="847">
        <v>0</v>
      </c>
      <c r="I44" s="387">
        <v>0</v>
      </c>
    </row>
    <row r="45" spans="1:9" ht="18" customHeight="1" thickBot="1" x14ac:dyDescent="0.25">
      <c r="A45" s="388"/>
      <c r="B45" s="388"/>
      <c r="C45" s="388"/>
      <c r="D45" s="388"/>
      <c r="E45" s="70"/>
      <c r="F45" s="70"/>
      <c r="G45" s="70"/>
      <c r="H45" s="85"/>
    </row>
    <row r="46" spans="1:9" ht="18" customHeight="1" thickBot="1" x14ac:dyDescent="0.25">
      <c r="A46" s="784" t="s">
        <v>194</v>
      </c>
      <c r="B46" s="785"/>
      <c r="C46" s="785"/>
      <c r="D46" s="786"/>
      <c r="E46" s="203" t="s">
        <v>149</v>
      </c>
      <c r="F46" s="204" t="s">
        <v>150</v>
      </c>
      <c r="G46" s="204" t="s">
        <v>151</v>
      </c>
      <c r="H46" s="152" t="s">
        <v>152</v>
      </c>
      <c r="I46" s="389" t="s">
        <v>195</v>
      </c>
    </row>
    <row r="47" spans="1:9" ht="18" customHeight="1" x14ac:dyDescent="0.2">
      <c r="A47" s="848" t="s">
        <v>196</v>
      </c>
      <c r="B47" s="849"/>
      <c r="C47" s="849"/>
      <c r="D47" s="850"/>
      <c r="E47" s="339">
        <v>19077</v>
      </c>
      <c r="F47" s="340">
        <v>19082</v>
      </c>
      <c r="G47" s="341">
        <v>19463</v>
      </c>
      <c r="H47" s="336">
        <v>381</v>
      </c>
      <c r="I47" s="818" t="s">
        <v>197</v>
      </c>
    </row>
    <row r="48" spans="1:9" ht="18" customHeight="1" x14ac:dyDescent="0.2">
      <c r="A48" s="826" t="s">
        <v>198</v>
      </c>
      <c r="B48" s="827"/>
      <c r="C48" s="827"/>
      <c r="D48" s="828"/>
      <c r="E48" s="342">
        <v>180767</v>
      </c>
      <c r="F48" s="343">
        <v>182760</v>
      </c>
      <c r="G48" s="344">
        <v>190630</v>
      </c>
      <c r="H48" s="336">
        <v>7870</v>
      </c>
      <c r="I48" s="819"/>
    </row>
    <row r="49" spans="1:9" ht="18" customHeight="1" x14ac:dyDescent="0.2">
      <c r="A49" s="826" t="s">
        <v>199</v>
      </c>
      <c r="B49" s="827"/>
      <c r="C49" s="827"/>
      <c r="D49" s="828"/>
      <c r="E49" s="342">
        <v>0</v>
      </c>
      <c r="F49" s="343">
        <v>0</v>
      </c>
      <c r="G49" s="344">
        <v>0</v>
      </c>
      <c r="H49" s="336">
        <v>0</v>
      </c>
      <c r="I49" s="819"/>
    </row>
    <row r="50" spans="1:9" ht="18" customHeight="1" thickBot="1" x14ac:dyDescent="0.25">
      <c r="A50" s="829" t="s">
        <v>200</v>
      </c>
      <c r="B50" s="830"/>
      <c r="C50" s="830"/>
      <c r="D50" s="831"/>
      <c r="E50" s="345">
        <v>515</v>
      </c>
      <c r="F50" s="346">
        <v>269</v>
      </c>
      <c r="G50" s="347">
        <v>258</v>
      </c>
      <c r="H50" s="336">
        <v>-11</v>
      </c>
      <c r="I50" s="820"/>
    </row>
    <row r="51" spans="1:9" ht="18" customHeight="1" thickBot="1" x14ac:dyDescent="0.25">
      <c r="A51" s="382"/>
      <c r="B51" s="20"/>
      <c r="C51" s="20"/>
      <c r="D51" s="20"/>
      <c r="E51" s="69"/>
      <c r="F51" s="69"/>
      <c r="G51" s="69"/>
      <c r="H51" s="66"/>
      <c r="I51" s="383"/>
    </row>
    <row r="52" spans="1:9" ht="18" customHeight="1" thickBot="1" x14ac:dyDescent="0.25">
      <c r="A52" s="821" t="s">
        <v>201</v>
      </c>
      <c r="B52" s="822"/>
      <c r="C52" s="822"/>
      <c r="D52" s="823"/>
      <c r="E52" s="203" t="s">
        <v>149</v>
      </c>
      <c r="F52" s="204" t="s">
        <v>150</v>
      </c>
      <c r="G52" s="204" t="s">
        <v>151</v>
      </c>
      <c r="H52" s="86" t="s">
        <v>152</v>
      </c>
      <c r="I52" s="389" t="s">
        <v>195</v>
      </c>
    </row>
    <row r="53" spans="1:9" ht="18" customHeight="1" x14ac:dyDescent="0.2">
      <c r="A53" s="855" t="s">
        <v>202</v>
      </c>
      <c r="B53" s="856"/>
      <c r="C53" s="856"/>
      <c r="D53" s="390" t="s">
        <v>203</v>
      </c>
      <c r="E53" s="348">
        <v>7.4999999999999997E-2</v>
      </c>
      <c r="F53" s="349">
        <v>9.0999999999999998E-2</v>
      </c>
      <c r="G53" s="350">
        <v>9.7000000000000003E-2</v>
      </c>
      <c r="H53" s="351">
        <v>6.0000000000000053E-3</v>
      </c>
      <c r="I53" s="818" t="s">
        <v>204</v>
      </c>
    </row>
    <row r="54" spans="1:9" ht="18" customHeight="1" x14ac:dyDescent="0.2">
      <c r="A54" s="851" t="s">
        <v>205</v>
      </c>
      <c r="B54" s="852"/>
      <c r="C54" s="852"/>
      <c r="D54" s="289" t="s">
        <v>206</v>
      </c>
      <c r="E54" s="352">
        <v>6.7000000000000004E-2</v>
      </c>
      <c r="F54" s="353">
        <v>8.5000000000000006E-2</v>
      </c>
      <c r="G54" s="354">
        <v>9.1999999999999998E-2</v>
      </c>
      <c r="H54" s="355">
        <v>6.9999999999999923E-3</v>
      </c>
      <c r="I54" s="819"/>
    </row>
    <row r="55" spans="1:9" ht="18" customHeight="1" x14ac:dyDescent="0.2">
      <c r="A55" s="851" t="s">
        <v>207</v>
      </c>
      <c r="B55" s="852"/>
      <c r="C55" s="852"/>
      <c r="D55" s="289" t="s">
        <v>298</v>
      </c>
      <c r="E55" s="352">
        <v>7.0000000000000001E-3</v>
      </c>
      <c r="F55" s="353">
        <v>8.9999999999999993E-3</v>
      </c>
      <c r="G55" s="354">
        <v>6.0000000000000001E-3</v>
      </c>
      <c r="H55" s="355">
        <v>-2.9999999999999992E-3</v>
      </c>
      <c r="I55" s="819"/>
    </row>
    <row r="56" spans="1:9" ht="18" customHeight="1" x14ac:dyDescent="0.2">
      <c r="A56" s="851" t="s">
        <v>208</v>
      </c>
      <c r="B56" s="852"/>
      <c r="C56" s="852"/>
      <c r="D56" s="289" t="s">
        <v>209</v>
      </c>
      <c r="E56" s="356">
        <v>395.11</v>
      </c>
      <c r="F56" s="357">
        <v>473.59</v>
      </c>
      <c r="G56" s="358">
        <v>486.08</v>
      </c>
      <c r="H56" s="359">
        <v>12.490000000000009</v>
      </c>
      <c r="I56" s="819"/>
    </row>
    <row r="57" spans="1:9" ht="18" customHeight="1" x14ac:dyDescent="0.2">
      <c r="A57" s="851" t="s">
        <v>210</v>
      </c>
      <c r="B57" s="852"/>
      <c r="C57" s="852"/>
      <c r="D57" s="289" t="s">
        <v>299</v>
      </c>
      <c r="E57" s="352">
        <v>0.23</v>
      </c>
      <c r="F57" s="353">
        <v>0.34200000000000003</v>
      </c>
      <c r="G57" s="354">
        <v>0.23499999999999999</v>
      </c>
      <c r="H57" s="355">
        <v>-0.10700000000000004</v>
      </c>
      <c r="I57" s="819"/>
    </row>
    <row r="58" spans="1:9" ht="18" customHeight="1" x14ac:dyDescent="0.2">
      <c r="A58" s="851" t="s">
        <v>211</v>
      </c>
      <c r="B58" s="852"/>
      <c r="C58" s="852"/>
      <c r="D58" s="289" t="s">
        <v>212</v>
      </c>
      <c r="E58" s="352">
        <v>76.241</v>
      </c>
      <c r="F58" s="353">
        <v>187.60599999999999</v>
      </c>
      <c r="G58" s="354">
        <v>122.312</v>
      </c>
      <c r="H58" s="355">
        <v>-65.293999999999997</v>
      </c>
      <c r="I58" s="819"/>
    </row>
    <row r="59" spans="1:9" ht="18" customHeight="1" thickBot="1" x14ac:dyDescent="0.25">
      <c r="A59" s="853" t="s">
        <v>213</v>
      </c>
      <c r="B59" s="854"/>
      <c r="C59" s="854"/>
      <c r="D59" s="391" t="s">
        <v>214</v>
      </c>
      <c r="E59" s="360">
        <v>4.2000000000000003E-2</v>
      </c>
      <c r="F59" s="361">
        <v>2.8000000000000001E-2</v>
      </c>
      <c r="G59" s="362">
        <v>1.6E-2</v>
      </c>
      <c r="H59" s="363">
        <v>-1.2E-2</v>
      </c>
      <c r="I59" s="820"/>
    </row>
    <row r="60" spans="1:9" x14ac:dyDescent="0.2">
      <c r="E60" s="74" t="s">
        <v>3</v>
      </c>
      <c r="F60" s="87"/>
      <c r="G60" s="87"/>
      <c r="H60" s="87"/>
    </row>
    <row r="61" spans="1:9" x14ac:dyDescent="0.2">
      <c r="E61" s="70" t="s">
        <v>3</v>
      </c>
    </row>
  </sheetData>
  <sheetProtection formatCells="0"/>
  <protectedRanges>
    <protectedRange sqref="E9:F9 E11:F13" name="範囲2"/>
    <protectedRange sqref="E14:F20" name="範囲2_1"/>
    <protectedRange sqref="E27:F27" name="範囲1_1"/>
    <protectedRange sqref="E45:G45" name="範囲1"/>
    <protectedRange sqref="E47:G50" name="範囲1_2"/>
    <protectedRange sqref="E21:F23" name="範囲2_1_1"/>
    <protectedRange sqref="E10:F10" name="範囲2_2"/>
    <protectedRange sqref="G9 G11:G13" name="範囲2_3"/>
    <protectedRange sqref="G14:G20" name="範囲2_1_2"/>
    <protectedRange sqref="G21:G23" name="範囲2_1_1_1"/>
    <protectedRange sqref="G10" name="範囲2_2_1"/>
  </protectedRanges>
  <mergeCells count="45">
    <mergeCell ref="A56:C56"/>
    <mergeCell ref="A57:C57"/>
    <mergeCell ref="A59:C59"/>
    <mergeCell ref="I53:I59"/>
    <mergeCell ref="A53:C53"/>
    <mergeCell ref="A54:C54"/>
    <mergeCell ref="A55:C55"/>
    <mergeCell ref="A58:C58"/>
    <mergeCell ref="I47:I50"/>
    <mergeCell ref="A52:D52"/>
    <mergeCell ref="C35:D35"/>
    <mergeCell ref="B36:D36"/>
    <mergeCell ref="A49:D49"/>
    <mergeCell ref="A50:D50"/>
    <mergeCell ref="I29:I37"/>
    <mergeCell ref="B37:D37"/>
    <mergeCell ref="A43:C44"/>
    <mergeCell ref="E43:F43"/>
    <mergeCell ref="G43:H43"/>
    <mergeCell ref="E44:F44"/>
    <mergeCell ref="G44:H44"/>
    <mergeCell ref="A46:D46"/>
    <mergeCell ref="A47:D47"/>
    <mergeCell ref="A48:D48"/>
    <mergeCell ref="A27:D27"/>
    <mergeCell ref="A29:A37"/>
    <mergeCell ref="C29:D29"/>
    <mergeCell ref="C30:D30"/>
    <mergeCell ref="B31:D31"/>
    <mergeCell ref="C32:D32"/>
    <mergeCell ref="C34:D34"/>
    <mergeCell ref="C33:D33"/>
    <mergeCell ref="I4:I26"/>
    <mergeCell ref="A3:D3"/>
    <mergeCell ref="A4:A26"/>
    <mergeCell ref="B4:D4"/>
    <mergeCell ref="C5:D5"/>
    <mergeCell ref="C9:D9"/>
    <mergeCell ref="B14:D14"/>
    <mergeCell ref="C15:D15"/>
    <mergeCell ref="C19:D19"/>
    <mergeCell ref="B24:D24"/>
    <mergeCell ref="C25:D25"/>
    <mergeCell ref="C26:D26"/>
    <mergeCell ref="C21:D21"/>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CBA8-12AF-43AB-B469-21FEEC03EF20}">
  <sheetPr>
    <tabColor rgb="FFFF0000"/>
  </sheetPr>
  <dimension ref="A1"/>
  <sheetViews>
    <sheetView view="pageBreakPreview" zoomScale="70" zoomScaleNormal="100" zoomScaleSheetLayoutView="70" workbookViewId="0">
      <selection activeCell="X33" sqref="X33"/>
    </sheetView>
  </sheetViews>
  <sheetFormatPr defaultRowHeight="13.2" x14ac:dyDescent="0.2"/>
  <sheetData/>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5"/>
  <sheetViews>
    <sheetView view="pageBreakPreview" zoomScale="80" zoomScaleNormal="100" zoomScaleSheetLayoutView="80" workbookViewId="0">
      <selection activeCell="A25" sqref="A25"/>
    </sheetView>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1" customHeight="1" thickBot="1" x14ac:dyDescent="0.25">
      <c r="A1" s="885" t="s">
        <v>215</v>
      </c>
      <c r="B1" s="885"/>
      <c r="C1" s="885"/>
      <c r="D1" s="885"/>
      <c r="E1" s="885"/>
      <c r="F1" s="885"/>
      <c r="G1" s="6"/>
      <c r="H1" s="6"/>
      <c r="J1" s="19"/>
    </row>
    <row r="2" spans="1:12" ht="30" customHeight="1" thickBot="1" x14ac:dyDescent="0.25">
      <c r="A2" s="115" t="s">
        <v>216</v>
      </c>
      <c r="B2" s="200"/>
      <c r="C2" s="200"/>
      <c r="D2" s="200"/>
      <c r="E2" s="200"/>
      <c r="F2" s="200"/>
      <c r="G2" s="200"/>
      <c r="H2" s="200"/>
      <c r="I2" s="200"/>
      <c r="J2" s="200"/>
      <c r="K2" s="200"/>
      <c r="L2" s="201"/>
    </row>
    <row r="3" spans="1:12" ht="39.9" customHeight="1" x14ac:dyDescent="0.2">
      <c r="A3" s="116"/>
      <c r="B3" s="886" t="s">
        <v>217</v>
      </c>
      <c r="C3" s="887"/>
      <c r="D3" s="888" t="s">
        <v>218</v>
      </c>
      <c r="E3" s="887"/>
      <c r="F3" s="138" t="s">
        <v>219</v>
      </c>
      <c r="G3" s="134" t="s">
        <v>220</v>
      </c>
      <c r="H3" s="135" t="s">
        <v>221</v>
      </c>
      <c r="I3" s="136" t="s">
        <v>222</v>
      </c>
      <c r="J3" s="135" t="s">
        <v>223</v>
      </c>
      <c r="K3" s="137" t="s">
        <v>224</v>
      </c>
      <c r="L3" s="104" t="s">
        <v>225</v>
      </c>
    </row>
    <row r="4" spans="1:12" ht="30" customHeight="1" x14ac:dyDescent="0.2">
      <c r="A4" s="24"/>
      <c r="B4" s="889" t="s">
        <v>100</v>
      </c>
      <c r="C4" s="891" t="s">
        <v>226</v>
      </c>
      <c r="D4" s="893" t="s">
        <v>227</v>
      </c>
      <c r="E4" s="891"/>
      <c r="F4" s="895" t="s">
        <v>228</v>
      </c>
      <c r="G4" s="868">
        <v>149</v>
      </c>
      <c r="H4" s="857">
        <v>152</v>
      </c>
      <c r="I4" s="859">
        <v>156.4</v>
      </c>
      <c r="J4" s="861">
        <v>45</v>
      </c>
      <c r="K4" s="863">
        <v>45</v>
      </c>
      <c r="L4" s="897" t="s">
        <v>229</v>
      </c>
    </row>
    <row r="5" spans="1:12" ht="30" customHeight="1" thickBot="1" x14ac:dyDescent="0.25">
      <c r="A5" s="24"/>
      <c r="B5" s="890"/>
      <c r="C5" s="892"/>
      <c r="D5" s="894"/>
      <c r="E5" s="892"/>
      <c r="F5" s="896"/>
      <c r="G5" s="869"/>
      <c r="H5" s="858"/>
      <c r="I5" s="860"/>
      <c r="J5" s="862"/>
      <c r="K5" s="864"/>
      <c r="L5" s="898"/>
    </row>
    <row r="6" spans="1:12" ht="26.25" customHeight="1" thickBot="1" x14ac:dyDescent="0.25">
      <c r="A6" s="870" t="s">
        <v>230</v>
      </c>
      <c r="B6" s="871"/>
      <c r="C6" s="871"/>
      <c r="D6" s="871"/>
      <c r="E6" s="871"/>
      <c r="F6" s="871"/>
      <c r="G6" s="871"/>
      <c r="H6" s="871"/>
      <c r="I6" s="871"/>
      <c r="J6" s="871"/>
      <c r="K6" s="871"/>
      <c r="L6" s="872"/>
    </row>
    <row r="7" spans="1:12" ht="30" customHeight="1" x14ac:dyDescent="0.2">
      <c r="A7" s="922"/>
      <c r="B7" s="909" t="s">
        <v>93</v>
      </c>
      <c r="C7" s="911" t="s">
        <v>231</v>
      </c>
      <c r="D7" s="873" t="s">
        <v>232</v>
      </c>
      <c r="E7" s="873"/>
      <c r="F7" s="874" t="s">
        <v>233</v>
      </c>
      <c r="G7" s="875">
        <v>0</v>
      </c>
      <c r="H7" s="877">
        <v>0</v>
      </c>
      <c r="I7" s="879">
        <v>0</v>
      </c>
      <c r="J7" s="881">
        <v>10</v>
      </c>
      <c r="K7" s="883">
        <v>10</v>
      </c>
      <c r="L7" s="906" t="s">
        <v>295</v>
      </c>
    </row>
    <row r="8" spans="1:12" ht="30" customHeight="1" x14ac:dyDescent="0.2">
      <c r="A8" s="922"/>
      <c r="B8" s="910"/>
      <c r="C8" s="912"/>
      <c r="D8" s="865"/>
      <c r="E8" s="865"/>
      <c r="F8" s="866"/>
      <c r="G8" s="876"/>
      <c r="H8" s="878"/>
      <c r="I8" s="880"/>
      <c r="J8" s="882"/>
      <c r="K8" s="884"/>
      <c r="L8" s="907"/>
    </row>
    <row r="9" spans="1:12" ht="30" customHeight="1" x14ac:dyDescent="0.2">
      <c r="A9" s="922"/>
      <c r="B9" s="924" t="s">
        <v>97</v>
      </c>
      <c r="C9" s="903" t="s">
        <v>234</v>
      </c>
      <c r="D9" s="865" t="s">
        <v>235</v>
      </c>
      <c r="E9" s="865"/>
      <c r="F9" s="866" t="s">
        <v>236</v>
      </c>
      <c r="G9" s="867">
        <v>17</v>
      </c>
      <c r="H9" s="917">
        <v>25</v>
      </c>
      <c r="I9" s="917">
        <v>18.399999999999999</v>
      </c>
      <c r="J9" s="882">
        <v>10</v>
      </c>
      <c r="K9" s="884">
        <v>1</v>
      </c>
      <c r="L9" s="907"/>
    </row>
    <row r="10" spans="1:12" ht="30" customHeight="1" x14ac:dyDescent="0.2">
      <c r="A10" s="922"/>
      <c r="B10" s="910"/>
      <c r="C10" s="904"/>
      <c r="D10" s="865"/>
      <c r="E10" s="865"/>
      <c r="F10" s="866"/>
      <c r="G10" s="867"/>
      <c r="H10" s="917"/>
      <c r="I10" s="917"/>
      <c r="J10" s="882"/>
      <c r="K10" s="884"/>
      <c r="L10" s="907"/>
    </row>
    <row r="11" spans="1:12" ht="30" customHeight="1" x14ac:dyDescent="0.2">
      <c r="A11" s="922"/>
      <c r="B11" s="910"/>
      <c r="C11" s="904"/>
      <c r="D11" s="913" t="s">
        <v>237</v>
      </c>
      <c r="E11" s="913"/>
      <c r="F11" s="866" t="s">
        <v>238</v>
      </c>
      <c r="G11" s="876">
        <v>7</v>
      </c>
      <c r="H11" s="878">
        <v>7</v>
      </c>
      <c r="I11" s="880">
        <v>7</v>
      </c>
      <c r="J11" s="882">
        <v>10</v>
      </c>
      <c r="K11" s="884">
        <v>10</v>
      </c>
      <c r="L11" s="907"/>
    </row>
    <row r="12" spans="1:12" ht="30" customHeight="1" thickBot="1" x14ac:dyDescent="0.25">
      <c r="A12" s="923"/>
      <c r="B12" s="925"/>
      <c r="C12" s="905"/>
      <c r="D12" s="914"/>
      <c r="E12" s="914"/>
      <c r="F12" s="915"/>
      <c r="G12" s="916"/>
      <c r="H12" s="902"/>
      <c r="I12" s="918"/>
      <c r="J12" s="899"/>
      <c r="K12" s="900"/>
      <c r="L12" s="908"/>
    </row>
    <row r="13" spans="1:12" ht="26.25" customHeight="1" thickBot="1" x14ac:dyDescent="0.25">
      <c r="A13" s="901" t="s">
        <v>239</v>
      </c>
      <c r="B13" s="871"/>
      <c r="C13" s="871"/>
      <c r="D13" s="871"/>
      <c r="E13" s="871"/>
      <c r="F13" s="871"/>
      <c r="G13" s="871"/>
      <c r="H13" s="871"/>
      <c r="I13" s="871"/>
      <c r="J13" s="871"/>
      <c r="K13" s="871"/>
      <c r="L13" s="872"/>
    </row>
    <row r="14" spans="1:12" ht="30" customHeight="1" x14ac:dyDescent="0.2">
      <c r="A14" s="922"/>
      <c r="B14" s="909" t="s">
        <v>240</v>
      </c>
      <c r="C14" s="911" t="s">
        <v>241</v>
      </c>
      <c r="D14" s="873" t="s">
        <v>242</v>
      </c>
      <c r="E14" s="873"/>
      <c r="F14" s="874" t="s">
        <v>243</v>
      </c>
      <c r="G14" s="939">
        <v>12</v>
      </c>
      <c r="H14" s="927">
        <v>15</v>
      </c>
      <c r="I14" s="929">
        <v>17</v>
      </c>
      <c r="J14" s="881">
        <v>10</v>
      </c>
      <c r="K14" s="883">
        <v>10</v>
      </c>
      <c r="L14" s="906" t="s">
        <v>244</v>
      </c>
    </row>
    <row r="15" spans="1:12" ht="30" customHeight="1" x14ac:dyDescent="0.2">
      <c r="A15" s="922"/>
      <c r="B15" s="910"/>
      <c r="C15" s="904"/>
      <c r="D15" s="865"/>
      <c r="E15" s="865"/>
      <c r="F15" s="866"/>
      <c r="G15" s="937"/>
      <c r="H15" s="928"/>
      <c r="I15" s="930"/>
      <c r="J15" s="882"/>
      <c r="K15" s="884"/>
      <c r="L15" s="907"/>
    </row>
    <row r="16" spans="1:12" ht="30" customHeight="1" x14ac:dyDescent="0.2">
      <c r="A16" s="922"/>
      <c r="B16" s="910"/>
      <c r="C16" s="904"/>
      <c r="D16" s="865" t="s">
        <v>245</v>
      </c>
      <c r="E16" s="865"/>
      <c r="F16" s="866" t="s">
        <v>246</v>
      </c>
      <c r="G16" s="937">
        <v>22</v>
      </c>
      <c r="H16" s="928">
        <v>22</v>
      </c>
      <c r="I16" s="930">
        <v>22</v>
      </c>
      <c r="J16" s="882">
        <v>15</v>
      </c>
      <c r="K16" s="884">
        <v>15</v>
      </c>
      <c r="L16" s="907"/>
    </row>
    <row r="17" spans="1:12" ht="30" customHeight="1" thickBot="1" x14ac:dyDescent="0.25">
      <c r="A17" s="923"/>
      <c r="B17" s="925"/>
      <c r="C17" s="905"/>
      <c r="D17" s="933"/>
      <c r="E17" s="933"/>
      <c r="F17" s="915"/>
      <c r="G17" s="938"/>
      <c r="H17" s="931"/>
      <c r="I17" s="932"/>
      <c r="J17" s="899"/>
      <c r="K17" s="900"/>
      <c r="L17" s="908"/>
    </row>
    <row r="18" spans="1:12" ht="18" customHeight="1" x14ac:dyDescent="0.2">
      <c r="A18" s="926" t="s">
        <v>247</v>
      </c>
      <c r="B18" s="926"/>
      <c r="C18" s="926"/>
      <c r="D18" s="926"/>
      <c r="E18" s="926"/>
      <c r="F18" s="926"/>
      <c r="G18" s="926"/>
      <c r="H18" s="926"/>
      <c r="I18" s="926"/>
      <c r="J18" s="926"/>
      <c r="K18" s="926"/>
    </row>
    <row r="19" spans="1:12" ht="18" customHeight="1" x14ac:dyDescent="0.2">
      <c r="A19" s="926" t="s">
        <v>248</v>
      </c>
      <c r="B19" s="926"/>
      <c r="C19" s="926"/>
      <c r="D19" s="926"/>
      <c r="E19" s="926"/>
      <c r="F19" s="926"/>
      <c r="G19" s="926"/>
      <c r="H19" s="926"/>
      <c r="I19" s="926"/>
      <c r="J19" s="926"/>
      <c r="K19" s="926"/>
    </row>
    <row r="20" spans="1:12" ht="18" customHeight="1" x14ac:dyDescent="0.2">
      <c r="A20" s="926" t="s">
        <v>249</v>
      </c>
      <c r="B20" s="926"/>
      <c r="C20" s="926"/>
      <c r="D20" s="926"/>
      <c r="E20" s="926"/>
      <c r="F20" s="926"/>
      <c r="G20" s="926"/>
      <c r="H20" s="926"/>
      <c r="I20" s="926"/>
      <c r="J20" s="926"/>
      <c r="K20" s="926"/>
    </row>
    <row r="21" spans="1:12" ht="18" customHeight="1" x14ac:dyDescent="0.2"/>
    <row r="22" spans="1:12" ht="21" customHeight="1" thickBot="1" x14ac:dyDescent="0.25">
      <c r="A22" s="885" t="s">
        <v>7</v>
      </c>
      <c r="B22" s="885"/>
      <c r="C22" s="885"/>
      <c r="D22" s="885"/>
      <c r="E22" s="885"/>
      <c r="F22" s="885"/>
      <c r="G22" s="6"/>
      <c r="H22" s="6"/>
      <c r="J22" s="19"/>
    </row>
    <row r="23" spans="1:12" s="1" customFormat="1" ht="32.25" customHeight="1" thickBot="1" x14ac:dyDescent="0.25">
      <c r="A23" s="934" t="s">
        <v>250</v>
      </c>
      <c r="B23" s="935"/>
      <c r="C23" s="935"/>
      <c r="D23" s="935"/>
      <c r="E23" s="935"/>
      <c r="F23" s="935"/>
      <c r="G23" s="935"/>
      <c r="H23" s="935"/>
      <c r="I23" s="935"/>
      <c r="J23" s="935"/>
      <c r="K23" s="936"/>
      <c r="L23" s="25" t="s">
        <v>251</v>
      </c>
    </row>
    <row r="24" spans="1:12" s="1" customFormat="1" ht="254.25" customHeight="1" thickBot="1" x14ac:dyDescent="0.25">
      <c r="A24" s="919" t="s">
        <v>304</v>
      </c>
      <c r="B24" s="920"/>
      <c r="C24" s="920"/>
      <c r="D24" s="920"/>
      <c r="E24" s="920"/>
      <c r="F24" s="920"/>
      <c r="G24" s="920"/>
      <c r="H24" s="920"/>
      <c r="I24" s="920"/>
      <c r="J24" s="920"/>
      <c r="K24" s="921"/>
      <c r="L24" s="290">
        <v>91</v>
      </c>
    </row>
    <row r="25" spans="1:12" ht="30" customHeight="1" x14ac:dyDescent="0.2">
      <c r="A25" s="1"/>
    </row>
  </sheetData>
  <mergeCells count="66">
    <mergeCell ref="D14:E15"/>
    <mergeCell ref="A19:K19"/>
    <mergeCell ref="A20:K20"/>
    <mergeCell ref="A22:F22"/>
    <mergeCell ref="A23:K23"/>
    <mergeCell ref="G16:G17"/>
    <mergeCell ref="A14:A17"/>
    <mergeCell ref="F14:F15"/>
    <mergeCell ref="G14:G15"/>
    <mergeCell ref="B14:B17"/>
    <mergeCell ref="C14:C17"/>
    <mergeCell ref="K9:K10"/>
    <mergeCell ref="L14:L17"/>
    <mergeCell ref="A24:K24"/>
    <mergeCell ref="A7:A12"/>
    <mergeCell ref="B9:B12"/>
    <mergeCell ref="A18:K18"/>
    <mergeCell ref="H14:H15"/>
    <mergeCell ref="I14:I15"/>
    <mergeCell ref="J14:J15"/>
    <mergeCell ref="K14:K15"/>
    <mergeCell ref="H16:H17"/>
    <mergeCell ref="I16:I17"/>
    <mergeCell ref="J16:J17"/>
    <mergeCell ref="K16:K17"/>
    <mergeCell ref="D16:E17"/>
    <mergeCell ref="F16:F17"/>
    <mergeCell ref="L4:L5"/>
    <mergeCell ref="J11:J12"/>
    <mergeCell ref="K11:K12"/>
    <mergeCell ref="A13:L13"/>
    <mergeCell ref="H11:H12"/>
    <mergeCell ref="C9:C12"/>
    <mergeCell ref="L7:L12"/>
    <mergeCell ref="B7:B8"/>
    <mergeCell ref="C7:C8"/>
    <mergeCell ref="D11:E12"/>
    <mergeCell ref="F11:F12"/>
    <mergeCell ref="G11:G12"/>
    <mergeCell ref="H9:H10"/>
    <mergeCell ref="I11:I12"/>
    <mergeCell ref="I9:I10"/>
    <mergeCell ref="J9:J10"/>
    <mergeCell ref="A1:F1"/>
    <mergeCell ref="B3:C3"/>
    <mergeCell ref="D3:E3"/>
    <mergeCell ref="B4:B5"/>
    <mergeCell ref="C4:C5"/>
    <mergeCell ref="D4:E5"/>
    <mergeCell ref="F4:F5"/>
    <mergeCell ref="H4:H5"/>
    <mergeCell ref="I4:I5"/>
    <mergeCell ref="J4:J5"/>
    <mergeCell ref="K4:K5"/>
    <mergeCell ref="D9:E10"/>
    <mergeCell ref="F9:F10"/>
    <mergeCell ref="G9:G10"/>
    <mergeCell ref="G4:G5"/>
    <mergeCell ref="A6:L6"/>
    <mergeCell ref="D7:E8"/>
    <mergeCell ref="F7:F8"/>
    <mergeCell ref="G7:G8"/>
    <mergeCell ref="H7:H8"/>
    <mergeCell ref="I7:I8"/>
    <mergeCell ref="J7:J8"/>
    <mergeCell ref="K7:K8"/>
  </mergeCells>
  <phoneticPr fontId="2"/>
  <dataValidations count="1">
    <dataValidation allowBlank="1" showErrorMessage="1" sqref="A21 IT21 SP21 ACL21 AMH21 AWD21 BFZ21 BPV21 BZR21 CJN21 CTJ21 DDF21 DNB21 DWX21 EGT21 EQP21 FAL21 FKH21 FUD21 GDZ21 GNV21 GXR21 HHN21 HRJ21 IBF21 ILB21 IUX21 JET21 JOP21 JYL21 KIH21 KSD21 LBZ21 LLV21 LVR21 MFN21 MPJ21 MZF21 NJB21 NSX21 OCT21 OMP21 OWL21 PGH21 PQD21 PZZ21 QJV21 QTR21 RDN21 RNJ21 RXF21 SHB21 SQX21 TAT21 TKP21 TUL21 UEH21 UOD21 UXZ21 VHV21 VRR21 WBN21 WLJ21 WVF21 A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A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A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A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A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A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A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A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A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A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A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A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A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A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A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A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A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A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A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A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A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A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A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A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A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A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A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A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A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A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A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xr:uid="{EFA6DCA8-899B-47A5-AB5B-8210CA749F6F}"/>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5" zoomScaleNormal="100" zoomScaleSheetLayoutView="85" workbookViewId="0">
      <selection activeCell="F5" sqref="F5:M5"/>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39" t="s">
        <v>8</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940" t="s">
        <v>252</v>
      </c>
      <c r="B4" s="941"/>
      <c r="C4" s="941"/>
      <c r="D4" s="942"/>
      <c r="E4" s="17"/>
      <c r="F4" s="943" t="s">
        <v>253</v>
      </c>
      <c r="G4" s="944"/>
      <c r="H4" s="944"/>
      <c r="I4" s="944"/>
      <c r="J4" s="944"/>
      <c r="K4" s="944"/>
      <c r="L4" s="944"/>
      <c r="M4" s="945"/>
      <c r="N4" s="140"/>
      <c r="O4" s="141" t="s">
        <v>254</v>
      </c>
      <c r="P4" s="202" t="s">
        <v>255</v>
      </c>
      <c r="Q4" s="142"/>
    </row>
    <row r="5" spans="1:18" ht="303.60000000000002" customHeight="1" thickBot="1" x14ac:dyDescent="0.25">
      <c r="A5" s="949" t="s">
        <v>300</v>
      </c>
      <c r="B5" s="516"/>
      <c r="C5" s="516"/>
      <c r="D5" s="516"/>
      <c r="E5" s="153"/>
      <c r="F5" s="950" t="s">
        <v>308</v>
      </c>
      <c r="G5" s="951"/>
      <c r="H5" s="951"/>
      <c r="I5" s="951"/>
      <c r="J5" s="951"/>
      <c r="K5" s="951"/>
      <c r="L5" s="951"/>
      <c r="M5" s="952"/>
      <c r="N5" s="291"/>
      <c r="O5" s="292">
        <f>'６、７　R５達成状況'!L24</f>
        <v>91</v>
      </c>
      <c r="P5" s="288" t="s">
        <v>289</v>
      </c>
      <c r="Q5" s="143"/>
    </row>
    <row r="6" spans="1:18" ht="33.75" customHeight="1" x14ac:dyDescent="0.2">
      <c r="A6" s="114"/>
      <c r="B6" s="10"/>
      <c r="C6" s="10"/>
      <c r="D6" s="10"/>
      <c r="E6" s="10"/>
      <c r="F6" s="10"/>
      <c r="G6" s="10"/>
      <c r="H6" s="10"/>
      <c r="N6" s="10"/>
      <c r="Q6" s="10"/>
    </row>
    <row r="7" spans="1:18" ht="16.2" x14ac:dyDescent="0.2">
      <c r="A7" s="139" t="s">
        <v>256</v>
      </c>
      <c r="B7" s="139"/>
      <c r="C7" s="139"/>
      <c r="D7" s="139"/>
      <c r="E7" s="139"/>
      <c r="F7" s="139"/>
      <c r="G7" s="139"/>
      <c r="H7" s="139"/>
      <c r="L7" s="111"/>
      <c r="O7" s="1" t="s">
        <v>32</v>
      </c>
      <c r="P7" s="1" t="s">
        <v>32</v>
      </c>
    </row>
    <row r="8" spans="1:18" ht="13.8" thickBot="1" x14ac:dyDescent="0.25"/>
    <row r="9" spans="1:18" ht="83.25" customHeight="1" thickBot="1" x14ac:dyDescent="0.25">
      <c r="A9" s="946" t="s">
        <v>257</v>
      </c>
      <c r="B9" s="947"/>
      <c r="C9" s="947"/>
      <c r="D9" s="947"/>
      <c r="E9" s="947"/>
      <c r="F9" s="947"/>
      <c r="G9" s="947"/>
      <c r="H9" s="947"/>
      <c r="I9" s="947"/>
      <c r="J9" s="947"/>
      <c r="K9" s="947"/>
      <c r="L9" s="947"/>
      <c r="M9" s="947"/>
      <c r="N9" s="947"/>
      <c r="O9" s="947"/>
      <c r="P9" s="948"/>
      <c r="Q9" s="143"/>
      <c r="R9" s="111"/>
    </row>
  </sheetData>
  <sheetProtection formatCells="0"/>
  <protectedRanges>
    <protectedRange sqref="A9" name="範囲1_1_1_2"/>
  </protectedRanges>
  <mergeCells count="5">
    <mergeCell ref="A4:D4"/>
    <mergeCell ref="F4:M4"/>
    <mergeCell ref="A9:P9"/>
    <mergeCell ref="A5:D5"/>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9" zoomScaleNormal="100" zoomScaleSheetLayoutView="79" workbookViewId="0">
      <selection activeCell="M49" sqref="M49"/>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6"/>
      <c r="J1" s="953"/>
      <c r="K1" s="954"/>
      <c r="L1" s="954"/>
    </row>
    <row r="4" spans="1:12" ht="6" customHeight="1" x14ac:dyDescent="0.2"/>
    <row r="5" spans="1:12" x14ac:dyDescent="0.2">
      <c r="B5" s="955" t="s">
        <v>258</v>
      </c>
      <c r="C5" s="956"/>
      <c r="D5" s="956"/>
      <c r="F5" s="957" t="s">
        <v>259</v>
      </c>
      <c r="G5" s="956"/>
      <c r="H5" s="956"/>
      <c r="J5" s="958" t="s">
        <v>260</v>
      </c>
      <c r="K5" s="958"/>
      <c r="L5" s="958"/>
    </row>
    <row r="6" spans="1:12" x14ac:dyDescent="0.2">
      <c r="B6" s="956"/>
      <c r="C6" s="956"/>
      <c r="D6" s="956"/>
      <c r="F6" s="956"/>
      <c r="G6" s="956"/>
      <c r="H6" s="956"/>
      <c r="J6" s="958"/>
      <c r="K6" s="958"/>
      <c r="L6" s="958"/>
    </row>
    <row r="7" spans="1:12" s="1" customFormat="1" x14ac:dyDescent="0.2">
      <c r="B7" s="259"/>
      <c r="C7" s="259"/>
      <c r="D7" s="259"/>
      <c r="F7" s="259"/>
      <c r="G7" s="259"/>
      <c r="H7" s="259"/>
      <c r="J7" s="45"/>
      <c r="K7" s="45"/>
      <c r="L7" s="45"/>
    </row>
    <row r="8" spans="1:12" s="1" customFormat="1" x14ac:dyDescent="0.2">
      <c r="B8" s="259"/>
      <c r="C8" s="259"/>
      <c r="D8" s="259"/>
      <c r="F8" s="259"/>
      <c r="G8" s="259"/>
      <c r="H8" s="259"/>
      <c r="J8" s="45"/>
      <c r="K8" s="45"/>
      <c r="L8" s="45"/>
    </row>
    <row r="9" spans="1:12" s="1" customFormat="1" x14ac:dyDescent="0.2">
      <c r="B9" s="259"/>
      <c r="C9" s="259"/>
      <c r="D9" s="259"/>
      <c r="F9" s="259"/>
      <c r="G9" s="259"/>
      <c r="H9" s="259"/>
      <c r="J9" s="45"/>
      <c r="K9" s="45"/>
      <c r="L9" s="45"/>
    </row>
    <row r="10" spans="1:12" s="1" customFormat="1" x14ac:dyDescent="0.2">
      <c r="B10" s="259"/>
      <c r="C10" s="259"/>
      <c r="D10" s="259"/>
      <c r="F10" s="259"/>
      <c r="G10" s="259"/>
      <c r="H10" s="259"/>
      <c r="J10" s="45"/>
      <c r="K10" s="45"/>
      <c r="L10" s="45"/>
    </row>
    <row r="11" spans="1:12" s="1" customFormat="1" x14ac:dyDescent="0.2">
      <c r="B11" s="259"/>
      <c r="C11" s="259"/>
      <c r="D11" s="259"/>
      <c r="F11" s="259"/>
      <c r="G11" s="259"/>
      <c r="H11" s="259"/>
      <c r="J11" s="45"/>
      <c r="K11" s="45"/>
      <c r="L11" s="45"/>
    </row>
    <row r="12" spans="1:12" s="1" customFormat="1" x14ac:dyDescent="0.2">
      <c r="B12" s="259"/>
      <c r="C12" s="259"/>
      <c r="D12" s="259"/>
      <c r="F12" s="259"/>
      <c r="G12" s="259"/>
      <c r="H12" s="259"/>
      <c r="J12" s="45"/>
      <c r="K12" s="45"/>
      <c r="L12" s="45"/>
    </row>
    <row r="13" spans="1:12" s="1" customFormat="1" x14ac:dyDescent="0.2">
      <c r="B13" s="259"/>
      <c r="C13" s="259"/>
      <c r="D13" s="259"/>
      <c r="F13" s="259"/>
      <c r="G13" s="259"/>
      <c r="H13" s="259"/>
      <c r="J13" s="45"/>
      <c r="K13" s="45"/>
      <c r="L13" s="45"/>
    </row>
    <row r="14" spans="1:12" s="1" customFormat="1" x14ac:dyDescent="0.2">
      <c r="B14" s="259"/>
      <c r="C14" s="259"/>
      <c r="D14" s="259"/>
      <c r="F14" s="259"/>
      <c r="G14" s="259"/>
      <c r="H14" s="259"/>
      <c r="J14" s="45"/>
      <c r="K14" s="45"/>
      <c r="L14" s="45"/>
    </row>
    <row r="15" spans="1:12" s="1" customFormat="1" x14ac:dyDescent="0.2">
      <c r="B15" s="259"/>
      <c r="C15" s="259"/>
      <c r="D15" s="259"/>
      <c r="F15" s="259"/>
      <c r="G15" s="259"/>
      <c r="H15" s="259"/>
      <c r="J15" s="45"/>
      <c r="K15" s="45"/>
      <c r="L15" s="45"/>
    </row>
    <row r="16" spans="1:12" s="1" customFormat="1" x14ac:dyDescent="0.2">
      <c r="B16" s="259"/>
      <c r="C16" s="259"/>
      <c r="D16" s="259"/>
      <c r="F16" s="259"/>
      <c r="G16" s="259"/>
      <c r="H16" s="259"/>
      <c r="J16" s="45"/>
      <c r="K16" s="45"/>
      <c r="L16" s="45"/>
    </row>
    <row r="17" spans="2:12" s="1" customFormat="1" x14ac:dyDescent="0.2">
      <c r="B17" s="259"/>
      <c r="C17" s="259"/>
      <c r="D17" s="259"/>
      <c r="F17" s="259"/>
      <c r="G17" s="259"/>
      <c r="H17" s="259"/>
      <c r="J17" s="45"/>
      <c r="K17" s="45"/>
      <c r="L17" s="45"/>
    </row>
    <row r="18" spans="2:12" s="1" customFormat="1" x14ac:dyDescent="0.2">
      <c r="B18" s="259"/>
      <c r="C18" s="259"/>
      <c r="D18" s="259"/>
      <c r="F18" s="259"/>
      <c r="G18" s="259"/>
      <c r="H18" s="259"/>
      <c r="J18" s="45"/>
      <c r="K18" s="45"/>
      <c r="L18" s="45"/>
    </row>
    <row r="19" spans="2:12" s="1" customFormat="1" x14ac:dyDescent="0.2">
      <c r="B19" s="259"/>
      <c r="C19" s="259"/>
      <c r="D19" s="259"/>
      <c r="F19" s="259"/>
      <c r="G19" s="259"/>
      <c r="H19" s="259"/>
      <c r="J19" s="45"/>
      <c r="K19" s="45"/>
      <c r="L19" s="45"/>
    </row>
    <row r="20" spans="2:12" s="1" customFormat="1" x14ac:dyDescent="0.2">
      <c r="B20" s="259"/>
      <c r="C20" s="259"/>
      <c r="D20" s="259"/>
      <c r="F20" s="259"/>
      <c r="G20" s="259"/>
      <c r="H20" s="259"/>
      <c r="J20" s="45"/>
      <c r="K20" s="45"/>
      <c r="L20" s="45"/>
    </row>
    <row r="21" spans="2:12" s="1" customFormat="1" x14ac:dyDescent="0.2">
      <c r="B21" s="259"/>
      <c r="C21" s="259"/>
      <c r="D21" s="259"/>
      <c r="F21" s="259"/>
      <c r="G21" s="259"/>
      <c r="H21" s="259"/>
      <c r="J21" s="45"/>
      <c r="K21" s="45"/>
      <c r="L21" s="45"/>
    </row>
    <row r="22" spans="2:12" s="1" customFormat="1" x14ac:dyDescent="0.2">
      <c r="B22" s="259"/>
      <c r="C22" s="259"/>
      <c r="D22" s="259"/>
      <c r="F22" s="259"/>
      <c r="G22" s="259"/>
      <c r="H22" s="259"/>
      <c r="J22" s="45"/>
      <c r="K22" s="45"/>
      <c r="L22" s="45"/>
    </row>
    <row r="23" spans="2:12" s="1" customFormat="1" x14ac:dyDescent="0.2">
      <c r="B23" s="259"/>
      <c r="C23" s="259"/>
      <c r="D23" s="259"/>
      <c r="F23" s="259"/>
      <c r="G23" s="259"/>
      <c r="H23" s="259"/>
      <c r="J23" s="45"/>
      <c r="K23" s="45"/>
      <c r="L23" s="45"/>
    </row>
    <row r="24" spans="2:12" s="1" customFormat="1" x14ac:dyDescent="0.2">
      <c r="B24" s="259"/>
      <c r="C24" s="259"/>
      <c r="D24" s="259"/>
      <c r="F24" s="259"/>
      <c r="G24" s="259"/>
      <c r="H24" s="259"/>
      <c r="J24" s="45"/>
      <c r="K24" s="45"/>
      <c r="L24" s="45"/>
    </row>
    <row r="25" spans="2:12" s="1" customFormat="1" x14ac:dyDescent="0.2">
      <c r="B25" s="259"/>
      <c r="C25" s="259"/>
      <c r="D25" s="259"/>
      <c r="F25" s="259"/>
      <c r="G25" s="259"/>
      <c r="H25" s="259"/>
      <c r="J25" s="45"/>
      <c r="K25" s="45"/>
      <c r="L25" s="45"/>
    </row>
    <row r="26" spans="2:12" s="1" customFormat="1" x14ac:dyDescent="0.2">
      <c r="B26" s="259"/>
      <c r="C26" s="259"/>
      <c r="D26" s="259"/>
      <c r="F26" s="259"/>
      <c r="G26" s="259"/>
      <c r="H26" s="259"/>
      <c r="J26" s="45"/>
      <c r="K26" s="45"/>
      <c r="L26" s="45"/>
    </row>
    <row r="27" spans="2:12" s="1" customFormat="1" x14ac:dyDescent="0.2">
      <c r="B27" s="259"/>
      <c r="C27" s="259"/>
      <c r="D27" s="259"/>
      <c r="F27" s="259"/>
      <c r="G27" s="259"/>
      <c r="H27" s="259"/>
      <c r="J27" s="45"/>
      <c r="K27" s="45"/>
      <c r="L27" s="45"/>
    </row>
    <row r="28" spans="2:12" s="1" customFormat="1" x14ac:dyDescent="0.2">
      <c r="B28" s="259"/>
      <c r="C28" s="259"/>
      <c r="D28" s="259"/>
      <c r="F28" s="259"/>
      <c r="G28" s="259"/>
      <c r="H28" s="259"/>
      <c r="J28" s="45"/>
      <c r="K28" s="45"/>
      <c r="L28" s="45"/>
    </row>
    <row r="29" spans="2:12" s="1" customFormat="1" x14ac:dyDescent="0.2">
      <c r="B29" s="259"/>
      <c r="C29" s="259"/>
      <c r="D29" s="259"/>
      <c r="F29" s="259"/>
      <c r="G29" s="259"/>
      <c r="H29" s="259"/>
      <c r="J29" s="45"/>
      <c r="K29" s="45"/>
      <c r="L29" s="45"/>
    </row>
    <row r="30" spans="2:12" s="1" customFormat="1" x14ac:dyDescent="0.2">
      <c r="B30" s="259"/>
      <c r="C30" s="259"/>
      <c r="D30" s="259"/>
      <c r="F30" s="259"/>
      <c r="G30" s="259"/>
      <c r="H30" s="259"/>
      <c r="J30" s="45"/>
      <c r="K30" s="45"/>
      <c r="L30" s="45"/>
    </row>
    <row r="31" spans="2:12" s="1" customFormat="1" x14ac:dyDescent="0.2">
      <c r="B31" s="259"/>
      <c r="C31" s="259"/>
      <c r="D31" s="259"/>
      <c r="F31" s="259"/>
      <c r="G31" s="259"/>
      <c r="H31" s="259"/>
      <c r="J31" s="45"/>
      <c r="K31" s="45"/>
      <c r="L31" s="45"/>
    </row>
    <row r="32" spans="2:12" s="1" customFormat="1" x14ac:dyDescent="0.2">
      <c r="B32" s="259"/>
      <c r="C32" s="259"/>
      <c r="D32" s="259"/>
      <c r="F32" s="259"/>
      <c r="G32" s="259"/>
      <c r="H32" s="259"/>
      <c r="J32" s="45"/>
      <c r="K32" s="45"/>
      <c r="L32" s="45"/>
    </row>
    <row r="33" spans="2:12" s="1" customFormat="1" x14ac:dyDescent="0.2">
      <c r="B33" s="259"/>
      <c r="C33" s="259"/>
      <c r="D33" s="259"/>
      <c r="F33" s="259"/>
      <c r="G33" s="259"/>
      <c r="H33" s="259"/>
      <c r="J33" s="45"/>
      <c r="K33" s="45"/>
      <c r="L33" s="45"/>
    </row>
    <row r="34" spans="2:12" s="1" customFormat="1" x14ac:dyDescent="0.2">
      <c r="B34" s="259"/>
      <c r="C34" s="259"/>
      <c r="D34" s="259"/>
      <c r="F34" s="259"/>
      <c r="G34" s="259"/>
      <c r="H34" s="259"/>
      <c r="J34" s="45"/>
      <c r="K34" s="45"/>
      <c r="L34" s="45"/>
    </row>
    <row r="35" spans="2:12" s="1" customFormat="1" x14ac:dyDescent="0.2">
      <c r="B35" s="259"/>
      <c r="C35" s="259"/>
      <c r="D35" s="259"/>
      <c r="F35" s="259"/>
      <c r="G35" s="259"/>
      <c r="H35" s="259"/>
      <c r="J35" s="45"/>
      <c r="K35" s="45"/>
      <c r="L35" s="45"/>
    </row>
    <row r="36" spans="2:12" s="1" customFormat="1" x14ac:dyDescent="0.2">
      <c r="B36" s="259"/>
      <c r="C36" s="259"/>
      <c r="D36" s="259"/>
      <c r="F36" s="259"/>
      <c r="G36" s="259"/>
      <c r="H36" s="259"/>
      <c r="J36" s="45"/>
      <c r="K36" s="45"/>
      <c r="L36" s="45"/>
    </row>
    <row r="37" spans="2:12" s="1" customFormat="1" x14ac:dyDescent="0.2">
      <c r="B37" s="259"/>
      <c r="C37" s="259"/>
      <c r="D37" s="259"/>
      <c r="F37" s="259"/>
      <c r="G37" s="259"/>
      <c r="H37" s="259"/>
      <c r="J37" s="45"/>
      <c r="K37" s="45"/>
      <c r="L37" s="45"/>
    </row>
    <row r="38" spans="2:12" s="1" customFormat="1" x14ac:dyDescent="0.2">
      <c r="B38" s="259"/>
      <c r="C38" s="259"/>
      <c r="D38" s="259"/>
      <c r="F38" s="259"/>
      <c r="G38" s="259"/>
      <c r="H38" s="259"/>
      <c r="J38" s="45"/>
      <c r="K38" s="45"/>
      <c r="L38" s="45"/>
    </row>
    <row r="39" spans="2:12" s="1" customFormat="1" x14ac:dyDescent="0.2">
      <c r="B39" s="259"/>
      <c r="C39" s="259"/>
      <c r="D39" s="259"/>
      <c r="F39" s="259"/>
      <c r="G39" s="259"/>
      <c r="H39" s="259"/>
      <c r="J39" s="45"/>
      <c r="K39" s="45"/>
      <c r="L39" s="45"/>
    </row>
    <row r="40" spans="2:12" s="1" customFormat="1" x14ac:dyDescent="0.2">
      <c r="B40" s="259"/>
      <c r="C40" s="259"/>
      <c r="D40" s="259"/>
      <c r="F40" s="259"/>
      <c r="G40" s="259"/>
      <c r="H40" s="259"/>
      <c r="J40" s="45"/>
      <c r="K40" s="45"/>
      <c r="L40" s="45"/>
    </row>
    <row r="41" spans="2:12" s="1" customFormat="1" x14ac:dyDescent="0.2">
      <c r="B41" s="259"/>
      <c r="C41" s="259"/>
      <c r="D41" s="259"/>
      <c r="F41" s="259"/>
      <c r="G41" s="259"/>
      <c r="H41" s="259"/>
      <c r="J41" s="45"/>
      <c r="K41" s="45"/>
      <c r="L41" s="45"/>
    </row>
    <row r="42" spans="2:12" s="1" customFormat="1" x14ac:dyDescent="0.2">
      <c r="B42" s="259"/>
      <c r="C42" s="259"/>
      <c r="D42" s="259"/>
      <c r="F42" s="259"/>
      <c r="G42" s="259"/>
      <c r="H42" s="259"/>
      <c r="J42" s="45"/>
      <c r="K42" s="45"/>
      <c r="L42" s="45"/>
    </row>
    <row r="43" spans="2:12" s="1" customFormat="1" x14ac:dyDescent="0.2">
      <c r="B43" s="259"/>
      <c r="C43" s="259"/>
      <c r="D43" s="259"/>
      <c r="F43" s="259"/>
      <c r="G43" s="259"/>
      <c r="H43" s="259"/>
      <c r="J43" s="45"/>
      <c r="K43" s="45"/>
      <c r="L43" s="45"/>
    </row>
    <row r="44" spans="2:12" s="1" customFormat="1" x14ac:dyDescent="0.2">
      <c r="B44" s="259"/>
      <c r="C44" s="259"/>
      <c r="D44" s="259"/>
      <c r="F44" s="259"/>
      <c r="G44" s="259"/>
      <c r="H44" s="259"/>
      <c r="J44" s="45"/>
      <c r="K44" s="45"/>
      <c r="L44" s="45"/>
    </row>
    <row r="45" spans="2:12" s="1" customFormat="1" x14ac:dyDescent="0.2">
      <c r="B45" s="259"/>
      <c r="C45" s="259"/>
      <c r="D45" s="259"/>
      <c r="F45" s="259"/>
      <c r="G45" s="259"/>
      <c r="H45" s="259"/>
      <c r="J45" s="45"/>
      <c r="K45" s="45"/>
      <c r="L45" s="45"/>
    </row>
    <row r="46" spans="2:12" s="1" customFormat="1" x14ac:dyDescent="0.2">
      <c r="B46" s="259"/>
      <c r="C46" s="259"/>
      <c r="D46" s="259"/>
      <c r="F46" s="259"/>
      <c r="G46" s="259"/>
      <c r="H46" s="259"/>
      <c r="J46" s="45"/>
      <c r="K46" s="45"/>
      <c r="L46" s="45"/>
    </row>
    <row r="47" spans="2:12" s="1" customFormat="1" x14ac:dyDescent="0.2">
      <c r="B47" s="259"/>
      <c r="C47" s="259"/>
      <c r="D47" s="259"/>
      <c r="F47" s="259"/>
      <c r="G47" s="259"/>
      <c r="H47" s="259"/>
      <c r="J47" s="45"/>
      <c r="K47" s="45"/>
      <c r="L47" s="45"/>
    </row>
    <row r="48" spans="2:12" s="1" customFormat="1" x14ac:dyDescent="0.2">
      <c r="B48" s="259"/>
      <c r="C48" s="259"/>
      <c r="D48" s="259"/>
      <c r="F48" s="259"/>
      <c r="G48" s="259"/>
      <c r="H48" s="259"/>
      <c r="J48" s="45"/>
      <c r="K48" s="45"/>
      <c r="L48" s="45"/>
    </row>
    <row r="49" spans="2:12" s="1" customFormat="1" x14ac:dyDescent="0.2">
      <c r="B49" s="259"/>
      <c r="C49" s="259"/>
      <c r="D49" s="259"/>
      <c r="F49" s="259"/>
      <c r="G49" s="259"/>
      <c r="H49" s="259"/>
      <c r="J49" s="45"/>
      <c r="K49" s="45"/>
      <c r="L49" s="45"/>
    </row>
    <row r="50" spans="2:12" s="1" customFormat="1" x14ac:dyDescent="0.2">
      <c r="B50" s="45"/>
      <c r="C50" s="45"/>
      <c r="D50" s="45"/>
      <c r="F50" s="45"/>
      <c r="G50" s="45"/>
      <c r="H50" s="45"/>
      <c r="J50" s="45"/>
      <c r="K50" s="45"/>
      <c r="L50" s="45"/>
    </row>
    <row r="51" spans="2:12" x14ac:dyDescent="0.2">
      <c r="B51" s="154"/>
      <c r="C51" s="154"/>
      <c r="D51" s="154"/>
      <c r="F51" s="154"/>
      <c r="G51" s="154"/>
      <c r="H51" s="154"/>
      <c r="J51" s="154"/>
      <c r="K51" s="154"/>
      <c r="L51" s="154"/>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9"/>
  <sheetViews>
    <sheetView view="pageBreakPreview" zoomScale="55" zoomScaleNormal="100" zoomScaleSheetLayoutView="55" workbookViewId="0">
      <selection activeCell="N19" sqref="N19"/>
    </sheetView>
  </sheetViews>
  <sheetFormatPr defaultColWidth="9" defaultRowHeight="13.2" x14ac:dyDescent="0.2"/>
  <cols>
    <col min="1" max="1" width="2.33203125" style="155" customWidth="1"/>
    <col min="2" max="2" width="3.109375" style="155" customWidth="1"/>
    <col min="3" max="3" width="40.6640625" style="155" customWidth="1"/>
    <col min="4" max="4" width="5.6640625" style="155" customWidth="1"/>
    <col min="5" max="5" width="40.6640625" style="155" customWidth="1"/>
    <col min="6" max="6" width="7.6640625" style="155" customWidth="1"/>
    <col min="7" max="10" width="15.6640625" style="155" customWidth="1"/>
    <col min="11" max="11" width="15.6640625" style="159" customWidth="1"/>
    <col min="12" max="12" width="65.6640625" style="155" customWidth="1"/>
    <col min="13" max="16384" width="9" style="155"/>
  </cols>
  <sheetData>
    <row r="1" spans="1:12" ht="50.1" customHeight="1" thickBot="1" x14ac:dyDescent="0.35">
      <c r="A1" s="1053" t="s">
        <v>261</v>
      </c>
      <c r="B1" s="1053"/>
      <c r="C1" s="1053"/>
      <c r="D1" s="1053"/>
      <c r="E1" s="1053"/>
      <c r="F1" s="1053"/>
      <c r="G1" s="1053"/>
      <c r="H1" s="117"/>
      <c r="I1" s="117"/>
      <c r="J1" s="117"/>
      <c r="K1" s="118"/>
    </row>
    <row r="2" spans="1:12" ht="39.9" customHeight="1" thickBot="1" x14ac:dyDescent="0.25">
      <c r="A2" s="1008" t="s">
        <v>216</v>
      </c>
      <c r="B2" s="1009"/>
      <c r="C2" s="1009"/>
      <c r="D2" s="1009"/>
      <c r="E2" s="1009"/>
      <c r="F2" s="1009"/>
      <c r="G2" s="1009"/>
      <c r="H2" s="1009"/>
      <c r="I2" s="1009"/>
      <c r="J2" s="1009"/>
      <c r="K2" s="1009"/>
      <c r="L2" s="1010"/>
    </row>
    <row r="3" spans="1:12" ht="39.9" customHeight="1" x14ac:dyDescent="0.2">
      <c r="A3" s="1011"/>
      <c r="B3" s="1012" t="s">
        <v>217</v>
      </c>
      <c r="C3" s="1013"/>
      <c r="D3" s="1013" t="s">
        <v>262</v>
      </c>
      <c r="E3" s="1013"/>
      <c r="F3" s="1055" t="s">
        <v>219</v>
      </c>
      <c r="G3" s="1018" t="s">
        <v>263</v>
      </c>
      <c r="H3" s="1020" t="s">
        <v>264</v>
      </c>
      <c r="I3" s="1020" t="s">
        <v>265</v>
      </c>
      <c r="J3" s="1020" t="s">
        <v>266</v>
      </c>
      <c r="K3" s="1057" t="s">
        <v>267</v>
      </c>
      <c r="L3" s="1059"/>
    </row>
    <row r="4" spans="1:12" ht="39.9" customHeight="1" x14ac:dyDescent="0.2">
      <c r="A4" s="1011"/>
      <c r="B4" s="1014"/>
      <c r="C4" s="1015"/>
      <c r="D4" s="1015"/>
      <c r="E4" s="1015"/>
      <c r="F4" s="1056"/>
      <c r="G4" s="1019"/>
      <c r="H4" s="1021"/>
      <c r="I4" s="1021"/>
      <c r="J4" s="1021"/>
      <c r="K4" s="1058"/>
      <c r="L4" s="1060"/>
    </row>
    <row r="5" spans="1:12" ht="39.9" customHeight="1" x14ac:dyDescent="0.2">
      <c r="A5" s="1011"/>
      <c r="B5" s="1061" t="s">
        <v>268</v>
      </c>
      <c r="C5" s="1062" t="s">
        <v>269</v>
      </c>
      <c r="D5" s="1063" t="s">
        <v>270</v>
      </c>
      <c r="E5" s="1063"/>
      <c r="F5" s="1065" t="s">
        <v>271</v>
      </c>
      <c r="G5" s="1066">
        <v>149</v>
      </c>
      <c r="H5" s="1067">
        <v>156.4</v>
      </c>
      <c r="I5" s="1068">
        <v>159.4</v>
      </c>
      <c r="J5" s="1069">
        <v>45</v>
      </c>
      <c r="K5" s="1070">
        <v>161.6</v>
      </c>
      <c r="L5" s="1060"/>
    </row>
    <row r="6" spans="1:12" ht="39.9" customHeight="1" thickBot="1" x14ac:dyDescent="0.25">
      <c r="A6" s="1011"/>
      <c r="B6" s="1061"/>
      <c r="C6" s="1062"/>
      <c r="D6" s="1064"/>
      <c r="E6" s="1063"/>
      <c r="F6" s="1065"/>
      <c r="G6" s="1066"/>
      <c r="H6" s="1067"/>
      <c r="I6" s="1068"/>
      <c r="J6" s="1069"/>
      <c r="K6" s="1070"/>
      <c r="L6" s="1060"/>
    </row>
    <row r="7" spans="1:12" ht="60" customHeight="1" thickBot="1" x14ac:dyDescent="0.25">
      <c r="A7" s="1011"/>
      <c r="B7" s="1030" t="s">
        <v>272</v>
      </c>
      <c r="C7" s="1031"/>
      <c r="D7" s="1031"/>
      <c r="E7" s="1031"/>
      <c r="F7" s="1031"/>
      <c r="G7" s="1031"/>
      <c r="H7" s="1031"/>
      <c r="I7" s="1031"/>
      <c r="J7" s="1032"/>
      <c r="K7" s="1030" t="s">
        <v>273</v>
      </c>
      <c r="L7" s="1032"/>
    </row>
    <row r="8" spans="1:12" ht="200.1" customHeight="1" x14ac:dyDescent="0.2">
      <c r="A8" s="1011"/>
      <c r="B8" s="1033" t="s">
        <v>274</v>
      </c>
      <c r="C8" s="1034"/>
      <c r="D8" s="1035" t="s">
        <v>305</v>
      </c>
      <c r="E8" s="1036"/>
      <c r="F8" s="1036"/>
      <c r="G8" s="1036"/>
      <c r="H8" s="1036"/>
      <c r="I8" s="1036"/>
      <c r="J8" s="1037"/>
      <c r="K8" s="1038" t="s">
        <v>306</v>
      </c>
      <c r="L8" s="1037"/>
    </row>
    <row r="9" spans="1:12" ht="200.1" customHeight="1" x14ac:dyDescent="0.2">
      <c r="A9" s="1011"/>
      <c r="B9" s="1043" t="s">
        <v>275</v>
      </c>
      <c r="C9" s="1044"/>
      <c r="D9" s="1045" t="s">
        <v>276</v>
      </c>
      <c r="E9" s="1046"/>
      <c r="F9" s="1046"/>
      <c r="G9" s="1046"/>
      <c r="H9" s="1046"/>
      <c r="I9" s="1046"/>
      <c r="J9" s="1047"/>
      <c r="K9" s="1039"/>
      <c r="L9" s="1040"/>
    </row>
    <row r="10" spans="1:12" ht="213" customHeight="1" thickBot="1" x14ac:dyDescent="0.25">
      <c r="A10" s="1054"/>
      <c r="B10" s="1048" t="s">
        <v>277</v>
      </c>
      <c r="C10" s="1049"/>
      <c r="D10" s="1050" t="s">
        <v>302</v>
      </c>
      <c r="E10" s="1051"/>
      <c r="F10" s="1051"/>
      <c r="G10" s="1051"/>
      <c r="H10" s="1051"/>
      <c r="I10" s="1051"/>
      <c r="J10" s="1052"/>
      <c r="K10" s="1041"/>
      <c r="L10" s="1042"/>
    </row>
    <row r="11" spans="1:12" ht="16.5" customHeight="1" x14ac:dyDescent="0.2">
      <c r="A11" s="156"/>
      <c r="B11" s="119"/>
      <c r="C11" s="119"/>
      <c r="D11" s="120"/>
      <c r="E11" s="120"/>
      <c r="F11" s="79"/>
      <c r="G11" s="80"/>
      <c r="H11" s="80"/>
      <c r="I11" s="121"/>
      <c r="J11" s="80"/>
      <c r="K11" s="157"/>
      <c r="L11" s="122"/>
    </row>
    <row r="12" spans="1:12" ht="28.5" customHeight="1" x14ac:dyDescent="0.2">
      <c r="A12" s="156"/>
      <c r="B12" s="119"/>
      <c r="C12" s="119"/>
      <c r="D12" s="120"/>
      <c r="E12" s="120"/>
      <c r="F12" s="79"/>
      <c r="G12" s="80"/>
      <c r="H12" s="80"/>
      <c r="I12" s="121"/>
      <c r="J12" s="80"/>
      <c r="K12" s="158"/>
      <c r="L12" s="398"/>
    </row>
    <row r="13" spans="1:12" ht="7.5" customHeight="1" thickBot="1" x14ac:dyDescent="0.25">
      <c r="A13" s="156"/>
      <c r="B13" s="119"/>
      <c r="C13" s="119"/>
      <c r="D13" s="120"/>
      <c r="E13" s="120"/>
      <c r="F13" s="79"/>
      <c r="G13" s="80"/>
      <c r="H13" s="80"/>
      <c r="I13" s="121"/>
      <c r="J13" s="80"/>
      <c r="K13" s="157"/>
    </row>
    <row r="14" spans="1:12" ht="39.9" customHeight="1" thickBot="1" x14ac:dyDescent="0.25">
      <c r="A14" s="1008" t="s">
        <v>278</v>
      </c>
      <c r="B14" s="1009"/>
      <c r="C14" s="1009"/>
      <c r="D14" s="1009"/>
      <c r="E14" s="1009"/>
      <c r="F14" s="1009"/>
      <c r="G14" s="1009"/>
      <c r="H14" s="1009"/>
      <c r="I14" s="1009"/>
      <c r="J14" s="1009"/>
      <c r="K14" s="1009"/>
      <c r="L14" s="1010"/>
    </row>
    <row r="15" spans="1:12" ht="39.9" customHeight="1" x14ac:dyDescent="0.2">
      <c r="A15" s="1011"/>
      <c r="B15" s="1012" t="s">
        <v>279</v>
      </c>
      <c r="C15" s="1013"/>
      <c r="D15" s="1013" t="s">
        <v>262</v>
      </c>
      <c r="E15" s="1013"/>
      <c r="F15" s="1016" t="s">
        <v>219</v>
      </c>
      <c r="G15" s="1018" t="s">
        <v>263</v>
      </c>
      <c r="H15" s="1020" t="s">
        <v>264</v>
      </c>
      <c r="I15" s="1020" t="s">
        <v>265</v>
      </c>
      <c r="J15" s="1020" t="s">
        <v>266</v>
      </c>
      <c r="K15" s="1022" t="s">
        <v>267</v>
      </c>
      <c r="L15" s="1024" t="s">
        <v>280</v>
      </c>
    </row>
    <row r="16" spans="1:12" ht="39.9" customHeight="1" x14ac:dyDescent="0.2">
      <c r="A16" s="1011"/>
      <c r="B16" s="1014"/>
      <c r="C16" s="1015"/>
      <c r="D16" s="1015"/>
      <c r="E16" s="1015"/>
      <c r="F16" s="1017"/>
      <c r="G16" s="1019"/>
      <c r="H16" s="1021"/>
      <c r="I16" s="1021"/>
      <c r="J16" s="1021"/>
      <c r="K16" s="1023"/>
      <c r="L16" s="1025"/>
    </row>
    <row r="17" spans="1:12" s="260" customFormat="1" ht="39.9" customHeight="1" x14ac:dyDescent="0.2">
      <c r="A17" s="1011"/>
      <c r="B17" s="1027" t="s">
        <v>93</v>
      </c>
      <c r="C17" s="1029" t="s">
        <v>281</v>
      </c>
      <c r="D17" s="973" t="s">
        <v>232</v>
      </c>
      <c r="E17" s="973"/>
      <c r="F17" s="974" t="s">
        <v>233</v>
      </c>
      <c r="G17" s="967">
        <v>0</v>
      </c>
      <c r="H17" s="961">
        <v>0</v>
      </c>
      <c r="I17" s="962">
        <v>0</v>
      </c>
      <c r="J17" s="968">
        <v>10</v>
      </c>
      <c r="K17" s="969" t="s">
        <v>282</v>
      </c>
      <c r="L17" s="970" t="s">
        <v>283</v>
      </c>
    </row>
    <row r="18" spans="1:12" s="260" customFormat="1" ht="39.9" customHeight="1" x14ac:dyDescent="0.2">
      <c r="A18" s="1011"/>
      <c r="B18" s="1028"/>
      <c r="C18" s="1029"/>
      <c r="D18" s="973"/>
      <c r="E18" s="973"/>
      <c r="F18" s="974"/>
      <c r="G18" s="967"/>
      <c r="H18" s="961"/>
      <c r="I18" s="962"/>
      <c r="J18" s="968"/>
      <c r="K18" s="969"/>
      <c r="L18" s="970"/>
    </row>
    <row r="19" spans="1:12" s="260" customFormat="1" ht="39.9" customHeight="1" x14ac:dyDescent="0.2">
      <c r="A19" s="1011"/>
      <c r="B19" s="971" t="s">
        <v>97</v>
      </c>
      <c r="C19" s="972" t="s">
        <v>234</v>
      </c>
      <c r="D19" s="973" t="s">
        <v>235</v>
      </c>
      <c r="E19" s="973"/>
      <c r="F19" s="974" t="s">
        <v>236</v>
      </c>
      <c r="G19" s="975">
        <v>17</v>
      </c>
      <c r="H19" s="976">
        <v>18.399999999999999</v>
      </c>
      <c r="I19" s="977">
        <v>25</v>
      </c>
      <c r="J19" s="968">
        <v>10</v>
      </c>
      <c r="K19" s="969" t="s">
        <v>282</v>
      </c>
      <c r="L19" s="970" t="s">
        <v>307</v>
      </c>
    </row>
    <row r="20" spans="1:12" s="260" customFormat="1" ht="39.9" customHeight="1" x14ac:dyDescent="0.2">
      <c r="A20" s="1011"/>
      <c r="B20" s="971"/>
      <c r="C20" s="972"/>
      <c r="D20" s="973"/>
      <c r="E20" s="973"/>
      <c r="F20" s="974"/>
      <c r="G20" s="975"/>
      <c r="H20" s="976"/>
      <c r="I20" s="977"/>
      <c r="J20" s="968"/>
      <c r="K20" s="969"/>
      <c r="L20" s="970"/>
    </row>
    <row r="21" spans="1:12" s="260" customFormat="1" ht="80.099999999999994" customHeight="1" x14ac:dyDescent="0.2">
      <c r="A21" s="1011"/>
      <c r="B21" s="971"/>
      <c r="C21" s="972"/>
      <c r="D21" s="973" t="s">
        <v>237</v>
      </c>
      <c r="E21" s="973"/>
      <c r="F21" s="974" t="s">
        <v>238</v>
      </c>
      <c r="G21" s="967">
        <v>7</v>
      </c>
      <c r="H21" s="961">
        <v>7</v>
      </c>
      <c r="I21" s="962">
        <v>7</v>
      </c>
      <c r="J21" s="968">
        <v>10</v>
      </c>
      <c r="K21" s="969" t="s">
        <v>282</v>
      </c>
      <c r="L21" s="1026" t="s">
        <v>284</v>
      </c>
    </row>
    <row r="22" spans="1:12" s="260" customFormat="1" ht="80.099999999999994" customHeight="1" thickBot="1" x14ac:dyDescent="0.25">
      <c r="A22" s="1011"/>
      <c r="B22" s="971"/>
      <c r="C22" s="972"/>
      <c r="D22" s="973"/>
      <c r="E22" s="973"/>
      <c r="F22" s="974"/>
      <c r="G22" s="967"/>
      <c r="H22" s="961"/>
      <c r="I22" s="962"/>
      <c r="J22" s="968"/>
      <c r="K22" s="969"/>
      <c r="L22" s="1026"/>
    </row>
    <row r="23" spans="1:12" ht="39.9" customHeight="1" thickBot="1" x14ac:dyDescent="0.25">
      <c r="A23" s="985" t="s">
        <v>285</v>
      </c>
      <c r="B23" s="986"/>
      <c r="C23" s="986"/>
      <c r="D23" s="986"/>
      <c r="E23" s="986"/>
      <c r="F23" s="986"/>
      <c r="G23" s="986"/>
      <c r="H23" s="986"/>
      <c r="I23" s="986"/>
      <c r="J23" s="986"/>
      <c r="K23" s="986"/>
      <c r="L23" s="987"/>
    </row>
    <row r="24" spans="1:12" ht="39.9" customHeight="1" x14ac:dyDescent="0.2">
      <c r="A24" s="988"/>
      <c r="B24" s="998" t="s">
        <v>240</v>
      </c>
      <c r="C24" s="1001" t="s">
        <v>286</v>
      </c>
      <c r="D24" s="1004" t="s">
        <v>242</v>
      </c>
      <c r="E24" s="1004"/>
      <c r="F24" s="1006" t="s">
        <v>243</v>
      </c>
      <c r="G24" s="959">
        <v>12</v>
      </c>
      <c r="H24" s="963">
        <v>17</v>
      </c>
      <c r="I24" s="965">
        <v>64</v>
      </c>
      <c r="J24" s="965">
        <v>10</v>
      </c>
      <c r="K24" s="980">
        <v>78</v>
      </c>
      <c r="L24" s="982" t="s">
        <v>287</v>
      </c>
    </row>
    <row r="25" spans="1:12" ht="39.9" customHeight="1" x14ac:dyDescent="0.2">
      <c r="A25" s="988"/>
      <c r="B25" s="999"/>
      <c r="C25" s="1002"/>
      <c r="D25" s="1005"/>
      <c r="E25" s="1005"/>
      <c r="F25" s="1007"/>
      <c r="G25" s="960"/>
      <c r="H25" s="964"/>
      <c r="I25" s="966"/>
      <c r="J25" s="966"/>
      <c r="K25" s="981"/>
      <c r="L25" s="983"/>
    </row>
    <row r="26" spans="1:12" ht="39.9" customHeight="1" x14ac:dyDescent="0.2">
      <c r="A26" s="988"/>
      <c r="B26" s="999"/>
      <c r="C26" s="1002"/>
      <c r="D26" s="990" t="s">
        <v>245</v>
      </c>
      <c r="E26" s="990"/>
      <c r="F26" s="992" t="s">
        <v>246</v>
      </c>
      <c r="G26" s="994">
        <v>22</v>
      </c>
      <c r="H26" s="964">
        <v>22</v>
      </c>
      <c r="I26" s="966">
        <v>21</v>
      </c>
      <c r="J26" s="966">
        <v>15</v>
      </c>
      <c r="K26" s="981">
        <v>20</v>
      </c>
      <c r="L26" s="978" t="s">
        <v>301</v>
      </c>
    </row>
    <row r="27" spans="1:12" ht="39.9" customHeight="1" thickBot="1" x14ac:dyDescent="0.25">
      <c r="A27" s="989"/>
      <c r="B27" s="1000"/>
      <c r="C27" s="1003"/>
      <c r="D27" s="991"/>
      <c r="E27" s="991"/>
      <c r="F27" s="993"/>
      <c r="G27" s="995"/>
      <c r="H27" s="996"/>
      <c r="I27" s="997"/>
      <c r="J27" s="997"/>
      <c r="K27" s="984"/>
      <c r="L27" s="979"/>
    </row>
    <row r="28" spans="1:12" ht="13.5" customHeight="1" x14ac:dyDescent="0.2"/>
    <row r="29" spans="1:12" ht="28.5" customHeight="1" x14ac:dyDescent="0.2">
      <c r="A29" s="44" t="s">
        <v>288</v>
      </c>
      <c r="B29" s="160"/>
      <c r="C29" s="160"/>
      <c r="D29" s="160"/>
      <c r="E29" s="160"/>
      <c r="F29" s="160"/>
      <c r="G29" s="160"/>
      <c r="H29" s="160"/>
      <c r="I29" s="160"/>
      <c r="J29" s="160"/>
      <c r="K29" s="160"/>
    </row>
  </sheetData>
  <sheetProtection insertHyperlinks="0" sort="0" autoFilter="0" pivotTables="0"/>
  <mergeCells count="89">
    <mergeCell ref="G5:G6"/>
    <mergeCell ref="H5:H6"/>
    <mergeCell ref="I5:I6"/>
    <mergeCell ref="J5:J6"/>
    <mergeCell ref="K5:K6"/>
    <mergeCell ref="A1:G1"/>
    <mergeCell ref="A2:L2"/>
    <mergeCell ref="A3:A10"/>
    <mergeCell ref="B3:C4"/>
    <mergeCell ref="D3:E4"/>
    <mergeCell ref="F3:F4"/>
    <mergeCell ref="G3:G4"/>
    <mergeCell ref="H3:H4"/>
    <mergeCell ref="I3:I4"/>
    <mergeCell ref="J3:J4"/>
    <mergeCell ref="K3:K4"/>
    <mergeCell ref="L3:L6"/>
    <mergeCell ref="B5:B6"/>
    <mergeCell ref="C5:C6"/>
    <mergeCell ref="D5:E6"/>
    <mergeCell ref="F5:F6"/>
    <mergeCell ref="B7:J7"/>
    <mergeCell ref="K7:L7"/>
    <mergeCell ref="B8:C8"/>
    <mergeCell ref="D8:J8"/>
    <mergeCell ref="K8:L10"/>
    <mergeCell ref="B9:C9"/>
    <mergeCell ref="D9:J9"/>
    <mergeCell ref="B10:C10"/>
    <mergeCell ref="D10:J10"/>
    <mergeCell ref="A14:L14"/>
    <mergeCell ref="A15:A22"/>
    <mergeCell ref="B15:C16"/>
    <mergeCell ref="D15:E16"/>
    <mergeCell ref="F15:F16"/>
    <mergeCell ref="G15:G16"/>
    <mergeCell ref="H15:H16"/>
    <mergeCell ref="I15:I16"/>
    <mergeCell ref="J15:J16"/>
    <mergeCell ref="K15:K16"/>
    <mergeCell ref="L15:L16"/>
    <mergeCell ref="J21:J22"/>
    <mergeCell ref="K21:K22"/>
    <mergeCell ref="L21:L22"/>
    <mergeCell ref="B17:B18"/>
    <mergeCell ref="C17:C18"/>
    <mergeCell ref="L26:L27"/>
    <mergeCell ref="K24:K25"/>
    <mergeCell ref="L24:L25"/>
    <mergeCell ref="K26:K27"/>
    <mergeCell ref="A23:L23"/>
    <mergeCell ref="A24:A27"/>
    <mergeCell ref="D26:E27"/>
    <mergeCell ref="F26:F27"/>
    <mergeCell ref="G26:G27"/>
    <mergeCell ref="H26:H27"/>
    <mergeCell ref="I26:I27"/>
    <mergeCell ref="J26:J27"/>
    <mergeCell ref="B24:B27"/>
    <mergeCell ref="C24:C27"/>
    <mergeCell ref="D24:E25"/>
    <mergeCell ref="F24:F25"/>
    <mergeCell ref="D17:E18"/>
    <mergeCell ref="F17:F18"/>
    <mergeCell ref="G17:G18"/>
    <mergeCell ref="H17:H18"/>
    <mergeCell ref="I17:I18"/>
    <mergeCell ref="J24:J25"/>
    <mergeCell ref="J17:J18"/>
    <mergeCell ref="K17:K18"/>
    <mergeCell ref="L17:L18"/>
    <mergeCell ref="B19:B22"/>
    <mergeCell ref="C19:C22"/>
    <mergeCell ref="D19:E20"/>
    <mergeCell ref="F19:F20"/>
    <mergeCell ref="G19:G20"/>
    <mergeCell ref="H19:H20"/>
    <mergeCell ref="I19:I20"/>
    <mergeCell ref="J19:J20"/>
    <mergeCell ref="K19:K20"/>
    <mergeCell ref="L19:L20"/>
    <mergeCell ref="D21:E22"/>
    <mergeCell ref="F21:F22"/>
    <mergeCell ref="G24:G25"/>
    <mergeCell ref="H21:H22"/>
    <mergeCell ref="I21:I22"/>
    <mergeCell ref="H24:H25"/>
    <mergeCell ref="I24:I25"/>
    <mergeCell ref="G21:G22"/>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R５達成状況</vt:lpstr>
      <vt:lpstr>８、９　評価</vt:lpstr>
      <vt:lpstr>10　経営目標設定の考え方</vt:lpstr>
      <vt:lpstr>11　R6目標</vt:lpstr>
      <vt:lpstr>'１、２法人概要'!Print_Area</vt:lpstr>
      <vt:lpstr>'11　R6目標'!Print_Area</vt:lpstr>
      <vt:lpstr>'３ 主要事業の概要 '!Print_Area</vt:lpstr>
      <vt:lpstr>'４ 財政的関与'!Print_Area</vt:lpstr>
      <vt:lpstr>'５財務'!Print_Area</vt:lpstr>
      <vt:lpstr>'８、９　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2024-09-18T01:14:23Z</dcterms:created>
  <dcterms:modified xsi:type="dcterms:W3CDTF">2024-09-18T01:14:32Z</dcterms:modified>
  <cp:category/>
  <cp:contentStatus/>
</cp:coreProperties>
</file>