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2694BE8-7F86-4ECC-BC1F-02EE10B7AAB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8.3月　備品等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8" i="1" l="1"/>
  <c r="D49" i="1"/>
  <c r="D60" i="1"/>
  <c r="D69" i="1" l="1"/>
  <c r="D71" i="1" l="1"/>
  <c r="D79" i="1" s="1"/>
  <c r="D53" i="1"/>
</calcChain>
</file>

<file path=xl/sharedStrings.xml><?xml version="1.0" encoding="utf-8"?>
<sst xmlns="http://schemas.openxmlformats.org/spreadsheetml/2006/main" count="157" uniqueCount="147">
  <si>
    <t>品 種 ・ 品 目</t>
  </si>
  <si>
    <t xml:space="preserve">  品       名</t>
    <phoneticPr fontId="2"/>
  </si>
  <si>
    <t>規格</t>
    <rPh sb="0" eb="2">
      <t>キカク</t>
    </rPh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</si>
  <si>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</si>
  <si>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</si>
  <si>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 xml:space="preserve">  家具什器類</t>
  </si>
  <si>
    <t>応接机</t>
  </si>
  <si>
    <t xml:space="preserve">    卓子類</t>
  </si>
  <si>
    <t>両袖机</t>
    <rPh sb="0" eb="1">
      <t>リョウ</t>
    </rPh>
    <rPh sb="1" eb="2">
      <t>ソデ</t>
    </rPh>
    <rPh sb="2" eb="3">
      <t>ツクエ</t>
    </rPh>
    <phoneticPr fontId="2"/>
  </si>
  <si>
    <t>片袖机</t>
  </si>
  <si>
    <t>KMK　SDPBS10</t>
  </si>
  <si>
    <t>脇机</t>
    <rPh sb="0" eb="1">
      <t>ワキ</t>
    </rPh>
    <rPh sb="1" eb="2">
      <t>ツクエ</t>
    </rPh>
    <phoneticPr fontId="2"/>
  </si>
  <si>
    <t>平机</t>
  </si>
  <si>
    <t>コクヨ　BTT313A3</t>
  </si>
  <si>
    <t>会議机</t>
  </si>
  <si>
    <t>折りたたみ机</t>
  </si>
  <si>
    <t>アイティーオー</t>
  </si>
  <si>
    <t xml:space="preserve">    椅子類</t>
  </si>
  <si>
    <t>回転椅子</t>
  </si>
  <si>
    <t>小椅子</t>
  </si>
  <si>
    <t>折りたたみ椅子</t>
  </si>
  <si>
    <t>長椅子</t>
  </si>
  <si>
    <t>応接用椅子</t>
  </si>
  <si>
    <t xml:space="preserve">    戸棚類</t>
  </si>
  <si>
    <t>陳列戸棚</t>
  </si>
  <si>
    <t>スチール棚RL型</t>
    <rPh sb="4" eb="5">
      <t>タナ</t>
    </rPh>
    <rPh sb="7" eb="8">
      <t>カタ</t>
    </rPh>
    <phoneticPr fontId="2"/>
  </si>
  <si>
    <t>書類保管庫</t>
  </si>
  <si>
    <t>コクヨ　S-D3355GFIC他</t>
    <rPh sb="15" eb="16">
      <t>ホカ</t>
    </rPh>
    <phoneticPr fontId="2"/>
  </si>
  <si>
    <t>物置</t>
  </si>
  <si>
    <t>イナバ物置　NEXTA大</t>
    <rPh sb="3" eb="5">
      <t>モノオキ</t>
    </rPh>
    <rPh sb="11" eb="12">
      <t>ダイ</t>
    </rPh>
    <phoneticPr fontId="2"/>
  </si>
  <si>
    <t>ロッカー</t>
  </si>
  <si>
    <t>コクヨ・他</t>
    <rPh sb="4" eb="5">
      <t>ホカ</t>
    </rPh>
    <phoneticPr fontId="2"/>
  </si>
  <si>
    <t xml:space="preserve">    箱類</t>
  </si>
  <si>
    <t>金庫</t>
    <phoneticPr fontId="2"/>
  </si>
  <si>
    <t>コクヨ　96W0092011N　・　UCHIDA　NE-190D</t>
  </si>
  <si>
    <t>下駄箱</t>
  </si>
  <si>
    <t>コクヨ　SX-K4F1N</t>
  </si>
  <si>
    <t xml:space="preserve">    ちゅう房器具</t>
  </si>
  <si>
    <t>湯沸器</t>
  </si>
  <si>
    <t>NORITZ　GQ-520MW（LP）</t>
    <phoneticPr fontId="2"/>
  </si>
  <si>
    <t>エアコン</t>
    <phoneticPr fontId="2"/>
  </si>
  <si>
    <t>ダイキン　S28XTES-W</t>
    <phoneticPr fontId="2"/>
  </si>
  <si>
    <t>アジャストベンチ</t>
  </si>
  <si>
    <t>テクノジム</t>
    <phoneticPr fontId="2"/>
  </si>
  <si>
    <t>マルチケーブルタワー</t>
  </si>
  <si>
    <t>Senoh</t>
  </si>
  <si>
    <t>アルミボートベースゴムウケ</t>
    <phoneticPr fontId="2"/>
  </si>
  <si>
    <t>マルチプレスマシン</t>
  </si>
  <si>
    <t>ワットバイク</t>
  </si>
  <si>
    <t>エルゴメーター</t>
  </si>
  <si>
    <t>concept２　　D/PM5</t>
    <phoneticPr fontId="2"/>
  </si>
  <si>
    <t>トレーニングマシン・ベンチ</t>
    <phoneticPr fontId="2"/>
  </si>
  <si>
    <t>TECHNOGYM　型番BK5912，No.602019003</t>
    <rPh sb="10" eb="12">
      <t>カタバン</t>
    </rPh>
    <phoneticPr fontId="2"/>
  </si>
  <si>
    <t>チューナーユニット</t>
  </si>
  <si>
    <t>TOA</t>
    <phoneticPr fontId="2"/>
  </si>
  <si>
    <t>オール</t>
  </si>
  <si>
    <t>桑野造船</t>
    <rPh sb="0" eb="2">
      <t>クワノ</t>
    </rPh>
    <rPh sb="2" eb="4">
      <t>ゾウセン</t>
    </rPh>
    <phoneticPr fontId="2"/>
  </si>
  <si>
    <t>かさ立て</t>
  </si>
  <si>
    <t>コクヨ</t>
    <phoneticPr fontId="2"/>
  </si>
  <si>
    <t>くず入れ</t>
  </si>
  <si>
    <t>消火器</t>
  </si>
  <si>
    <t>ヤマト　YA-10X</t>
    <phoneticPr fontId="2"/>
  </si>
  <si>
    <t>テレビ</t>
  </si>
  <si>
    <t>SONY　KDL-22CX400</t>
    <phoneticPr fontId="2"/>
  </si>
  <si>
    <t>製氷機</t>
  </si>
  <si>
    <t>ホシザキ　IM-20CM</t>
  </si>
  <si>
    <t>ホシザキ　IM-25M-1</t>
  </si>
  <si>
    <t>型名　FIC-A95KV2　No.8B‐00047</t>
    <rPh sb="0" eb="2">
      <t>カタメイ</t>
    </rPh>
    <phoneticPr fontId="2"/>
  </si>
  <si>
    <t>掃除機</t>
    <rPh sb="0" eb="3">
      <t>ソウジキ</t>
    </rPh>
    <phoneticPr fontId="2"/>
  </si>
  <si>
    <t>表彰盆</t>
  </si>
  <si>
    <t>メーカー不明</t>
    <rPh sb="4" eb="6">
      <t>フメイ</t>
    </rPh>
    <phoneticPr fontId="2"/>
  </si>
  <si>
    <t xml:space="preserve">    家具什器類 計</t>
  </si>
  <si>
    <t xml:space="preserve">  機械器具類</t>
  </si>
  <si>
    <t>ストップウォッチ</t>
  </si>
  <si>
    <t>セイコー　10BAR・3BAR</t>
  </si>
  <si>
    <t xml:space="preserve">    計器測量器具類</t>
  </si>
  <si>
    <t>体重計</t>
  </si>
  <si>
    <t>Senoh　LA9200</t>
    <phoneticPr fontId="2"/>
  </si>
  <si>
    <t>ＡＥＤ（自動体外式除細動器)</t>
  </si>
  <si>
    <t>CU-SP1</t>
    <phoneticPr fontId="2"/>
  </si>
  <si>
    <t xml:space="preserve">    機械器具類 計</t>
  </si>
  <si>
    <t xml:space="preserve">  車 両 類</t>
  </si>
  <si>
    <t>車椅子</t>
  </si>
  <si>
    <t>PARAMOUNT　BED　K310-96C</t>
    <phoneticPr fontId="2"/>
  </si>
  <si>
    <t>車椅子</t>
    <rPh sb="0" eb="3">
      <t>クルマイス</t>
    </rPh>
    <phoneticPr fontId="2"/>
  </si>
  <si>
    <t>松永製作所ﾈｸｽﾄｺｱｼﾘｰｽﾞ　NEXT-11B</t>
    <rPh sb="0" eb="2">
      <t>マツナガ</t>
    </rPh>
    <rPh sb="2" eb="5">
      <t>セイサクショ</t>
    </rPh>
    <phoneticPr fontId="2"/>
  </si>
  <si>
    <t>手押運搬車</t>
    <rPh sb="0" eb="2">
      <t>テオ</t>
    </rPh>
    <rPh sb="2" eb="5">
      <t>ウンパンシャ</t>
    </rPh>
    <phoneticPr fontId="2"/>
  </si>
  <si>
    <t>スカル用架台車</t>
  </si>
  <si>
    <t xml:space="preserve">    車 両 類 計</t>
  </si>
  <si>
    <t xml:space="preserve">  船舶類</t>
  </si>
  <si>
    <t>シングルスカル競漕艇</t>
  </si>
  <si>
    <t>桑野造船他</t>
    <rPh sb="0" eb="2">
      <t>クワノ</t>
    </rPh>
    <rPh sb="2" eb="4">
      <t>ゾウセン</t>
    </rPh>
    <rPh sb="4" eb="5">
      <t>タ</t>
    </rPh>
    <phoneticPr fontId="2"/>
  </si>
  <si>
    <t xml:space="preserve">    船舶類</t>
  </si>
  <si>
    <t>ダブルスカル競漕艇</t>
  </si>
  <si>
    <t>シェルフォア艇</t>
  </si>
  <si>
    <t>ナックルフォア競漕艇</t>
  </si>
  <si>
    <t>モーターボート</t>
  </si>
  <si>
    <t>ヤマハ発動機　P-17S</t>
    <rPh sb="3" eb="6">
      <t>ハツドウキ</t>
    </rPh>
    <phoneticPr fontId="2"/>
  </si>
  <si>
    <t>カタマラン（イトケンテクノ株式会社製）</t>
    <rPh sb="17" eb="18">
      <t>セイ</t>
    </rPh>
    <phoneticPr fontId="2"/>
  </si>
  <si>
    <t>ゼニフロートＸ</t>
    <phoneticPr fontId="2"/>
  </si>
  <si>
    <t xml:space="preserve">    船 舶 類 計</t>
  </si>
  <si>
    <t xml:space="preserve">  繊 維 類</t>
  </si>
  <si>
    <t>テント</t>
  </si>
  <si>
    <t>イージーアップ</t>
    <phoneticPr fontId="2"/>
  </si>
  <si>
    <t xml:space="preserve">    繊 維 類 計</t>
  </si>
  <si>
    <t>脚立</t>
  </si>
  <si>
    <t>高砂製作所　MF-18T　・他</t>
    <rPh sb="0" eb="1">
      <t>タカ</t>
    </rPh>
    <rPh sb="1" eb="2">
      <t>スナ</t>
    </rPh>
    <rPh sb="2" eb="5">
      <t>セイサクショ</t>
    </rPh>
    <rPh sb="14" eb="15">
      <t>ホカ</t>
    </rPh>
    <phoneticPr fontId="2"/>
  </si>
  <si>
    <t>掲示板</t>
  </si>
  <si>
    <t>製造不明</t>
    <rPh sb="0" eb="2">
      <t>セイゾウ</t>
    </rPh>
    <rPh sb="2" eb="4">
      <t>フメイ</t>
    </rPh>
    <phoneticPr fontId="2"/>
  </si>
  <si>
    <t>ホワイトボード</t>
  </si>
  <si>
    <t>ITOKI　BBSP-12FS-TE</t>
    <phoneticPr fontId="2"/>
  </si>
  <si>
    <t>ストレッチャー（担架）</t>
    <rPh sb="8" eb="10">
      <t>タンカ</t>
    </rPh>
    <phoneticPr fontId="2"/>
  </si>
  <si>
    <t>ANS65　ｽｸｰﾌﾟｽﾄﾚｯﾁｬｰ</t>
    <phoneticPr fontId="2"/>
  </si>
  <si>
    <t xml:space="preserve">    雑 品 類 計</t>
  </si>
  <si>
    <t>合　計</t>
    <rPh sb="0" eb="1">
      <t>ゴウ</t>
    </rPh>
    <rPh sb="2" eb="3">
      <t>ケイ</t>
    </rPh>
    <phoneticPr fontId="2"/>
  </si>
  <si>
    <t>医療機器類</t>
    <rPh sb="0" eb="5">
      <t>イリョウキキルイ</t>
    </rPh>
    <phoneticPr fontId="2"/>
  </si>
  <si>
    <t>モリタ　MEA10B</t>
    <phoneticPr fontId="2"/>
  </si>
  <si>
    <t>和船（審判・監視艇）</t>
    <rPh sb="0" eb="2">
      <t>ワセン</t>
    </rPh>
    <rPh sb="3" eb="5">
      <t>シンパン</t>
    </rPh>
    <rPh sb="6" eb="9">
      <t>カンシテイ</t>
    </rPh>
    <phoneticPr fontId="2"/>
  </si>
  <si>
    <t>専用台車</t>
    <rPh sb="0" eb="2">
      <t>センヨウ</t>
    </rPh>
    <rPh sb="2" eb="4">
      <t>ダイシャ</t>
    </rPh>
    <phoneticPr fontId="2"/>
  </si>
  <si>
    <t>和船　W-18EF、エンジン　F20GWH（ヤマハ製）、法定備品含む</t>
    <rPh sb="25" eb="26">
      <t>セイ</t>
    </rPh>
    <rPh sb="28" eb="32">
      <t>ホウテイビヒン</t>
    </rPh>
    <rPh sb="32" eb="33">
      <t>フク</t>
    </rPh>
    <phoneticPr fontId="2"/>
  </si>
  <si>
    <t>ブイ</t>
    <phoneticPr fontId="2"/>
  </si>
  <si>
    <t>コースブイAM0234φ150（ナイロンロープ、ブランチハンガー附属）</t>
    <phoneticPr fontId="2"/>
  </si>
  <si>
    <t>和船用台車</t>
    <rPh sb="0" eb="1">
      <t>ワ</t>
    </rPh>
    <rPh sb="1" eb="2">
      <t>セン</t>
    </rPh>
    <rPh sb="2" eb="3">
      <t>ヨウ</t>
    </rPh>
    <rPh sb="3" eb="5">
      <t>ダイシャ</t>
    </rPh>
    <phoneticPr fontId="2"/>
  </si>
  <si>
    <t>長さ2.6m×幅1.2(最大1.6)m（有限会社有路鉄工）</t>
    <rPh sb="12" eb="14">
      <t>サイダイ</t>
    </rPh>
    <rPh sb="20" eb="24">
      <t>ユウゲンガイシャ</t>
    </rPh>
    <rPh sb="24" eb="28">
      <t>ユウロテッコウ</t>
    </rPh>
    <phoneticPr fontId="2"/>
  </si>
  <si>
    <t>長さ2.6m×幅1.2(最大1.6)m（株式会社大阪マリン製）</t>
    <rPh sb="20" eb="24">
      <t>カブシキガイシャ</t>
    </rPh>
    <rPh sb="24" eb="26">
      <t>オオサカ</t>
    </rPh>
    <rPh sb="29" eb="30">
      <t>セイ</t>
    </rPh>
    <phoneticPr fontId="2"/>
  </si>
  <si>
    <t>ロビー</t>
    <phoneticPr fontId="2"/>
  </si>
  <si>
    <t>台車</t>
    <rPh sb="0" eb="2">
      <t>ダイシャ</t>
    </rPh>
    <phoneticPr fontId="2"/>
  </si>
  <si>
    <t>UCHIDA　・ITOKI　　</t>
    <phoneticPr fontId="2"/>
  </si>
  <si>
    <t>UCHIDA　MP-140　・コクヨ</t>
    <phoneticPr fontId="2"/>
  </si>
  <si>
    <t>オール</t>
    <phoneticPr fontId="2"/>
  </si>
  <si>
    <t>スターラインジャパン</t>
    <phoneticPr fontId="2"/>
  </si>
  <si>
    <t>ライフジャケット</t>
    <phoneticPr fontId="2"/>
  </si>
  <si>
    <t>オーシャンライフJr-1S型</t>
    <phoneticPr fontId="2"/>
  </si>
  <si>
    <t>オーシャンライフJr-1M型</t>
    <phoneticPr fontId="2"/>
  </si>
  <si>
    <t>サニタリーボックス</t>
    <phoneticPr fontId="2"/>
  </si>
  <si>
    <t>ステンレス ペダル ペール 3L カリス2 H-2283</t>
    <phoneticPr fontId="2"/>
  </si>
  <si>
    <t>FAX付電話機</t>
    <rPh sb="3" eb="7">
      <t>ツキデンワキ</t>
    </rPh>
    <phoneticPr fontId="2"/>
  </si>
  <si>
    <t>パナソニック  KX-PD360DL-W (子機1台付き) </t>
    <phoneticPr fontId="2"/>
  </si>
  <si>
    <t xml:space="preserve">    その他器具類</t>
    <phoneticPr fontId="2"/>
  </si>
  <si>
    <t xml:space="preserve">  雑 品 類</t>
    <phoneticPr fontId="2"/>
  </si>
  <si>
    <t>スコアボード</t>
    <phoneticPr fontId="2"/>
  </si>
  <si>
    <t xml:space="preserve">  　冷暖房器具</t>
    <phoneticPr fontId="2"/>
  </si>
  <si>
    <t xml:space="preserve">   運動及び娯楽用具</t>
    <phoneticPr fontId="2"/>
  </si>
  <si>
    <t xml:space="preserve">    雑 品 類</t>
    <phoneticPr fontId="2"/>
  </si>
  <si>
    <t>アルミ樹脂複合版３ｍｍ　Ｗ2200×Ｈ1200×Ｄ50</t>
    <phoneticPr fontId="2"/>
  </si>
  <si>
    <t>大阪府立漕艇センター　貸与物品一覧　（確定版）</t>
    <rPh sb="0" eb="3">
      <t>オオサカフ</t>
    </rPh>
    <rPh sb="3" eb="4">
      <t>リツ</t>
    </rPh>
    <rPh sb="4" eb="6">
      <t>ソウテイ</t>
    </rPh>
    <rPh sb="11" eb="13">
      <t>タイヨ</t>
    </rPh>
    <rPh sb="13" eb="15">
      <t>ブッピン</t>
    </rPh>
    <rPh sb="15" eb="17">
      <t>イチラン</t>
    </rPh>
    <rPh sb="19" eb="22">
      <t>カクテイバン</t>
    </rPh>
    <phoneticPr fontId="2"/>
  </si>
  <si>
    <t>（別紙６）</t>
    <rPh sb="1" eb="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</si>
</sst>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rgb="FF0F11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25" xfId="0" applyFont="1" applyBorder="1">
      <alignment vertical="center"/>
    </xf>
    <xf numFmtId="0" fontId="1" fillId="0" borderId="28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25" xfId="0" applyFont="1" applyBorder="1" applyAlignment="1">
      <alignment horizontal="right" vertical="center"/>
    </xf>
    <xf numFmtId="0" fontId="1" fillId="0" borderId="33" xfId="0" applyFont="1" applyBorder="1">
      <alignment vertical="center"/>
    </xf>
    <xf numFmtId="0" fontId="1" fillId="0" borderId="2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3" fontId="1" fillId="2" borderId="7" xfId="0" applyNumberFormat="1" applyFont="1" applyFill="1" applyBorder="1">
      <alignment vertical="center"/>
    </xf>
    <xf numFmtId="0" fontId="1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3" fontId="1" fillId="2" borderId="6" xfId="0" applyNumberFormat="1" applyFont="1" applyFill="1" applyBorder="1">
      <alignment vertical="center"/>
    </xf>
    <xf numFmtId="0" fontId="1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/>
    </xf>
    <xf numFmtId="3" fontId="1" fillId="2" borderId="12" xfId="0" applyNumberFormat="1" applyFont="1" applyFill="1" applyBorder="1">
      <alignment vertical="center"/>
    </xf>
    <xf numFmtId="0" fontId="1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1" fillId="2" borderId="14" xfId="0" applyFont="1" applyFill="1" applyBorder="1">
      <alignment vertical="center"/>
    </xf>
    <xf numFmtId="0" fontId="1" fillId="2" borderId="16" xfId="0" applyFont="1" applyFill="1" applyBorder="1">
      <alignment vertical="center"/>
    </xf>
    <xf numFmtId="3" fontId="1" fillId="2" borderId="16" xfId="0" applyNumberFormat="1" applyFont="1" applyFill="1" applyBorder="1">
      <alignment vertical="center"/>
    </xf>
    <xf numFmtId="0" fontId="1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 wrapText="1"/>
    </xf>
    <xf numFmtId="0" fontId="1" fillId="2" borderId="7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1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/>
    </xf>
    <xf numFmtId="3" fontId="1" fillId="2" borderId="7" xfId="0" applyNumberFormat="1" applyFont="1" applyFill="1" applyBorder="1" applyAlignment="1">
      <alignment vertical="center" shrinkToFit="1"/>
    </xf>
    <xf numFmtId="0" fontId="1" fillId="2" borderId="23" xfId="0" applyFont="1" applyFill="1" applyBorder="1">
      <alignment vertical="center"/>
    </xf>
    <xf numFmtId="3" fontId="1" fillId="2" borderId="23" xfId="0" applyNumberFormat="1" applyFont="1" applyFill="1" applyBorder="1">
      <alignment vertical="center"/>
    </xf>
    <xf numFmtId="0" fontId="1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/>
    </xf>
    <xf numFmtId="0" fontId="1" fillId="2" borderId="26" xfId="0" applyFont="1" applyFill="1" applyBorder="1">
      <alignment vertical="center"/>
    </xf>
    <xf numFmtId="3" fontId="1" fillId="2" borderId="26" xfId="0" applyNumberFormat="1" applyFont="1" applyFill="1" applyBorder="1">
      <alignment vertical="center"/>
    </xf>
    <xf numFmtId="0" fontId="1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left" vertical="center"/>
    </xf>
    <xf numFmtId="0" fontId="1" fillId="2" borderId="12" xfId="0" applyFont="1" applyFill="1" applyBorder="1">
      <alignment vertical="center"/>
    </xf>
    <xf numFmtId="3" fontId="5" fillId="2" borderId="7" xfId="0" applyNumberFormat="1" applyFont="1" applyFill="1" applyBorder="1" applyAlignment="1">
      <alignment vertical="center" wrapText="1"/>
    </xf>
    <xf numFmtId="55" fontId="5" fillId="2" borderId="8" xfId="0" applyNumberFormat="1" applyFont="1" applyFill="1" applyBorder="1" applyAlignment="1">
      <alignment horizontal="left" vertical="center"/>
    </xf>
    <xf numFmtId="3" fontId="1" fillId="2" borderId="26" xfId="0" applyNumberFormat="1" applyFont="1" applyFill="1" applyBorder="1" applyAlignment="1">
      <alignment vertical="center" wrapText="1"/>
    </xf>
    <xf numFmtId="0" fontId="5" fillId="2" borderId="34" xfId="0" applyFont="1" applyFill="1" applyBorder="1" applyAlignment="1">
      <alignment horizontal="left" vertical="center"/>
    </xf>
    <xf numFmtId="3" fontId="1" fillId="2" borderId="7" xfId="0" applyNumberFormat="1" applyFont="1" applyFill="1" applyBorder="1" applyAlignment="1">
      <alignment vertical="center" wrapText="1"/>
    </xf>
    <xf numFmtId="3" fontId="5" fillId="2" borderId="26" xfId="0" applyNumberFormat="1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/>
    </xf>
    <xf numFmtId="0" fontId="1" fillId="2" borderId="29" xfId="0" applyFont="1" applyFill="1" applyBorder="1">
      <alignment vertical="center"/>
    </xf>
    <xf numFmtId="3" fontId="1" fillId="2" borderId="29" xfId="0" applyNumberFormat="1" applyFont="1" applyFill="1" applyBorder="1">
      <alignment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left" vertical="center"/>
    </xf>
    <xf numFmtId="0" fontId="1" fillId="2" borderId="31" xfId="0" applyFont="1" applyFill="1" applyBorder="1">
      <alignment vertical="center"/>
    </xf>
    <xf numFmtId="3" fontId="1" fillId="2" borderId="31" xfId="0" applyNumberFormat="1" applyFont="1" applyFill="1" applyBorder="1">
      <alignment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left" vertical="center"/>
    </xf>
    <xf numFmtId="0" fontId="7" fillId="0" borderId="36" xfId="0" applyFont="1" applyBorder="1" applyAlignment="1">
      <alignment vertical="center" wrapText="1"/>
    </xf>
    <xf numFmtId="0" fontId="1" fillId="0" borderId="7" xfId="0" applyFont="1" applyFill="1" applyBorder="1">
      <alignment vertical="center"/>
    </xf>
    <xf numFmtId="3" fontId="1" fillId="0" borderId="7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9"/>
  <sheetViews>
    <sheetView tabSelected="1" view="pageBreakPreview" zoomScale="70" zoomScaleNormal="70" zoomScaleSheetLayoutView="70" workbookViewId="0">
      <selection activeCell="E1" sqref="E1"/>
    </sheetView>
  </sheetViews>
  <sheetFormatPr defaultColWidth="9" defaultRowHeight="24.75" customHeight="1" x14ac:dyDescent="0.2"/>
  <cols>
    <col min="1" max="1" width="29.44140625" style="1" customWidth="1"/>
    <col min="2" max="2" width="39.21875" style="1" customWidth="1"/>
    <col min="3" max="3" width="64.109375" style="1" bestFit="1" customWidth="1"/>
    <col min="4" max="4" width="10.88671875" style="2" customWidth="1"/>
    <col min="5" max="5" width="26.6640625" style="1" customWidth="1"/>
    <col min="6" max="16384" width="9" style="1"/>
  </cols>
  <sheetData>
    <row r="1" spans="1:5" ht="27" customHeight="1" x14ac:dyDescent="0.2">
      <c r="E1" s="3" t="s">
        <v>146</v>
      </c>
    </row>
    <row r="2" spans="1:5" ht="24.75" customHeight="1" x14ac:dyDescent="0.2">
      <c r="A2" s="79" t="s">
        <v>145</v>
      </c>
      <c r="B2" s="79"/>
      <c r="C2" s="79"/>
      <c r="D2" s="79"/>
      <c r="E2" s="79"/>
    </row>
    <row r="3" spans="1:5" ht="9" customHeight="1" thickBot="1" x14ac:dyDescent="0.25">
      <c r="A3" s="2"/>
      <c r="B3" s="2"/>
      <c r="C3" s="2"/>
      <c r="E3" s="2"/>
    </row>
    <row r="4" spans="1:5" ht="27.75" customHeight="1" x14ac:dyDescent="0.2">
      <c r="A4" s="4" t="s">
        <v>0</v>
      </c>
      <c r="B4" s="5" t="s">
        <v>1</v>
      </c>
      <c r="C4" s="6" t="s">
        <v>2</v>
      </c>
      <c r="D4" s="6" t="s">
        <v>3</v>
      </c>
      <c r="E4" s="7" t="s">
        <v>4</v>
      </c>
    </row>
    <row r="5" spans="1:5" ht="27.75" customHeight="1" x14ac:dyDescent="0.2">
      <c r="A5" s="8" t="s">
        <v>5</v>
      </c>
      <c r="B5" s="24" t="s">
        <v>6</v>
      </c>
      <c r="C5" s="25"/>
      <c r="D5" s="26">
        <v>2</v>
      </c>
      <c r="E5" s="27"/>
    </row>
    <row r="6" spans="1:5" ht="27.75" customHeight="1" x14ac:dyDescent="0.2">
      <c r="A6" s="9" t="s">
        <v>7</v>
      </c>
      <c r="B6" s="28" t="s">
        <v>8</v>
      </c>
      <c r="C6" s="25"/>
      <c r="D6" s="26">
        <v>1</v>
      </c>
      <c r="E6" s="27"/>
    </row>
    <row r="7" spans="1:5" ht="27.75" customHeight="1" x14ac:dyDescent="0.2">
      <c r="A7" s="9"/>
      <c r="B7" s="28" t="s">
        <v>9</v>
      </c>
      <c r="C7" s="25" t="s">
        <v>10</v>
      </c>
      <c r="D7" s="26">
        <v>3</v>
      </c>
      <c r="E7" s="27"/>
    </row>
    <row r="8" spans="1:5" ht="27.75" customHeight="1" x14ac:dyDescent="0.2">
      <c r="A8" s="9"/>
      <c r="B8" s="28" t="s">
        <v>11</v>
      </c>
      <c r="C8" s="25"/>
      <c r="D8" s="26">
        <v>2</v>
      </c>
      <c r="E8" s="27"/>
    </row>
    <row r="9" spans="1:5" ht="27.75" customHeight="1" x14ac:dyDescent="0.2">
      <c r="A9" s="9"/>
      <c r="B9" s="28" t="s">
        <v>12</v>
      </c>
      <c r="C9" s="25" t="s">
        <v>13</v>
      </c>
      <c r="D9" s="26">
        <v>1</v>
      </c>
      <c r="E9" s="27"/>
    </row>
    <row r="10" spans="1:5" ht="41.4" customHeight="1" x14ac:dyDescent="0.2">
      <c r="A10" s="9"/>
      <c r="B10" s="28" t="s">
        <v>14</v>
      </c>
      <c r="C10" s="25" t="s">
        <v>127</v>
      </c>
      <c r="D10" s="26">
        <v>29</v>
      </c>
      <c r="E10" s="29"/>
    </row>
    <row r="11" spans="1:5" ht="27.75" customHeight="1" x14ac:dyDescent="0.2">
      <c r="A11" s="9"/>
      <c r="B11" s="28" t="s">
        <v>15</v>
      </c>
      <c r="C11" s="25" t="s">
        <v>16</v>
      </c>
      <c r="D11" s="26">
        <v>10</v>
      </c>
      <c r="E11" s="27"/>
    </row>
    <row r="12" spans="1:5" ht="27.75" customHeight="1" x14ac:dyDescent="0.2">
      <c r="A12" s="8" t="s">
        <v>17</v>
      </c>
      <c r="B12" s="24" t="s">
        <v>18</v>
      </c>
      <c r="C12" s="30"/>
      <c r="D12" s="31">
        <v>3</v>
      </c>
      <c r="E12" s="32"/>
    </row>
    <row r="13" spans="1:5" ht="55.2" customHeight="1" x14ac:dyDescent="0.2">
      <c r="A13" s="9"/>
      <c r="B13" s="28" t="s">
        <v>19</v>
      </c>
      <c r="C13" s="25" t="s">
        <v>128</v>
      </c>
      <c r="D13" s="26">
        <v>77</v>
      </c>
      <c r="E13" s="33"/>
    </row>
    <row r="14" spans="1:5" ht="27.75" customHeight="1" x14ac:dyDescent="0.2">
      <c r="A14" s="9"/>
      <c r="B14" s="28" t="s">
        <v>20</v>
      </c>
      <c r="C14" s="25" t="s">
        <v>58</v>
      </c>
      <c r="D14" s="26">
        <v>22</v>
      </c>
      <c r="E14" s="27"/>
    </row>
    <row r="15" spans="1:5" ht="27.75" customHeight="1" x14ac:dyDescent="0.2">
      <c r="A15" s="9"/>
      <c r="B15" s="28" t="s">
        <v>21</v>
      </c>
      <c r="C15" s="25"/>
      <c r="D15" s="26">
        <v>5</v>
      </c>
      <c r="E15" s="27"/>
    </row>
    <row r="16" spans="1:5" ht="27.75" customHeight="1" x14ac:dyDescent="0.2">
      <c r="A16" s="10"/>
      <c r="B16" s="34" t="s">
        <v>22</v>
      </c>
      <c r="C16" s="35" t="s">
        <v>125</v>
      </c>
      <c r="D16" s="36">
        <v>7</v>
      </c>
      <c r="E16" s="37"/>
    </row>
    <row r="17" spans="1:5" ht="27.75" customHeight="1" x14ac:dyDescent="0.2">
      <c r="A17" s="9" t="s">
        <v>23</v>
      </c>
      <c r="B17" s="28" t="s">
        <v>24</v>
      </c>
      <c r="C17" s="25" t="s">
        <v>25</v>
      </c>
      <c r="D17" s="26">
        <v>1</v>
      </c>
      <c r="E17" s="27"/>
    </row>
    <row r="18" spans="1:5" ht="27.75" customHeight="1" x14ac:dyDescent="0.2">
      <c r="A18" s="9"/>
      <c r="B18" s="28" t="s">
        <v>26</v>
      </c>
      <c r="C18" s="25" t="s">
        <v>27</v>
      </c>
      <c r="D18" s="26">
        <v>6</v>
      </c>
      <c r="E18" s="27"/>
    </row>
    <row r="19" spans="1:5" ht="27.75" customHeight="1" x14ac:dyDescent="0.2">
      <c r="A19" s="9"/>
      <c r="B19" s="28" t="s">
        <v>28</v>
      </c>
      <c r="C19" s="25" t="s">
        <v>29</v>
      </c>
      <c r="D19" s="26">
        <v>2</v>
      </c>
      <c r="E19" s="27"/>
    </row>
    <row r="20" spans="1:5" ht="60" customHeight="1" x14ac:dyDescent="0.2">
      <c r="A20" s="9"/>
      <c r="B20" s="28" t="s">
        <v>30</v>
      </c>
      <c r="C20" s="25" t="s">
        <v>31</v>
      </c>
      <c r="D20" s="26">
        <v>17</v>
      </c>
      <c r="E20" s="33"/>
    </row>
    <row r="21" spans="1:5" ht="27.75" customHeight="1" x14ac:dyDescent="0.2">
      <c r="A21" s="8" t="s">
        <v>32</v>
      </c>
      <c r="B21" s="24" t="s">
        <v>33</v>
      </c>
      <c r="C21" s="30" t="s">
        <v>34</v>
      </c>
      <c r="D21" s="31">
        <v>2</v>
      </c>
      <c r="E21" s="32"/>
    </row>
    <row r="22" spans="1:5" ht="27.75" customHeight="1" x14ac:dyDescent="0.2">
      <c r="A22" s="12"/>
      <c r="B22" s="28" t="s">
        <v>35</v>
      </c>
      <c r="C22" s="25" t="s">
        <v>36</v>
      </c>
      <c r="D22" s="26">
        <v>1</v>
      </c>
      <c r="E22" s="27"/>
    </row>
    <row r="23" spans="1:5" ht="27.75" customHeight="1" x14ac:dyDescent="0.2">
      <c r="A23" s="8" t="s">
        <v>37</v>
      </c>
      <c r="B23" s="38" t="s">
        <v>38</v>
      </c>
      <c r="C23" s="30" t="s">
        <v>39</v>
      </c>
      <c r="D23" s="31">
        <v>1</v>
      </c>
      <c r="E23" s="32"/>
    </row>
    <row r="24" spans="1:5" ht="27.75" customHeight="1" x14ac:dyDescent="0.2">
      <c r="A24" s="11" t="s">
        <v>141</v>
      </c>
      <c r="B24" s="39" t="s">
        <v>40</v>
      </c>
      <c r="C24" s="40" t="s">
        <v>41</v>
      </c>
      <c r="D24" s="41">
        <v>1</v>
      </c>
      <c r="E24" s="42"/>
    </row>
    <row r="25" spans="1:5" ht="27.75" customHeight="1" x14ac:dyDescent="0.2">
      <c r="A25" s="15" t="s">
        <v>142</v>
      </c>
      <c r="B25" s="43" t="s">
        <v>42</v>
      </c>
      <c r="C25" s="28" t="s">
        <v>43</v>
      </c>
      <c r="D25" s="26">
        <v>1</v>
      </c>
      <c r="E25" s="27"/>
    </row>
    <row r="26" spans="1:5" ht="27.75" customHeight="1" x14ac:dyDescent="0.2">
      <c r="A26" s="12"/>
      <c r="B26" s="43" t="s">
        <v>44</v>
      </c>
      <c r="C26" s="43" t="s">
        <v>45</v>
      </c>
      <c r="D26" s="26">
        <v>1</v>
      </c>
      <c r="E26" s="27"/>
    </row>
    <row r="27" spans="1:5" ht="27.75" customHeight="1" x14ac:dyDescent="0.2">
      <c r="A27" s="12"/>
      <c r="B27" s="43" t="s">
        <v>46</v>
      </c>
      <c r="C27" s="43" t="s">
        <v>126</v>
      </c>
      <c r="D27" s="26">
        <v>2</v>
      </c>
      <c r="E27" s="27"/>
    </row>
    <row r="28" spans="1:5" ht="27.75" customHeight="1" x14ac:dyDescent="0.2">
      <c r="A28" s="12"/>
      <c r="B28" s="43" t="s">
        <v>47</v>
      </c>
      <c r="C28" s="43"/>
      <c r="D28" s="26">
        <v>1</v>
      </c>
      <c r="E28" s="27"/>
    </row>
    <row r="29" spans="1:5" ht="27.75" customHeight="1" x14ac:dyDescent="0.2">
      <c r="A29" s="9"/>
      <c r="B29" s="43" t="s">
        <v>48</v>
      </c>
      <c r="C29" s="28"/>
      <c r="D29" s="26">
        <v>2</v>
      </c>
      <c r="E29" s="27"/>
    </row>
    <row r="30" spans="1:5" ht="27.75" customHeight="1" x14ac:dyDescent="0.2">
      <c r="A30" s="9"/>
      <c r="B30" s="43" t="s">
        <v>129</v>
      </c>
      <c r="C30" s="28" t="s">
        <v>130</v>
      </c>
      <c r="D30" s="26">
        <v>4</v>
      </c>
      <c r="E30" s="27"/>
    </row>
    <row r="31" spans="1:5" ht="27.75" customHeight="1" x14ac:dyDescent="0.2">
      <c r="A31" s="9"/>
      <c r="B31" s="43" t="s">
        <v>49</v>
      </c>
      <c r="C31" s="28" t="s">
        <v>50</v>
      </c>
      <c r="D31" s="26">
        <v>4</v>
      </c>
      <c r="E31" s="27"/>
    </row>
    <row r="32" spans="1:5" ht="27.75" customHeight="1" x14ac:dyDescent="0.2">
      <c r="A32" s="9"/>
      <c r="B32" s="43" t="s">
        <v>131</v>
      </c>
      <c r="C32" s="28" t="s">
        <v>132</v>
      </c>
      <c r="D32" s="26">
        <v>8</v>
      </c>
      <c r="E32" s="27"/>
    </row>
    <row r="33" spans="1:5" ht="27.75" customHeight="1" x14ac:dyDescent="0.2">
      <c r="A33" s="9"/>
      <c r="B33" s="43" t="s">
        <v>131</v>
      </c>
      <c r="C33" s="28" t="s">
        <v>133</v>
      </c>
      <c r="D33" s="26">
        <v>8</v>
      </c>
      <c r="E33" s="27"/>
    </row>
    <row r="34" spans="1:5" ht="27.75" customHeight="1" x14ac:dyDescent="0.2">
      <c r="A34" s="13"/>
      <c r="B34" s="44" t="s">
        <v>51</v>
      </c>
      <c r="C34" s="44" t="s">
        <v>52</v>
      </c>
      <c r="D34" s="45">
        <v>1</v>
      </c>
      <c r="E34" s="46"/>
    </row>
    <row r="35" spans="1:5" ht="27.75" customHeight="1" x14ac:dyDescent="0.2">
      <c r="A35" s="9" t="s">
        <v>138</v>
      </c>
      <c r="B35" s="43" t="s">
        <v>53</v>
      </c>
      <c r="C35" s="25" t="s">
        <v>54</v>
      </c>
      <c r="D35" s="26">
        <v>1</v>
      </c>
      <c r="E35" s="27"/>
    </row>
    <row r="36" spans="1:5" ht="27.75" customHeight="1" x14ac:dyDescent="0.2">
      <c r="A36" s="9"/>
      <c r="B36" s="43" t="s">
        <v>55</v>
      </c>
      <c r="C36" s="25" t="s">
        <v>56</v>
      </c>
      <c r="D36" s="26">
        <v>36</v>
      </c>
      <c r="E36" s="33"/>
    </row>
    <row r="37" spans="1:5" ht="27.75" customHeight="1" x14ac:dyDescent="0.2">
      <c r="A37" s="9"/>
      <c r="B37" s="43" t="s">
        <v>120</v>
      </c>
      <c r="C37" s="47" t="s">
        <v>121</v>
      </c>
      <c r="D37" s="26">
        <v>284</v>
      </c>
      <c r="E37" s="33"/>
    </row>
    <row r="38" spans="1:5" ht="27.75" customHeight="1" x14ac:dyDescent="0.2">
      <c r="A38" s="9"/>
      <c r="B38" s="43" t="s">
        <v>57</v>
      </c>
      <c r="C38" s="25" t="s">
        <v>58</v>
      </c>
      <c r="D38" s="26">
        <v>1</v>
      </c>
      <c r="E38" s="27"/>
    </row>
    <row r="39" spans="1:5" ht="27.75" customHeight="1" x14ac:dyDescent="0.2">
      <c r="A39" s="9"/>
      <c r="B39" s="43" t="s">
        <v>59</v>
      </c>
      <c r="C39" s="25" t="s">
        <v>58</v>
      </c>
      <c r="D39" s="26">
        <v>2</v>
      </c>
      <c r="E39" s="27"/>
    </row>
    <row r="40" spans="1:5" ht="27.75" customHeight="1" x14ac:dyDescent="0.2">
      <c r="A40" s="9"/>
      <c r="B40" s="73" t="s">
        <v>134</v>
      </c>
      <c r="C40" s="35" t="s">
        <v>135</v>
      </c>
      <c r="D40" s="36">
        <v>1</v>
      </c>
      <c r="E40" s="37"/>
    </row>
    <row r="41" spans="1:5" ht="27.75" customHeight="1" x14ac:dyDescent="0.2">
      <c r="A41" s="9"/>
      <c r="B41" s="43" t="s">
        <v>60</v>
      </c>
      <c r="C41" s="25" t="s">
        <v>61</v>
      </c>
      <c r="D41" s="26">
        <v>28</v>
      </c>
      <c r="E41" s="27"/>
    </row>
    <row r="42" spans="1:5" ht="27.75" customHeight="1" x14ac:dyDescent="0.2">
      <c r="A42" s="9"/>
      <c r="B42" s="43" t="s">
        <v>60</v>
      </c>
      <c r="C42" s="25" t="s">
        <v>116</v>
      </c>
      <c r="D42" s="26">
        <v>1</v>
      </c>
      <c r="E42" s="27"/>
    </row>
    <row r="43" spans="1:5" ht="27.75" customHeight="1" x14ac:dyDescent="0.2">
      <c r="A43" s="9"/>
      <c r="B43" s="43" t="s">
        <v>62</v>
      </c>
      <c r="C43" s="25" t="s">
        <v>63</v>
      </c>
      <c r="D43" s="26">
        <v>1</v>
      </c>
      <c r="E43" s="27"/>
    </row>
    <row r="44" spans="1:5" ht="27.75" customHeight="1" x14ac:dyDescent="0.2">
      <c r="A44" s="9"/>
      <c r="B44" s="43" t="s">
        <v>64</v>
      </c>
      <c r="C44" s="25" t="s">
        <v>65</v>
      </c>
      <c r="D44" s="26">
        <v>1</v>
      </c>
      <c r="E44" s="27"/>
    </row>
    <row r="45" spans="1:5" ht="27.75" customHeight="1" x14ac:dyDescent="0.2">
      <c r="A45" s="9"/>
      <c r="B45" s="43" t="s">
        <v>64</v>
      </c>
      <c r="C45" s="25" t="s">
        <v>66</v>
      </c>
      <c r="D45" s="26">
        <v>1</v>
      </c>
      <c r="E45" s="27"/>
    </row>
    <row r="46" spans="1:5" ht="27.75" customHeight="1" x14ac:dyDescent="0.2">
      <c r="A46" s="9"/>
      <c r="B46" s="43" t="s">
        <v>64</v>
      </c>
      <c r="C46" s="25" t="s">
        <v>67</v>
      </c>
      <c r="D46" s="26">
        <v>1</v>
      </c>
      <c r="E46" s="27"/>
    </row>
    <row r="47" spans="1:5" ht="27.75" customHeight="1" x14ac:dyDescent="0.2">
      <c r="A47" s="9"/>
      <c r="B47" s="43" t="s">
        <v>68</v>
      </c>
      <c r="C47" s="25"/>
      <c r="D47" s="26">
        <v>1</v>
      </c>
      <c r="E47" s="27"/>
    </row>
    <row r="48" spans="1:5" ht="27.75" customHeight="1" x14ac:dyDescent="0.2">
      <c r="A48" s="9"/>
      <c r="B48" s="43" t="s">
        <v>69</v>
      </c>
      <c r="C48" s="25" t="s">
        <v>70</v>
      </c>
      <c r="D48" s="26">
        <v>1</v>
      </c>
      <c r="E48" s="27"/>
    </row>
    <row r="49" spans="1:5" ht="27.75" customHeight="1" x14ac:dyDescent="0.2">
      <c r="A49" s="14" t="s">
        <v>71</v>
      </c>
      <c r="B49" s="48"/>
      <c r="C49" s="49"/>
      <c r="D49" s="50">
        <f>SUM(D5:D48)</f>
        <v>585</v>
      </c>
      <c r="E49" s="51"/>
    </row>
    <row r="50" spans="1:5" ht="27.75" customHeight="1" x14ac:dyDescent="0.2">
      <c r="A50" s="9" t="s">
        <v>72</v>
      </c>
      <c r="B50" s="43" t="s">
        <v>73</v>
      </c>
      <c r="C50" s="25" t="s">
        <v>74</v>
      </c>
      <c r="D50" s="26">
        <v>6</v>
      </c>
      <c r="E50" s="27"/>
    </row>
    <row r="51" spans="1:5" ht="27.75" customHeight="1" x14ac:dyDescent="0.2">
      <c r="A51" s="9" t="s">
        <v>75</v>
      </c>
      <c r="B51" s="43" t="s">
        <v>76</v>
      </c>
      <c r="C51" s="25" t="s">
        <v>77</v>
      </c>
      <c r="D51" s="26">
        <v>1</v>
      </c>
      <c r="E51" s="27"/>
    </row>
    <row r="52" spans="1:5" ht="27.75" customHeight="1" x14ac:dyDescent="0.2">
      <c r="A52" s="21" t="s">
        <v>115</v>
      </c>
      <c r="B52" s="52" t="s">
        <v>78</v>
      </c>
      <c r="C52" s="53" t="s">
        <v>79</v>
      </c>
      <c r="D52" s="54">
        <v>1</v>
      </c>
      <c r="E52" s="55"/>
    </row>
    <row r="53" spans="1:5" ht="27.75" customHeight="1" x14ac:dyDescent="0.2">
      <c r="A53" s="10" t="s">
        <v>80</v>
      </c>
      <c r="B53" s="56"/>
      <c r="C53" s="35"/>
      <c r="D53" s="36">
        <f>SUM(D50:D52)</f>
        <v>8</v>
      </c>
      <c r="E53" s="37"/>
    </row>
    <row r="54" spans="1:5" ht="27.75" customHeight="1" x14ac:dyDescent="0.2">
      <c r="A54" s="9" t="s">
        <v>81</v>
      </c>
      <c r="B54" s="43" t="s">
        <v>82</v>
      </c>
      <c r="C54" s="25" t="s">
        <v>83</v>
      </c>
      <c r="D54" s="26">
        <v>1</v>
      </c>
      <c r="E54" s="32"/>
    </row>
    <row r="55" spans="1:5" ht="27.75" customHeight="1" x14ac:dyDescent="0.2">
      <c r="A55" s="9"/>
      <c r="B55" s="43" t="s">
        <v>84</v>
      </c>
      <c r="C55" s="25" t="s">
        <v>85</v>
      </c>
      <c r="D55" s="26">
        <v>2</v>
      </c>
      <c r="E55" s="27"/>
    </row>
    <row r="56" spans="1:5" ht="27.75" customHeight="1" x14ac:dyDescent="0.2">
      <c r="A56" s="9"/>
      <c r="B56" s="43" t="s">
        <v>86</v>
      </c>
      <c r="C56" s="25"/>
      <c r="D56" s="26">
        <v>1</v>
      </c>
      <c r="E56" s="27"/>
    </row>
    <row r="57" spans="1:5" ht="27.75" customHeight="1" x14ac:dyDescent="0.2">
      <c r="A57" s="15"/>
      <c r="B57" s="43" t="s">
        <v>87</v>
      </c>
      <c r="C57" s="25"/>
      <c r="D57" s="26">
        <v>2</v>
      </c>
      <c r="E57" s="27"/>
    </row>
    <row r="58" spans="1:5" ht="27.75" customHeight="1" x14ac:dyDescent="0.2">
      <c r="A58" s="15"/>
      <c r="B58" s="43" t="s">
        <v>118</v>
      </c>
      <c r="C58" s="57" t="s">
        <v>124</v>
      </c>
      <c r="D58" s="26">
        <v>1</v>
      </c>
      <c r="E58" s="58"/>
    </row>
    <row r="59" spans="1:5" ht="27.75" customHeight="1" x14ac:dyDescent="0.2">
      <c r="A59" s="15"/>
      <c r="B59" s="52" t="s">
        <v>122</v>
      </c>
      <c r="C59" s="59" t="s">
        <v>123</v>
      </c>
      <c r="D59" s="54">
        <v>1</v>
      </c>
      <c r="E59" s="60"/>
    </row>
    <row r="60" spans="1:5" ht="27.75" customHeight="1" x14ac:dyDescent="0.2">
      <c r="A60" s="14" t="s">
        <v>88</v>
      </c>
      <c r="B60" s="48"/>
      <c r="C60" s="49"/>
      <c r="D60" s="50">
        <f>SUM(D54:D59)</f>
        <v>8</v>
      </c>
      <c r="E60" s="51"/>
    </row>
    <row r="61" spans="1:5" s="16" customFormat="1" ht="66" customHeight="1" x14ac:dyDescent="0.2">
      <c r="A61" s="9" t="s">
        <v>89</v>
      </c>
      <c r="B61" s="43" t="s">
        <v>90</v>
      </c>
      <c r="C61" s="25" t="s">
        <v>91</v>
      </c>
      <c r="D61" s="26">
        <v>10</v>
      </c>
      <c r="E61" s="33"/>
    </row>
    <row r="62" spans="1:5" s="16" customFormat="1" ht="57.6" customHeight="1" x14ac:dyDescent="0.2">
      <c r="A62" s="9" t="s">
        <v>92</v>
      </c>
      <c r="B62" s="43" t="s">
        <v>93</v>
      </c>
      <c r="C62" s="25" t="s">
        <v>91</v>
      </c>
      <c r="D62" s="26">
        <v>11</v>
      </c>
      <c r="E62" s="33"/>
    </row>
    <row r="63" spans="1:5" s="16" customFormat="1" ht="54" customHeight="1" x14ac:dyDescent="0.2">
      <c r="A63" s="9"/>
      <c r="B63" s="43" t="s">
        <v>94</v>
      </c>
      <c r="C63" s="25" t="s">
        <v>91</v>
      </c>
      <c r="D63" s="26">
        <v>14</v>
      </c>
      <c r="E63" s="27"/>
    </row>
    <row r="64" spans="1:5" s="16" customFormat="1" ht="27.75" customHeight="1" x14ac:dyDescent="0.2">
      <c r="A64" s="9"/>
      <c r="B64" s="43" t="s">
        <v>95</v>
      </c>
      <c r="C64" s="25" t="s">
        <v>91</v>
      </c>
      <c r="D64" s="26">
        <v>5</v>
      </c>
      <c r="E64" s="27"/>
    </row>
    <row r="65" spans="1:5" s="16" customFormat="1" ht="27.75" customHeight="1" x14ac:dyDescent="0.2">
      <c r="A65" s="9"/>
      <c r="B65" s="43" t="s">
        <v>96</v>
      </c>
      <c r="C65" s="25" t="s">
        <v>97</v>
      </c>
      <c r="D65" s="26">
        <v>1</v>
      </c>
      <c r="E65" s="33"/>
    </row>
    <row r="66" spans="1:5" ht="27.75" customHeight="1" x14ac:dyDescent="0.2">
      <c r="A66" s="15"/>
      <c r="B66" s="43" t="s">
        <v>96</v>
      </c>
      <c r="C66" s="61" t="s">
        <v>98</v>
      </c>
      <c r="D66" s="26">
        <v>1</v>
      </c>
      <c r="E66" s="27"/>
    </row>
    <row r="67" spans="1:5" ht="27.75" customHeight="1" x14ac:dyDescent="0.2">
      <c r="A67" s="15"/>
      <c r="B67" s="43" t="s">
        <v>99</v>
      </c>
      <c r="C67" s="61"/>
      <c r="D67" s="26">
        <v>25</v>
      </c>
      <c r="E67" s="27"/>
    </row>
    <row r="68" spans="1:5" ht="33" customHeight="1" x14ac:dyDescent="0.2">
      <c r="A68" s="23"/>
      <c r="B68" s="52" t="s">
        <v>117</v>
      </c>
      <c r="C68" s="62" t="s">
        <v>119</v>
      </c>
      <c r="D68" s="54">
        <v>2</v>
      </c>
      <c r="E68" s="63"/>
    </row>
    <row r="69" spans="1:5" s="16" customFormat="1" ht="27.75" customHeight="1" x14ac:dyDescent="0.2">
      <c r="A69" s="22" t="s">
        <v>100</v>
      </c>
      <c r="B69" s="56"/>
      <c r="C69" s="35"/>
      <c r="D69" s="36">
        <f>SUM(D61:D68)</f>
        <v>69</v>
      </c>
      <c r="E69" s="64"/>
    </row>
    <row r="70" spans="1:5" ht="27.75" customHeight="1" x14ac:dyDescent="0.2">
      <c r="A70" s="17" t="s">
        <v>101</v>
      </c>
      <c r="B70" s="43" t="s">
        <v>102</v>
      </c>
      <c r="C70" s="30" t="s">
        <v>103</v>
      </c>
      <c r="D70" s="31">
        <v>2</v>
      </c>
      <c r="E70" s="32"/>
    </row>
    <row r="71" spans="1:5" ht="27.75" customHeight="1" x14ac:dyDescent="0.2">
      <c r="A71" s="14" t="s">
        <v>104</v>
      </c>
      <c r="B71" s="48"/>
      <c r="C71" s="49"/>
      <c r="D71" s="50">
        <f>SUM(D70)</f>
        <v>2</v>
      </c>
      <c r="E71" s="51"/>
    </row>
    <row r="72" spans="1:5" ht="27.75" customHeight="1" x14ac:dyDescent="0.2">
      <c r="A72" s="9" t="s">
        <v>139</v>
      </c>
      <c r="B72" s="43" t="s">
        <v>105</v>
      </c>
      <c r="C72" s="25" t="s">
        <v>106</v>
      </c>
      <c r="D72" s="26">
        <v>2</v>
      </c>
      <c r="E72" s="27"/>
    </row>
    <row r="73" spans="1:5" ht="27.75" customHeight="1" x14ac:dyDescent="0.2">
      <c r="A73" s="9" t="s">
        <v>143</v>
      </c>
      <c r="B73" s="43" t="s">
        <v>107</v>
      </c>
      <c r="C73" s="25" t="s">
        <v>108</v>
      </c>
      <c r="D73" s="26">
        <v>1</v>
      </c>
      <c r="E73" s="27"/>
    </row>
    <row r="74" spans="1:5" ht="27.75" customHeight="1" x14ac:dyDescent="0.2">
      <c r="A74" s="9"/>
      <c r="B74" s="43" t="s">
        <v>109</v>
      </c>
      <c r="C74" s="25" t="s">
        <v>110</v>
      </c>
      <c r="D74" s="26">
        <v>2</v>
      </c>
      <c r="E74" s="27"/>
    </row>
    <row r="75" spans="1:5" ht="27.75" customHeight="1" x14ac:dyDescent="0.2">
      <c r="A75" s="9"/>
      <c r="B75" s="75" t="s">
        <v>140</v>
      </c>
      <c r="C75" s="76" t="s">
        <v>144</v>
      </c>
      <c r="D75" s="77">
        <v>1</v>
      </c>
      <c r="E75" s="78"/>
    </row>
    <row r="76" spans="1:5" ht="27.75" customHeight="1" x14ac:dyDescent="0.2">
      <c r="A76" s="9"/>
      <c r="B76" s="43" t="s">
        <v>111</v>
      </c>
      <c r="C76" s="25" t="s">
        <v>112</v>
      </c>
      <c r="D76" s="26">
        <v>1</v>
      </c>
      <c r="E76" s="27"/>
    </row>
    <row r="77" spans="1:5" ht="27.75" customHeight="1" x14ac:dyDescent="0.2">
      <c r="A77" s="18"/>
      <c r="B77" s="52" t="s">
        <v>136</v>
      </c>
      <c r="C77" s="74" t="s">
        <v>137</v>
      </c>
      <c r="D77" s="54">
        <v>1</v>
      </c>
      <c r="E77" s="55"/>
    </row>
    <row r="78" spans="1:5" ht="27.75" customHeight="1" thickBot="1" x14ac:dyDescent="0.25">
      <c r="A78" s="19" t="s">
        <v>113</v>
      </c>
      <c r="B78" s="65"/>
      <c r="C78" s="66"/>
      <c r="D78" s="67">
        <f>SUM(D72:D77)</f>
        <v>8</v>
      </c>
      <c r="E78" s="68"/>
    </row>
    <row r="79" spans="1:5" ht="27.75" customHeight="1" thickBot="1" x14ac:dyDescent="0.25">
      <c r="A79" s="20" t="s">
        <v>114</v>
      </c>
      <c r="B79" s="69"/>
      <c r="C79" s="70"/>
      <c r="D79" s="71">
        <f>SUM(D78,D71,D69,D60,D53,D49)</f>
        <v>680</v>
      </c>
      <c r="E79" s="72"/>
    </row>
  </sheetData>
  <mergeCells count="1">
    <mergeCell ref="A2:E2"/>
  </mergeCells>
  <phoneticPr fontId="2"/>
  <printOptions horizontalCentered="1"/>
  <pageMargins left="0.31496062992125984" right="0" top="0.19685039370078741" bottom="0" header="0.51181102362204722" footer="0.51181102362204722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R8.3月　備品等一覧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2026-04-27T09:05:01Z</dcterms:created>
  <dcterms:modified xsi:type="dcterms:W3CDTF">2026-04-27T09:05:08Z</dcterms:modified>
</cp:coreProperties>
</file>