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9.84.25\02_社会教育g\R05年度\09　中央図書館（両図書館共通含む）\01_評価委員会\２回目\06_公開\"/>
    </mc:Choice>
  </mc:AlternateContent>
  <xr:revisionPtr revIDLastSave="0" documentId="13_ncr:1_{9AA8E85A-ABD7-4564-BE34-1555628935A3}" xr6:coauthVersionLast="47" xr6:coauthVersionMax="47" xr10:uidLastSave="{00000000-0000-0000-0000-000000000000}"/>
  <bookViews>
    <workbookView xWindow="2196" yWindow="2196" windowWidth="17280" windowHeight="10152" xr2:uid="{00000000-000D-0000-FFFF-FFFF00000000}"/>
  </bookViews>
  <sheets>
    <sheet name="中央図書館(R5)" sheetId="1" r:id="rId1"/>
  </sheets>
  <definedNames>
    <definedName name="_xlnm.Print_Area" localSheetId="0">'中央図書館(R5)'!$A$1:$P$41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1" l="1"/>
  <c r="K40" i="1"/>
  <c r="K39" i="1"/>
  <c r="K38" i="1"/>
  <c r="K37" i="1"/>
  <c r="K4" i="1"/>
  <c r="K10" i="1"/>
  <c r="K16" i="1"/>
  <c r="K22" i="1"/>
  <c r="K28" i="1"/>
  <c r="K36" i="1"/>
  <c r="H28" i="1" l="1"/>
  <c r="H22" i="1"/>
  <c r="H16" i="1"/>
  <c r="H10" i="1"/>
  <c r="H4" i="1"/>
</calcChain>
</file>

<file path=xl/sharedStrings.xml><?xml version="1.0" encoding="utf-8"?>
<sst xmlns="http://schemas.openxmlformats.org/spreadsheetml/2006/main" count="62" uniqueCount="46">
  <si>
    <t>【参考】過去５年実績</t>
    <rPh sb="1" eb="3">
      <t>サンコウ</t>
    </rPh>
    <rPh sb="4" eb="6">
      <t>カコ</t>
    </rPh>
    <rPh sb="7" eb="8">
      <t>ネン</t>
    </rPh>
    <rPh sb="8" eb="10">
      <t>ジッセキ</t>
    </rPh>
    <phoneticPr fontId="3"/>
  </si>
  <si>
    <t>評価項目</t>
    <rPh sb="0" eb="2">
      <t>ヒョウカ</t>
    </rPh>
    <rPh sb="2" eb="4">
      <t>コウモク</t>
    </rPh>
    <phoneticPr fontId="3"/>
  </si>
  <si>
    <t>評価基準</t>
    <rPh sb="0" eb="2">
      <t>ヒョウカ</t>
    </rPh>
    <rPh sb="2" eb="4">
      <t>キジュン</t>
    </rPh>
    <phoneticPr fontId="3"/>
  </si>
  <si>
    <t>Ｒ５目標値</t>
    <rPh sb="2" eb="5">
      <t>モクヒョウチ</t>
    </rPh>
    <phoneticPr fontId="3"/>
  </si>
  <si>
    <t>Ｈ30</t>
    <phoneticPr fontId="3"/>
  </si>
  <si>
    <t>Ｒ１</t>
    <phoneticPr fontId="3"/>
  </si>
  <si>
    <t>Ｒ２</t>
    <phoneticPr fontId="3"/>
  </si>
  <si>
    <t>Ｒ３</t>
    <phoneticPr fontId="3"/>
  </si>
  <si>
    <t>Ｒ４</t>
    <phoneticPr fontId="3"/>
  </si>
  <si>
    <t>Ⅰ</t>
    <phoneticPr fontId="3"/>
  </si>
  <si>
    <t>（３）</t>
    <phoneticPr fontId="3"/>
  </si>
  <si>
    <t>②</t>
    <phoneticPr fontId="3"/>
  </si>
  <si>
    <t>ホール利用率（％）</t>
    <rPh sb="3" eb="6">
      <t>リヨウリツ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</si>
  <si>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</si>
  <si>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</si>
  <si>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</si>
  <si>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</si>
  <si>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R6</t>
    <phoneticPr fontId="3"/>
  </si>
  <si>
    <t>R7</t>
    <phoneticPr fontId="3"/>
  </si>
  <si>
    <t>大会議室利用率（％）</t>
    <rPh sb="0" eb="4">
      <t>ダイカイギシツ</t>
    </rPh>
    <rPh sb="4" eb="7">
      <t>リヨウリツ</t>
    </rPh>
    <phoneticPr fontId="3"/>
  </si>
  <si>
    <t>中会議室利用率（％）</t>
    <rPh sb="0" eb="1">
      <t>チュウ</t>
    </rPh>
    <rPh sb="1" eb="4">
      <t>カイギシツ</t>
    </rPh>
    <rPh sb="4" eb="7">
      <t>リヨウリツ</t>
    </rPh>
    <phoneticPr fontId="3"/>
  </si>
  <si>
    <t>R2</t>
  </si>
  <si>
    <t>R3</t>
  </si>
  <si>
    <t>R4</t>
  </si>
  <si>
    <t>R5</t>
  </si>
  <si>
    <t>R6</t>
  </si>
  <si>
    <t>小会議室利用率（％）</t>
    <rPh sb="0" eb="4">
      <t>ショウカイギシツ</t>
    </rPh>
    <rPh sb="4" eb="7">
      <t>リヨウリツ</t>
    </rPh>
    <phoneticPr fontId="3"/>
  </si>
  <si>
    <t>収入額（千円）</t>
    <rPh sb="0" eb="2">
      <t>シュウニュウ</t>
    </rPh>
    <rPh sb="2" eb="3">
      <t>ガク</t>
    </rPh>
    <rPh sb="4" eb="6">
      <t>センエン</t>
    </rPh>
    <phoneticPr fontId="3"/>
  </si>
  <si>
    <r>
      <t xml:space="preserve">13,000
</t>
    </r>
    <r>
      <rPr>
        <sz val="6"/>
        <rFont val="游ゴシック"/>
        <family val="3"/>
        <charset val="128"/>
        <scheme val="minor"/>
      </rPr>
      <t>（初年度見込）</t>
    </r>
    <rPh sb="8" eb="9">
      <t>ハツ</t>
    </rPh>
    <rPh sb="9" eb="10">
      <t>ネン</t>
    </rPh>
    <rPh sb="10" eb="11">
      <t>ド</t>
    </rPh>
    <rPh sb="11" eb="13">
      <t>ミコ</t>
    </rPh>
    <phoneticPr fontId="3"/>
  </si>
  <si>
    <t>③</t>
    <phoneticPr fontId="3"/>
  </si>
  <si>
    <t>駐車場利用数（台）</t>
    <rPh sb="0" eb="3">
      <t>チュウシャジョウ</t>
    </rPh>
    <rPh sb="3" eb="5">
      <t>リヨウ</t>
    </rPh>
    <rPh sb="5" eb="6">
      <t>スウ</t>
    </rPh>
    <rPh sb="7" eb="8">
      <t>ダイ</t>
    </rPh>
    <phoneticPr fontId="3"/>
  </si>
  <si>
    <t>駐車場収入額（千円）</t>
    <rPh sb="0" eb="3">
      <t>チュウシャジョウ</t>
    </rPh>
    <rPh sb="3" eb="5">
      <t>シュウニュウ</t>
    </rPh>
    <rPh sb="5" eb="6">
      <t>ガク</t>
    </rPh>
    <rPh sb="7" eb="9">
      <t>センエン</t>
    </rPh>
    <phoneticPr fontId="3"/>
  </si>
  <si>
    <t>年間</t>
    <rPh sb="0" eb="2">
      <t>ネンカン</t>
    </rPh>
    <phoneticPr fontId="3"/>
  </si>
  <si>
    <t>（４）</t>
    <phoneticPr fontId="3"/>
  </si>
  <si>
    <t>指定事業実施回数（回）</t>
    <rPh sb="0" eb="2">
      <t>シテイ</t>
    </rPh>
    <rPh sb="2" eb="4">
      <t>ジギョウ</t>
    </rPh>
    <rPh sb="4" eb="6">
      <t>ジッシ</t>
    </rPh>
    <rPh sb="6" eb="8">
      <t>カイスウ</t>
    </rPh>
    <phoneticPr fontId="3"/>
  </si>
  <si>
    <t>指定事業参加者数（人）</t>
    <rPh sb="0" eb="2">
      <t>シテイ</t>
    </rPh>
    <rPh sb="2" eb="4">
      <t>ジギョウ</t>
    </rPh>
    <rPh sb="4" eb="7">
      <t>サンカシャ</t>
    </rPh>
    <rPh sb="7" eb="8">
      <t>スウ</t>
    </rPh>
    <phoneticPr fontId="3"/>
  </si>
  <si>
    <t>Ⅱ</t>
    <phoneticPr fontId="3"/>
  </si>
  <si>
    <t>（２）</t>
    <phoneticPr fontId="3"/>
  </si>
  <si>
    <t>自主事業実施回数（回）</t>
    <rPh sb="0" eb="2">
      <t>ジシュ</t>
    </rPh>
    <rPh sb="2" eb="4">
      <t>ジギョウ</t>
    </rPh>
    <rPh sb="4" eb="6">
      <t>ジッシ</t>
    </rPh>
    <rPh sb="6" eb="8">
      <t>カイスウ</t>
    </rPh>
    <rPh sb="9" eb="10">
      <t>カイ</t>
    </rPh>
    <phoneticPr fontId="3"/>
  </si>
  <si>
    <t>自主事業参加者数（人）</t>
    <rPh sb="0" eb="2">
      <t>ジシュ</t>
    </rPh>
    <rPh sb="2" eb="4">
      <t>ジギョウ</t>
    </rPh>
    <rPh sb="4" eb="7">
      <t>サンカシャ</t>
    </rPh>
    <rPh sb="7" eb="8">
      <t>スウ</t>
    </rPh>
    <phoneticPr fontId="3"/>
  </si>
  <si>
    <t>※実績比率（77.3％）=R4入館者数（420,571）/H30入館者数（543,839）×100</t>
    <rPh sb="1" eb="5">
      <t>ジッセキヒリツ</t>
    </rPh>
    <rPh sb="15" eb="19">
      <t>ニュウカンシャスウ</t>
    </rPh>
    <rPh sb="32" eb="36">
      <t>ニュウカンシャスウ</t>
    </rPh>
    <phoneticPr fontId="3"/>
  </si>
  <si>
    <t>提案書等数値</t>
    <rPh sb="0" eb="3">
      <t>テイアンショ</t>
    </rPh>
    <rPh sb="3" eb="4">
      <t>トウ</t>
    </rPh>
    <rPh sb="4" eb="6">
      <t>スウチ</t>
    </rPh>
    <phoneticPr fontId="3"/>
  </si>
  <si>
    <t>Ｒ５実績値
(今年度末見込)</t>
    <rPh sb="2" eb="5">
      <t>ジッセキチ</t>
    </rPh>
    <rPh sb="7" eb="11">
      <t>コンネンドマツ</t>
    </rPh>
    <rPh sb="11" eb="13">
      <t>ミコ</t>
    </rPh>
    <phoneticPr fontId="3"/>
  </si>
  <si>
    <t>Ｒ５実績値
(12月末時点)</t>
    <rPh sb="2" eb="5">
      <t>ジッセキチ</t>
    </rPh>
    <rPh sb="9" eb="10">
      <t>ガツ</t>
    </rPh>
    <rPh sb="10" eb="13">
      <t>マツジテン</t>
    </rPh>
    <phoneticPr fontId="3"/>
  </si>
  <si>
    <t>目標達成率
(今年度末見込)</t>
    <rPh sb="0" eb="2">
      <t>モクヒョウ</t>
    </rPh>
    <rPh sb="2" eb="4">
      <t>タッセイ</t>
    </rPh>
    <rPh sb="4" eb="5">
      <t>リツ</t>
    </rPh>
    <phoneticPr fontId="3"/>
  </si>
  <si>
    <t>中央図書館　定量評価項目目標値・実績値</t>
    <rPh sb="0" eb="2">
      <t>チュウオウ</t>
    </rPh>
    <rPh sb="2" eb="5">
      <t>トショカン</t>
    </rPh>
    <rPh sb="6" eb="8">
      <t>テイリョウ</t>
    </rPh>
    <rPh sb="8" eb="10">
      <t>ヒョウカ</t>
    </rPh>
    <rPh sb="10" eb="12">
      <t>コウモク</t>
    </rPh>
    <rPh sb="12" eb="14">
      <t>モクヒョウ</t>
    </rPh>
    <rPh sb="14" eb="15">
      <t>チ</t>
    </rPh>
    <rPh sb="16" eb="19">
      <t>ジッセキチ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</si>
</sst>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_);\(#,##0.0\)"/>
    <numFmt numFmtId="178" formatCode="#,##0_);\(#,##0\)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trike/>
      <sz val="10"/>
      <color theme="1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trike/>
      <u/>
      <sz val="10"/>
      <color theme="1"/>
      <name val="游ゴシック"/>
      <family val="2"/>
      <charset val="128"/>
      <scheme val="minor"/>
    </font>
    <font>
      <strike/>
      <sz val="10"/>
      <color theme="1"/>
      <name val="游ゴシック"/>
      <family val="3"/>
      <charset val="128"/>
      <scheme val="minor"/>
    </font>
    <font>
      <strike/>
      <sz val="1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double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Continuous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Continuous" vertical="center"/>
    </xf>
    <xf numFmtId="9" fontId="9" fillId="2" borderId="9" xfId="2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10" fontId="10" fillId="2" borderId="18" xfId="0" applyNumberFormat="1" applyFont="1" applyFill="1" applyBorder="1" applyAlignment="1">
      <alignment horizontal="right" vertical="center" wrapText="1"/>
    </xf>
    <xf numFmtId="0" fontId="5" fillId="0" borderId="22" xfId="0" applyFont="1" applyBorder="1" applyAlignment="1">
      <alignment horizontal="center" vertical="center"/>
    </xf>
    <xf numFmtId="49" fontId="5" fillId="0" borderId="23" xfId="0" applyNumberFormat="1" applyFont="1" applyBorder="1" applyAlignment="1">
      <alignment vertical="center" shrinkToFit="1"/>
    </xf>
    <xf numFmtId="0" fontId="5" fillId="0" borderId="23" xfId="0" applyFont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10" fontId="10" fillId="2" borderId="26" xfId="0" applyNumberFormat="1" applyFont="1" applyFill="1" applyBorder="1" applyAlignment="1">
      <alignment horizontal="right" vertical="center" wrapText="1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10" fontId="10" fillId="2" borderId="36" xfId="0" applyNumberFormat="1" applyFont="1" applyFill="1" applyBorder="1" applyAlignment="1">
      <alignment horizontal="right" vertical="center" wrapText="1"/>
    </xf>
    <xf numFmtId="10" fontId="10" fillId="2" borderId="26" xfId="2" applyNumberFormat="1" applyFont="1" applyFill="1" applyBorder="1" applyAlignment="1">
      <alignment horizontal="right" vertical="center" wrapText="1"/>
    </xf>
    <xf numFmtId="0" fontId="7" fillId="0" borderId="48" xfId="0" applyFont="1" applyBorder="1">
      <alignment vertical="center"/>
    </xf>
    <xf numFmtId="3" fontId="11" fillId="2" borderId="52" xfId="0" applyNumberFormat="1" applyFont="1" applyFill="1" applyBorder="1" applyAlignment="1">
      <alignment horizontal="right" vertical="center"/>
    </xf>
    <xf numFmtId="178" fontId="12" fillId="0" borderId="54" xfId="1" applyNumberFormat="1" applyFont="1" applyFill="1" applyBorder="1" applyAlignment="1">
      <alignment horizontal="right" vertical="center"/>
    </xf>
    <xf numFmtId="178" fontId="12" fillId="0" borderId="55" xfId="1" applyNumberFormat="1" applyFont="1" applyFill="1" applyBorder="1" applyAlignment="1">
      <alignment horizontal="right" vertical="center"/>
    </xf>
    <xf numFmtId="178" fontId="14" fillId="0" borderId="54" xfId="1" applyNumberFormat="1" applyFont="1" applyFill="1" applyBorder="1" applyAlignment="1">
      <alignment horizontal="right" vertical="center"/>
    </xf>
    <xf numFmtId="178" fontId="14" fillId="0" borderId="55" xfId="1" applyNumberFormat="1" applyFont="1" applyFill="1" applyBorder="1" applyAlignment="1">
      <alignment horizontal="right" vertical="center"/>
    </xf>
    <xf numFmtId="178" fontId="12" fillId="0" borderId="56" xfId="1" applyNumberFormat="1" applyFont="1" applyFill="1" applyBorder="1" applyAlignment="1">
      <alignment horizontal="right" vertical="center"/>
    </xf>
    <xf numFmtId="49" fontId="5" fillId="0" borderId="33" xfId="0" applyNumberFormat="1" applyFont="1" applyBorder="1" applyAlignment="1">
      <alignment vertical="center" shrinkToFit="1"/>
    </xf>
    <xf numFmtId="0" fontId="5" fillId="0" borderId="33" xfId="0" applyFont="1" applyBorder="1" applyAlignment="1">
      <alignment horizontal="center" vertical="center"/>
    </xf>
    <xf numFmtId="0" fontId="15" fillId="2" borderId="57" xfId="0" applyFont="1" applyFill="1" applyBorder="1" applyAlignment="1">
      <alignment horizontal="center" vertical="center"/>
    </xf>
    <xf numFmtId="0" fontId="8" fillId="0" borderId="48" xfId="0" applyFont="1" applyBorder="1">
      <alignment vertical="center"/>
    </xf>
    <xf numFmtId="0" fontId="11" fillId="2" borderId="52" xfId="0" applyFont="1" applyFill="1" applyBorder="1" applyAlignment="1">
      <alignment horizontal="right" vertical="center" wrapText="1"/>
    </xf>
    <xf numFmtId="0" fontId="5" fillId="0" borderId="59" xfId="0" applyFont="1" applyBorder="1" applyAlignment="1">
      <alignment horizontal="center" vertical="center"/>
    </xf>
    <xf numFmtId="3" fontId="11" fillId="2" borderId="60" xfId="0" applyNumberFormat="1" applyFont="1" applyFill="1" applyBorder="1" applyAlignment="1">
      <alignment horizontal="right" vertical="center"/>
    </xf>
    <xf numFmtId="178" fontId="16" fillId="0" borderId="54" xfId="1" applyNumberFormat="1" applyFont="1" applyFill="1" applyBorder="1" applyAlignment="1">
      <alignment horizontal="right" vertical="center"/>
    </xf>
    <xf numFmtId="0" fontId="11" fillId="2" borderId="60" xfId="0" applyFont="1" applyFill="1" applyBorder="1" applyAlignment="1">
      <alignment horizontal="right" vertical="center"/>
    </xf>
    <xf numFmtId="178" fontId="17" fillId="0" borderId="55" xfId="1" applyNumberFormat="1" applyFont="1" applyFill="1" applyBorder="1" applyAlignment="1">
      <alignment horizontal="right" vertical="center"/>
    </xf>
    <xf numFmtId="0" fontId="5" fillId="0" borderId="61" xfId="0" applyFont="1" applyBorder="1" applyAlignment="1">
      <alignment horizontal="center" vertical="center"/>
    </xf>
    <xf numFmtId="49" fontId="5" fillId="0" borderId="62" xfId="0" applyNumberFormat="1" applyFont="1" applyBorder="1">
      <alignment vertical="center"/>
    </xf>
    <xf numFmtId="0" fontId="5" fillId="0" borderId="62" xfId="0" applyFont="1" applyBorder="1" applyAlignment="1">
      <alignment horizontal="center" vertical="center"/>
    </xf>
    <xf numFmtId="0" fontId="8" fillId="0" borderId="63" xfId="0" applyFont="1" applyBorder="1">
      <alignment vertical="center"/>
    </xf>
    <xf numFmtId="3" fontId="11" fillId="2" borderId="67" xfId="0" applyNumberFormat="1" applyFont="1" applyFill="1" applyBorder="1" applyAlignment="1">
      <alignment horizontal="right" vertical="center"/>
    </xf>
    <xf numFmtId="178" fontId="18" fillId="0" borderId="69" xfId="1" applyNumberFormat="1" applyFont="1" applyFill="1" applyBorder="1" applyAlignment="1">
      <alignment horizontal="right" vertical="center"/>
    </xf>
    <xf numFmtId="178" fontId="7" fillId="0" borderId="70" xfId="1" applyNumberFormat="1" applyFont="1" applyFill="1" applyBorder="1" applyAlignment="1">
      <alignment horizontal="right" vertical="center"/>
    </xf>
    <xf numFmtId="178" fontId="18" fillId="0" borderId="70" xfId="1" applyNumberFormat="1" applyFont="1" applyFill="1" applyBorder="1" applyAlignment="1">
      <alignment horizontal="right" vertical="center"/>
    </xf>
    <xf numFmtId="178" fontId="7" fillId="0" borderId="71" xfId="1" applyNumberFormat="1" applyFont="1" applyFill="1" applyBorder="1" applyAlignment="1">
      <alignment horizontal="right" vertical="center"/>
    </xf>
    <xf numFmtId="49" fontId="0" fillId="0" borderId="0" xfId="0" applyNumberFormat="1">
      <alignment vertical="center"/>
    </xf>
    <xf numFmtId="0" fontId="8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22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38" fontId="8" fillId="0" borderId="48" xfId="1" applyFont="1" applyFill="1" applyBorder="1" applyAlignment="1">
      <alignment horizontal="right" vertical="center"/>
    </xf>
    <xf numFmtId="176" fontId="8" fillId="0" borderId="53" xfId="2" applyNumberFormat="1" applyFont="1" applyFill="1" applyBorder="1" applyAlignment="1">
      <alignment horizontal="right" vertical="center"/>
    </xf>
    <xf numFmtId="0" fontId="8" fillId="0" borderId="48" xfId="0" applyFont="1" applyFill="1" applyBorder="1" applyAlignment="1">
      <alignment horizontal="right" vertical="center"/>
    </xf>
    <xf numFmtId="176" fontId="8" fillId="0" borderId="53" xfId="0" applyNumberFormat="1" applyFont="1" applyFill="1" applyBorder="1" applyAlignment="1">
      <alignment horizontal="right" vertical="center"/>
    </xf>
    <xf numFmtId="3" fontId="8" fillId="0" borderId="63" xfId="0" applyNumberFormat="1" applyFont="1" applyFill="1" applyBorder="1" applyAlignment="1">
      <alignment horizontal="right" vertical="center"/>
    </xf>
    <xf numFmtId="176" fontId="8" fillId="0" borderId="68" xfId="2" applyNumberFormat="1" applyFont="1" applyFill="1" applyBorder="1" applyAlignment="1">
      <alignment horizontal="right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78" fontId="12" fillId="0" borderId="32" xfId="1" applyNumberFormat="1" applyFont="1" applyFill="1" applyBorder="1" applyAlignment="1">
      <alignment horizontal="right" vertical="center"/>
    </xf>
    <xf numFmtId="178" fontId="12" fillId="0" borderId="42" xfId="1" applyNumberFormat="1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38" fontId="7" fillId="2" borderId="55" xfId="1" applyFont="1" applyFill="1" applyBorder="1" applyAlignment="1">
      <alignment horizontal="right" vertical="center"/>
    </xf>
    <xf numFmtId="38" fontId="7" fillId="2" borderId="58" xfId="1" applyFont="1" applyFill="1" applyBorder="1" applyAlignment="1">
      <alignment horizontal="right" vertical="center"/>
    </xf>
    <xf numFmtId="0" fontId="7" fillId="2" borderId="55" xfId="0" applyFont="1" applyFill="1" applyBorder="1" applyAlignment="1">
      <alignment horizontal="right" vertical="center"/>
    </xf>
    <xf numFmtId="0" fontId="7" fillId="2" borderId="58" xfId="0" applyFont="1" applyFill="1" applyBorder="1" applyAlignment="1">
      <alignment horizontal="right" vertical="center"/>
    </xf>
    <xf numFmtId="178" fontId="12" fillId="0" borderId="11" xfId="1" applyNumberFormat="1" applyFont="1" applyFill="1" applyBorder="1" applyAlignment="1">
      <alignment horizontal="right" vertical="center"/>
    </xf>
    <xf numFmtId="178" fontId="12" fillId="0" borderId="30" xfId="1" applyNumberFormat="1" applyFont="1" applyFill="1" applyBorder="1" applyAlignment="1">
      <alignment horizontal="right" vertical="center"/>
    </xf>
    <xf numFmtId="178" fontId="12" fillId="0" borderId="40" xfId="1" applyNumberFormat="1" applyFont="1" applyFill="1" applyBorder="1" applyAlignment="1">
      <alignment horizontal="right" vertical="center"/>
    </xf>
    <xf numFmtId="178" fontId="12" fillId="0" borderId="31" xfId="1" applyNumberFormat="1" applyFont="1" applyFill="1" applyBorder="1" applyAlignment="1">
      <alignment horizontal="right" vertical="center"/>
    </xf>
    <xf numFmtId="178" fontId="12" fillId="0" borderId="41" xfId="1" applyNumberFormat="1" applyFont="1" applyFill="1" applyBorder="1" applyAlignment="1">
      <alignment horizontal="right" vertical="center"/>
    </xf>
    <xf numFmtId="176" fontId="8" fillId="0" borderId="21" xfId="2" applyNumberFormat="1" applyFont="1" applyFill="1" applyBorder="1" applyAlignment="1">
      <alignment horizontal="right" vertical="center"/>
    </xf>
    <xf numFmtId="176" fontId="8" fillId="0" borderId="29" xfId="2" applyNumberFormat="1" applyFont="1" applyFill="1" applyBorder="1" applyAlignment="1">
      <alignment horizontal="right" vertical="center"/>
    </xf>
    <xf numFmtId="176" fontId="8" fillId="0" borderId="39" xfId="2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10" fontId="11" fillId="2" borderId="19" xfId="2" applyNumberFormat="1" applyFont="1" applyFill="1" applyBorder="1" applyAlignment="1">
      <alignment horizontal="right" vertical="center"/>
    </xf>
    <xf numFmtId="10" fontId="11" fillId="2" borderId="27" xfId="2" applyNumberFormat="1" applyFont="1" applyFill="1" applyBorder="1" applyAlignment="1">
      <alignment horizontal="right" vertical="center"/>
    </xf>
    <xf numFmtId="10" fontId="11" fillId="2" borderId="37" xfId="2" applyNumberFormat="1" applyFont="1" applyFill="1" applyBorder="1" applyAlignment="1">
      <alignment horizontal="right" vertical="center"/>
    </xf>
    <xf numFmtId="176" fontId="8" fillId="0" borderId="20" xfId="2" applyNumberFormat="1" applyFont="1" applyFill="1" applyBorder="1" applyAlignment="1">
      <alignment horizontal="right" vertical="center"/>
    </xf>
    <xf numFmtId="176" fontId="8" fillId="0" borderId="28" xfId="2" applyNumberFormat="1" applyFont="1" applyFill="1" applyBorder="1" applyAlignment="1">
      <alignment horizontal="right" vertical="center"/>
    </xf>
    <xf numFmtId="176" fontId="8" fillId="0" borderId="38" xfId="2" applyNumberFormat="1" applyFont="1" applyFill="1" applyBorder="1" applyAlignment="1">
      <alignment horizontal="right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38" fontId="11" fillId="2" borderId="19" xfId="1" applyFont="1" applyFill="1" applyBorder="1" applyAlignment="1">
      <alignment horizontal="right" vertical="center" wrapText="1"/>
    </xf>
    <xf numFmtId="38" fontId="11" fillId="2" borderId="27" xfId="1" applyFont="1" applyFill="1" applyBorder="1" applyAlignment="1">
      <alignment horizontal="right" vertical="center" wrapText="1"/>
    </xf>
    <xf numFmtId="38" fontId="11" fillId="2" borderId="37" xfId="1" applyFont="1" applyFill="1" applyBorder="1" applyAlignment="1">
      <alignment horizontal="right" vertical="center" wrapText="1"/>
    </xf>
    <xf numFmtId="3" fontId="21" fillId="0" borderId="20" xfId="2" applyNumberFormat="1" applyFont="1" applyFill="1" applyBorder="1" applyAlignment="1">
      <alignment horizontal="right" vertical="center"/>
    </xf>
    <xf numFmtId="3" fontId="21" fillId="0" borderId="28" xfId="2" applyNumberFormat="1" applyFont="1" applyFill="1" applyBorder="1" applyAlignment="1">
      <alignment horizontal="right" vertical="center"/>
    </xf>
    <xf numFmtId="3" fontId="21" fillId="0" borderId="38" xfId="2" applyNumberFormat="1" applyFont="1" applyFill="1" applyBorder="1" applyAlignment="1">
      <alignment horizontal="right" vertical="center"/>
    </xf>
    <xf numFmtId="177" fontId="12" fillId="0" borderId="11" xfId="1" applyNumberFormat="1" applyFont="1" applyFill="1" applyBorder="1" applyAlignment="1">
      <alignment horizontal="right" vertical="center"/>
    </xf>
    <xf numFmtId="177" fontId="12" fillId="0" borderId="30" xfId="1" applyNumberFormat="1" applyFont="1" applyFill="1" applyBorder="1" applyAlignment="1">
      <alignment horizontal="right" vertical="center"/>
    </xf>
    <xf numFmtId="177" fontId="12" fillId="0" borderId="40" xfId="1" applyNumberFormat="1" applyFont="1" applyFill="1" applyBorder="1" applyAlignment="1">
      <alignment horizontal="right" vertical="center"/>
    </xf>
    <xf numFmtId="177" fontId="12" fillId="0" borderId="12" xfId="1" applyNumberFormat="1" applyFont="1" applyFill="1" applyBorder="1" applyAlignment="1">
      <alignment horizontal="right" vertical="center"/>
    </xf>
    <xf numFmtId="177" fontId="12" fillId="0" borderId="31" xfId="1" applyNumberFormat="1" applyFont="1" applyFill="1" applyBorder="1" applyAlignment="1">
      <alignment horizontal="right" vertical="center"/>
    </xf>
    <xf numFmtId="177" fontId="12" fillId="0" borderId="41" xfId="1" applyNumberFormat="1" applyFont="1" applyFill="1" applyBorder="1" applyAlignment="1">
      <alignment horizontal="right" vertical="center"/>
    </xf>
    <xf numFmtId="177" fontId="12" fillId="0" borderId="13" xfId="1" applyNumberFormat="1" applyFont="1" applyFill="1" applyBorder="1" applyAlignment="1">
      <alignment horizontal="right" vertical="center"/>
    </xf>
    <xf numFmtId="177" fontId="12" fillId="0" borderId="32" xfId="1" applyNumberFormat="1" applyFont="1" applyFill="1" applyBorder="1" applyAlignment="1">
      <alignment horizontal="right" vertical="center"/>
    </xf>
    <xf numFmtId="177" fontId="12" fillId="0" borderId="42" xfId="1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59266</xdr:colOff>
      <xdr:row>4</xdr:row>
      <xdr:rowOff>59267</xdr:rowOff>
    </xdr:from>
    <xdr:to>
      <xdr:col>9</xdr:col>
      <xdr:colOff>169333</xdr:colOff>
      <xdr:row>5</xdr:row>
      <xdr:rowOff>50800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124B07A9-79EC-468F-A1D0-7F75FC5CC36A}"/>
            </a:ext>
          </a:extLst>
        </xdr:cNvPr>
        <xdr:cNvSpPr/>
      </xdr:nvSpPr>
      <xdr:spPr>
        <a:xfrm>
          <a:off x="4809066" y="1710267"/>
          <a:ext cx="2175934" cy="143933"/>
        </a:xfrm>
        <a:prstGeom prst="round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実績比率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77.3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％を乗じた目標</a:t>
          </a:r>
          <a:r>
            <a:rPr kumimoji="1"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値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7</xdr:col>
      <xdr:colOff>67734</xdr:colOff>
      <xdr:row>9</xdr:row>
      <xdr:rowOff>127000</xdr:rowOff>
    </xdr:from>
    <xdr:to>
      <xdr:col>9</xdr:col>
      <xdr:colOff>177801</xdr:colOff>
      <xdr:row>10</xdr:row>
      <xdr:rowOff>118533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D62B865D-6455-4585-AA37-6118B32605C9}"/>
            </a:ext>
          </a:extLst>
        </xdr:cNvPr>
        <xdr:cNvSpPr/>
      </xdr:nvSpPr>
      <xdr:spPr>
        <a:xfrm>
          <a:off x="4817534" y="2540000"/>
          <a:ext cx="2175934" cy="143933"/>
        </a:xfrm>
        <a:prstGeom prst="round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実績比率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77.3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％を乗じた目標</a:t>
          </a:r>
          <a:r>
            <a:rPr kumimoji="1"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値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7</xdr:col>
      <xdr:colOff>76200</xdr:colOff>
      <xdr:row>16</xdr:row>
      <xdr:rowOff>8466</xdr:rowOff>
    </xdr:from>
    <xdr:to>
      <xdr:col>9</xdr:col>
      <xdr:colOff>186267</xdr:colOff>
      <xdr:row>16</xdr:row>
      <xdr:rowOff>152399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E9644C3-9D7F-437B-AF9B-86567ECBC765}"/>
            </a:ext>
          </a:extLst>
        </xdr:cNvPr>
        <xdr:cNvSpPr/>
      </xdr:nvSpPr>
      <xdr:spPr>
        <a:xfrm>
          <a:off x="4826000" y="3488266"/>
          <a:ext cx="2175934" cy="143933"/>
        </a:xfrm>
        <a:prstGeom prst="round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実績比率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77.3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％を乗じた目標</a:t>
          </a:r>
          <a:r>
            <a:rPr kumimoji="1"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値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7</xdr:col>
      <xdr:colOff>46996</xdr:colOff>
      <xdr:row>21</xdr:row>
      <xdr:rowOff>90634</xdr:rowOff>
    </xdr:from>
    <xdr:to>
      <xdr:col>9</xdr:col>
      <xdr:colOff>157063</xdr:colOff>
      <xdr:row>22</xdr:row>
      <xdr:rowOff>83509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B23EA4E-DE76-4090-B1AD-3F2B30AD75DC}"/>
            </a:ext>
          </a:extLst>
        </xdr:cNvPr>
        <xdr:cNvSpPr/>
      </xdr:nvSpPr>
      <xdr:spPr>
        <a:xfrm>
          <a:off x="4800265" y="4303453"/>
          <a:ext cx="2184587" cy="143933"/>
        </a:xfrm>
        <a:prstGeom prst="round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実績比率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77.3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％を乗じた目標</a:t>
          </a:r>
          <a:r>
            <a:rPr kumimoji="1"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値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7</xdr:col>
      <xdr:colOff>40282</xdr:colOff>
      <xdr:row>28</xdr:row>
      <xdr:rowOff>73851</xdr:rowOff>
    </xdr:from>
    <xdr:to>
      <xdr:col>9</xdr:col>
      <xdr:colOff>150349</xdr:colOff>
      <xdr:row>29</xdr:row>
      <xdr:rowOff>66726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6A164F73-43DE-41FC-BB67-040A459F0386}"/>
            </a:ext>
          </a:extLst>
        </xdr:cNvPr>
        <xdr:cNvSpPr/>
      </xdr:nvSpPr>
      <xdr:spPr>
        <a:xfrm>
          <a:off x="4793551" y="5344071"/>
          <a:ext cx="2184587" cy="143933"/>
        </a:xfrm>
        <a:prstGeom prst="round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実績比率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77.3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％を乗じた目標</a:t>
          </a:r>
          <a:r>
            <a:rPr kumimoji="1"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値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7</xdr:col>
      <xdr:colOff>61765</xdr:colOff>
      <xdr:row>37</xdr:row>
      <xdr:rowOff>333669</xdr:rowOff>
    </xdr:from>
    <xdr:to>
      <xdr:col>9</xdr:col>
      <xdr:colOff>171832</xdr:colOff>
      <xdr:row>38</xdr:row>
      <xdr:rowOff>88210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2B7B74C5-F794-4A9F-96B5-5A30DFE7A3F7}"/>
            </a:ext>
          </a:extLst>
        </xdr:cNvPr>
        <xdr:cNvSpPr/>
      </xdr:nvSpPr>
      <xdr:spPr>
        <a:xfrm>
          <a:off x="4815034" y="7453502"/>
          <a:ext cx="2184587" cy="143933"/>
        </a:xfrm>
        <a:prstGeom prst="round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実績比率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77.3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％を乗じた目標</a:t>
          </a:r>
          <a:r>
            <a:rPr kumimoji="1"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値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7</xdr:col>
      <xdr:colOff>56394</xdr:colOff>
      <xdr:row>39</xdr:row>
      <xdr:rowOff>277946</xdr:rowOff>
    </xdr:from>
    <xdr:to>
      <xdr:col>9</xdr:col>
      <xdr:colOff>166461</xdr:colOff>
      <xdr:row>40</xdr:row>
      <xdr:rowOff>62698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F6050A28-90C1-4946-A38E-4F67A4035A1E}"/>
            </a:ext>
          </a:extLst>
        </xdr:cNvPr>
        <xdr:cNvSpPr/>
      </xdr:nvSpPr>
      <xdr:spPr>
        <a:xfrm>
          <a:off x="4809663" y="8153065"/>
          <a:ext cx="2184587" cy="143933"/>
        </a:xfrm>
        <a:prstGeom prst="round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実績比率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77.3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％を乗じた目標</a:t>
          </a:r>
          <a:r>
            <a:rPr kumimoji="1"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値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4"/>
  <sheetViews>
    <sheetView tabSelected="1" view="pageBreakPreview" zoomScale="92" zoomScaleNormal="90" zoomScaleSheetLayoutView="92" workbookViewId="0"/>
  </sheetViews>
  <sheetFormatPr defaultRowHeight="18" x14ac:dyDescent="0.45"/>
  <cols>
    <col min="1" max="1" width="4.3984375" style="6" customWidth="1"/>
    <col min="2" max="2" width="3.8984375" style="55" customWidth="1"/>
    <col min="3" max="3" width="3.3984375" bestFit="1" customWidth="1"/>
    <col min="4" max="4" width="30.59765625" customWidth="1"/>
    <col min="5" max="5" width="9.19921875" style="6" customWidth="1"/>
    <col min="6" max="6" width="3.19921875" style="6" customWidth="1"/>
    <col min="7" max="7" width="7.59765625" customWidth="1"/>
    <col min="8" max="9" width="13.59765625" style="6" customWidth="1"/>
    <col min="10" max="10" width="13.59765625" style="64" customWidth="1"/>
    <col min="11" max="16" width="13.59765625" customWidth="1"/>
  </cols>
  <sheetData>
    <row r="1" spans="1:16" ht="42.75" customHeight="1" thickBot="1" x14ac:dyDescent="0.5">
      <c r="A1" s="1" t="s">
        <v>45</v>
      </c>
      <c r="B1" s="2"/>
      <c r="C1" s="3"/>
      <c r="D1" s="4"/>
      <c r="E1" s="5"/>
      <c r="F1" s="5"/>
      <c r="G1" s="4"/>
      <c r="K1" s="4"/>
      <c r="L1" s="4"/>
      <c r="M1" s="4"/>
      <c r="N1" s="4"/>
      <c r="O1" s="4"/>
      <c r="P1" s="4"/>
    </row>
    <row r="2" spans="1:16" ht="24" customHeight="1" thickBot="1" x14ac:dyDescent="0.5">
      <c r="A2" s="7"/>
      <c r="B2" s="8"/>
      <c r="C2" s="4"/>
      <c r="E2" s="63" t="s">
        <v>40</v>
      </c>
      <c r="F2" s="5"/>
      <c r="H2" s="61"/>
      <c r="I2" s="61"/>
      <c r="J2" s="61"/>
      <c r="K2" s="62"/>
      <c r="L2" s="128" t="s">
        <v>0</v>
      </c>
      <c r="M2" s="129"/>
      <c r="N2" s="129"/>
      <c r="O2" s="129"/>
      <c r="P2" s="130"/>
    </row>
    <row r="3" spans="1:16" ht="51" customHeight="1" x14ac:dyDescent="0.45">
      <c r="A3" s="131" t="s">
        <v>1</v>
      </c>
      <c r="B3" s="132"/>
      <c r="C3" s="133" t="s">
        <v>2</v>
      </c>
      <c r="D3" s="134"/>
      <c r="E3" s="135" t="s">
        <v>41</v>
      </c>
      <c r="F3" s="136"/>
      <c r="G3" s="136"/>
      <c r="H3" s="9" t="s">
        <v>3</v>
      </c>
      <c r="I3" s="65" t="s">
        <v>43</v>
      </c>
      <c r="J3" s="65" t="s">
        <v>42</v>
      </c>
      <c r="K3" s="66" t="s">
        <v>44</v>
      </c>
      <c r="L3" s="10" t="s">
        <v>4</v>
      </c>
      <c r="M3" s="11" t="s">
        <v>5</v>
      </c>
      <c r="N3" s="11" t="s">
        <v>6</v>
      </c>
      <c r="O3" s="11" t="s">
        <v>7</v>
      </c>
      <c r="P3" s="12" t="s">
        <v>8</v>
      </c>
    </row>
    <row r="4" spans="1:16" ht="12" customHeight="1" x14ac:dyDescent="0.45">
      <c r="A4" s="13" t="s">
        <v>9</v>
      </c>
      <c r="B4" s="14" t="s">
        <v>10</v>
      </c>
      <c r="C4" s="15" t="s">
        <v>11</v>
      </c>
      <c r="D4" s="95" t="s">
        <v>12</v>
      </c>
      <c r="E4" s="16" t="s">
        <v>13</v>
      </c>
      <c r="F4" s="17"/>
      <c r="G4" s="18">
        <v>0.48070000000000002</v>
      </c>
      <c r="H4" s="98">
        <f>G7*0.773</f>
        <v>0.39430730000000003</v>
      </c>
      <c r="I4" s="101">
        <v>0.316</v>
      </c>
      <c r="J4" s="101">
        <v>0.316</v>
      </c>
      <c r="K4" s="92">
        <f>J4/H4</f>
        <v>0.8014054013202393</v>
      </c>
      <c r="L4" s="119">
        <v>-55</v>
      </c>
      <c r="M4" s="119">
        <v>-42.5</v>
      </c>
      <c r="N4" s="122">
        <v>-29.4</v>
      </c>
      <c r="O4" s="122">
        <v>-41.9</v>
      </c>
      <c r="P4" s="125">
        <v>-38.799999999999997</v>
      </c>
    </row>
    <row r="5" spans="1:16" ht="12" customHeight="1" x14ac:dyDescent="0.45">
      <c r="A5" s="19"/>
      <c r="B5" s="20"/>
      <c r="C5" s="21"/>
      <c r="D5" s="96"/>
      <c r="E5" s="22" t="s">
        <v>14</v>
      </c>
      <c r="F5" s="23"/>
      <c r="G5" s="24">
        <v>0.49270000000000003</v>
      </c>
      <c r="H5" s="99"/>
      <c r="I5" s="102"/>
      <c r="J5" s="102"/>
      <c r="K5" s="93"/>
      <c r="L5" s="120"/>
      <c r="M5" s="120"/>
      <c r="N5" s="123"/>
      <c r="O5" s="123"/>
      <c r="P5" s="126"/>
    </row>
    <row r="6" spans="1:16" ht="12" customHeight="1" x14ac:dyDescent="0.45">
      <c r="A6" s="19"/>
      <c r="B6" s="20"/>
      <c r="C6" s="21"/>
      <c r="D6" s="96"/>
      <c r="E6" s="22" t="s">
        <v>15</v>
      </c>
      <c r="F6" s="23"/>
      <c r="G6" s="24">
        <v>0.50260000000000005</v>
      </c>
      <c r="H6" s="99"/>
      <c r="I6" s="102"/>
      <c r="J6" s="102"/>
      <c r="K6" s="93"/>
      <c r="L6" s="120"/>
      <c r="M6" s="120"/>
      <c r="N6" s="123"/>
      <c r="O6" s="123"/>
      <c r="P6" s="126"/>
    </row>
    <row r="7" spans="1:16" ht="12" customHeight="1" x14ac:dyDescent="0.45">
      <c r="A7" s="19"/>
      <c r="B7" s="20"/>
      <c r="C7" s="21"/>
      <c r="D7" s="96"/>
      <c r="E7" s="22" t="s">
        <v>16</v>
      </c>
      <c r="F7" s="23"/>
      <c r="G7" s="24">
        <v>0.5101</v>
      </c>
      <c r="H7" s="99"/>
      <c r="I7" s="102"/>
      <c r="J7" s="102"/>
      <c r="K7" s="93"/>
      <c r="L7" s="120"/>
      <c r="M7" s="120"/>
      <c r="N7" s="123"/>
      <c r="O7" s="123"/>
      <c r="P7" s="126"/>
    </row>
    <row r="8" spans="1:16" ht="12" customHeight="1" x14ac:dyDescent="0.45">
      <c r="A8" s="19"/>
      <c r="B8" s="20"/>
      <c r="C8" s="21"/>
      <c r="D8" s="96"/>
      <c r="E8" s="22" t="s">
        <v>17</v>
      </c>
      <c r="F8" s="23"/>
      <c r="G8" s="24">
        <v>0.51519999999999999</v>
      </c>
      <c r="H8" s="99"/>
      <c r="I8" s="102"/>
      <c r="J8" s="102"/>
      <c r="K8" s="93"/>
      <c r="L8" s="120"/>
      <c r="M8" s="120"/>
      <c r="N8" s="123"/>
      <c r="O8" s="123"/>
      <c r="P8" s="126"/>
    </row>
    <row r="9" spans="1:16" ht="12" customHeight="1" x14ac:dyDescent="0.45">
      <c r="A9" s="19"/>
      <c r="B9" s="20"/>
      <c r="C9" s="21"/>
      <c r="D9" s="97"/>
      <c r="E9" s="25" t="s">
        <v>18</v>
      </c>
      <c r="F9" s="26"/>
      <c r="G9" s="27">
        <v>0.52039999999999997</v>
      </c>
      <c r="H9" s="100"/>
      <c r="I9" s="103"/>
      <c r="J9" s="103"/>
      <c r="K9" s="94"/>
      <c r="L9" s="121"/>
      <c r="M9" s="121"/>
      <c r="N9" s="124"/>
      <c r="O9" s="124"/>
      <c r="P9" s="127"/>
    </row>
    <row r="10" spans="1:16" ht="12" customHeight="1" x14ac:dyDescent="0.45">
      <c r="A10" s="19"/>
      <c r="B10" s="20"/>
      <c r="C10" s="21"/>
      <c r="D10" s="95" t="s">
        <v>19</v>
      </c>
      <c r="E10" s="16" t="s">
        <v>13</v>
      </c>
      <c r="F10" s="17"/>
      <c r="G10" s="18">
        <v>0.59460000000000002</v>
      </c>
      <c r="H10" s="98">
        <f>G13*0.773</f>
        <v>0.47353980000000001</v>
      </c>
      <c r="I10" s="101">
        <v>0.58499999999999996</v>
      </c>
      <c r="J10" s="101">
        <v>0.58499999999999996</v>
      </c>
      <c r="K10" s="92">
        <f>J10/H10</f>
        <v>1.2353766251537885</v>
      </c>
      <c r="L10" s="119">
        <v>-73.7</v>
      </c>
      <c r="M10" s="119">
        <v>-65.8</v>
      </c>
      <c r="N10" s="122">
        <v>-45.5</v>
      </c>
      <c r="O10" s="122">
        <v>-50.8</v>
      </c>
      <c r="P10" s="125">
        <v>-53.5</v>
      </c>
    </row>
    <row r="11" spans="1:16" ht="12" customHeight="1" x14ac:dyDescent="0.45">
      <c r="A11" s="19"/>
      <c r="B11" s="20"/>
      <c r="C11" s="21"/>
      <c r="D11" s="96"/>
      <c r="E11" s="22" t="s">
        <v>14</v>
      </c>
      <c r="F11" s="23"/>
      <c r="G11" s="24">
        <v>0.60050000000000003</v>
      </c>
      <c r="H11" s="99"/>
      <c r="I11" s="102"/>
      <c r="J11" s="102"/>
      <c r="K11" s="93"/>
      <c r="L11" s="120"/>
      <c r="M11" s="120"/>
      <c r="N11" s="123"/>
      <c r="O11" s="123"/>
      <c r="P11" s="126"/>
    </row>
    <row r="12" spans="1:16" ht="12" customHeight="1" x14ac:dyDescent="0.45">
      <c r="A12" s="19"/>
      <c r="B12" s="20"/>
      <c r="C12" s="21"/>
      <c r="D12" s="96"/>
      <c r="E12" s="22" t="s">
        <v>15</v>
      </c>
      <c r="F12" s="23"/>
      <c r="G12" s="24">
        <v>0.60660000000000003</v>
      </c>
      <c r="H12" s="99"/>
      <c r="I12" s="102"/>
      <c r="J12" s="102"/>
      <c r="K12" s="93"/>
      <c r="L12" s="120"/>
      <c r="M12" s="120"/>
      <c r="N12" s="123"/>
      <c r="O12" s="123"/>
      <c r="P12" s="126"/>
    </row>
    <row r="13" spans="1:16" ht="12" customHeight="1" x14ac:dyDescent="0.45">
      <c r="A13" s="19"/>
      <c r="B13" s="20"/>
      <c r="C13" s="21"/>
      <c r="D13" s="96"/>
      <c r="E13" s="22" t="s">
        <v>16</v>
      </c>
      <c r="F13" s="23"/>
      <c r="G13" s="24">
        <v>0.61260000000000003</v>
      </c>
      <c r="H13" s="99"/>
      <c r="I13" s="102"/>
      <c r="J13" s="102"/>
      <c r="K13" s="93"/>
      <c r="L13" s="120"/>
      <c r="M13" s="120"/>
      <c r="N13" s="123"/>
      <c r="O13" s="123"/>
      <c r="P13" s="126"/>
    </row>
    <row r="14" spans="1:16" ht="12" customHeight="1" x14ac:dyDescent="0.45">
      <c r="A14" s="19"/>
      <c r="B14" s="20"/>
      <c r="C14" s="21"/>
      <c r="D14" s="96"/>
      <c r="E14" s="22" t="s">
        <v>17</v>
      </c>
      <c r="F14" s="23"/>
      <c r="G14" s="24">
        <v>0.61870000000000003</v>
      </c>
      <c r="H14" s="99"/>
      <c r="I14" s="102"/>
      <c r="J14" s="102"/>
      <c r="K14" s="93"/>
      <c r="L14" s="120"/>
      <c r="M14" s="120"/>
      <c r="N14" s="123"/>
      <c r="O14" s="123"/>
      <c r="P14" s="126"/>
    </row>
    <row r="15" spans="1:16" ht="12" customHeight="1" x14ac:dyDescent="0.45">
      <c r="A15" s="19"/>
      <c r="B15" s="20"/>
      <c r="C15" s="21"/>
      <c r="D15" s="97"/>
      <c r="E15" s="25" t="s">
        <v>18</v>
      </c>
      <c r="F15" s="26"/>
      <c r="G15" s="27">
        <v>0.62490000000000001</v>
      </c>
      <c r="H15" s="100"/>
      <c r="I15" s="103"/>
      <c r="J15" s="103"/>
      <c r="K15" s="94"/>
      <c r="L15" s="121"/>
      <c r="M15" s="121"/>
      <c r="N15" s="124"/>
      <c r="O15" s="124"/>
      <c r="P15" s="127"/>
    </row>
    <row r="16" spans="1:16" ht="12" customHeight="1" x14ac:dyDescent="0.45">
      <c r="A16" s="19"/>
      <c r="B16" s="20"/>
      <c r="C16" s="21"/>
      <c r="D16" s="95" t="s">
        <v>20</v>
      </c>
      <c r="E16" s="16" t="s">
        <v>21</v>
      </c>
      <c r="F16" s="17"/>
      <c r="G16" s="18">
        <v>0.65900000000000003</v>
      </c>
      <c r="H16" s="98">
        <f>G19*0.773</f>
        <v>0.52486700000000008</v>
      </c>
      <c r="I16" s="101">
        <v>0.34399999999999997</v>
      </c>
      <c r="J16" s="101">
        <v>0.34399999999999997</v>
      </c>
      <c r="K16" s="92">
        <f>J16/H16</f>
        <v>0.65540413095126937</v>
      </c>
      <c r="L16" s="119">
        <v>-63.3</v>
      </c>
      <c r="M16" s="119">
        <v>-71.099999999999994</v>
      </c>
      <c r="N16" s="122">
        <v>-50.2</v>
      </c>
      <c r="O16" s="122">
        <v>-63.2</v>
      </c>
      <c r="P16" s="125">
        <v>-47.1</v>
      </c>
    </row>
    <row r="17" spans="1:16" ht="12" customHeight="1" x14ac:dyDescent="0.45">
      <c r="A17" s="19"/>
      <c r="B17" s="20"/>
      <c r="C17" s="21"/>
      <c r="D17" s="96"/>
      <c r="E17" s="22" t="s">
        <v>22</v>
      </c>
      <c r="F17" s="23"/>
      <c r="G17" s="24">
        <v>0.66559999999999997</v>
      </c>
      <c r="H17" s="99"/>
      <c r="I17" s="102"/>
      <c r="J17" s="102"/>
      <c r="K17" s="93"/>
      <c r="L17" s="120"/>
      <c r="M17" s="120"/>
      <c r="N17" s="123"/>
      <c r="O17" s="123"/>
      <c r="P17" s="126"/>
    </row>
    <row r="18" spans="1:16" ht="12" customHeight="1" x14ac:dyDescent="0.45">
      <c r="A18" s="19"/>
      <c r="B18" s="20"/>
      <c r="C18" s="21"/>
      <c r="D18" s="96"/>
      <c r="E18" s="22" t="s">
        <v>23</v>
      </c>
      <c r="F18" s="23"/>
      <c r="G18" s="24">
        <v>0.67220000000000002</v>
      </c>
      <c r="H18" s="99"/>
      <c r="I18" s="102"/>
      <c r="J18" s="102"/>
      <c r="K18" s="93"/>
      <c r="L18" s="120"/>
      <c r="M18" s="120"/>
      <c r="N18" s="123"/>
      <c r="O18" s="123"/>
      <c r="P18" s="126"/>
    </row>
    <row r="19" spans="1:16" ht="12" customHeight="1" x14ac:dyDescent="0.45">
      <c r="A19" s="19"/>
      <c r="B19" s="20"/>
      <c r="C19" s="21"/>
      <c r="D19" s="96"/>
      <c r="E19" s="22" t="s">
        <v>24</v>
      </c>
      <c r="F19" s="23"/>
      <c r="G19" s="28">
        <v>0.67900000000000005</v>
      </c>
      <c r="H19" s="99"/>
      <c r="I19" s="102"/>
      <c r="J19" s="102"/>
      <c r="K19" s="93"/>
      <c r="L19" s="120"/>
      <c r="M19" s="120"/>
      <c r="N19" s="123"/>
      <c r="O19" s="123"/>
      <c r="P19" s="126"/>
    </row>
    <row r="20" spans="1:16" ht="12" customHeight="1" x14ac:dyDescent="0.45">
      <c r="A20" s="19"/>
      <c r="B20" s="20"/>
      <c r="C20" s="21"/>
      <c r="D20" s="96"/>
      <c r="E20" s="22" t="s">
        <v>25</v>
      </c>
      <c r="F20" s="23"/>
      <c r="G20" s="24">
        <v>0.68579999999999997</v>
      </c>
      <c r="H20" s="99"/>
      <c r="I20" s="102"/>
      <c r="J20" s="102"/>
      <c r="K20" s="93"/>
      <c r="L20" s="120"/>
      <c r="M20" s="120"/>
      <c r="N20" s="123"/>
      <c r="O20" s="123"/>
      <c r="P20" s="126"/>
    </row>
    <row r="21" spans="1:16" ht="12" customHeight="1" x14ac:dyDescent="0.45">
      <c r="A21" s="19"/>
      <c r="B21" s="20"/>
      <c r="C21" s="21"/>
      <c r="D21" s="97"/>
      <c r="E21" s="25" t="s">
        <v>18</v>
      </c>
      <c r="F21" s="26"/>
      <c r="G21" s="27">
        <v>0.69259999999999999</v>
      </c>
      <c r="H21" s="100"/>
      <c r="I21" s="103"/>
      <c r="J21" s="103"/>
      <c r="K21" s="94"/>
      <c r="L21" s="121"/>
      <c r="M21" s="121"/>
      <c r="N21" s="124"/>
      <c r="O21" s="124"/>
      <c r="P21" s="127"/>
    </row>
    <row r="22" spans="1:16" ht="12" customHeight="1" x14ac:dyDescent="0.45">
      <c r="A22" s="19"/>
      <c r="B22" s="20"/>
      <c r="C22" s="21"/>
      <c r="D22" s="95" t="s">
        <v>26</v>
      </c>
      <c r="E22" s="16" t="s">
        <v>21</v>
      </c>
      <c r="F22" s="17"/>
      <c r="G22" s="18">
        <v>0.62360000000000004</v>
      </c>
      <c r="H22" s="98">
        <f>G25*0.773</f>
        <v>0.4966525</v>
      </c>
      <c r="I22" s="101">
        <v>0.39700000000000002</v>
      </c>
      <c r="J22" s="101">
        <v>0.39700000000000002</v>
      </c>
      <c r="K22" s="92">
        <f>J22/H22</f>
        <v>0.79935165935941133</v>
      </c>
      <c r="L22" s="119">
        <v>-71.400000000000006</v>
      </c>
      <c r="M22" s="119">
        <v>-73.2</v>
      </c>
      <c r="N22" s="122">
        <v>-45.8</v>
      </c>
      <c r="O22" s="122">
        <v>-47.2</v>
      </c>
      <c r="P22" s="125">
        <v>-42.4</v>
      </c>
    </row>
    <row r="23" spans="1:16" ht="12" customHeight="1" x14ac:dyDescent="0.45">
      <c r="A23" s="19"/>
      <c r="B23" s="20"/>
      <c r="C23" s="21"/>
      <c r="D23" s="96"/>
      <c r="E23" s="22" t="s">
        <v>22</v>
      </c>
      <c r="F23" s="23"/>
      <c r="G23" s="24">
        <v>0.62980000000000003</v>
      </c>
      <c r="H23" s="99"/>
      <c r="I23" s="102"/>
      <c r="J23" s="102"/>
      <c r="K23" s="93"/>
      <c r="L23" s="120"/>
      <c r="M23" s="120"/>
      <c r="N23" s="123"/>
      <c r="O23" s="123"/>
      <c r="P23" s="126"/>
    </row>
    <row r="24" spans="1:16" ht="12" customHeight="1" x14ac:dyDescent="0.45">
      <c r="A24" s="19"/>
      <c r="B24" s="20"/>
      <c r="C24" s="21"/>
      <c r="D24" s="96"/>
      <c r="E24" s="22" t="s">
        <v>23</v>
      </c>
      <c r="F24" s="23"/>
      <c r="G24" s="24">
        <v>0.6361</v>
      </c>
      <c r="H24" s="99"/>
      <c r="I24" s="102"/>
      <c r="J24" s="102"/>
      <c r="K24" s="93"/>
      <c r="L24" s="120"/>
      <c r="M24" s="120"/>
      <c r="N24" s="123"/>
      <c r="O24" s="123"/>
      <c r="P24" s="126"/>
    </row>
    <row r="25" spans="1:16" ht="12" customHeight="1" x14ac:dyDescent="0.45">
      <c r="A25" s="19"/>
      <c r="B25" s="20"/>
      <c r="C25" s="21"/>
      <c r="D25" s="96"/>
      <c r="E25" s="22" t="s">
        <v>24</v>
      </c>
      <c r="F25" s="23"/>
      <c r="G25" s="24">
        <v>0.64249999999999996</v>
      </c>
      <c r="H25" s="99"/>
      <c r="I25" s="102"/>
      <c r="J25" s="102"/>
      <c r="K25" s="93"/>
      <c r="L25" s="120"/>
      <c r="M25" s="120"/>
      <c r="N25" s="123"/>
      <c r="O25" s="123"/>
      <c r="P25" s="126"/>
    </row>
    <row r="26" spans="1:16" ht="12" customHeight="1" x14ac:dyDescent="0.45">
      <c r="A26" s="19"/>
      <c r="B26" s="20"/>
      <c r="C26" s="21"/>
      <c r="D26" s="96"/>
      <c r="E26" s="22" t="s">
        <v>25</v>
      </c>
      <c r="F26" s="23"/>
      <c r="G26" s="24">
        <v>0.64890000000000003</v>
      </c>
      <c r="H26" s="99"/>
      <c r="I26" s="102"/>
      <c r="J26" s="102"/>
      <c r="K26" s="93"/>
      <c r="L26" s="120"/>
      <c r="M26" s="120"/>
      <c r="N26" s="123"/>
      <c r="O26" s="123"/>
      <c r="P26" s="126"/>
    </row>
    <row r="27" spans="1:16" ht="12" customHeight="1" x14ac:dyDescent="0.45">
      <c r="A27" s="19"/>
      <c r="B27" s="20"/>
      <c r="C27" s="21"/>
      <c r="D27" s="97"/>
      <c r="E27" s="25" t="s">
        <v>18</v>
      </c>
      <c r="F27" s="26"/>
      <c r="G27" s="27">
        <v>0.65539999999999998</v>
      </c>
      <c r="H27" s="100"/>
      <c r="I27" s="103"/>
      <c r="J27" s="103"/>
      <c r="K27" s="94"/>
      <c r="L27" s="121"/>
      <c r="M27" s="121"/>
      <c r="N27" s="124"/>
      <c r="O27" s="124"/>
      <c r="P27" s="127"/>
    </row>
    <row r="28" spans="1:16" ht="12" customHeight="1" x14ac:dyDescent="0.45">
      <c r="A28" s="19"/>
      <c r="B28" s="20"/>
      <c r="C28" s="21"/>
      <c r="D28" s="96" t="s">
        <v>27</v>
      </c>
      <c r="E28" s="104" t="s">
        <v>28</v>
      </c>
      <c r="F28" s="105"/>
      <c r="G28" s="106"/>
      <c r="H28" s="113">
        <f>13000*0.773</f>
        <v>10049</v>
      </c>
      <c r="I28" s="116">
        <v>8861</v>
      </c>
      <c r="J28" s="116">
        <v>11814</v>
      </c>
      <c r="K28" s="92">
        <f>J28/H28</f>
        <v>1.1756393671012042</v>
      </c>
      <c r="L28" s="87">
        <v>-15951</v>
      </c>
      <c r="M28" s="87">
        <v>-16226</v>
      </c>
      <c r="N28" s="90">
        <v>-5610</v>
      </c>
      <c r="O28" s="90">
        <v>-8359</v>
      </c>
      <c r="P28" s="78">
        <v>-8373</v>
      </c>
    </row>
    <row r="29" spans="1:16" ht="12" customHeight="1" x14ac:dyDescent="0.45">
      <c r="A29" s="19"/>
      <c r="B29" s="20"/>
      <c r="C29" s="21"/>
      <c r="D29" s="96"/>
      <c r="E29" s="107"/>
      <c r="F29" s="108"/>
      <c r="G29" s="109"/>
      <c r="H29" s="114"/>
      <c r="I29" s="117"/>
      <c r="J29" s="117"/>
      <c r="K29" s="93"/>
      <c r="L29" s="88"/>
      <c r="M29" s="88"/>
      <c r="N29" s="90"/>
      <c r="O29" s="90"/>
      <c r="P29" s="78"/>
    </row>
    <row r="30" spans="1:16" ht="12" customHeight="1" x14ac:dyDescent="0.45">
      <c r="A30" s="19"/>
      <c r="B30" s="20"/>
      <c r="C30" s="21"/>
      <c r="D30" s="96"/>
      <c r="E30" s="107"/>
      <c r="F30" s="108"/>
      <c r="G30" s="109"/>
      <c r="H30" s="114"/>
      <c r="I30" s="117"/>
      <c r="J30" s="117"/>
      <c r="K30" s="93"/>
      <c r="L30" s="88"/>
      <c r="M30" s="88"/>
      <c r="N30" s="90"/>
      <c r="O30" s="90"/>
      <c r="P30" s="78"/>
    </row>
    <row r="31" spans="1:16" ht="12" customHeight="1" x14ac:dyDescent="0.45">
      <c r="A31" s="19"/>
      <c r="B31" s="20"/>
      <c r="C31" s="21"/>
      <c r="D31" s="96"/>
      <c r="E31" s="107"/>
      <c r="F31" s="108"/>
      <c r="G31" s="109"/>
      <c r="H31" s="114"/>
      <c r="I31" s="117"/>
      <c r="J31" s="117"/>
      <c r="K31" s="93"/>
      <c r="L31" s="88"/>
      <c r="M31" s="88"/>
      <c r="N31" s="90"/>
      <c r="O31" s="90"/>
      <c r="P31" s="78"/>
    </row>
    <row r="32" spans="1:16" ht="12" customHeight="1" x14ac:dyDescent="0.45">
      <c r="A32" s="19"/>
      <c r="B32" s="20"/>
      <c r="C32" s="21"/>
      <c r="D32" s="96"/>
      <c r="E32" s="107"/>
      <c r="F32" s="108"/>
      <c r="G32" s="109"/>
      <c r="H32" s="114"/>
      <c r="I32" s="117"/>
      <c r="J32" s="117"/>
      <c r="K32" s="93"/>
      <c r="L32" s="88"/>
      <c r="M32" s="88"/>
      <c r="N32" s="90"/>
      <c r="O32" s="90"/>
      <c r="P32" s="78"/>
    </row>
    <row r="33" spans="1:17" ht="12" customHeight="1" x14ac:dyDescent="0.45">
      <c r="A33" s="19"/>
      <c r="B33" s="20"/>
      <c r="C33" s="21"/>
      <c r="D33" s="96"/>
      <c r="E33" s="107"/>
      <c r="F33" s="108"/>
      <c r="G33" s="109"/>
      <c r="H33" s="114"/>
      <c r="I33" s="117"/>
      <c r="J33" s="117"/>
      <c r="K33" s="93"/>
      <c r="L33" s="88"/>
      <c r="M33" s="88"/>
      <c r="N33" s="90"/>
      <c r="O33" s="90"/>
      <c r="P33" s="78"/>
    </row>
    <row r="34" spans="1:17" ht="12" customHeight="1" x14ac:dyDescent="0.45">
      <c r="A34" s="19"/>
      <c r="B34" s="20"/>
      <c r="C34" s="21"/>
      <c r="D34" s="96"/>
      <c r="E34" s="107"/>
      <c r="F34" s="108"/>
      <c r="G34" s="109"/>
      <c r="H34" s="114"/>
      <c r="I34" s="117"/>
      <c r="J34" s="117"/>
      <c r="K34" s="93"/>
      <c r="L34" s="88"/>
      <c r="M34" s="88"/>
      <c r="N34" s="90"/>
      <c r="O34" s="90"/>
      <c r="P34" s="78"/>
    </row>
    <row r="35" spans="1:17" ht="12" customHeight="1" x14ac:dyDescent="0.45">
      <c r="A35" s="19"/>
      <c r="B35" s="20"/>
      <c r="C35" s="21"/>
      <c r="D35" s="97"/>
      <c r="E35" s="110"/>
      <c r="F35" s="111"/>
      <c r="G35" s="112"/>
      <c r="H35" s="115"/>
      <c r="I35" s="118"/>
      <c r="J35" s="118"/>
      <c r="K35" s="94"/>
      <c r="L35" s="89"/>
      <c r="M35" s="89"/>
      <c r="N35" s="91"/>
      <c r="O35" s="91"/>
      <c r="P35" s="79"/>
    </row>
    <row r="36" spans="1:17" ht="32.25" customHeight="1" x14ac:dyDescent="0.45">
      <c r="A36" s="19"/>
      <c r="B36" s="20"/>
      <c r="C36" s="15" t="s">
        <v>29</v>
      </c>
      <c r="D36" s="29" t="s">
        <v>30</v>
      </c>
      <c r="E36" s="80"/>
      <c r="F36" s="81"/>
      <c r="G36" s="82"/>
      <c r="H36" s="30">
        <v>36186</v>
      </c>
      <c r="I36" s="67">
        <v>33753</v>
      </c>
      <c r="J36" s="67">
        <v>45003</v>
      </c>
      <c r="K36" s="68">
        <f t="shared" ref="K36:K41" si="0">J36/H36</f>
        <v>1.2436577681976455</v>
      </c>
      <c r="L36" s="31">
        <v>31961</v>
      </c>
      <c r="M36" s="32">
        <v>31671</v>
      </c>
      <c r="N36" s="33">
        <v>24535</v>
      </c>
      <c r="O36" s="34">
        <v>46458</v>
      </c>
      <c r="P36" s="35">
        <v>44927</v>
      </c>
    </row>
    <row r="37" spans="1:17" ht="30.75" customHeight="1" x14ac:dyDescent="0.45">
      <c r="A37" s="19"/>
      <c r="B37" s="36"/>
      <c r="C37" s="37"/>
      <c r="D37" s="29" t="s">
        <v>31</v>
      </c>
      <c r="E37" s="38" t="s">
        <v>32</v>
      </c>
      <c r="F37" s="83">
        <v>7000</v>
      </c>
      <c r="G37" s="84"/>
      <c r="H37" s="30">
        <v>7000</v>
      </c>
      <c r="I37" s="67">
        <v>8773</v>
      </c>
      <c r="J37" s="67">
        <v>11697</v>
      </c>
      <c r="K37" s="68">
        <f t="shared" si="0"/>
        <v>1.671</v>
      </c>
      <c r="L37" s="31">
        <v>-7529</v>
      </c>
      <c r="M37" s="32">
        <v>-7666</v>
      </c>
      <c r="N37" s="32">
        <v>-5307</v>
      </c>
      <c r="O37" s="32">
        <v>-12370</v>
      </c>
      <c r="P37" s="35">
        <v>-9893</v>
      </c>
    </row>
    <row r="38" spans="1:17" ht="30.6" customHeight="1" x14ac:dyDescent="0.45">
      <c r="A38" s="19"/>
      <c r="B38" s="20" t="s">
        <v>33</v>
      </c>
      <c r="C38" s="15" t="s">
        <v>11</v>
      </c>
      <c r="D38" s="39" t="s">
        <v>34</v>
      </c>
      <c r="E38" s="38" t="s">
        <v>32</v>
      </c>
      <c r="F38" s="85">
        <v>14</v>
      </c>
      <c r="G38" s="86"/>
      <c r="H38" s="40">
        <v>14</v>
      </c>
      <c r="I38" s="69">
        <v>8</v>
      </c>
      <c r="J38" s="69">
        <v>14</v>
      </c>
      <c r="K38" s="70">
        <f t="shared" si="0"/>
        <v>1</v>
      </c>
      <c r="L38" s="31">
        <v>-14</v>
      </c>
      <c r="M38" s="32">
        <v>-14</v>
      </c>
      <c r="N38" s="32">
        <v>-14</v>
      </c>
      <c r="O38" s="32">
        <v>-12</v>
      </c>
      <c r="P38" s="35">
        <v>-13</v>
      </c>
    </row>
    <row r="39" spans="1:17" ht="29.25" customHeight="1" x14ac:dyDescent="0.45">
      <c r="A39" s="41"/>
      <c r="B39" s="36"/>
      <c r="C39" s="37"/>
      <c r="D39" s="39" t="s">
        <v>35</v>
      </c>
      <c r="E39" s="80"/>
      <c r="F39" s="81"/>
      <c r="G39" s="82"/>
      <c r="H39" s="42">
        <v>329</v>
      </c>
      <c r="I39" s="69">
        <v>241</v>
      </c>
      <c r="J39" s="69">
        <v>787</v>
      </c>
      <c r="K39" s="68">
        <f t="shared" si="0"/>
        <v>2.3920972644376901</v>
      </c>
      <c r="L39" s="33">
        <v>778</v>
      </c>
      <c r="M39" s="32">
        <v>545</v>
      </c>
      <c r="N39" s="43">
        <v>194</v>
      </c>
      <c r="O39" s="32">
        <v>415</v>
      </c>
      <c r="P39" s="35">
        <v>318</v>
      </c>
    </row>
    <row r="40" spans="1:17" ht="28.5" customHeight="1" x14ac:dyDescent="0.45">
      <c r="A40" s="13" t="s">
        <v>36</v>
      </c>
      <c r="B40" s="14" t="s">
        <v>37</v>
      </c>
      <c r="C40" s="15" t="s">
        <v>11</v>
      </c>
      <c r="D40" s="39" t="s">
        <v>38</v>
      </c>
      <c r="E40" s="80"/>
      <c r="F40" s="81"/>
      <c r="G40" s="82"/>
      <c r="H40" s="44">
        <v>34</v>
      </c>
      <c r="I40" s="69">
        <v>35</v>
      </c>
      <c r="J40" s="69">
        <v>48</v>
      </c>
      <c r="K40" s="68">
        <f t="shared" si="0"/>
        <v>1.411764705882353</v>
      </c>
      <c r="L40" s="31">
        <v>34</v>
      </c>
      <c r="M40" s="45">
        <v>46</v>
      </c>
      <c r="N40" s="45">
        <v>23</v>
      </c>
      <c r="O40" s="32">
        <v>37</v>
      </c>
      <c r="P40" s="35">
        <v>32</v>
      </c>
    </row>
    <row r="41" spans="1:17" ht="28.5" customHeight="1" thickBot="1" x14ac:dyDescent="0.5">
      <c r="A41" s="46"/>
      <c r="B41" s="47"/>
      <c r="C41" s="48"/>
      <c r="D41" s="49" t="s">
        <v>39</v>
      </c>
      <c r="E41" s="73"/>
      <c r="F41" s="74"/>
      <c r="G41" s="75"/>
      <c r="H41" s="50">
        <v>1572</v>
      </c>
      <c r="I41" s="71">
        <v>1187</v>
      </c>
      <c r="J41" s="71">
        <v>1627</v>
      </c>
      <c r="K41" s="72">
        <f t="shared" si="0"/>
        <v>1.0349872773536897</v>
      </c>
      <c r="L41" s="51">
        <v>6187</v>
      </c>
      <c r="M41" s="52">
        <v>4563</v>
      </c>
      <c r="N41" s="53">
        <v>614</v>
      </c>
      <c r="O41" s="52">
        <v>637</v>
      </c>
      <c r="P41" s="54">
        <v>904</v>
      </c>
    </row>
    <row r="42" spans="1:17" ht="24.75" customHeight="1" x14ac:dyDescent="0.45">
      <c r="H42" s="56"/>
      <c r="I42" s="56"/>
      <c r="J42" s="56"/>
      <c r="K42" s="57"/>
      <c r="L42" s="57"/>
      <c r="M42" s="57"/>
      <c r="N42" s="57"/>
      <c r="O42" s="57"/>
      <c r="P42" s="57"/>
      <c r="Q42" s="58"/>
    </row>
    <row r="43" spans="1:17" ht="24.75" customHeight="1" x14ac:dyDescent="0.4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60"/>
      <c r="M43" s="60"/>
      <c r="N43" s="60"/>
      <c r="O43" s="60"/>
      <c r="P43" s="60"/>
    </row>
    <row r="44" spans="1:17" ht="96.75" customHeight="1" x14ac:dyDescent="0.45">
      <c r="A44" s="76"/>
      <c r="B44" s="76"/>
      <c r="C44" s="76"/>
      <c r="D44" s="76"/>
      <c r="E44" s="76"/>
      <c r="F44" s="76"/>
      <c r="G44" s="76"/>
      <c r="H44" s="76"/>
      <c r="I44" s="77"/>
      <c r="J44" s="77"/>
      <c r="K44" s="77"/>
      <c r="L44" s="77"/>
      <c r="M44" s="77"/>
      <c r="N44" s="77"/>
      <c r="O44" s="77"/>
      <c r="P44" s="6"/>
    </row>
  </sheetData>
  <mergeCells count="63">
    <mergeCell ref="J22:J27"/>
    <mergeCell ref="J28:J35"/>
    <mergeCell ref="L2:P2"/>
    <mergeCell ref="A3:B3"/>
    <mergeCell ref="C3:D3"/>
    <mergeCell ref="E3:G3"/>
    <mergeCell ref="M4:M9"/>
    <mergeCell ref="N4:N9"/>
    <mergeCell ref="O4:O9"/>
    <mergeCell ref="P4:P9"/>
    <mergeCell ref="D4:D9"/>
    <mergeCell ref="H4:H9"/>
    <mergeCell ref="I4:I9"/>
    <mergeCell ref="K4:K9"/>
    <mergeCell ref="L4:L9"/>
    <mergeCell ref="J4:J9"/>
    <mergeCell ref="D10:D15"/>
    <mergeCell ref="H10:H15"/>
    <mergeCell ref="I10:I15"/>
    <mergeCell ref="K10:K15"/>
    <mergeCell ref="L10:L15"/>
    <mergeCell ref="J10:J15"/>
    <mergeCell ref="D16:D21"/>
    <mergeCell ref="H16:H21"/>
    <mergeCell ref="I16:I21"/>
    <mergeCell ref="K16:K21"/>
    <mergeCell ref="L16:L21"/>
    <mergeCell ref="J16:J21"/>
    <mergeCell ref="K22:K27"/>
    <mergeCell ref="L22:L27"/>
    <mergeCell ref="N10:N15"/>
    <mergeCell ref="O10:O15"/>
    <mergeCell ref="P10:P15"/>
    <mergeCell ref="M16:M21"/>
    <mergeCell ref="N16:N21"/>
    <mergeCell ref="O16:O21"/>
    <mergeCell ref="P16:P21"/>
    <mergeCell ref="M10:M15"/>
    <mergeCell ref="M22:M27"/>
    <mergeCell ref="N22:N27"/>
    <mergeCell ref="O22:O27"/>
    <mergeCell ref="P22:P27"/>
    <mergeCell ref="D22:D27"/>
    <mergeCell ref="H22:H27"/>
    <mergeCell ref="I22:I27"/>
    <mergeCell ref="D28:D35"/>
    <mergeCell ref="E28:G35"/>
    <mergeCell ref="H28:H35"/>
    <mergeCell ref="I28:I35"/>
    <mergeCell ref="E41:G41"/>
    <mergeCell ref="A44:H44"/>
    <mergeCell ref="I44:O44"/>
    <mergeCell ref="P28:P35"/>
    <mergeCell ref="E36:G36"/>
    <mergeCell ref="F37:G37"/>
    <mergeCell ref="F38:G38"/>
    <mergeCell ref="E39:G39"/>
    <mergeCell ref="E40:G40"/>
    <mergeCell ref="L28:L35"/>
    <mergeCell ref="M28:M35"/>
    <mergeCell ref="N28:N35"/>
    <mergeCell ref="O28:O35"/>
    <mergeCell ref="K28:K35"/>
  </mergeCells>
  <phoneticPr fontId="3"/>
  <pageMargins left="0.23622047244094491" right="0.23622047244094491" top="0.74803149606299213" bottom="0.35433070866141736" header="0.31496062992125984" footer="0.31496062992125984"/>
  <pageSetup paperSize="9" scale="71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中央図書館(R5)</vt:lpstr>
      <vt:lpstr>'中央図書館(R5)'!Print_Area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南　二予</cp:lastModifiedBy>
  <cp:lastPrinted>2023-12-28T05:26:34Z</cp:lastPrinted>
  <dcterms:created xsi:type="dcterms:W3CDTF">2023-07-27T11:39:32Z</dcterms:created>
  <dcterms:modified xsi:type="dcterms:W3CDTF">2024-03-25T10:01:50Z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138443021</vt:i4>
  </property>
  <property fmtid="{D5CDD505-2E9C-101B-9397-08002B2CF9AE}" pid="3" name="_NewReviewCycle">
    <vt:lpwstr/>
  </property>
  <property fmtid="{D5CDD505-2E9C-101B-9397-08002B2CF9AE}" pid="4" name="_EmailSubject">
    <vt:lpwstr>評価委員会資料の提出について</vt:lpwstr>
  </property>
  <property fmtid="{D5CDD505-2E9C-101B-9397-08002B2CF9AE}" pid="5" name="_ReviewingToolsShownOnce">
    <vt:lpwstr/>
  </property>
</Properties>
</file>