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5\02_社会教育g\R05年度\09　中央図書館（両図書館共通含む）\01_評価委員会\03_資料\050803　確定資料\"/>
    </mc:Choice>
  </mc:AlternateContent>
  <bookViews>
    <workbookView xWindow="0" yWindow="0" windowWidth="20490" windowHeight="7680"/>
  </bookViews>
  <sheets>
    <sheet name="中央図書館(R5)" sheetId="1" r:id="rId1"/>
  </sheets>
  <definedNames>
    <definedName name="_xlnm.Print_Area" localSheetId="0">'中央図書館(R5)'!$A$1:$O$41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2" i="1"/>
  <c r="H16" i="1"/>
  <c r="H10" i="1"/>
  <c r="H4" i="1"/>
</calcChain>
</file>

<file path=xl/sharedStrings.xml><?xml version="1.0" encoding="utf-8"?>
<sst xmlns="http://schemas.openxmlformats.org/spreadsheetml/2006/main" count="61" uniqueCount="45">
  <si>
    <t>府立中央図書館　定量評価項目目標値・実績値</t>
    <rPh sb="0" eb="2">
      <t>フリツ</t>
    </rPh>
    <rPh sb="2" eb="4">
      <t>チュウオウ</t>
    </rPh>
    <rPh sb="4" eb="7">
      <t>トショカン</t>
    </rPh>
    <rPh sb="8" eb="10">
      <t>テイリョウ</t>
    </rPh>
    <rPh sb="10" eb="12">
      <t>ヒョウカ</t>
    </rPh>
    <rPh sb="12" eb="14">
      <t>コウモク</t>
    </rPh>
    <rPh sb="14" eb="16">
      <t>モクヒョウ</t>
    </rPh>
    <rPh sb="16" eb="17">
      <t>チ</t>
    </rPh>
    <rPh sb="18" eb="21">
      <t>ジッセキチ</t>
    </rPh>
    <phoneticPr fontId="3"/>
  </si>
  <si>
    <t>【参考】過去５年実績</t>
    <rPh sb="1" eb="3">
      <t>サンコウ</t>
    </rPh>
    <rPh sb="4" eb="6">
      <t>カコ</t>
    </rPh>
    <rPh sb="7" eb="8">
      <t>ネン</t>
    </rPh>
    <rPh sb="8" eb="10">
      <t>ジッセキ</t>
    </rPh>
    <phoneticPr fontId="3"/>
  </si>
  <si>
    <t>評価項目</t>
    <rPh sb="0" eb="2">
      <t>ヒョウカ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</si>
  <si>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</si>
  <si>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Ｒ５目標値</t>
    <rPh sb="2" eb="5">
      <t>モクヒョウチ</t>
    </rPh>
    <phoneticPr fontId="3"/>
  </si>
  <si>
    <t>Ｒ５実績値</t>
    <rPh sb="2" eb="5">
      <t>ジッセキチ</t>
    </rPh>
    <phoneticPr fontId="3"/>
  </si>
  <si>
    <t>目標達成率</t>
    <rPh sb="0" eb="2">
      <t>モクヒョウ</t>
    </rPh>
    <rPh sb="2" eb="4">
      <t>タッセイ</t>
    </rPh>
    <rPh sb="4" eb="5">
      <t>リツ</t>
    </rPh>
    <phoneticPr fontId="3"/>
  </si>
  <si>
    <t>Ｈ30</t>
    <phoneticPr fontId="3"/>
  </si>
  <si>
    <t>Ｒ１</t>
    <phoneticPr fontId="3"/>
  </si>
  <si>
    <t>Ｒ２</t>
    <phoneticPr fontId="3"/>
  </si>
  <si>
    <t>Ｒ３</t>
    <phoneticPr fontId="3"/>
  </si>
  <si>
    <t>Ｒ４</t>
    <phoneticPr fontId="3"/>
  </si>
  <si>
    <t>Ⅰ</t>
    <phoneticPr fontId="3"/>
  </si>
  <si>
    <t>（３）</t>
    <phoneticPr fontId="3"/>
  </si>
  <si>
    <t>②</t>
    <phoneticPr fontId="3"/>
  </si>
  <si>
    <t>ホール利用率（％）</t>
    <rPh sb="3" eb="6">
      <t>リヨウリツ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</si>
  <si>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</si>
  <si>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</si>
  <si>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</si>
  <si>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</si>
  <si>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R6</t>
    <phoneticPr fontId="3"/>
  </si>
  <si>
    <t>R7</t>
    <phoneticPr fontId="3"/>
  </si>
  <si>
    <t>大会議室利用率（％）</t>
    <rPh sb="0" eb="4">
      <t>ダイカイギシツ</t>
    </rPh>
    <rPh sb="4" eb="7">
      <t>リヨウリツ</t>
    </rPh>
    <phoneticPr fontId="3"/>
  </si>
  <si>
    <t>中会議室利用率（％）</t>
    <rPh sb="0" eb="1">
      <t>チュウ</t>
    </rPh>
    <rPh sb="1" eb="4">
      <t>カイギシツ</t>
    </rPh>
    <rPh sb="4" eb="7">
      <t>リヨウリツ</t>
    </rPh>
    <phoneticPr fontId="3"/>
  </si>
  <si>
    <t>R2</t>
  </si>
  <si>
    <t>R3</t>
  </si>
  <si>
    <t>R4</t>
  </si>
  <si>
    <t>R5</t>
  </si>
  <si>
    <t>R6</t>
  </si>
  <si>
    <t>小会議室利用率（％）</t>
    <rPh sb="0" eb="4">
      <t>ショウカイギシツ</t>
    </rPh>
    <rPh sb="4" eb="7">
      <t>リヨウリツ</t>
    </rPh>
    <phoneticPr fontId="3"/>
  </si>
  <si>
    <t>収入額（千円）</t>
    <rPh sb="0" eb="2">
      <t>シュウニュウ</t>
    </rPh>
    <rPh sb="2" eb="3">
      <t>ガク</t>
    </rPh>
    <rPh sb="4" eb="6">
      <t>センエン</t>
    </rPh>
    <phoneticPr fontId="3"/>
  </si>
  <si>
    <r>
      <t xml:space="preserve">13,000
</t>
    </r>
    <r>
      <rPr>
        <sz val="6"/>
        <rFont val="游ゴシック"/>
        <family val="3"/>
        <charset val="128"/>
        <scheme val="minor"/>
      </rPr>
      <t>（初年度見込）</t>
    </r>
    <rPh sb="8" eb="9">
      <t>ハツ</t>
    </rPh>
    <rPh sb="9" eb="10">
      <t>ネン</t>
    </rPh>
    <rPh sb="10" eb="11">
      <t>ド</t>
    </rPh>
    <rPh sb="11" eb="13">
      <t>ミコ</t>
    </rPh>
    <phoneticPr fontId="3"/>
  </si>
  <si>
    <t>③</t>
    <phoneticPr fontId="3"/>
  </si>
  <si>
    <t>駐車場利用数（台）</t>
    <rPh sb="0" eb="3">
      <t>チュウシャジョウ</t>
    </rPh>
    <rPh sb="3" eb="5">
      <t>リヨウ</t>
    </rPh>
    <rPh sb="5" eb="6">
      <t>スウ</t>
    </rPh>
    <rPh sb="7" eb="8">
      <t>ダイ</t>
    </rPh>
    <phoneticPr fontId="3"/>
  </si>
  <si>
    <t>駐車場収入額（千円）</t>
    <rPh sb="0" eb="3">
      <t>チュウシャジョウ</t>
    </rPh>
    <rPh sb="3" eb="5">
      <t>シュウニュウ</t>
    </rPh>
    <rPh sb="5" eb="6">
      <t>ガク</t>
    </rPh>
    <rPh sb="7" eb="9">
      <t>センエン</t>
    </rPh>
    <phoneticPr fontId="3"/>
  </si>
  <si>
    <t>年間</t>
    <rPh sb="0" eb="2">
      <t>ネンカン</t>
    </rPh>
    <phoneticPr fontId="3"/>
  </si>
  <si>
    <t>（４）</t>
    <phoneticPr fontId="3"/>
  </si>
  <si>
    <t>指定事業実施回数（回）</t>
    <rPh sb="0" eb="2">
      <t>シテイ</t>
    </rPh>
    <rPh sb="2" eb="4">
      <t>ジギョウ</t>
    </rPh>
    <rPh sb="4" eb="6">
      <t>ジッシ</t>
    </rPh>
    <rPh sb="6" eb="8">
      <t>カイスウ</t>
    </rPh>
    <phoneticPr fontId="3"/>
  </si>
  <si>
    <t>指定事業参加者数（人）</t>
    <rPh sb="0" eb="2">
      <t>シテイ</t>
    </rPh>
    <rPh sb="2" eb="4">
      <t>ジギョウ</t>
    </rPh>
    <rPh sb="4" eb="7">
      <t>サンカシャ</t>
    </rPh>
    <rPh sb="7" eb="8">
      <t>スウ</t>
    </rPh>
    <phoneticPr fontId="3"/>
  </si>
  <si>
    <t>Ⅱ</t>
    <phoneticPr fontId="3"/>
  </si>
  <si>
    <t>（２）</t>
    <phoneticPr fontId="3"/>
  </si>
  <si>
    <t>自主事業実施回数（回）</t>
    <rPh sb="0" eb="2">
      <t>ジシュ</t>
    </rPh>
    <rPh sb="2" eb="4">
      <t>ジギョウ</t>
    </rPh>
    <rPh sb="4" eb="6">
      <t>ジッシ</t>
    </rPh>
    <rPh sb="6" eb="8">
      <t>カイスウ</t>
    </rPh>
    <rPh sb="9" eb="10">
      <t>カイ</t>
    </rPh>
    <phoneticPr fontId="3"/>
  </si>
  <si>
    <t>自主事業参加者数（人）</t>
    <rPh sb="0" eb="2">
      <t>ジシュ</t>
    </rPh>
    <rPh sb="2" eb="4">
      <t>ジギョウ</t>
    </rPh>
    <rPh sb="4" eb="7">
      <t>サンカシャ</t>
    </rPh>
    <rPh sb="7" eb="8">
      <t>スウ</t>
    </rPh>
    <phoneticPr fontId="3"/>
  </si>
  <si>
    <t>※実績比率（77.3％）=R4入館者数（420,571）/H30入館者数（543,839）×100</t>
    <rPh sb="1" eb="5">
      <t>ジッセキヒリツ</t>
    </rPh>
    <rPh sb="15" eb="19">
      <t>ニュウカンシャスウ</t>
    </rPh>
    <rPh sb="32" eb="36">
      <t>ニュウカンシャスウ</t>
    </rPh>
    <phoneticPr fontId="3"/>
  </si>
  <si>
    <t>提案書等数値</t>
    <rPh sb="0" eb="3">
      <t>テイアンショ</t>
    </rPh>
    <rPh sb="3" eb="4">
      <t>トウ</t>
    </rPh>
    <rPh sb="4" eb="6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</si>
</sst>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_);\(#,##0.0\)"/>
    <numFmt numFmtId="178" formatCode="#,##0_);\(#,##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trike/>
      <sz val="10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trike/>
      <u/>
      <sz val="10"/>
      <color theme="1"/>
      <name val="游ゴシック"/>
      <family val="2"/>
      <charset val="128"/>
      <scheme val="minor"/>
    </font>
    <font>
      <strike/>
      <sz val="10"/>
      <color theme="1"/>
      <name val="游ゴシック"/>
      <family val="3"/>
      <charset val="128"/>
      <scheme val="minor"/>
    </font>
    <font>
      <strike/>
      <sz val="1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Continuous" vertical="center"/>
    </xf>
    <xf numFmtId="9" fontId="9" fillId="2" borderId="9" xfId="2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0" fontId="10" fillId="2" borderId="18" xfId="0" applyNumberFormat="1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10" fontId="10" fillId="2" borderId="26" xfId="0" applyNumberFormat="1" applyFont="1" applyFill="1" applyBorder="1" applyAlignment="1">
      <alignment horizontal="right" vertical="center" wrapText="1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10" fontId="10" fillId="2" borderId="36" xfId="0" applyNumberFormat="1" applyFont="1" applyFill="1" applyBorder="1" applyAlignment="1">
      <alignment horizontal="right" vertical="center" wrapText="1"/>
    </xf>
    <xf numFmtId="10" fontId="10" fillId="2" borderId="26" xfId="2" applyNumberFormat="1" applyFont="1" applyFill="1" applyBorder="1" applyAlignment="1">
      <alignment horizontal="right" vertical="center" wrapText="1"/>
    </xf>
    <xf numFmtId="0" fontId="7" fillId="0" borderId="48" xfId="0" applyFont="1" applyFill="1" applyBorder="1">
      <alignment vertical="center"/>
    </xf>
    <xf numFmtId="3" fontId="11" fillId="2" borderId="52" xfId="0" applyNumberFormat="1" applyFont="1" applyFill="1" applyBorder="1" applyAlignment="1">
      <alignment horizontal="right" vertical="center"/>
    </xf>
    <xf numFmtId="178" fontId="12" fillId="0" borderId="54" xfId="1" applyNumberFormat="1" applyFont="1" applyFill="1" applyBorder="1" applyAlignment="1">
      <alignment horizontal="right" vertical="center"/>
    </xf>
    <xf numFmtId="178" fontId="12" fillId="0" borderId="55" xfId="1" applyNumberFormat="1" applyFont="1" applyFill="1" applyBorder="1" applyAlignment="1">
      <alignment horizontal="right" vertical="center"/>
    </xf>
    <xf numFmtId="178" fontId="14" fillId="0" borderId="54" xfId="1" applyNumberFormat="1" applyFont="1" applyFill="1" applyBorder="1" applyAlignment="1">
      <alignment horizontal="right" vertical="center"/>
    </xf>
    <xf numFmtId="178" fontId="14" fillId="0" borderId="55" xfId="1" applyNumberFormat="1" applyFont="1" applyFill="1" applyBorder="1" applyAlignment="1">
      <alignment horizontal="right" vertical="center"/>
    </xf>
    <xf numFmtId="178" fontId="12" fillId="0" borderId="56" xfId="1" applyNumberFormat="1" applyFont="1" applyFill="1" applyBorder="1" applyAlignment="1">
      <alignment horizontal="right" vertical="center"/>
    </xf>
    <xf numFmtId="49" fontId="5" fillId="0" borderId="33" xfId="0" applyNumberFormat="1" applyFont="1" applyFill="1" applyBorder="1" applyAlignment="1">
      <alignment vertical="center" shrinkToFit="1"/>
    </xf>
    <xf numFmtId="0" fontId="5" fillId="0" borderId="33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8" fillId="0" borderId="48" xfId="0" applyFont="1" applyFill="1" applyBorder="1">
      <alignment vertical="center"/>
    </xf>
    <xf numFmtId="0" fontId="11" fillId="2" borderId="52" xfId="0" applyFont="1" applyFill="1" applyBorder="1" applyAlignment="1">
      <alignment horizontal="right" vertical="center" wrapText="1"/>
    </xf>
    <xf numFmtId="0" fontId="5" fillId="0" borderId="59" xfId="0" applyFont="1" applyFill="1" applyBorder="1" applyAlignment="1">
      <alignment horizontal="center" vertical="center"/>
    </xf>
    <xf numFmtId="3" fontId="11" fillId="2" borderId="60" xfId="0" applyNumberFormat="1" applyFont="1" applyFill="1" applyBorder="1" applyAlignment="1">
      <alignment horizontal="right" vertical="center"/>
    </xf>
    <xf numFmtId="178" fontId="16" fillId="0" borderId="54" xfId="1" applyNumberFormat="1" applyFont="1" applyFill="1" applyBorder="1" applyAlignment="1">
      <alignment horizontal="right" vertical="center"/>
    </xf>
    <xf numFmtId="0" fontId="11" fillId="2" borderId="60" xfId="0" applyFont="1" applyFill="1" applyBorder="1" applyAlignment="1">
      <alignment horizontal="right" vertical="center"/>
    </xf>
    <xf numFmtId="178" fontId="17" fillId="0" borderId="55" xfId="1" applyNumberFormat="1" applyFont="1" applyFill="1" applyBorder="1" applyAlignment="1">
      <alignment horizontal="right" vertical="center"/>
    </xf>
    <xf numFmtId="0" fontId="5" fillId="0" borderId="61" xfId="0" applyFont="1" applyFill="1" applyBorder="1" applyAlignment="1">
      <alignment horizontal="center" vertical="center"/>
    </xf>
    <xf numFmtId="49" fontId="5" fillId="0" borderId="62" xfId="0" applyNumberFormat="1" applyFont="1" applyFill="1" applyBorder="1">
      <alignment vertical="center"/>
    </xf>
    <xf numFmtId="0" fontId="5" fillId="0" borderId="62" xfId="0" applyFont="1" applyFill="1" applyBorder="1" applyAlignment="1">
      <alignment horizontal="center" vertical="center"/>
    </xf>
    <xf numFmtId="0" fontId="8" fillId="0" borderId="63" xfId="0" applyFont="1" applyFill="1" applyBorder="1">
      <alignment vertical="center"/>
    </xf>
    <xf numFmtId="3" fontId="11" fillId="2" borderId="67" xfId="0" applyNumberFormat="1" applyFont="1" applyFill="1" applyBorder="1" applyAlignment="1">
      <alignment horizontal="right" vertical="center"/>
    </xf>
    <xf numFmtId="178" fontId="18" fillId="0" borderId="69" xfId="1" applyNumberFormat="1" applyFont="1" applyFill="1" applyBorder="1" applyAlignment="1">
      <alignment horizontal="right" vertical="center"/>
    </xf>
    <xf numFmtId="178" fontId="7" fillId="0" borderId="70" xfId="1" applyNumberFormat="1" applyFont="1" applyFill="1" applyBorder="1" applyAlignment="1">
      <alignment horizontal="right" vertical="center"/>
    </xf>
    <xf numFmtId="178" fontId="18" fillId="0" borderId="70" xfId="1" applyNumberFormat="1" applyFont="1" applyFill="1" applyBorder="1" applyAlignment="1">
      <alignment horizontal="right" vertical="center"/>
    </xf>
    <xf numFmtId="178" fontId="7" fillId="0" borderId="71" xfId="1" applyNumberFormat="1" applyFont="1" applyFill="1" applyBorder="1" applyAlignment="1">
      <alignment horizontal="right" vertical="center"/>
    </xf>
    <xf numFmtId="49" fontId="0" fillId="0" borderId="0" xfId="0" applyNumberFormat="1">
      <alignment vertical="center"/>
    </xf>
    <xf numFmtId="0" fontId="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0" fillId="0" borderId="0" xfId="0" applyFont="1">
      <alignment vertical="center"/>
    </xf>
    <xf numFmtId="0" fontId="2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8" fontId="12" fillId="2" borderId="48" xfId="1" applyFont="1" applyFill="1" applyBorder="1" applyAlignment="1">
      <alignment horizontal="right" vertical="center"/>
    </xf>
    <xf numFmtId="176" fontId="12" fillId="2" borderId="53" xfId="2" applyNumberFormat="1" applyFont="1" applyFill="1" applyBorder="1" applyAlignment="1">
      <alignment horizontal="right" vertical="center"/>
    </xf>
    <xf numFmtId="0" fontId="12" fillId="2" borderId="48" xfId="0" applyFont="1" applyFill="1" applyBorder="1" applyAlignment="1">
      <alignment horizontal="right" vertical="center"/>
    </xf>
    <xf numFmtId="9" fontId="12" fillId="2" borderId="53" xfId="0" applyNumberFormat="1" applyFont="1" applyFill="1" applyBorder="1" applyAlignment="1">
      <alignment horizontal="right" vertical="center"/>
    </xf>
    <xf numFmtId="3" fontId="7" fillId="2" borderId="63" xfId="0" applyNumberFormat="1" applyFont="1" applyFill="1" applyBorder="1" applyAlignment="1">
      <alignment horizontal="right" vertical="center"/>
    </xf>
    <xf numFmtId="176" fontId="7" fillId="2" borderId="68" xfId="2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2" fillId="0" borderId="0" xfId="0" applyFont="1" applyFill="1">
      <alignment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78" fontId="12" fillId="0" borderId="32" xfId="1" applyNumberFormat="1" applyFont="1" applyFill="1" applyBorder="1" applyAlignment="1">
      <alignment horizontal="right" vertical="center"/>
    </xf>
    <xf numFmtId="178" fontId="12" fillId="0" borderId="42" xfId="1" applyNumberFormat="1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38" fontId="7" fillId="2" borderId="55" xfId="1" applyFont="1" applyFill="1" applyBorder="1" applyAlignment="1">
      <alignment horizontal="right" vertical="center"/>
    </xf>
    <xf numFmtId="38" fontId="7" fillId="2" borderId="58" xfId="1" applyFont="1" applyFill="1" applyBorder="1" applyAlignment="1">
      <alignment horizontal="right" vertical="center"/>
    </xf>
    <xf numFmtId="0" fontId="7" fillId="2" borderId="55" xfId="0" applyFont="1" applyFill="1" applyBorder="1" applyAlignment="1">
      <alignment horizontal="right" vertical="center"/>
    </xf>
    <xf numFmtId="0" fontId="7" fillId="2" borderId="58" xfId="0" applyFont="1" applyFill="1" applyBorder="1" applyAlignment="1">
      <alignment horizontal="right" vertical="center"/>
    </xf>
    <xf numFmtId="177" fontId="12" fillId="0" borderId="11" xfId="1" applyNumberFormat="1" applyFont="1" applyFill="1" applyBorder="1" applyAlignment="1">
      <alignment horizontal="right" vertical="center"/>
    </xf>
    <xf numFmtId="177" fontId="12" fillId="0" borderId="30" xfId="1" applyNumberFormat="1" applyFont="1" applyFill="1" applyBorder="1" applyAlignment="1">
      <alignment horizontal="right" vertical="center"/>
    </xf>
    <xf numFmtId="177" fontId="12" fillId="0" borderId="40" xfId="1" applyNumberFormat="1" applyFont="1" applyFill="1" applyBorder="1" applyAlignment="1">
      <alignment horizontal="right" vertical="center"/>
    </xf>
    <xf numFmtId="177" fontId="12" fillId="0" borderId="12" xfId="1" applyNumberFormat="1" applyFont="1" applyFill="1" applyBorder="1" applyAlignment="1">
      <alignment horizontal="right" vertical="center"/>
    </xf>
    <xf numFmtId="177" fontId="12" fillId="0" borderId="31" xfId="1" applyNumberFormat="1" applyFont="1" applyFill="1" applyBorder="1" applyAlignment="1">
      <alignment horizontal="right" vertical="center"/>
    </xf>
    <xf numFmtId="177" fontId="12" fillId="0" borderId="41" xfId="1" applyNumberFormat="1" applyFont="1" applyFill="1" applyBorder="1" applyAlignment="1">
      <alignment horizontal="right" vertical="center"/>
    </xf>
    <xf numFmtId="177" fontId="12" fillId="0" borderId="13" xfId="1" applyNumberFormat="1" applyFont="1" applyFill="1" applyBorder="1" applyAlignment="1">
      <alignment horizontal="right" vertical="center"/>
    </xf>
    <xf numFmtId="177" fontId="12" fillId="0" borderId="32" xfId="1" applyNumberFormat="1" applyFont="1" applyFill="1" applyBorder="1" applyAlignment="1">
      <alignment horizontal="right" vertical="center"/>
    </xf>
    <xf numFmtId="177" fontId="12" fillId="0" borderId="42" xfId="1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38" fontId="11" fillId="2" borderId="19" xfId="1" applyFont="1" applyFill="1" applyBorder="1" applyAlignment="1">
      <alignment horizontal="right" vertical="center" wrapText="1"/>
    </xf>
    <xf numFmtId="38" fontId="11" fillId="2" borderId="27" xfId="1" applyFont="1" applyFill="1" applyBorder="1" applyAlignment="1">
      <alignment horizontal="right" vertical="center" wrapText="1"/>
    </xf>
    <xf numFmtId="38" fontId="11" fillId="2" borderId="37" xfId="1" applyFont="1" applyFill="1" applyBorder="1" applyAlignment="1">
      <alignment horizontal="right" vertical="center" wrapText="1"/>
    </xf>
    <xf numFmtId="3" fontId="1" fillId="2" borderId="20" xfId="2" applyNumberFormat="1" applyFont="1" applyFill="1" applyBorder="1" applyAlignment="1">
      <alignment horizontal="right" vertical="center"/>
    </xf>
    <xf numFmtId="3" fontId="1" fillId="2" borderId="28" xfId="2" applyNumberFormat="1" applyFont="1" applyFill="1" applyBorder="1" applyAlignment="1">
      <alignment horizontal="right" vertical="center"/>
    </xf>
    <xf numFmtId="3" fontId="1" fillId="2" borderId="38" xfId="2" applyNumberFormat="1" applyFont="1" applyFill="1" applyBorder="1" applyAlignment="1">
      <alignment horizontal="right" vertical="center"/>
    </xf>
    <xf numFmtId="176" fontId="12" fillId="2" borderId="21" xfId="2" applyNumberFormat="1" applyFont="1" applyFill="1" applyBorder="1" applyAlignment="1">
      <alignment horizontal="right" vertical="center"/>
    </xf>
    <xf numFmtId="176" fontId="12" fillId="2" borderId="29" xfId="2" applyNumberFormat="1" applyFont="1" applyFill="1" applyBorder="1" applyAlignment="1">
      <alignment horizontal="right" vertical="center"/>
    </xf>
    <xf numFmtId="176" fontId="12" fillId="2" borderId="39" xfId="2" applyNumberFormat="1" applyFont="1" applyFill="1" applyBorder="1" applyAlignment="1">
      <alignment horizontal="right" vertical="center"/>
    </xf>
    <xf numFmtId="178" fontId="12" fillId="0" borderId="11" xfId="1" applyNumberFormat="1" applyFont="1" applyFill="1" applyBorder="1" applyAlignment="1">
      <alignment horizontal="right" vertical="center"/>
    </xf>
    <xf numFmtId="178" fontId="12" fillId="0" borderId="30" xfId="1" applyNumberFormat="1" applyFont="1" applyFill="1" applyBorder="1" applyAlignment="1">
      <alignment horizontal="right" vertical="center"/>
    </xf>
    <xf numFmtId="178" fontId="12" fillId="0" borderId="40" xfId="1" applyNumberFormat="1" applyFont="1" applyFill="1" applyBorder="1" applyAlignment="1">
      <alignment horizontal="right" vertical="center"/>
    </xf>
    <xf numFmtId="178" fontId="12" fillId="0" borderId="31" xfId="1" applyNumberFormat="1" applyFont="1" applyFill="1" applyBorder="1" applyAlignment="1">
      <alignment horizontal="right" vertical="center"/>
    </xf>
    <xf numFmtId="178" fontId="12" fillId="0" borderId="41" xfId="1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/>
    </xf>
    <xf numFmtId="10" fontId="11" fillId="2" borderId="19" xfId="2" applyNumberFormat="1" applyFont="1" applyFill="1" applyBorder="1" applyAlignment="1">
      <alignment horizontal="right" vertical="center"/>
    </xf>
    <xf numFmtId="10" fontId="11" fillId="2" borderId="27" xfId="2" applyNumberFormat="1" applyFont="1" applyFill="1" applyBorder="1" applyAlignment="1">
      <alignment horizontal="right" vertical="center"/>
    </xf>
    <xf numFmtId="10" fontId="11" fillId="2" borderId="37" xfId="2" applyNumberFormat="1" applyFont="1" applyFill="1" applyBorder="1" applyAlignment="1">
      <alignment horizontal="right" vertical="center"/>
    </xf>
    <xf numFmtId="176" fontId="12" fillId="2" borderId="20" xfId="2" applyNumberFormat="1" applyFont="1" applyFill="1" applyBorder="1" applyAlignment="1">
      <alignment horizontal="right" vertical="center"/>
    </xf>
    <xf numFmtId="176" fontId="12" fillId="2" borderId="28" xfId="2" applyNumberFormat="1" applyFont="1" applyFill="1" applyBorder="1" applyAlignment="1">
      <alignment horizontal="right" vertical="center"/>
    </xf>
    <xf numFmtId="176" fontId="12" fillId="2" borderId="38" xfId="2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492303</xdr:colOff>
      <xdr:row>0</xdr:row>
      <xdr:rowOff>74916</xdr:rowOff>
    </xdr:from>
    <xdr:to>
      <xdr:col>14</xdr:col>
      <xdr:colOff>906748</xdr:colOff>
      <xdr:row>0</xdr:row>
      <xdr:rowOff>491635</xdr:rowOff>
    </xdr:to>
    <xdr:sp macro="" textlink="">
      <xdr:nvSpPr>
        <xdr:cNvPr id="2" name="正方形/長方形 1"/>
        <xdr:cNvSpPr/>
      </xdr:nvSpPr>
      <xdr:spPr>
        <a:xfrm>
          <a:off x="11474628" y="74916"/>
          <a:ext cx="1452670" cy="416719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資 料 ６－３</a:t>
          </a:r>
        </a:p>
      </xdr:txBody>
    </xdr:sp>
    <xdr:clientData/>
  </xdr:twoCellAnchor>
  <xdr:twoCellAnchor>
    <xdr:from>
      <xdr:col>8</xdr:col>
      <xdr:colOff>128427</xdr:colOff>
      <xdr:row>3</xdr:row>
      <xdr:rowOff>117726</xdr:rowOff>
    </xdr:from>
    <xdr:to>
      <xdr:col>9</xdr:col>
      <xdr:colOff>428089</xdr:colOff>
      <xdr:row>8</xdr:row>
      <xdr:rowOff>53512</xdr:rowOff>
    </xdr:to>
    <xdr:sp macro="" textlink="">
      <xdr:nvSpPr>
        <xdr:cNvPr id="3" name="角丸四角形吹き出し 2"/>
        <xdr:cNvSpPr/>
      </xdr:nvSpPr>
      <xdr:spPr>
        <a:xfrm>
          <a:off x="5918343" y="1616041"/>
          <a:ext cx="1337780" cy="684943"/>
        </a:xfrm>
        <a:prstGeom prst="wedgeRoundRectCallout">
          <a:avLst>
            <a:gd name="adj1" fmla="val -66175"/>
            <a:gd name="adj2" fmla="val -1554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実績比率</a:t>
          </a:r>
          <a:r>
            <a:rPr kumimoji="1" lang="en-US" altLang="ja-JP" sz="1050">
              <a:solidFill>
                <a:schemeClr val="tx1"/>
              </a:solidFill>
            </a:rPr>
            <a:t>77.3</a:t>
          </a:r>
          <a:r>
            <a:rPr kumimoji="1" lang="ja-JP" altLang="en-US" sz="1050">
              <a:solidFill>
                <a:schemeClr val="tx1"/>
              </a:solidFill>
            </a:rPr>
            <a:t>％を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乗じた目標値</a:t>
          </a:r>
        </a:p>
      </xdr:txBody>
    </xdr:sp>
    <xdr:clientData/>
  </xdr:twoCellAnchor>
  <xdr:twoCellAnchor>
    <xdr:from>
      <xdr:col>8</xdr:col>
      <xdr:colOff>128427</xdr:colOff>
      <xdr:row>9</xdr:row>
      <xdr:rowOff>74916</xdr:rowOff>
    </xdr:from>
    <xdr:to>
      <xdr:col>9</xdr:col>
      <xdr:colOff>428089</xdr:colOff>
      <xdr:row>14</xdr:row>
      <xdr:rowOff>10701</xdr:rowOff>
    </xdr:to>
    <xdr:sp macro="" textlink="">
      <xdr:nvSpPr>
        <xdr:cNvPr id="4" name="角丸四角形吹き出し 3"/>
        <xdr:cNvSpPr/>
      </xdr:nvSpPr>
      <xdr:spPr>
        <a:xfrm>
          <a:off x="5918343" y="2472219"/>
          <a:ext cx="1337780" cy="684943"/>
        </a:xfrm>
        <a:prstGeom prst="wedgeRoundRectCallout">
          <a:avLst>
            <a:gd name="adj1" fmla="val -66175"/>
            <a:gd name="adj2" fmla="val -1554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実績比率</a:t>
          </a:r>
          <a:r>
            <a:rPr kumimoji="1" lang="en-US" altLang="ja-JP" sz="1050">
              <a:solidFill>
                <a:schemeClr val="tx1"/>
              </a:solidFill>
            </a:rPr>
            <a:t>77.3</a:t>
          </a:r>
          <a:r>
            <a:rPr kumimoji="1" lang="ja-JP" altLang="en-US" sz="1050">
              <a:solidFill>
                <a:schemeClr val="tx1"/>
              </a:solidFill>
            </a:rPr>
            <a:t>％を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乗じた目標値</a:t>
          </a:r>
        </a:p>
      </xdr:txBody>
    </xdr:sp>
    <xdr:clientData/>
  </xdr:twoCellAnchor>
  <xdr:twoCellAnchor>
    <xdr:from>
      <xdr:col>8</xdr:col>
      <xdr:colOff>128427</xdr:colOff>
      <xdr:row>21</xdr:row>
      <xdr:rowOff>64214</xdr:rowOff>
    </xdr:from>
    <xdr:to>
      <xdr:col>9</xdr:col>
      <xdr:colOff>428089</xdr:colOff>
      <xdr:row>26</xdr:row>
      <xdr:rowOff>0</xdr:rowOff>
    </xdr:to>
    <xdr:sp macro="" textlink="">
      <xdr:nvSpPr>
        <xdr:cNvPr id="5" name="角丸四角形吹き出し 4"/>
        <xdr:cNvSpPr/>
      </xdr:nvSpPr>
      <xdr:spPr>
        <a:xfrm>
          <a:off x="5918343" y="4259495"/>
          <a:ext cx="1337780" cy="684943"/>
        </a:xfrm>
        <a:prstGeom prst="wedgeRoundRectCallout">
          <a:avLst>
            <a:gd name="adj1" fmla="val -66175"/>
            <a:gd name="adj2" fmla="val -1554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実績比率</a:t>
          </a:r>
          <a:r>
            <a:rPr kumimoji="1" lang="en-US" altLang="ja-JP" sz="1050">
              <a:solidFill>
                <a:schemeClr val="tx1"/>
              </a:solidFill>
            </a:rPr>
            <a:t>77.3</a:t>
          </a:r>
          <a:r>
            <a:rPr kumimoji="1" lang="ja-JP" altLang="en-US" sz="1050">
              <a:solidFill>
                <a:schemeClr val="tx1"/>
              </a:solidFill>
            </a:rPr>
            <a:t>％を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乗じた目標値</a:t>
          </a:r>
        </a:p>
      </xdr:txBody>
    </xdr:sp>
    <xdr:clientData/>
  </xdr:twoCellAnchor>
  <xdr:twoCellAnchor>
    <xdr:from>
      <xdr:col>8</xdr:col>
      <xdr:colOff>128427</xdr:colOff>
      <xdr:row>15</xdr:row>
      <xdr:rowOff>64214</xdr:rowOff>
    </xdr:from>
    <xdr:to>
      <xdr:col>9</xdr:col>
      <xdr:colOff>428089</xdr:colOff>
      <xdr:row>20</xdr:row>
      <xdr:rowOff>0</xdr:rowOff>
    </xdr:to>
    <xdr:sp macro="" textlink="">
      <xdr:nvSpPr>
        <xdr:cNvPr id="6" name="角丸四角形吹き出し 5"/>
        <xdr:cNvSpPr/>
      </xdr:nvSpPr>
      <xdr:spPr>
        <a:xfrm>
          <a:off x="5918343" y="3360506"/>
          <a:ext cx="1337780" cy="684943"/>
        </a:xfrm>
        <a:prstGeom prst="wedgeRoundRectCallout">
          <a:avLst>
            <a:gd name="adj1" fmla="val -66175"/>
            <a:gd name="adj2" fmla="val -1554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実績比率</a:t>
          </a:r>
          <a:r>
            <a:rPr kumimoji="1" lang="en-US" altLang="ja-JP" sz="1050">
              <a:solidFill>
                <a:schemeClr val="tx1"/>
              </a:solidFill>
            </a:rPr>
            <a:t>77.3</a:t>
          </a:r>
          <a:r>
            <a:rPr kumimoji="1" lang="ja-JP" altLang="en-US" sz="1050">
              <a:solidFill>
                <a:schemeClr val="tx1"/>
              </a:solidFill>
            </a:rPr>
            <a:t>％を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乗じた目標値</a:t>
          </a:r>
        </a:p>
      </xdr:txBody>
    </xdr:sp>
    <xdr:clientData/>
  </xdr:twoCellAnchor>
  <xdr:twoCellAnchor>
    <xdr:from>
      <xdr:col>8</xdr:col>
      <xdr:colOff>128427</xdr:colOff>
      <xdr:row>28</xdr:row>
      <xdr:rowOff>21405</xdr:rowOff>
    </xdr:from>
    <xdr:to>
      <xdr:col>9</xdr:col>
      <xdr:colOff>428089</xdr:colOff>
      <xdr:row>32</xdr:row>
      <xdr:rowOff>107022</xdr:rowOff>
    </xdr:to>
    <xdr:sp macro="" textlink="">
      <xdr:nvSpPr>
        <xdr:cNvPr id="7" name="角丸四角形吹き出し 6"/>
        <xdr:cNvSpPr/>
      </xdr:nvSpPr>
      <xdr:spPr>
        <a:xfrm>
          <a:off x="5918343" y="5265506"/>
          <a:ext cx="1337780" cy="684943"/>
        </a:xfrm>
        <a:prstGeom prst="wedgeRoundRectCallout">
          <a:avLst>
            <a:gd name="adj1" fmla="val -66175"/>
            <a:gd name="adj2" fmla="val -1554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実績比率</a:t>
          </a:r>
          <a:r>
            <a:rPr kumimoji="1" lang="en-US" altLang="ja-JP" sz="1050">
              <a:solidFill>
                <a:schemeClr val="tx1"/>
              </a:solidFill>
            </a:rPr>
            <a:t>77.3</a:t>
          </a:r>
          <a:r>
            <a:rPr kumimoji="1" lang="ja-JP" altLang="en-US" sz="1050">
              <a:solidFill>
                <a:schemeClr val="tx1"/>
              </a:solidFill>
            </a:rPr>
            <a:t>％を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乗じた目標値</a:t>
          </a:r>
        </a:p>
      </xdr:txBody>
    </xdr:sp>
    <xdr:clientData/>
  </xdr:twoCellAnchor>
  <xdr:twoCellAnchor>
    <xdr:from>
      <xdr:col>8</xdr:col>
      <xdr:colOff>181938</xdr:colOff>
      <xdr:row>38</xdr:row>
      <xdr:rowOff>331769</xdr:rowOff>
    </xdr:from>
    <xdr:to>
      <xdr:col>9</xdr:col>
      <xdr:colOff>481600</xdr:colOff>
      <xdr:row>40</xdr:row>
      <xdr:rowOff>278256</xdr:rowOff>
    </xdr:to>
    <xdr:sp macro="" textlink="">
      <xdr:nvSpPr>
        <xdr:cNvPr id="8" name="角丸四角形吹き出し 7"/>
        <xdr:cNvSpPr/>
      </xdr:nvSpPr>
      <xdr:spPr>
        <a:xfrm>
          <a:off x="5971854" y="7973173"/>
          <a:ext cx="1337780" cy="684943"/>
        </a:xfrm>
        <a:prstGeom prst="wedgeRoundRectCallout">
          <a:avLst>
            <a:gd name="adj1" fmla="val -70975"/>
            <a:gd name="adj2" fmla="val 1882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実績比率</a:t>
          </a:r>
          <a:r>
            <a:rPr kumimoji="1" lang="en-US" altLang="ja-JP" sz="1050">
              <a:solidFill>
                <a:schemeClr val="tx1"/>
              </a:solidFill>
            </a:rPr>
            <a:t>77.3</a:t>
          </a:r>
          <a:r>
            <a:rPr kumimoji="1" lang="ja-JP" altLang="en-US" sz="1050">
              <a:solidFill>
                <a:schemeClr val="tx1"/>
              </a:solidFill>
            </a:rPr>
            <a:t>％を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乗じた目標値</a:t>
          </a:r>
        </a:p>
      </xdr:txBody>
    </xdr:sp>
    <xdr:clientData/>
  </xdr:twoCellAnchor>
  <xdr:twoCellAnchor>
    <xdr:from>
      <xdr:col>8</xdr:col>
      <xdr:colOff>181938</xdr:colOff>
      <xdr:row>37</xdr:row>
      <xdr:rowOff>139129</xdr:rowOff>
    </xdr:from>
    <xdr:to>
      <xdr:col>9</xdr:col>
      <xdr:colOff>481600</xdr:colOff>
      <xdr:row>38</xdr:row>
      <xdr:rowOff>267556</xdr:rowOff>
    </xdr:to>
    <xdr:sp macro="" textlink="">
      <xdr:nvSpPr>
        <xdr:cNvPr id="9" name="角丸四角形吹き出し 8"/>
        <xdr:cNvSpPr/>
      </xdr:nvSpPr>
      <xdr:spPr>
        <a:xfrm>
          <a:off x="5971854" y="7224017"/>
          <a:ext cx="1337780" cy="684943"/>
        </a:xfrm>
        <a:prstGeom prst="wedgeRoundRectCallout">
          <a:avLst>
            <a:gd name="adj1" fmla="val -68575"/>
            <a:gd name="adj2" fmla="val 250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実績比率</a:t>
          </a:r>
          <a:r>
            <a:rPr kumimoji="1" lang="en-US" altLang="ja-JP" sz="1050">
              <a:solidFill>
                <a:schemeClr val="tx1"/>
              </a:solidFill>
            </a:rPr>
            <a:t>77.3</a:t>
          </a:r>
          <a:r>
            <a:rPr kumimoji="1" lang="ja-JP" altLang="en-US" sz="1050">
              <a:solidFill>
                <a:schemeClr val="tx1"/>
              </a:solidFill>
            </a:rPr>
            <a:t>％を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乗じた目標値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view="pageBreakPreview" zoomScaleNormal="90" zoomScaleSheetLayoutView="100" workbookViewId="0">
      <selection activeCell="E4" sqref="E4"/>
    </sheetView>
  </sheetViews>
  <sheetFormatPr defaultRowHeight="18.75" x14ac:dyDescent="0.4"/>
  <cols>
    <col min="1" max="1" width="4.375" style="6" customWidth="1"/>
    <col min="2" max="2" width="3.875" style="56" customWidth="1"/>
    <col min="3" max="3" width="3.375" bestFit="1" customWidth="1"/>
    <col min="4" max="4" width="30.625" customWidth="1"/>
    <col min="5" max="5" width="9.25" style="6" customWidth="1"/>
    <col min="6" max="6" width="3.25" style="6" customWidth="1"/>
    <col min="7" max="7" width="7.625" customWidth="1"/>
    <col min="8" max="9" width="13.625" style="6" customWidth="1"/>
    <col min="10" max="15" width="13.625" customWidth="1"/>
  </cols>
  <sheetData>
    <row r="1" spans="1:15" ht="42.75" customHeight="1" thickBot="1" x14ac:dyDescent="0.45">
      <c r="A1" s="1" t="s">
        <v>0</v>
      </c>
      <c r="B1" s="2"/>
      <c r="C1" s="3"/>
      <c r="D1" s="4"/>
      <c r="E1" s="5"/>
      <c r="F1" s="5"/>
      <c r="G1" s="4"/>
      <c r="J1" s="7"/>
      <c r="K1" s="7"/>
      <c r="L1" s="7"/>
      <c r="M1" s="7"/>
      <c r="N1" s="7"/>
      <c r="O1" s="7"/>
    </row>
    <row r="2" spans="1:15" ht="24" customHeight="1" thickBot="1" x14ac:dyDescent="0.45">
      <c r="A2" s="8"/>
      <c r="B2" s="9"/>
      <c r="C2" s="4"/>
      <c r="E2" s="73" t="s">
        <v>43</v>
      </c>
      <c r="F2" s="5"/>
      <c r="H2" s="71"/>
      <c r="I2" s="71"/>
      <c r="J2" s="72"/>
      <c r="K2" s="129" t="s">
        <v>1</v>
      </c>
      <c r="L2" s="130"/>
      <c r="M2" s="130"/>
      <c r="N2" s="130"/>
      <c r="O2" s="131"/>
    </row>
    <row r="3" spans="1:15" ht="51" customHeight="1" x14ac:dyDescent="0.4">
      <c r="A3" s="132" t="s">
        <v>2</v>
      </c>
      <c r="B3" s="133"/>
      <c r="C3" s="134" t="s">
        <v>3</v>
      </c>
      <c r="D3" s="135"/>
      <c r="E3" s="136" t="s">
        <v>44</v>
      </c>
      <c r="F3" s="137"/>
      <c r="G3" s="137"/>
      <c r="H3" s="10" t="s">
        <v>4</v>
      </c>
      <c r="I3" s="63" t="s">
        <v>5</v>
      </c>
      <c r="J3" s="64" t="s">
        <v>6</v>
      </c>
      <c r="K3" s="11" t="s">
        <v>7</v>
      </c>
      <c r="L3" s="12" t="s">
        <v>8</v>
      </c>
      <c r="M3" s="12" t="s">
        <v>9</v>
      </c>
      <c r="N3" s="12" t="s">
        <v>10</v>
      </c>
      <c r="O3" s="13" t="s">
        <v>11</v>
      </c>
    </row>
    <row r="4" spans="1:15" ht="12" customHeight="1" x14ac:dyDescent="0.4">
      <c r="A4" s="14" t="s">
        <v>12</v>
      </c>
      <c r="B4" s="15" t="s">
        <v>13</v>
      </c>
      <c r="C4" s="16" t="s">
        <v>14</v>
      </c>
      <c r="D4" s="122" t="s">
        <v>15</v>
      </c>
      <c r="E4" s="17" t="s">
        <v>16</v>
      </c>
      <c r="F4" s="18"/>
      <c r="G4" s="19">
        <v>0.48070000000000002</v>
      </c>
      <c r="H4" s="123">
        <f>G7*0.773</f>
        <v>0.39430730000000003</v>
      </c>
      <c r="I4" s="126"/>
      <c r="J4" s="114"/>
      <c r="K4" s="88">
        <v>-55</v>
      </c>
      <c r="L4" s="88">
        <v>-42.5</v>
      </c>
      <c r="M4" s="91">
        <v>-29.4</v>
      </c>
      <c r="N4" s="91">
        <v>-41.9</v>
      </c>
      <c r="O4" s="94">
        <v>-38.799999999999997</v>
      </c>
    </row>
    <row r="5" spans="1:15" ht="12" customHeight="1" x14ac:dyDescent="0.4">
      <c r="A5" s="20"/>
      <c r="B5" s="21"/>
      <c r="C5" s="22"/>
      <c r="D5" s="97"/>
      <c r="E5" s="23" t="s">
        <v>17</v>
      </c>
      <c r="F5" s="24"/>
      <c r="G5" s="25">
        <v>0.49270000000000003</v>
      </c>
      <c r="H5" s="124"/>
      <c r="I5" s="127"/>
      <c r="J5" s="115"/>
      <c r="K5" s="89"/>
      <c r="L5" s="89"/>
      <c r="M5" s="92"/>
      <c r="N5" s="92"/>
      <c r="O5" s="95"/>
    </row>
    <row r="6" spans="1:15" ht="12" customHeight="1" x14ac:dyDescent="0.4">
      <c r="A6" s="20"/>
      <c r="B6" s="21"/>
      <c r="C6" s="22"/>
      <c r="D6" s="97"/>
      <c r="E6" s="23" t="s">
        <v>18</v>
      </c>
      <c r="F6" s="24"/>
      <c r="G6" s="25">
        <v>0.50260000000000005</v>
      </c>
      <c r="H6" s="124"/>
      <c r="I6" s="127"/>
      <c r="J6" s="115"/>
      <c r="K6" s="89"/>
      <c r="L6" s="89"/>
      <c r="M6" s="92"/>
      <c r="N6" s="92"/>
      <c r="O6" s="95"/>
    </row>
    <row r="7" spans="1:15" ht="12" customHeight="1" x14ac:dyDescent="0.4">
      <c r="A7" s="20"/>
      <c r="B7" s="21"/>
      <c r="C7" s="22"/>
      <c r="D7" s="97"/>
      <c r="E7" s="23" t="s">
        <v>19</v>
      </c>
      <c r="F7" s="24"/>
      <c r="G7" s="25">
        <v>0.5101</v>
      </c>
      <c r="H7" s="124"/>
      <c r="I7" s="127"/>
      <c r="J7" s="115"/>
      <c r="K7" s="89"/>
      <c r="L7" s="89"/>
      <c r="M7" s="92"/>
      <c r="N7" s="92"/>
      <c r="O7" s="95"/>
    </row>
    <row r="8" spans="1:15" ht="12" customHeight="1" x14ac:dyDescent="0.4">
      <c r="A8" s="20"/>
      <c r="B8" s="21"/>
      <c r="C8" s="22"/>
      <c r="D8" s="97"/>
      <c r="E8" s="23" t="s">
        <v>20</v>
      </c>
      <c r="F8" s="24"/>
      <c r="G8" s="25">
        <v>0.51519999999999999</v>
      </c>
      <c r="H8" s="124"/>
      <c r="I8" s="127"/>
      <c r="J8" s="115"/>
      <c r="K8" s="89"/>
      <c r="L8" s="89"/>
      <c r="M8" s="92"/>
      <c r="N8" s="92"/>
      <c r="O8" s="95"/>
    </row>
    <row r="9" spans="1:15" ht="12" customHeight="1" x14ac:dyDescent="0.4">
      <c r="A9" s="20"/>
      <c r="B9" s="21"/>
      <c r="C9" s="22"/>
      <c r="D9" s="98"/>
      <c r="E9" s="26" t="s">
        <v>21</v>
      </c>
      <c r="F9" s="27"/>
      <c r="G9" s="28">
        <v>0.52039999999999997</v>
      </c>
      <c r="H9" s="125"/>
      <c r="I9" s="128"/>
      <c r="J9" s="116"/>
      <c r="K9" s="90"/>
      <c r="L9" s="90"/>
      <c r="M9" s="93"/>
      <c r="N9" s="93"/>
      <c r="O9" s="96"/>
    </row>
    <row r="10" spans="1:15" ht="12" customHeight="1" x14ac:dyDescent="0.4">
      <c r="A10" s="20"/>
      <c r="B10" s="21"/>
      <c r="C10" s="22"/>
      <c r="D10" s="122" t="s">
        <v>22</v>
      </c>
      <c r="E10" s="17" t="s">
        <v>16</v>
      </c>
      <c r="F10" s="18"/>
      <c r="G10" s="19">
        <v>0.59460000000000002</v>
      </c>
      <c r="H10" s="123">
        <f>G13*0.773</f>
        <v>0.47353980000000001</v>
      </c>
      <c r="I10" s="126"/>
      <c r="J10" s="114"/>
      <c r="K10" s="88">
        <v>-73.7</v>
      </c>
      <c r="L10" s="88">
        <v>-65.8</v>
      </c>
      <c r="M10" s="91">
        <v>-45.5</v>
      </c>
      <c r="N10" s="91">
        <v>-50.8</v>
      </c>
      <c r="O10" s="94">
        <v>-53.5</v>
      </c>
    </row>
    <row r="11" spans="1:15" ht="12" customHeight="1" x14ac:dyDescent="0.4">
      <c r="A11" s="20"/>
      <c r="B11" s="21"/>
      <c r="C11" s="22"/>
      <c r="D11" s="97"/>
      <c r="E11" s="23" t="s">
        <v>17</v>
      </c>
      <c r="F11" s="24"/>
      <c r="G11" s="25">
        <v>0.60050000000000003</v>
      </c>
      <c r="H11" s="124"/>
      <c r="I11" s="127"/>
      <c r="J11" s="115"/>
      <c r="K11" s="89"/>
      <c r="L11" s="89"/>
      <c r="M11" s="92"/>
      <c r="N11" s="92"/>
      <c r="O11" s="95"/>
    </row>
    <row r="12" spans="1:15" ht="12" customHeight="1" x14ac:dyDescent="0.4">
      <c r="A12" s="20"/>
      <c r="B12" s="21"/>
      <c r="C12" s="22"/>
      <c r="D12" s="97"/>
      <c r="E12" s="23" t="s">
        <v>18</v>
      </c>
      <c r="F12" s="24"/>
      <c r="G12" s="25">
        <v>0.60660000000000003</v>
      </c>
      <c r="H12" s="124"/>
      <c r="I12" s="127"/>
      <c r="J12" s="115"/>
      <c r="K12" s="89"/>
      <c r="L12" s="89"/>
      <c r="M12" s="92"/>
      <c r="N12" s="92"/>
      <c r="O12" s="95"/>
    </row>
    <row r="13" spans="1:15" ht="12" customHeight="1" x14ac:dyDescent="0.4">
      <c r="A13" s="20"/>
      <c r="B13" s="21"/>
      <c r="C13" s="22"/>
      <c r="D13" s="97"/>
      <c r="E13" s="23" t="s">
        <v>19</v>
      </c>
      <c r="F13" s="24"/>
      <c r="G13" s="25">
        <v>0.61260000000000003</v>
      </c>
      <c r="H13" s="124"/>
      <c r="I13" s="127"/>
      <c r="J13" s="115"/>
      <c r="K13" s="89"/>
      <c r="L13" s="89"/>
      <c r="M13" s="92"/>
      <c r="N13" s="92"/>
      <c r="O13" s="95"/>
    </row>
    <row r="14" spans="1:15" ht="12" customHeight="1" x14ac:dyDescent="0.4">
      <c r="A14" s="20"/>
      <c r="B14" s="21"/>
      <c r="C14" s="22"/>
      <c r="D14" s="97"/>
      <c r="E14" s="23" t="s">
        <v>20</v>
      </c>
      <c r="F14" s="24"/>
      <c r="G14" s="25">
        <v>0.61870000000000003</v>
      </c>
      <c r="H14" s="124"/>
      <c r="I14" s="127"/>
      <c r="J14" s="115"/>
      <c r="K14" s="89"/>
      <c r="L14" s="89"/>
      <c r="M14" s="92"/>
      <c r="N14" s="92"/>
      <c r="O14" s="95"/>
    </row>
    <row r="15" spans="1:15" ht="12" customHeight="1" x14ac:dyDescent="0.4">
      <c r="A15" s="20"/>
      <c r="B15" s="21"/>
      <c r="C15" s="22"/>
      <c r="D15" s="98"/>
      <c r="E15" s="26" t="s">
        <v>21</v>
      </c>
      <c r="F15" s="27"/>
      <c r="G15" s="28">
        <v>0.62490000000000001</v>
      </c>
      <c r="H15" s="125"/>
      <c r="I15" s="128"/>
      <c r="J15" s="116"/>
      <c r="K15" s="90"/>
      <c r="L15" s="90"/>
      <c r="M15" s="93"/>
      <c r="N15" s="93"/>
      <c r="O15" s="96"/>
    </row>
    <row r="16" spans="1:15" ht="12" customHeight="1" x14ac:dyDescent="0.4">
      <c r="A16" s="20"/>
      <c r="B16" s="21"/>
      <c r="C16" s="22"/>
      <c r="D16" s="122" t="s">
        <v>23</v>
      </c>
      <c r="E16" s="17" t="s">
        <v>24</v>
      </c>
      <c r="F16" s="18"/>
      <c r="G16" s="19">
        <v>0.65900000000000003</v>
      </c>
      <c r="H16" s="123">
        <f>G19*0.773</f>
        <v>0.52486700000000008</v>
      </c>
      <c r="I16" s="126"/>
      <c r="J16" s="114"/>
      <c r="K16" s="88">
        <v>-63.3</v>
      </c>
      <c r="L16" s="88">
        <v>-71.099999999999994</v>
      </c>
      <c r="M16" s="91">
        <v>-50.2</v>
      </c>
      <c r="N16" s="91">
        <v>-63.2</v>
      </c>
      <c r="O16" s="94">
        <v>-47.1</v>
      </c>
    </row>
    <row r="17" spans="1:15" ht="12" customHeight="1" x14ac:dyDescent="0.4">
      <c r="A17" s="20"/>
      <c r="B17" s="21"/>
      <c r="C17" s="22"/>
      <c r="D17" s="97"/>
      <c r="E17" s="23" t="s">
        <v>25</v>
      </c>
      <c r="F17" s="24"/>
      <c r="G17" s="25">
        <v>0.66559999999999997</v>
      </c>
      <c r="H17" s="124"/>
      <c r="I17" s="127"/>
      <c r="J17" s="115"/>
      <c r="K17" s="89"/>
      <c r="L17" s="89"/>
      <c r="M17" s="92"/>
      <c r="N17" s="92"/>
      <c r="O17" s="95"/>
    </row>
    <row r="18" spans="1:15" ht="12" customHeight="1" x14ac:dyDescent="0.4">
      <c r="A18" s="20"/>
      <c r="B18" s="21"/>
      <c r="C18" s="22"/>
      <c r="D18" s="97"/>
      <c r="E18" s="23" t="s">
        <v>26</v>
      </c>
      <c r="F18" s="24"/>
      <c r="G18" s="25">
        <v>0.67220000000000002</v>
      </c>
      <c r="H18" s="124"/>
      <c r="I18" s="127"/>
      <c r="J18" s="115"/>
      <c r="K18" s="89"/>
      <c r="L18" s="89"/>
      <c r="M18" s="92"/>
      <c r="N18" s="92"/>
      <c r="O18" s="95"/>
    </row>
    <row r="19" spans="1:15" ht="12" customHeight="1" x14ac:dyDescent="0.4">
      <c r="A19" s="20"/>
      <c r="B19" s="21"/>
      <c r="C19" s="22"/>
      <c r="D19" s="97"/>
      <c r="E19" s="23" t="s">
        <v>27</v>
      </c>
      <c r="F19" s="24"/>
      <c r="G19" s="29">
        <v>0.67900000000000005</v>
      </c>
      <c r="H19" s="124"/>
      <c r="I19" s="127"/>
      <c r="J19" s="115"/>
      <c r="K19" s="89"/>
      <c r="L19" s="89"/>
      <c r="M19" s="92"/>
      <c r="N19" s="92"/>
      <c r="O19" s="95"/>
    </row>
    <row r="20" spans="1:15" ht="12" customHeight="1" x14ac:dyDescent="0.4">
      <c r="A20" s="20"/>
      <c r="B20" s="21"/>
      <c r="C20" s="22"/>
      <c r="D20" s="97"/>
      <c r="E20" s="23" t="s">
        <v>28</v>
      </c>
      <c r="F20" s="24"/>
      <c r="G20" s="25">
        <v>0.68579999999999997</v>
      </c>
      <c r="H20" s="124"/>
      <c r="I20" s="127"/>
      <c r="J20" s="115"/>
      <c r="K20" s="89"/>
      <c r="L20" s="89"/>
      <c r="M20" s="92"/>
      <c r="N20" s="92"/>
      <c r="O20" s="95"/>
    </row>
    <row r="21" spans="1:15" ht="12" customHeight="1" x14ac:dyDescent="0.4">
      <c r="A21" s="20"/>
      <c r="B21" s="21"/>
      <c r="C21" s="22"/>
      <c r="D21" s="98"/>
      <c r="E21" s="26" t="s">
        <v>21</v>
      </c>
      <c r="F21" s="27"/>
      <c r="G21" s="28">
        <v>0.69259999999999999</v>
      </c>
      <c r="H21" s="125"/>
      <c r="I21" s="128"/>
      <c r="J21" s="116"/>
      <c r="K21" s="90"/>
      <c r="L21" s="90"/>
      <c r="M21" s="93"/>
      <c r="N21" s="93"/>
      <c r="O21" s="96"/>
    </row>
    <row r="22" spans="1:15" ht="12" customHeight="1" x14ac:dyDescent="0.4">
      <c r="A22" s="20"/>
      <c r="B22" s="21"/>
      <c r="C22" s="22"/>
      <c r="D22" s="122" t="s">
        <v>29</v>
      </c>
      <c r="E22" s="17" t="s">
        <v>24</v>
      </c>
      <c r="F22" s="18"/>
      <c r="G22" s="19">
        <v>0.62360000000000004</v>
      </c>
      <c r="H22" s="123">
        <f>G25*0.773</f>
        <v>0.4966525</v>
      </c>
      <c r="I22" s="126"/>
      <c r="J22" s="114"/>
      <c r="K22" s="88">
        <v>-71.400000000000006</v>
      </c>
      <c r="L22" s="88">
        <v>-73.2</v>
      </c>
      <c r="M22" s="91">
        <v>-45.8</v>
      </c>
      <c r="N22" s="91">
        <v>-47.2</v>
      </c>
      <c r="O22" s="94">
        <v>-42.4</v>
      </c>
    </row>
    <row r="23" spans="1:15" ht="12" customHeight="1" x14ac:dyDescent="0.4">
      <c r="A23" s="20"/>
      <c r="B23" s="21"/>
      <c r="C23" s="22"/>
      <c r="D23" s="97"/>
      <c r="E23" s="23" t="s">
        <v>25</v>
      </c>
      <c r="F23" s="24"/>
      <c r="G23" s="25">
        <v>0.62980000000000003</v>
      </c>
      <c r="H23" s="124"/>
      <c r="I23" s="127"/>
      <c r="J23" s="115"/>
      <c r="K23" s="89"/>
      <c r="L23" s="89"/>
      <c r="M23" s="92"/>
      <c r="N23" s="92"/>
      <c r="O23" s="95"/>
    </row>
    <row r="24" spans="1:15" ht="12" customHeight="1" x14ac:dyDescent="0.4">
      <c r="A24" s="20"/>
      <c r="B24" s="21"/>
      <c r="C24" s="22"/>
      <c r="D24" s="97"/>
      <c r="E24" s="23" t="s">
        <v>26</v>
      </c>
      <c r="F24" s="24"/>
      <c r="G24" s="25">
        <v>0.6361</v>
      </c>
      <c r="H24" s="124"/>
      <c r="I24" s="127"/>
      <c r="J24" s="115"/>
      <c r="K24" s="89"/>
      <c r="L24" s="89"/>
      <c r="M24" s="92"/>
      <c r="N24" s="92"/>
      <c r="O24" s="95"/>
    </row>
    <row r="25" spans="1:15" ht="12" customHeight="1" x14ac:dyDescent="0.4">
      <c r="A25" s="20"/>
      <c r="B25" s="21"/>
      <c r="C25" s="22"/>
      <c r="D25" s="97"/>
      <c r="E25" s="23" t="s">
        <v>27</v>
      </c>
      <c r="F25" s="24"/>
      <c r="G25" s="25">
        <v>0.64249999999999996</v>
      </c>
      <c r="H25" s="124"/>
      <c r="I25" s="127"/>
      <c r="J25" s="115"/>
      <c r="K25" s="89"/>
      <c r="L25" s="89"/>
      <c r="M25" s="92"/>
      <c r="N25" s="92"/>
      <c r="O25" s="95"/>
    </row>
    <row r="26" spans="1:15" ht="12" customHeight="1" x14ac:dyDescent="0.4">
      <c r="A26" s="20"/>
      <c r="B26" s="21"/>
      <c r="C26" s="22"/>
      <c r="D26" s="97"/>
      <c r="E26" s="23" t="s">
        <v>28</v>
      </c>
      <c r="F26" s="24"/>
      <c r="G26" s="25">
        <v>0.64890000000000003</v>
      </c>
      <c r="H26" s="124"/>
      <c r="I26" s="127"/>
      <c r="J26" s="115"/>
      <c r="K26" s="89"/>
      <c r="L26" s="89"/>
      <c r="M26" s="92"/>
      <c r="N26" s="92"/>
      <c r="O26" s="95"/>
    </row>
    <row r="27" spans="1:15" ht="12" customHeight="1" x14ac:dyDescent="0.4">
      <c r="A27" s="20"/>
      <c r="B27" s="21"/>
      <c r="C27" s="22"/>
      <c r="D27" s="98"/>
      <c r="E27" s="26" t="s">
        <v>21</v>
      </c>
      <c r="F27" s="27"/>
      <c r="G27" s="28">
        <v>0.65539999999999998</v>
      </c>
      <c r="H27" s="125"/>
      <c r="I27" s="128"/>
      <c r="J27" s="116"/>
      <c r="K27" s="90"/>
      <c r="L27" s="90"/>
      <c r="M27" s="93"/>
      <c r="N27" s="93"/>
      <c r="O27" s="96"/>
    </row>
    <row r="28" spans="1:15" ht="12" customHeight="1" x14ac:dyDescent="0.4">
      <c r="A28" s="20"/>
      <c r="B28" s="21"/>
      <c r="C28" s="22"/>
      <c r="D28" s="97" t="s">
        <v>30</v>
      </c>
      <c r="E28" s="99" t="s">
        <v>31</v>
      </c>
      <c r="F28" s="100"/>
      <c r="G28" s="101"/>
      <c r="H28" s="108">
        <f>13000*0.773</f>
        <v>10049</v>
      </c>
      <c r="I28" s="111"/>
      <c r="J28" s="114"/>
      <c r="K28" s="117">
        <v>-15951</v>
      </c>
      <c r="L28" s="117">
        <v>-16226</v>
      </c>
      <c r="M28" s="120">
        <v>-5610</v>
      </c>
      <c r="N28" s="120">
        <v>-8359</v>
      </c>
      <c r="O28" s="79">
        <v>-8373</v>
      </c>
    </row>
    <row r="29" spans="1:15" ht="12" customHeight="1" x14ac:dyDescent="0.4">
      <c r="A29" s="20"/>
      <c r="B29" s="21"/>
      <c r="C29" s="22"/>
      <c r="D29" s="97"/>
      <c r="E29" s="102"/>
      <c r="F29" s="103"/>
      <c r="G29" s="104"/>
      <c r="H29" s="109"/>
      <c r="I29" s="112"/>
      <c r="J29" s="115"/>
      <c r="K29" s="118"/>
      <c r="L29" s="118"/>
      <c r="M29" s="120"/>
      <c r="N29" s="120"/>
      <c r="O29" s="79"/>
    </row>
    <row r="30" spans="1:15" ht="12" customHeight="1" x14ac:dyDescent="0.4">
      <c r="A30" s="20"/>
      <c r="B30" s="21"/>
      <c r="C30" s="22"/>
      <c r="D30" s="97"/>
      <c r="E30" s="102"/>
      <c r="F30" s="103"/>
      <c r="G30" s="104"/>
      <c r="H30" s="109"/>
      <c r="I30" s="112"/>
      <c r="J30" s="115"/>
      <c r="K30" s="118"/>
      <c r="L30" s="118"/>
      <c r="M30" s="120"/>
      <c r="N30" s="120"/>
      <c r="O30" s="79"/>
    </row>
    <row r="31" spans="1:15" ht="12" customHeight="1" x14ac:dyDescent="0.4">
      <c r="A31" s="20"/>
      <c r="B31" s="21"/>
      <c r="C31" s="22"/>
      <c r="D31" s="97"/>
      <c r="E31" s="102"/>
      <c r="F31" s="103"/>
      <c r="G31" s="104"/>
      <c r="H31" s="109"/>
      <c r="I31" s="112"/>
      <c r="J31" s="115"/>
      <c r="K31" s="118"/>
      <c r="L31" s="118"/>
      <c r="M31" s="120"/>
      <c r="N31" s="120"/>
      <c r="O31" s="79"/>
    </row>
    <row r="32" spans="1:15" ht="12" customHeight="1" x14ac:dyDescent="0.4">
      <c r="A32" s="20"/>
      <c r="B32" s="21"/>
      <c r="C32" s="22"/>
      <c r="D32" s="97"/>
      <c r="E32" s="102"/>
      <c r="F32" s="103"/>
      <c r="G32" s="104"/>
      <c r="H32" s="109"/>
      <c r="I32" s="112"/>
      <c r="J32" s="115"/>
      <c r="K32" s="118"/>
      <c r="L32" s="118"/>
      <c r="M32" s="120"/>
      <c r="N32" s="120"/>
      <c r="O32" s="79"/>
    </row>
    <row r="33" spans="1:16" ht="12" customHeight="1" x14ac:dyDescent="0.4">
      <c r="A33" s="20"/>
      <c r="B33" s="21"/>
      <c r="C33" s="22"/>
      <c r="D33" s="97"/>
      <c r="E33" s="102"/>
      <c r="F33" s="103"/>
      <c r="G33" s="104"/>
      <c r="H33" s="109"/>
      <c r="I33" s="112"/>
      <c r="J33" s="115"/>
      <c r="K33" s="118"/>
      <c r="L33" s="118"/>
      <c r="M33" s="120"/>
      <c r="N33" s="120"/>
      <c r="O33" s="79"/>
    </row>
    <row r="34" spans="1:16" ht="12" customHeight="1" x14ac:dyDescent="0.4">
      <c r="A34" s="20"/>
      <c r="B34" s="21"/>
      <c r="C34" s="22"/>
      <c r="D34" s="97"/>
      <c r="E34" s="102"/>
      <c r="F34" s="103"/>
      <c r="G34" s="104"/>
      <c r="H34" s="109"/>
      <c r="I34" s="112"/>
      <c r="J34" s="115"/>
      <c r="K34" s="118"/>
      <c r="L34" s="118"/>
      <c r="M34" s="120"/>
      <c r="N34" s="120"/>
      <c r="O34" s="79"/>
    </row>
    <row r="35" spans="1:16" ht="12" customHeight="1" x14ac:dyDescent="0.4">
      <c r="A35" s="20"/>
      <c r="B35" s="21"/>
      <c r="C35" s="22"/>
      <c r="D35" s="98"/>
      <c r="E35" s="105"/>
      <c r="F35" s="106"/>
      <c r="G35" s="107"/>
      <c r="H35" s="110"/>
      <c r="I35" s="113"/>
      <c r="J35" s="116"/>
      <c r="K35" s="119"/>
      <c r="L35" s="119"/>
      <c r="M35" s="121"/>
      <c r="N35" s="121"/>
      <c r="O35" s="80"/>
    </row>
    <row r="36" spans="1:16" ht="32.25" customHeight="1" x14ac:dyDescent="0.4">
      <c r="A36" s="20"/>
      <c r="B36" s="21"/>
      <c r="C36" s="16" t="s">
        <v>32</v>
      </c>
      <c r="D36" s="30" t="s">
        <v>33</v>
      </c>
      <c r="E36" s="81"/>
      <c r="F36" s="82"/>
      <c r="G36" s="83"/>
      <c r="H36" s="31">
        <v>36186</v>
      </c>
      <c r="I36" s="65"/>
      <c r="J36" s="66"/>
      <c r="K36" s="32">
        <v>31961</v>
      </c>
      <c r="L36" s="33">
        <v>31671</v>
      </c>
      <c r="M36" s="34">
        <v>24535</v>
      </c>
      <c r="N36" s="35">
        <v>46458</v>
      </c>
      <c r="O36" s="36">
        <v>44927</v>
      </c>
    </row>
    <row r="37" spans="1:16" ht="30.75" customHeight="1" x14ac:dyDescent="0.4">
      <c r="A37" s="20"/>
      <c r="B37" s="37"/>
      <c r="C37" s="38"/>
      <c r="D37" s="30" t="s">
        <v>34</v>
      </c>
      <c r="E37" s="39" t="s">
        <v>35</v>
      </c>
      <c r="F37" s="84">
        <v>7000</v>
      </c>
      <c r="G37" s="85"/>
      <c r="H37" s="31">
        <v>7000</v>
      </c>
      <c r="I37" s="65"/>
      <c r="J37" s="66"/>
      <c r="K37" s="32">
        <v>-7529</v>
      </c>
      <c r="L37" s="33">
        <v>-7666</v>
      </c>
      <c r="M37" s="33">
        <v>-5307</v>
      </c>
      <c r="N37" s="33">
        <v>-12370</v>
      </c>
      <c r="O37" s="36">
        <v>-9893</v>
      </c>
    </row>
    <row r="38" spans="1:16" ht="43.5" customHeight="1" x14ac:dyDescent="0.4">
      <c r="A38" s="20"/>
      <c r="B38" s="21" t="s">
        <v>36</v>
      </c>
      <c r="C38" s="16" t="s">
        <v>14</v>
      </c>
      <c r="D38" s="40" t="s">
        <v>37</v>
      </c>
      <c r="E38" s="39" t="s">
        <v>35</v>
      </c>
      <c r="F38" s="86">
        <v>14</v>
      </c>
      <c r="G38" s="87"/>
      <c r="H38" s="41">
        <v>14</v>
      </c>
      <c r="I38" s="67"/>
      <c r="J38" s="68"/>
      <c r="K38" s="32">
        <v>-14</v>
      </c>
      <c r="L38" s="33">
        <v>-14</v>
      </c>
      <c r="M38" s="33">
        <v>-14</v>
      </c>
      <c r="N38" s="33">
        <v>-12</v>
      </c>
      <c r="O38" s="36">
        <v>-13</v>
      </c>
    </row>
    <row r="39" spans="1:16" ht="29.25" customHeight="1" x14ac:dyDescent="0.4">
      <c r="A39" s="42"/>
      <c r="B39" s="37"/>
      <c r="C39" s="38"/>
      <c r="D39" s="40" t="s">
        <v>38</v>
      </c>
      <c r="E39" s="81"/>
      <c r="F39" s="82"/>
      <c r="G39" s="83"/>
      <c r="H39" s="43">
        <v>329</v>
      </c>
      <c r="I39" s="67"/>
      <c r="J39" s="66"/>
      <c r="K39" s="34">
        <v>778</v>
      </c>
      <c r="L39" s="33">
        <v>545</v>
      </c>
      <c r="M39" s="44">
        <v>194</v>
      </c>
      <c r="N39" s="33">
        <v>415</v>
      </c>
      <c r="O39" s="36">
        <v>318</v>
      </c>
    </row>
    <row r="40" spans="1:16" ht="28.5" customHeight="1" x14ac:dyDescent="0.4">
      <c r="A40" s="14" t="s">
        <v>39</v>
      </c>
      <c r="B40" s="15" t="s">
        <v>40</v>
      </c>
      <c r="C40" s="16" t="s">
        <v>14</v>
      </c>
      <c r="D40" s="40" t="s">
        <v>41</v>
      </c>
      <c r="E40" s="81"/>
      <c r="F40" s="82"/>
      <c r="G40" s="83"/>
      <c r="H40" s="45">
        <v>34</v>
      </c>
      <c r="I40" s="67"/>
      <c r="J40" s="66"/>
      <c r="K40" s="32">
        <v>34</v>
      </c>
      <c r="L40" s="46">
        <v>46</v>
      </c>
      <c r="M40" s="46">
        <v>23</v>
      </c>
      <c r="N40" s="33">
        <v>37</v>
      </c>
      <c r="O40" s="36">
        <v>32</v>
      </c>
    </row>
    <row r="41" spans="1:16" ht="28.5" customHeight="1" thickBot="1" x14ac:dyDescent="0.45">
      <c r="A41" s="47"/>
      <c r="B41" s="48"/>
      <c r="C41" s="49"/>
      <c r="D41" s="50" t="s">
        <v>42</v>
      </c>
      <c r="E41" s="74"/>
      <c r="F41" s="75"/>
      <c r="G41" s="76"/>
      <c r="H41" s="51">
        <v>1572</v>
      </c>
      <c r="I41" s="69"/>
      <c r="J41" s="70"/>
      <c r="K41" s="52">
        <v>6187</v>
      </c>
      <c r="L41" s="53">
        <v>4563</v>
      </c>
      <c r="M41" s="54">
        <v>614</v>
      </c>
      <c r="N41" s="53">
        <v>637</v>
      </c>
      <c r="O41" s="55">
        <v>904</v>
      </c>
    </row>
    <row r="42" spans="1:16" ht="24.75" customHeight="1" x14ac:dyDescent="0.4">
      <c r="H42" s="57"/>
      <c r="I42" s="57"/>
      <c r="J42" s="58"/>
      <c r="K42" s="58"/>
      <c r="L42" s="58"/>
      <c r="M42" s="58"/>
      <c r="N42" s="58"/>
      <c r="O42" s="58"/>
      <c r="P42" s="59"/>
    </row>
    <row r="43" spans="1:16" ht="24.75" customHeight="1" x14ac:dyDescent="0.4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1"/>
      <c r="L43" s="61"/>
      <c r="M43" s="61"/>
      <c r="N43" s="61"/>
      <c r="O43" s="61"/>
    </row>
    <row r="44" spans="1:16" ht="96.75" customHeight="1" x14ac:dyDescent="0.4">
      <c r="A44" s="77"/>
      <c r="B44" s="77"/>
      <c r="C44" s="77"/>
      <c r="D44" s="77"/>
      <c r="E44" s="77"/>
      <c r="F44" s="77"/>
      <c r="G44" s="77"/>
      <c r="H44" s="77"/>
      <c r="I44" s="78"/>
      <c r="J44" s="78"/>
      <c r="K44" s="78"/>
      <c r="L44" s="78"/>
      <c r="M44" s="78"/>
      <c r="N44" s="78"/>
      <c r="O44" s="62"/>
    </row>
  </sheetData>
  <mergeCells count="58">
    <mergeCell ref="K2:O2"/>
    <mergeCell ref="A3:B3"/>
    <mergeCell ref="C3:D3"/>
    <mergeCell ref="E3:G3"/>
    <mergeCell ref="L4:L9"/>
    <mergeCell ref="M4:M9"/>
    <mergeCell ref="N4:N9"/>
    <mergeCell ref="O4:O9"/>
    <mergeCell ref="D10:D15"/>
    <mergeCell ref="H10:H15"/>
    <mergeCell ref="I10:I15"/>
    <mergeCell ref="J10:J15"/>
    <mergeCell ref="K10:K15"/>
    <mergeCell ref="D4:D9"/>
    <mergeCell ref="H4:H9"/>
    <mergeCell ref="I4:I9"/>
    <mergeCell ref="J4:J9"/>
    <mergeCell ref="K4:K9"/>
    <mergeCell ref="D16:D21"/>
    <mergeCell ref="H16:H21"/>
    <mergeCell ref="I16:I21"/>
    <mergeCell ref="J16:J21"/>
    <mergeCell ref="K16:K21"/>
    <mergeCell ref="J22:J27"/>
    <mergeCell ref="K22:K27"/>
    <mergeCell ref="M10:M15"/>
    <mergeCell ref="N10:N15"/>
    <mergeCell ref="O10:O15"/>
    <mergeCell ref="L16:L21"/>
    <mergeCell ref="M16:M21"/>
    <mergeCell ref="N16:N21"/>
    <mergeCell ref="O16:O21"/>
    <mergeCell ref="L10:L15"/>
    <mergeCell ref="L22:L27"/>
    <mergeCell ref="M22:M27"/>
    <mergeCell ref="N22:N27"/>
    <mergeCell ref="O22:O27"/>
    <mergeCell ref="D28:D35"/>
    <mergeCell ref="E28:G35"/>
    <mergeCell ref="H28:H35"/>
    <mergeCell ref="I28:I35"/>
    <mergeCell ref="J28:J35"/>
    <mergeCell ref="K28:K35"/>
    <mergeCell ref="L28:L35"/>
    <mergeCell ref="M28:M35"/>
    <mergeCell ref="N28:N35"/>
    <mergeCell ref="D22:D27"/>
    <mergeCell ref="H22:H27"/>
    <mergeCell ref="I22:I27"/>
    <mergeCell ref="E41:G41"/>
    <mergeCell ref="A44:H44"/>
    <mergeCell ref="I44:N44"/>
    <mergeCell ref="O28:O35"/>
    <mergeCell ref="E36:G36"/>
    <mergeCell ref="F37:G37"/>
    <mergeCell ref="F38:G38"/>
    <mergeCell ref="E39:G39"/>
    <mergeCell ref="E40:G40"/>
  </mergeCells>
  <phoneticPr fontId="3"/>
  <pageMargins left="0.23622047244094491" right="0.23622047244094491" top="0.74803149606299213" bottom="0.35433070866141736" header="0.31496062992125984" footer="0.31496062992125984"/>
  <pageSetup paperSize="9" scale="75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中央図書館(R5)</vt:lpstr>
      <vt:lpstr>'中央図書館(R5)'!Print_Area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2023-08-03T13:52:21Z</cp:lastPrinted>
  <dcterms:created xsi:type="dcterms:W3CDTF">2023-07-27T11:39:32Z</dcterms:created>
  <dcterms:modified xsi:type="dcterms:W3CDTF">2023-08-03T13:53:44Z</dcterms:modified>
</cp:coreProperties>
</file>