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0" windowWidth="10245" windowHeight="7695" tabRatio="862" firstSheet="1" activeTab="1"/>
  </bookViews>
  <sheets>
    <sheet name="30クロ　5号" sheetId="3" state="hidden" r:id="rId1"/>
    <sheet name="h1-2" sheetId="11" r:id="rId2"/>
    <sheet name="30クロ　当初" sheetId="9" state="hidden" r:id="rId3"/>
    <sheet name="30シロ　当初" sheetId="10" state="hidden" r:id="rId4"/>
    <sheet name="29クロ　5号" sheetId="7" state="hidden" r:id="rId5"/>
    <sheet name="29シロ　5号" sheetId="8" state="hidden" r:id="rId6"/>
    <sheet name="26クロ９月補正" sheetId="6" state="hidden" r:id="rId7"/>
    <sheet name="26シロ９月補正" sheetId="5" state="hidden" r:id="rId8"/>
  </sheets>
  <definedNames>
    <definedName name="_xlnm.Print_Area" localSheetId="6">'26クロ９月補正'!$A$1:$G$44</definedName>
    <definedName name="_xlnm.Print_Area" localSheetId="7">'26シロ９月補正'!$A$1:$G$44</definedName>
    <definedName name="_xlnm.Print_Area" localSheetId="4">'29クロ　5号'!$A$1:$E$43</definedName>
    <definedName name="_xlnm.Print_Area" localSheetId="5">'29シロ　5号'!$A$1:$E$42</definedName>
    <definedName name="_xlnm.Print_Area" localSheetId="0">'30クロ　5号'!$A$1:$E$56</definedName>
    <definedName name="_xlnm.Print_Area" localSheetId="2">'30クロ　当初'!$A$1:$E$672</definedName>
    <definedName name="_xlnm.Print_Area" localSheetId="3">'30シロ　当初'!$A$1:$E$673</definedName>
    <definedName name="_xlnm.Print_Area" localSheetId="1">'h1-2'!$A$1:$E$65</definedName>
    <definedName name="_xlnm.Print_Titles" localSheetId="4">'29クロ　5号'!$25:$25</definedName>
    <definedName name="_xlnm.Print_Titles" localSheetId="0">'30クロ　5号'!$21:$21</definedName>
    <definedName name="_xlnm.Print_Titles" localSheetId="2">'30クロ　当初'!$20:$20</definedName>
    <definedName name="_xlnm.Print_Titles" localSheetId="3">'30シロ　当初'!$20:$20</definedName>
    <definedName name="_xlnm.Print_Titles" localSheetId="1">'h1-2'!$21:$21</definedName>
    <definedName name="Z_60563CCD_10CC_4CAC_BF7C_A730DBE87368_.wvu.PrintArea" localSheetId="4" hidden="1">'29クロ　5号'!$A$25:$D$44</definedName>
    <definedName name="Z_60563CCD_10CC_4CAC_BF7C_A730DBE87368_.wvu.PrintArea" localSheetId="0" hidden="1">'30クロ　5号'!$A$21:$D$56</definedName>
    <definedName name="Z_60563CCD_10CC_4CAC_BF7C_A730DBE87368_.wvu.PrintArea" localSheetId="2" hidden="1">'30クロ　当初'!$A$21:$D$672</definedName>
    <definedName name="Z_60563CCD_10CC_4CAC_BF7C_A730DBE87368_.wvu.PrintArea" localSheetId="3" hidden="1">'30シロ　当初'!$A$21:$D$673</definedName>
    <definedName name="Z_60563CCD_10CC_4CAC_BF7C_A730DBE87368_.wvu.PrintArea" localSheetId="1" hidden="1">'h1-2'!$A$21:$D$54</definedName>
    <definedName name="Z_60563CCD_10CC_4CAC_BF7C_A730DBE87368_.wvu.PrintTitles" localSheetId="4" hidden="1">'29クロ　5号'!$25:$25</definedName>
    <definedName name="Z_60563CCD_10CC_4CAC_BF7C_A730DBE87368_.wvu.PrintTitles" localSheetId="0" hidden="1">'30クロ　5号'!$21:$21</definedName>
    <definedName name="Z_60563CCD_10CC_4CAC_BF7C_A730DBE87368_.wvu.PrintTitles" localSheetId="2" hidden="1">'30クロ　当初'!$21:$21</definedName>
    <definedName name="Z_60563CCD_10CC_4CAC_BF7C_A730DBE87368_.wvu.PrintTitles" localSheetId="3" hidden="1">'30シロ　当初'!$21:$21</definedName>
    <definedName name="Z_60563CCD_10CC_4CAC_BF7C_A730DBE87368_.wvu.PrintTitles" localSheetId="1" hidden="1">'h1-2'!$21:$21</definedName>
  </definedNames>
  <calcPr calcId="145621"/>
  <customWorkbookViews>
    <customWorkbookView name="大阪府職員端末機１７年度１２月調達 - 個人用ビュー" guid="{AD3CEA60-CB6A-4DB1-AF8A-96081A43AED8}" mergeInterval="0" personalView="1" maximized="1" windowWidth="1020" windowHeight="540" activeSheetId="1" showComments="commIndAndComment"/>
    <customWorkbookView name="職員端末機20年度12月調達 - 個人用ビュー" guid="{60563CCD-10CC-4CAC-BF7C-A730DBE87368}" mergeInterval="0" personalView="1" maximized="1" windowWidth="1276" windowHeight="572" activeSheetId="1"/>
  </customWorkbookViews>
</workbook>
</file>

<file path=xl/calcChain.xml><?xml version="1.0" encoding="utf-8"?>
<calcChain xmlns="http://schemas.openxmlformats.org/spreadsheetml/2006/main">
  <c r="G10" i="11" l="1"/>
  <c r="J430" i="10"/>
  <c r="I430" i="10"/>
  <c r="H430" i="10"/>
  <c r="K429" i="10"/>
  <c r="K428" i="10"/>
  <c r="K427" i="10"/>
  <c r="K426" i="10"/>
  <c r="K425" i="10"/>
  <c r="K430" i="10" s="1"/>
  <c r="P421" i="10"/>
  <c r="O421" i="10"/>
  <c r="M421" i="10"/>
  <c r="K421" i="10"/>
  <c r="J421" i="10"/>
  <c r="H421" i="10"/>
  <c r="N420" i="10"/>
  <c r="Q420" i="10" s="1"/>
  <c r="N421" i="10"/>
  <c r="I420" i="10"/>
  <c r="L420" i="10" s="1"/>
  <c r="Q419" i="10"/>
  <c r="I419" i="10"/>
  <c r="L419" i="10" s="1"/>
  <c r="Q418" i="10"/>
  <c r="I418" i="10"/>
  <c r="L418" i="10" s="1"/>
  <c r="Q417" i="10"/>
  <c r="I417" i="10"/>
  <c r="K554" i="9"/>
  <c r="I554" i="9"/>
  <c r="K540" i="9"/>
  <c r="I540" i="9"/>
  <c r="I474" i="9"/>
  <c r="I468" i="9"/>
  <c r="J429" i="9"/>
  <c r="I429" i="9"/>
  <c r="H429" i="9"/>
  <c r="K428" i="9"/>
  <c r="K427" i="9"/>
  <c r="K426" i="9"/>
  <c r="K425" i="9"/>
  <c r="K429" i="9" s="1"/>
  <c r="K424" i="9"/>
  <c r="P420" i="9"/>
  <c r="O420" i="9"/>
  <c r="M420" i="9"/>
  <c r="K420" i="9"/>
  <c r="J420" i="9"/>
  <c r="H420" i="9"/>
  <c r="N419" i="9"/>
  <c r="Q419" i="9"/>
  <c r="I419" i="9"/>
  <c r="I420" i="9" s="1"/>
  <c r="Q418" i="9"/>
  <c r="I418" i="9"/>
  <c r="L418" i="9"/>
  <c r="Q417" i="9"/>
  <c r="I417" i="9"/>
  <c r="L417" i="9"/>
  <c r="Q416" i="9"/>
  <c r="Q420" i="9" s="1"/>
  <c r="L416" i="9"/>
  <c r="I416" i="9"/>
  <c r="H383" i="9"/>
  <c r="H390" i="9"/>
  <c r="I335" i="9"/>
  <c r="I330" i="9"/>
  <c r="I322" i="9"/>
  <c r="I313" i="9"/>
  <c r="I271" i="9"/>
  <c r="I157" i="9"/>
  <c r="I104" i="9"/>
  <c r="G10" i="3"/>
  <c r="N420" i="9"/>
  <c r="L417" i="10"/>
  <c r="L421" i="10" s="1"/>
  <c r="Q421" i="10" l="1"/>
  <c r="L419" i="9"/>
  <c r="L420" i="9" s="1"/>
  <c r="I421" i="10"/>
</calcChain>
</file>

<file path=xl/comments1.xml><?xml version="1.0" encoding="utf-8"?>
<comments xmlns="http://schemas.openxmlformats.org/spreadsheetml/2006/main">
  <authors>
    <author>大阪府</author>
  </authors>
  <commentList>
    <comment ref="N417" authorId="0">
      <text>
        <r>
          <rPr>
            <b/>
            <sz val="9"/>
            <color indexed="81"/>
            <rFont val="ＭＳ Ｐゴシック"/>
            <family val="3"/>
            <charset val="128"/>
          </rPr>
          <t>H30から富中分の学校医含む</t>
        </r>
      </text>
    </comment>
  </commentList>
</comments>
</file>

<file path=xl/comments2.xml><?xml version="1.0" encoding="utf-8"?>
<comments xmlns="http://schemas.openxmlformats.org/spreadsheetml/2006/main">
  <authors>
    <author>大阪府</author>
  </authors>
  <commentList>
    <comment ref="N418" authorId="0">
      <text>
        <r>
          <rPr>
            <b/>
            <sz val="9"/>
            <color indexed="81"/>
            <rFont val="ＭＳ Ｐゴシック"/>
            <family val="3"/>
            <charset val="128"/>
          </rPr>
          <t>H30から富中分の学校医含む</t>
        </r>
      </text>
    </comment>
  </commentList>
</comments>
</file>

<file path=xl/sharedStrings.xml><?xml version="1.0" encoding="utf-8"?>
<sst xmlns="http://schemas.openxmlformats.org/spreadsheetml/2006/main" count="2132" uniqueCount="809">
  <si>
    <t xml:space="preserve"> </t>
    <phoneticPr fontId="2"/>
  </si>
  <si>
    <t>事　　業　　名</t>
    <rPh sb="0" eb="1">
      <t>コト</t>
    </rPh>
    <rPh sb="3" eb="4">
      <t>ギョウ</t>
    </rPh>
    <rPh sb="6" eb="7">
      <t>メイ</t>
    </rPh>
    <phoneticPr fontId="2"/>
  </si>
  <si>
    <t>ＳＮＳ活用相談体制
調査研究事業費</t>
    <rPh sb="3" eb="5">
      <t>カツヨウ</t>
    </rPh>
    <rPh sb="5" eb="7">
      <t>ソウダン</t>
    </rPh>
    <rPh sb="7" eb="9">
      <t>タイセイ</t>
    </rPh>
    <rPh sb="10" eb="12">
      <t>チョウサ</t>
    </rPh>
    <rPh sb="12" eb="14">
      <t>ケンキュウ</t>
    </rPh>
    <rPh sb="14" eb="16">
      <t>ジギョウ</t>
    </rPh>
    <rPh sb="16" eb="17">
      <t>ヒ</t>
    </rPh>
    <phoneticPr fontId="2"/>
  </si>
  <si>
    <t xml:space="preserve">  いじめなど様々な悩みを、ＳＮＳを通して幅広く受け止める相談体制の構築のための調査研究を行う。</t>
    <rPh sb="7" eb="9">
      <t>サマザマ</t>
    </rPh>
    <rPh sb="10" eb="11">
      <t>ナヤ</t>
    </rPh>
    <rPh sb="18" eb="19">
      <t>トオ</t>
    </rPh>
    <rPh sb="21" eb="23">
      <t>ハバヒロ</t>
    </rPh>
    <rPh sb="24" eb="25">
      <t>ウ</t>
    </rPh>
    <rPh sb="26" eb="27">
      <t>ト</t>
    </rPh>
    <rPh sb="29" eb="31">
      <t>ソウダン</t>
    </rPh>
    <rPh sb="31" eb="33">
      <t>タイセイ</t>
    </rPh>
    <rPh sb="34" eb="36">
      <t>コウチク</t>
    </rPh>
    <rPh sb="40" eb="42">
      <t>チョウサ</t>
    </rPh>
    <rPh sb="42" eb="44">
      <t>ケンキュウ</t>
    </rPh>
    <rPh sb="45" eb="46">
      <t>オコナ</t>
    </rPh>
    <phoneticPr fontId="2"/>
  </si>
  <si>
    <t>府立支援学校老朽化対策費</t>
    <rPh sb="0" eb="1">
      <t>フ</t>
    </rPh>
    <rPh sb="1" eb="2">
      <t>リツ</t>
    </rPh>
    <rPh sb="2" eb="4">
      <t>シエン</t>
    </rPh>
    <rPh sb="4" eb="6">
      <t>ガッコウ</t>
    </rPh>
    <rPh sb="6" eb="9">
      <t>ロウキュウカ</t>
    </rPh>
    <rPh sb="9" eb="11">
      <t>タイサク</t>
    </rPh>
    <rPh sb="11" eb="12">
      <t>ヒ</t>
    </rPh>
    <phoneticPr fontId="2"/>
  </si>
  <si>
    <t>　老朽化した府立支援学校施設を計画的に改修を行い、安心、安全と教育環境の改善を図る。
○外壁等改修工事　　　　　　支援学校４校
○空調更新工事　　　　　　　支援学校４校</t>
    <rPh sb="8" eb="10">
      <t>シエン</t>
    </rPh>
    <rPh sb="44" eb="46">
      <t>ガイヘキ</t>
    </rPh>
    <rPh sb="46" eb="47">
      <t>ナド</t>
    </rPh>
    <rPh sb="47" eb="49">
      <t>カイシュウ</t>
    </rPh>
    <rPh sb="49" eb="51">
      <t>コウジ</t>
    </rPh>
    <rPh sb="57" eb="59">
      <t>シエン</t>
    </rPh>
    <rPh sb="59" eb="61">
      <t>ガッコウ</t>
    </rPh>
    <rPh sb="62" eb="63">
      <t>コウ</t>
    </rPh>
    <rPh sb="69" eb="71">
      <t>コウジ</t>
    </rPh>
    <rPh sb="78" eb="80">
      <t>シエン</t>
    </rPh>
    <rPh sb="80" eb="82">
      <t>ガッコウ</t>
    </rPh>
    <rPh sb="83" eb="84">
      <t>コウ</t>
    </rPh>
    <phoneticPr fontId="2"/>
  </si>
  <si>
    <t xml:space="preserve"> </t>
    <phoneticPr fontId="2"/>
  </si>
  <si>
    <t>一般会計</t>
    <rPh sb="0" eb="2">
      <t>イッパン</t>
    </rPh>
    <rPh sb="2" eb="4">
      <t>カイケイ</t>
    </rPh>
    <phoneticPr fontId="2"/>
  </si>
  <si>
    <t>補正前予算額</t>
    <rPh sb="0" eb="2">
      <t>ホセイ</t>
    </rPh>
    <rPh sb="2" eb="3">
      <t>マエ</t>
    </rPh>
    <rPh sb="3" eb="5">
      <t>ヨサン</t>
    </rPh>
    <rPh sb="5" eb="6">
      <t>ガク</t>
    </rPh>
    <phoneticPr fontId="2"/>
  </si>
  <si>
    <t>〔　一　般　会　計　〕</t>
    <rPh sb="2" eb="3">
      <t>イチ</t>
    </rPh>
    <rPh sb="4" eb="5">
      <t>パン</t>
    </rPh>
    <rPh sb="6" eb="7">
      <t>カイ</t>
    </rPh>
    <rPh sb="8" eb="9">
      <t>ケイ</t>
    </rPh>
    <phoneticPr fontId="2"/>
  </si>
  <si>
    <t>上段　補正額</t>
    <rPh sb="0" eb="2">
      <t>ジョウダン</t>
    </rPh>
    <rPh sb="3" eb="5">
      <t>ホセイ</t>
    </rPh>
    <rPh sb="5" eb="6">
      <t>ガク</t>
    </rPh>
    <phoneticPr fontId="2"/>
  </si>
  <si>
    <t>中段　補正前予算額</t>
    <rPh sb="0" eb="2">
      <t>チュウダン</t>
    </rPh>
    <rPh sb="3" eb="5">
      <t>ホセイ</t>
    </rPh>
    <rPh sb="5" eb="6">
      <t>マエ</t>
    </rPh>
    <rPh sb="6" eb="9">
      <t>ヨサンガク</t>
    </rPh>
    <phoneticPr fontId="2"/>
  </si>
  <si>
    <t>下段　補正後予算額</t>
    <rPh sb="0" eb="2">
      <t>ゲダン</t>
    </rPh>
    <rPh sb="3" eb="5">
      <t>ホセイ</t>
    </rPh>
    <rPh sb="5" eb="6">
      <t>ゴ</t>
    </rPh>
    <rPh sb="6" eb="9">
      <t>ヨサンガク</t>
    </rPh>
    <phoneticPr fontId="2"/>
  </si>
  <si>
    <t>事業費</t>
    <rPh sb="0" eb="2">
      <t>ジギョウ</t>
    </rPh>
    <rPh sb="2" eb="3">
      <t>ヒ</t>
    </rPh>
    <phoneticPr fontId="2"/>
  </si>
  <si>
    <t>事　業　内　容　の　説　明</t>
    <rPh sb="0" eb="1">
      <t>コト</t>
    </rPh>
    <rPh sb="2" eb="3">
      <t>ギョウ</t>
    </rPh>
    <rPh sb="4" eb="5">
      <t>ナイ</t>
    </rPh>
    <rPh sb="6" eb="7">
      <t>カタチ</t>
    </rPh>
    <rPh sb="10" eb="11">
      <t>セツ</t>
    </rPh>
    <rPh sb="12" eb="13">
      <t>メイ</t>
    </rPh>
    <phoneticPr fontId="2"/>
  </si>
  <si>
    <t>997万4千円</t>
    <rPh sb="3" eb="4">
      <t>マン</t>
    </rPh>
    <rPh sb="5" eb="7">
      <t>センエン</t>
    </rPh>
    <phoneticPr fontId="2"/>
  </si>
  <si>
    <t>13億8,625万7千円</t>
    <rPh sb="2" eb="3">
      <t>オク</t>
    </rPh>
    <rPh sb="8" eb="9">
      <t>マン</t>
    </rPh>
    <rPh sb="10" eb="12">
      <t>センエン</t>
    </rPh>
    <phoneticPr fontId="2"/>
  </si>
  <si>
    <t>５，２５８億１，８７３万３千円</t>
    <rPh sb="5" eb="6">
      <t>オク</t>
    </rPh>
    <rPh sb="11" eb="12">
      <t>マン</t>
    </rPh>
    <rPh sb="13" eb="14">
      <t>ゼン</t>
    </rPh>
    <rPh sb="14" eb="15">
      <t>エン</t>
    </rPh>
    <phoneticPr fontId="2"/>
  </si>
  <si>
    <t>５，３３２億１，９０１万４千円</t>
    <rPh sb="5" eb="6">
      <t>オク</t>
    </rPh>
    <rPh sb="11" eb="12">
      <t>マン</t>
    </rPh>
    <rPh sb="13" eb="14">
      <t>セン</t>
    </rPh>
    <rPh sb="14" eb="15">
      <t>エン</t>
    </rPh>
    <phoneticPr fontId="2"/>
  </si>
  <si>
    <t>第５号補正予算額</t>
    <rPh sb="0" eb="1">
      <t>ダイ</t>
    </rPh>
    <rPh sb="2" eb="3">
      <t>ゴウ</t>
    </rPh>
    <rPh sb="3" eb="5">
      <t>ホセイ</t>
    </rPh>
    <rPh sb="5" eb="7">
      <t>ヨサン</t>
    </rPh>
    <rPh sb="7" eb="8">
      <t>ガク</t>
    </rPh>
    <phoneticPr fontId="2"/>
  </si>
  <si>
    <t>※第６号補正予算額</t>
    <rPh sb="1" eb="2">
      <t>ダイ</t>
    </rPh>
    <rPh sb="3" eb="4">
      <t>ゴウ</t>
    </rPh>
    <rPh sb="4" eb="6">
      <t>ホセイ</t>
    </rPh>
    <rPh sb="6" eb="8">
      <t>ヨサン</t>
    </rPh>
    <rPh sb="8" eb="9">
      <t>ガク</t>
    </rPh>
    <phoneticPr fontId="2"/>
  </si>
  <si>
    <t>▲８７億９，６５１万２千円</t>
    <rPh sb="3" eb="4">
      <t>オク</t>
    </rPh>
    <rPh sb="9" eb="10">
      <t>マン</t>
    </rPh>
    <rPh sb="11" eb="13">
      <t>センエン</t>
    </rPh>
    <phoneticPr fontId="2"/>
  </si>
  <si>
    <t>※　第6号補正予算額については、定例的な各種事業費の増減に係るもの。</t>
    <rPh sb="2" eb="3">
      <t>ダイ</t>
    </rPh>
    <rPh sb="4" eb="5">
      <t>ゴウ</t>
    </rPh>
    <rPh sb="5" eb="7">
      <t>ホセイ</t>
    </rPh>
    <rPh sb="7" eb="9">
      <t>ヨサン</t>
    </rPh>
    <rPh sb="9" eb="10">
      <t>ガク</t>
    </rPh>
    <rPh sb="16" eb="18">
      <t>テイレイ</t>
    </rPh>
    <rPh sb="18" eb="19">
      <t>テキ</t>
    </rPh>
    <rPh sb="20" eb="22">
      <t>カクシュ</t>
    </rPh>
    <rPh sb="22" eb="24">
      <t>ジギョウ</t>
    </rPh>
    <rPh sb="24" eb="25">
      <t>ヒ</t>
    </rPh>
    <rPh sb="26" eb="28">
      <t>ゾウゲン</t>
    </rPh>
    <rPh sb="29" eb="30">
      <t>カカ</t>
    </rPh>
    <phoneticPr fontId="2"/>
  </si>
  <si>
    <t>補正後予算額</t>
    <rPh sb="0" eb="2">
      <t>ホセイ</t>
    </rPh>
    <rPh sb="2" eb="3">
      <t>ゴ</t>
    </rPh>
    <rPh sb="3" eb="5">
      <t>ヨサン</t>
    </rPh>
    <rPh sb="5" eb="6">
      <t>ガク</t>
    </rPh>
    <phoneticPr fontId="2"/>
  </si>
  <si>
    <t>教育庁  平成２９年度一般会計補正予算案の概要</t>
    <rPh sb="0" eb="2">
      <t>キョウイク</t>
    </rPh>
    <rPh sb="2" eb="3">
      <t>チョウ</t>
    </rPh>
    <rPh sb="5" eb="7">
      <t>ヘイセイ</t>
    </rPh>
    <rPh sb="9" eb="11">
      <t>ネンド</t>
    </rPh>
    <rPh sb="11" eb="13">
      <t>イッパン</t>
    </rPh>
    <rPh sb="13" eb="15">
      <t>カイケイ</t>
    </rPh>
    <rPh sb="15" eb="17">
      <t>ホセイ</t>
    </rPh>
    <rPh sb="17" eb="19">
      <t>ヨサン</t>
    </rPh>
    <rPh sb="19" eb="20">
      <t>アン</t>
    </rPh>
    <rPh sb="21" eb="22">
      <t>オオムネ</t>
    </rPh>
    <rPh sb="22" eb="23">
      <t>ヨウ</t>
    </rPh>
    <phoneticPr fontId="2"/>
  </si>
  <si>
    <t>第５号補正予算案の概要</t>
    <rPh sb="0" eb="1">
      <t>ダイ</t>
    </rPh>
    <rPh sb="2" eb="3">
      <t>ゴウ</t>
    </rPh>
    <rPh sb="3" eb="5">
      <t>ホセイ</t>
    </rPh>
    <rPh sb="5" eb="7">
      <t>ヨサン</t>
    </rPh>
    <rPh sb="7" eb="8">
      <t>アン</t>
    </rPh>
    <rPh sb="9" eb="10">
      <t>オオムネ</t>
    </rPh>
    <rPh sb="10" eb="11">
      <t>ヨウ</t>
    </rPh>
    <phoneticPr fontId="2"/>
  </si>
  <si>
    <t>１３億９，６２３万１千円</t>
    <rPh sb="2" eb="3">
      <t>オク</t>
    </rPh>
    <rPh sb="8" eb="9">
      <t>マン</t>
    </rPh>
    <rPh sb="10" eb="11">
      <t>ゼン</t>
    </rPh>
    <rPh sb="11" eb="12">
      <t>エン</t>
    </rPh>
    <phoneticPr fontId="2"/>
  </si>
  <si>
    <t>教育委員会 平成２６年度９月補正予算案【一般会計補正予算（第２号）】の概要</t>
    <rPh sb="6" eb="8">
      <t>ヘイセイ</t>
    </rPh>
    <rPh sb="10" eb="12">
      <t>ネンド</t>
    </rPh>
    <rPh sb="13" eb="14">
      <t>ガツ</t>
    </rPh>
    <rPh sb="14" eb="15">
      <t>タスク</t>
    </rPh>
    <rPh sb="15" eb="16">
      <t>セイ</t>
    </rPh>
    <rPh sb="16" eb="17">
      <t>ヨ</t>
    </rPh>
    <rPh sb="17" eb="18">
      <t>ザン</t>
    </rPh>
    <rPh sb="18" eb="19">
      <t>アン</t>
    </rPh>
    <rPh sb="35" eb="36">
      <t>オオムネ</t>
    </rPh>
    <rPh sb="36" eb="37">
      <t>ヨウ</t>
    </rPh>
    <phoneticPr fontId="2"/>
  </si>
  <si>
    <t>平成26年度9月補正予算額</t>
    <rPh sb="0" eb="2">
      <t>ヘイセイ</t>
    </rPh>
    <rPh sb="4" eb="6">
      <t>ネンド</t>
    </rPh>
    <rPh sb="7" eb="8">
      <t>ガツ</t>
    </rPh>
    <rPh sb="8" eb="10">
      <t>ホセイ</t>
    </rPh>
    <rPh sb="10" eb="12">
      <t>ヨサン</t>
    </rPh>
    <rPh sb="12" eb="13">
      <t>ガク</t>
    </rPh>
    <phoneticPr fontId="2"/>
  </si>
  <si>
    <t>9,055万7千円　</t>
    <rPh sb="5" eb="6">
      <t>マン</t>
    </rPh>
    <rPh sb="7" eb="8">
      <t>セン</t>
    </rPh>
    <rPh sb="8" eb="9">
      <t>エン</t>
    </rPh>
    <phoneticPr fontId="2"/>
  </si>
  <si>
    <t xml:space="preserve"> </t>
    <phoneticPr fontId="2"/>
  </si>
  <si>
    <t>平成26年度現計予算額</t>
    <rPh sb="0" eb="2">
      <t>ヘイセイ</t>
    </rPh>
    <rPh sb="4" eb="6">
      <t>ネンド</t>
    </rPh>
    <rPh sb="6" eb="8">
      <t>ウツツケイ</t>
    </rPh>
    <rPh sb="8" eb="11">
      <t>ヨサンガク</t>
    </rPh>
    <phoneticPr fontId="2"/>
  </si>
  <si>
    <t>5,793億4,137万円　</t>
    <rPh sb="5" eb="6">
      <t>オク</t>
    </rPh>
    <rPh sb="11" eb="12">
      <t>マン</t>
    </rPh>
    <rPh sb="12" eb="13">
      <t>エン</t>
    </rPh>
    <phoneticPr fontId="2"/>
  </si>
  <si>
    <t>平成26年度9月補正後予算額</t>
    <rPh sb="0" eb="2">
      <t>ヘイセイ</t>
    </rPh>
    <rPh sb="4" eb="6">
      <t>ネンド</t>
    </rPh>
    <rPh sb="7" eb="8">
      <t>ガツ</t>
    </rPh>
    <rPh sb="8" eb="10">
      <t>ホセイ</t>
    </rPh>
    <rPh sb="10" eb="11">
      <t>アト</t>
    </rPh>
    <rPh sb="11" eb="13">
      <t>ヨサン</t>
    </rPh>
    <rPh sb="13" eb="14">
      <t>ガク</t>
    </rPh>
    <phoneticPr fontId="2"/>
  </si>
  <si>
    <t>5,794億3,192万7千円　</t>
    <rPh sb="5" eb="6">
      <t>オク</t>
    </rPh>
    <rPh sb="11" eb="12">
      <t>マン</t>
    </rPh>
    <rPh sb="13" eb="15">
      <t>センエン</t>
    </rPh>
    <phoneticPr fontId="2"/>
  </si>
  <si>
    <t>補正予算額
現計予算額
補正後予算額</t>
    <phoneticPr fontId="2"/>
  </si>
  <si>
    <t>摘　　　　　　　　　　　要</t>
    <rPh sb="0" eb="1">
      <t>テキ</t>
    </rPh>
    <rPh sb="12" eb="13">
      <t>ヨウ</t>
    </rPh>
    <phoneticPr fontId="2"/>
  </si>
  <si>
    <t>大阪市立学校一元化
関連事業費</t>
    <phoneticPr fontId="2"/>
  </si>
  <si>
    <t>4,707万6千円</t>
    <rPh sb="5" eb="6">
      <t>マン</t>
    </rPh>
    <rPh sb="7" eb="8">
      <t>セン</t>
    </rPh>
    <rPh sb="8" eb="9">
      <t>エン</t>
    </rPh>
    <phoneticPr fontId="2"/>
  </si>
  <si>
    <t>　大阪市立特別支援学校の大阪府への一元化（平成２８年４月）にあたり、ＳＳＣ機能や財務会計システムなどのネットワーク環境の設計を行う。</t>
    <rPh sb="1" eb="4">
      <t>オオサカシ</t>
    </rPh>
    <rPh sb="4" eb="5">
      <t>リツ</t>
    </rPh>
    <rPh sb="5" eb="7">
      <t>トクベツ</t>
    </rPh>
    <rPh sb="7" eb="9">
      <t>シエン</t>
    </rPh>
    <rPh sb="9" eb="11">
      <t>ガッコウ</t>
    </rPh>
    <rPh sb="12" eb="15">
      <t>オオサカフ</t>
    </rPh>
    <rPh sb="17" eb="20">
      <t>イチゲンカ</t>
    </rPh>
    <rPh sb="21" eb="23">
      <t>ヘイセイ</t>
    </rPh>
    <rPh sb="25" eb="26">
      <t>ネン</t>
    </rPh>
    <rPh sb="27" eb="28">
      <t>ガツ</t>
    </rPh>
    <rPh sb="37" eb="39">
      <t>キノウ</t>
    </rPh>
    <rPh sb="40" eb="42">
      <t>ザイム</t>
    </rPh>
    <rPh sb="42" eb="44">
      <t>カイケイ</t>
    </rPh>
    <rPh sb="57" eb="59">
      <t>カンキョウ</t>
    </rPh>
    <rPh sb="60" eb="62">
      <t>セッケイ</t>
    </rPh>
    <rPh sb="63" eb="64">
      <t>オコナ</t>
    </rPh>
    <phoneticPr fontId="2"/>
  </si>
  <si>
    <t>0千円</t>
    <rPh sb="1" eb="2">
      <t>セン</t>
    </rPh>
    <rPh sb="2" eb="3">
      <t>エン</t>
    </rPh>
    <phoneticPr fontId="2"/>
  </si>
  <si>
    <t>≪　　新　　規　　≫</t>
    <rPh sb="3" eb="4">
      <t>シン</t>
    </rPh>
    <rPh sb="6" eb="7">
      <t>タダシ</t>
    </rPh>
    <phoneticPr fontId="2"/>
  </si>
  <si>
    <t>再生可能エネルギー等
導入推進基金事業費</t>
    <rPh sb="0" eb="2">
      <t>サイセイ</t>
    </rPh>
    <rPh sb="2" eb="4">
      <t>カノウ</t>
    </rPh>
    <rPh sb="9" eb="10">
      <t>トウ</t>
    </rPh>
    <rPh sb="11" eb="13">
      <t>ドウニュウ</t>
    </rPh>
    <rPh sb="13" eb="15">
      <t>スイシン</t>
    </rPh>
    <rPh sb="15" eb="17">
      <t>キキン</t>
    </rPh>
    <rPh sb="17" eb="19">
      <t>ジギョウ</t>
    </rPh>
    <phoneticPr fontId="2"/>
  </si>
  <si>
    <t>570万5千円</t>
    <rPh sb="3" eb="4">
      <t>マン</t>
    </rPh>
    <rPh sb="5" eb="7">
      <t>センエン</t>
    </rPh>
    <phoneticPr fontId="2"/>
  </si>
  <si>
    <t>　災害発生時の非常用電源確保のため、「大阪府再生可能エネルギー等導入推進基金」を活用し、府立学校（４校）に太陽光発電設備及び蓄電池を設置する。</t>
    <rPh sb="1" eb="3">
      <t>サイガイ</t>
    </rPh>
    <rPh sb="3" eb="5">
      <t>ハッセイ</t>
    </rPh>
    <rPh sb="5" eb="6">
      <t>トキ</t>
    </rPh>
    <rPh sb="7" eb="10">
      <t>ヒジョウヨウ</t>
    </rPh>
    <rPh sb="10" eb="12">
      <t>デンゲン</t>
    </rPh>
    <rPh sb="12" eb="14">
      <t>カクホ</t>
    </rPh>
    <rPh sb="19" eb="21">
      <t>オオサカ</t>
    </rPh>
    <rPh sb="21" eb="22">
      <t>フ</t>
    </rPh>
    <rPh sb="22" eb="24">
      <t>サイセイ</t>
    </rPh>
    <rPh sb="24" eb="26">
      <t>カノウ</t>
    </rPh>
    <rPh sb="31" eb="32">
      <t>トウ</t>
    </rPh>
    <rPh sb="32" eb="34">
      <t>ドウニュウ</t>
    </rPh>
    <rPh sb="34" eb="36">
      <t>スイシン</t>
    </rPh>
    <rPh sb="36" eb="38">
      <t>キキン</t>
    </rPh>
    <rPh sb="40" eb="42">
      <t>カツヨウ</t>
    </rPh>
    <rPh sb="44" eb="46">
      <t>フリツ</t>
    </rPh>
    <rPh sb="46" eb="48">
      <t>ガッコウ</t>
    </rPh>
    <rPh sb="50" eb="51">
      <t>コウ</t>
    </rPh>
    <rPh sb="53" eb="56">
      <t>タイヨウコウ</t>
    </rPh>
    <rPh sb="56" eb="58">
      <t>ハツデン</t>
    </rPh>
    <rPh sb="58" eb="60">
      <t>セツビ</t>
    </rPh>
    <rPh sb="60" eb="61">
      <t>オヨ</t>
    </rPh>
    <rPh sb="62" eb="65">
      <t>チクデンチ</t>
    </rPh>
    <rPh sb="66" eb="68">
      <t>セッチ</t>
    </rPh>
    <phoneticPr fontId="2"/>
  </si>
  <si>
    <t>570万5千円</t>
    <rPh sb="3" eb="4">
      <t>マン</t>
    </rPh>
    <rPh sb="5" eb="6">
      <t>セン</t>
    </rPh>
    <rPh sb="6" eb="7">
      <t>エン</t>
    </rPh>
    <phoneticPr fontId="2"/>
  </si>
  <si>
    <t>○事業年度</t>
    <rPh sb="1" eb="3">
      <t>ジギョウ</t>
    </rPh>
    <rPh sb="3" eb="5">
      <t>ネンド</t>
    </rPh>
    <phoneticPr fontId="2"/>
  </si>
  <si>
    <t>　平成２６年度　実施設計</t>
    <rPh sb="1" eb="3">
      <t>ヘイセイ</t>
    </rPh>
    <rPh sb="5" eb="7">
      <t>ネンド</t>
    </rPh>
    <rPh sb="8" eb="10">
      <t>ジッシ</t>
    </rPh>
    <rPh sb="10" eb="12">
      <t>セッケイ</t>
    </rPh>
    <phoneticPr fontId="2"/>
  </si>
  <si>
    <t>　平成２７年度　設置工事</t>
    <rPh sb="1" eb="3">
      <t>ヘイセイ</t>
    </rPh>
    <rPh sb="5" eb="7">
      <t>ネンド</t>
    </rPh>
    <rPh sb="8" eb="10">
      <t>セッチ</t>
    </rPh>
    <rPh sb="10" eb="12">
      <t>コウジ</t>
    </rPh>
    <phoneticPr fontId="2"/>
  </si>
  <si>
    <t>府立視覚支援学校
整備事業費</t>
    <rPh sb="0" eb="2">
      <t>フリツ</t>
    </rPh>
    <rPh sb="2" eb="4">
      <t>シカク</t>
    </rPh>
    <rPh sb="4" eb="6">
      <t>シエン</t>
    </rPh>
    <rPh sb="6" eb="8">
      <t>ガッコウ</t>
    </rPh>
    <rPh sb="9" eb="11">
      <t>セイビ</t>
    </rPh>
    <rPh sb="11" eb="13">
      <t>ジギョウ</t>
    </rPh>
    <rPh sb="13" eb="14">
      <t>ヒ</t>
    </rPh>
    <phoneticPr fontId="2"/>
  </si>
  <si>
    <t>2,597万1千円</t>
    <rPh sb="5" eb="6">
      <t>マン</t>
    </rPh>
    <rPh sb="7" eb="9">
      <t>センエン</t>
    </rPh>
    <phoneticPr fontId="2"/>
  </si>
  <si>
    <t>　府立視覚支援学校建設工事において、工事期間内に賃金水準の変動があり、契約に定めるスライド条項により工事請負代金に変更の必要が生じたもの。</t>
    <rPh sb="1" eb="3">
      <t>フリツ</t>
    </rPh>
    <rPh sb="3" eb="5">
      <t>シカク</t>
    </rPh>
    <rPh sb="5" eb="7">
      <t>シエン</t>
    </rPh>
    <rPh sb="7" eb="9">
      <t>ガッコウ</t>
    </rPh>
    <rPh sb="9" eb="11">
      <t>ケンセツ</t>
    </rPh>
    <rPh sb="11" eb="13">
      <t>コウジ</t>
    </rPh>
    <rPh sb="18" eb="20">
      <t>コウジ</t>
    </rPh>
    <rPh sb="20" eb="22">
      <t>キカン</t>
    </rPh>
    <rPh sb="22" eb="23">
      <t>ナイ</t>
    </rPh>
    <rPh sb="23" eb="24">
      <t>クナイ</t>
    </rPh>
    <rPh sb="24" eb="26">
      <t>チンギン</t>
    </rPh>
    <rPh sb="26" eb="28">
      <t>スイジュン</t>
    </rPh>
    <rPh sb="29" eb="31">
      <t>ヘンドウ</t>
    </rPh>
    <rPh sb="35" eb="37">
      <t>ケイヤク</t>
    </rPh>
    <rPh sb="38" eb="39">
      <t>サダ</t>
    </rPh>
    <rPh sb="45" eb="47">
      <t>ジョウコウ</t>
    </rPh>
    <rPh sb="50" eb="52">
      <t>コウジ</t>
    </rPh>
    <rPh sb="52" eb="54">
      <t>ウケオイ</t>
    </rPh>
    <rPh sb="54" eb="56">
      <t>ダイキン</t>
    </rPh>
    <rPh sb="57" eb="59">
      <t>ヘンコウ</t>
    </rPh>
    <rPh sb="60" eb="62">
      <t>ヒツヨウ</t>
    </rPh>
    <rPh sb="63" eb="64">
      <t>ショウ</t>
    </rPh>
    <phoneticPr fontId="2"/>
  </si>
  <si>
    <t>3億2,647万4千円</t>
    <rPh sb="1" eb="2">
      <t>オク</t>
    </rPh>
    <rPh sb="7" eb="8">
      <t>マン</t>
    </rPh>
    <rPh sb="9" eb="11">
      <t>センエン</t>
    </rPh>
    <phoneticPr fontId="2"/>
  </si>
  <si>
    <t>3億5,244万5千円</t>
    <rPh sb="1" eb="2">
      <t>オク</t>
    </rPh>
    <rPh sb="7" eb="8">
      <t>マン</t>
    </rPh>
    <rPh sb="9" eb="11">
      <t>センエン</t>
    </rPh>
    <phoneticPr fontId="2"/>
  </si>
  <si>
    <t>○工事期間　平成２３年度～２７年度</t>
    <rPh sb="1" eb="3">
      <t>コウジ</t>
    </rPh>
    <rPh sb="3" eb="5">
      <t>キカン</t>
    </rPh>
    <rPh sb="6" eb="8">
      <t>ヘイセイ</t>
    </rPh>
    <rPh sb="10" eb="12">
      <t>ネンド</t>
    </rPh>
    <rPh sb="15" eb="17">
      <t>ネンド</t>
    </rPh>
    <phoneticPr fontId="2"/>
  </si>
  <si>
    <t>中之島図書館
耐震改修事業費</t>
    <rPh sb="0" eb="3">
      <t>ナカノシマ</t>
    </rPh>
    <rPh sb="3" eb="6">
      <t>トショカン</t>
    </rPh>
    <rPh sb="7" eb="9">
      <t>タイシン</t>
    </rPh>
    <rPh sb="9" eb="11">
      <t>カイシュウ</t>
    </rPh>
    <rPh sb="11" eb="13">
      <t>ジギョウ</t>
    </rPh>
    <rPh sb="13" eb="14">
      <t>ヒ</t>
    </rPh>
    <phoneticPr fontId="2"/>
  </si>
  <si>
    <t>1,180万5千円</t>
    <rPh sb="5" eb="6">
      <t>マン</t>
    </rPh>
    <rPh sb="7" eb="9">
      <t>センエン</t>
    </rPh>
    <phoneticPr fontId="2"/>
  </si>
  <si>
    <t>　中之島図書館耐震改修工事において、工事期間内に賃金水準の変動があり、契約に定めるスライド条項により工事請負代金に変更の必要が生じたもの。</t>
    <rPh sb="18" eb="20">
      <t>コウジ</t>
    </rPh>
    <rPh sb="20" eb="22">
      <t>キカン</t>
    </rPh>
    <rPh sb="22" eb="23">
      <t>ナイ</t>
    </rPh>
    <rPh sb="23" eb="24">
      <t>クナイ</t>
    </rPh>
    <rPh sb="24" eb="26">
      <t>チンギン</t>
    </rPh>
    <rPh sb="26" eb="28">
      <t>スイジュン</t>
    </rPh>
    <rPh sb="29" eb="31">
      <t>ヘンドウ</t>
    </rPh>
    <rPh sb="35" eb="37">
      <t>ケイヤク</t>
    </rPh>
    <rPh sb="38" eb="39">
      <t>サダ</t>
    </rPh>
    <rPh sb="45" eb="47">
      <t>ジョウコウ</t>
    </rPh>
    <rPh sb="50" eb="52">
      <t>コウジ</t>
    </rPh>
    <rPh sb="52" eb="54">
      <t>ウケオイ</t>
    </rPh>
    <rPh sb="54" eb="56">
      <t>ダイキン</t>
    </rPh>
    <rPh sb="57" eb="59">
      <t>ヘンコウ</t>
    </rPh>
    <rPh sb="60" eb="62">
      <t>ヒツヨウ</t>
    </rPh>
    <rPh sb="63" eb="64">
      <t>ショウ</t>
    </rPh>
    <phoneticPr fontId="2"/>
  </si>
  <si>
    <t>5億7,386万3千円</t>
    <rPh sb="1" eb="2">
      <t>オク</t>
    </rPh>
    <rPh sb="7" eb="8">
      <t>マン</t>
    </rPh>
    <rPh sb="9" eb="11">
      <t>センエン</t>
    </rPh>
    <phoneticPr fontId="2"/>
  </si>
  <si>
    <t>5億8,566万8千円</t>
    <rPh sb="1" eb="2">
      <t>オク</t>
    </rPh>
    <rPh sb="7" eb="8">
      <t>マン</t>
    </rPh>
    <rPh sb="9" eb="11">
      <t>センエン</t>
    </rPh>
    <phoneticPr fontId="2"/>
  </si>
  <si>
    <t>○工事期間　平成２４年度～２６年度</t>
    <rPh sb="1" eb="3">
      <t>コウジ</t>
    </rPh>
    <rPh sb="3" eb="5">
      <t>キカン</t>
    </rPh>
    <rPh sb="6" eb="8">
      <t>ヘイセイ</t>
    </rPh>
    <rPh sb="10" eb="12">
      <t>ネンド</t>
    </rPh>
    <rPh sb="15" eb="17">
      <t>ネンド</t>
    </rPh>
    <phoneticPr fontId="2"/>
  </si>
  <si>
    <t>教育庁 平成３０年度一般会計補正予算（第５号）案の概要</t>
    <rPh sb="0" eb="2">
      <t>キョウイク</t>
    </rPh>
    <rPh sb="2" eb="3">
      <t>チョウ</t>
    </rPh>
    <rPh sb="4" eb="6">
      <t>ヘイセイ</t>
    </rPh>
    <rPh sb="8" eb="10">
      <t>ネンド</t>
    </rPh>
    <rPh sb="10" eb="12">
      <t>イッパン</t>
    </rPh>
    <rPh sb="12" eb="14">
      <t>カイケイ</t>
    </rPh>
    <rPh sb="14" eb="16">
      <t>ホセイ</t>
    </rPh>
    <rPh sb="16" eb="18">
      <t>ヨサン</t>
    </rPh>
    <rPh sb="19" eb="20">
      <t>ダイ</t>
    </rPh>
    <rPh sb="21" eb="22">
      <t>ゴウ</t>
    </rPh>
    <rPh sb="23" eb="24">
      <t>アン</t>
    </rPh>
    <rPh sb="25" eb="27">
      <t>ガイヨウ</t>
    </rPh>
    <phoneticPr fontId="2"/>
  </si>
  <si>
    <t>１３億９，４９７万８千円</t>
    <rPh sb="2" eb="3">
      <t>オク</t>
    </rPh>
    <rPh sb="8" eb="9">
      <t>マン</t>
    </rPh>
    <rPh sb="10" eb="11">
      <t>ゼン</t>
    </rPh>
    <rPh sb="11" eb="12">
      <t>エン</t>
    </rPh>
    <phoneticPr fontId="2"/>
  </si>
  <si>
    <t>５，３５０億４，１９２万９千円</t>
    <phoneticPr fontId="2"/>
  </si>
  <si>
    <t>５，３６４億３，６９０万７千円</t>
    <rPh sb="5" eb="6">
      <t>オク</t>
    </rPh>
    <rPh sb="11" eb="12">
      <t>マン</t>
    </rPh>
    <rPh sb="13" eb="14">
      <t>ゼン</t>
    </rPh>
    <rPh sb="14" eb="15">
      <t>エン</t>
    </rPh>
    <phoneticPr fontId="2"/>
  </si>
  <si>
    <t xml:space="preserve"> </t>
    <phoneticPr fontId="2"/>
  </si>
  <si>
    <t xml:space="preserve"> </t>
    <phoneticPr fontId="2"/>
  </si>
  <si>
    <t>教育庁  平成３０年度当初予算案の概要</t>
    <rPh sb="0" eb="2">
      <t>キョウイク</t>
    </rPh>
    <rPh sb="2" eb="3">
      <t>チョウ</t>
    </rPh>
    <rPh sb="5" eb="7">
      <t>ヘイセイ</t>
    </rPh>
    <rPh sb="9" eb="11">
      <t>ネンド</t>
    </rPh>
    <rPh sb="11" eb="12">
      <t>トウ</t>
    </rPh>
    <rPh sb="12" eb="13">
      <t>ショ</t>
    </rPh>
    <rPh sb="13" eb="14">
      <t>ヨ</t>
    </rPh>
    <rPh sb="14" eb="15">
      <t>ザン</t>
    </rPh>
    <rPh sb="15" eb="16">
      <t>アン</t>
    </rPh>
    <rPh sb="17" eb="18">
      <t>オオムネ</t>
    </rPh>
    <rPh sb="18" eb="19">
      <t>ヨウ</t>
    </rPh>
    <phoneticPr fontId="2"/>
  </si>
  <si>
    <t>平成３０年度当初予算額</t>
    <rPh sb="0" eb="2">
      <t>ヘイセイ</t>
    </rPh>
    <rPh sb="4" eb="6">
      <t>ネンド</t>
    </rPh>
    <rPh sb="6" eb="8">
      <t>トウショ</t>
    </rPh>
    <rPh sb="8" eb="10">
      <t>ヨサン</t>
    </rPh>
    <rPh sb="10" eb="11">
      <t>ガク</t>
    </rPh>
    <phoneticPr fontId="2"/>
  </si>
  <si>
    <t>５，３５０億４，１９２万９千円</t>
    <phoneticPr fontId="2"/>
  </si>
  <si>
    <t>平成２９年度当初予算額</t>
    <rPh sb="0" eb="2">
      <t>ヘイセイ</t>
    </rPh>
    <rPh sb="4" eb="6">
      <t>ネンド</t>
    </rPh>
    <rPh sb="6" eb="8">
      <t>トウショ</t>
    </rPh>
    <rPh sb="8" eb="10">
      <t>ヨサン</t>
    </rPh>
    <rPh sb="10" eb="11">
      <t>ガク</t>
    </rPh>
    <phoneticPr fontId="2"/>
  </si>
  <si>
    <t>平成２９年度最終予算額</t>
    <rPh sb="0" eb="2">
      <t>ヘイセイ</t>
    </rPh>
    <rPh sb="4" eb="6">
      <t>ネンド</t>
    </rPh>
    <rPh sb="6" eb="8">
      <t>サイシュウ</t>
    </rPh>
    <rPh sb="8" eb="10">
      <t>ヨサン</t>
    </rPh>
    <rPh sb="10" eb="11">
      <t>ガク</t>
    </rPh>
    <phoneticPr fontId="2"/>
  </si>
  <si>
    <t>前年比　30当初／29当初</t>
    <rPh sb="0" eb="2">
      <t>ゼンネン</t>
    </rPh>
    <rPh sb="2" eb="3">
      <t>ヒ</t>
    </rPh>
    <rPh sb="6" eb="8">
      <t>トウショ</t>
    </rPh>
    <rPh sb="11" eb="13">
      <t>トウショ</t>
    </rPh>
    <phoneticPr fontId="2"/>
  </si>
  <si>
    <t>１００．３％</t>
    <phoneticPr fontId="2"/>
  </si>
  <si>
    <t>上段　平成３０年度当初</t>
    <rPh sb="0" eb="2">
      <t>ジョウダン</t>
    </rPh>
    <rPh sb="3" eb="5">
      <t>ヘイセイ</t>
    </rPh>
    <rPh sb="7" eb="9">
      <t>ネンド</t>
    </rPh>
    <rPh sb="9" eb="11">
      <t>トウショ</t>
    </rPh>
    <phoneticPr fontId="2"/>
  </si>
  <si>
    <t>中段　平成２９年度当初</t>
    <rPh sb="0" eb="2">
      <t>チュウダン</t>
    </rPh>
    <rPh sb="3" eb="5">
      <t>ヘイセイ</t>
    </rPh>
    <rPh sb="7" eb="9">
      <t>ネンド</t>
    </rPh>
    <rPh sb="9" eb="11">
      <t>トウショ</t>
    </rPh>
    <phoneticPr fontId="2"/>
  </si>
  <si>
    <t>下段　平成２９年度最終</t>
    <rPh sb="0" eb="2">
      <t>ゲダン</t>
    </rPh>
    <rPh sb="3" eb="5">
      <t>ヘイセイ</t>
    </rPh>
    <rPh sb="7" eb="9">
      <t>ネンド</t>
    </rPh>
    <rPh sb="9" eb="11">
      <t>サイシュウ</t>
    </rPh>
    <phoneticPr fontId="2"/>
  </si>
  <si>
    <t>＜市町村とともに小・中学校の教育力を充実します＞</t>
    <rPh sb="1" eb="4">
      <t>シチョウソン</t>
    </rPh>
    <rPh sb="8" eb="9">
      <t>ショウ</t>
    </rPh>
    <rPh sb="10" eb="13">
      <t>チュウガッコウ</t>
    </rPh>
    <rPh sb="14" eb="17">
      <t>キョウイクリョク</t>
    </rPh>
    <rPh sb="18" eb="20">
      <t>ジュウジツ</t>
    </rPh>
    <phoneticPr fontId="2"/>
  </si>
  <si>
    <t>中学生学び
チャレンジ事業費</t>
    <phoneticPr fontId="2"/>
  </si>
  <si>
    <t>2億7,175万1千円</t>
    <rPh sb="1" eb="2">
      <t>オク</t>
    </rPh>
    <rPh sb="7" eb="8">
      <t>マン</t>
    </rPh>
    <rPh sb="9" eb="10">
      <t>セン</t>
    </rPh>
    <rPh sb="10" eb="11">
      <t>エン</t>
    </rPh>
    <phoneticPr fontId="2"/>
  </si>
  <si>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rPh sb="68" eb="71">
      <t>チョウサショ</t>
    </rPh>
    <phoneticPr fontId="2"/>
  </si>
  <si>
    <t>2億5,815万2千円</t>
    <rPh sb="1" eb="2">
      <t>オク</t>
    </rPh>
    <rPh sb="7" eb="8">
      <t>マン</t>
    </rPh>
    <rPh sb="9" eb="10">
      <t>セン</t>
    </rPh>
    <rPh sb="10" eb="11">
      <t>エン</t>
    </rPh>
    <phoneticPr fontId="2"/>
  </si>
  <si>
    <t>2億5,294万1千円</t>
    <rPh sb="1" eb="2">
      <t>オク</t>
    </rPh>
    <rPh sb="7" eb="8">
      <t>マン</t>
    </rPh>
    <rPh sb="9" eb="11">
      <t>センエン</t>
    </rPh>
    <phoneticPr fontId="2"/>
  </si>
  <si>
    <t>　　　　　　　　</t>
    <phoneticPr fontId="2"/>
  </si>
  <si>
    <t>確かな学びを育む
学校づくり推進事業費</t>
    <phoneticPr fontId="2"/>
  </si>
  <si>
    <t>1,909万1千円</t>
    <rPh sb="5" eb="6">
      <t>マン</t>
    </rPh>
    <rPh sb="7" eb="8">
      <t>セン</t>
    </rPh>
    <rPh sb="8" eb="9">
      <t>エン</t>
    </rPh>
    <phoneticPr fontId="2"/>
  </si>
  <si>
    <t>　府内８２小学校・４１中学校を事業対象校に指定し、子どもたちに「学びに向かう力」を育み、「確かな学力」の定着を図る。
　　　　　　　　</t>
    <rPh sb="5" eb="8">
      <t>ショウガッコウ</t>
    </rPh>
    <rPh sb="11" eb="14">
      <t>チュウガッコウ</t>
    </rPh>
    <rPh sb="15" eb="17">
      <t>ジギョウ</t>
    </rPh>
    <rPh sb="17" eb="19">
      <t>タイショウ</t>
    </rPh>
    <rPh sb="19" eb="20">
      <t>コウ</t>
    </rPh>
    <rPh sb="21" eb="23">
      <t>シテイ</t>
    </rPh>
    <rPh sb="25" eb="26">
      <t>コ</t>
    </rPh>
    <rPh sb="32" eb="33">
      <t>マナ</t>
    </rPh>
    <rPh sb="35" eb="36">
      <t>ム</t>
    </rPh>
    <rPh sb="38" eb="39">
      <t>チカラ</t>
    </rPh>
    <rPh sb="41" eb="42">
      <t>ハグク</t>
    </rPh>
    <rPh sb="45" eb="46">
      <t>タシ</t>
    </rPh>
    <rPh sb="48" eb="50">
      <t>ガクリョク</t>
    </rPh>
    <rPh sb="52" eb="54">
      <t>テイチャク</t>
    </rPh>
    <rPh sb="55" eb="56">
      <t>ハカ</t>
    </rPh>
    <phoneticPr fontId="2"/>
  </si>
  <si>
    <t>4,582万円</t>
    <rPh sb="5" eb="6">
      <t>マン</t>
    </rPh>
    <rPh sb="6" eb="7">
      <t>エン</t>
    </rPh>
    <phoneticPr fontId="2"/>
  </si>
  <si>
    <t>4,477万2千円</t>
    <rPh sb="5" eb="6">
      <t>マン</t>
    </rPh>
    <rPh sb="7" eb="8">
      <t>セン</t>
    </rPh>
    <rPh sb="8" eb="9">
      <t>エン</t>
    </rPh>
    <phoneticPr fontId="2"/>
  </si>
  <si>
    <t>　　　　　　　　　　　　　　　　【１６ページ主要事業１　参照】</t>
    <phoneticPr fontId="2"/>
  </si>
  <si>
    <t>《知事重点事業》</t>
    <rPh sb="1" eb="3">
      <t>チジ</t>
    </rPh>
    <rPh sb="3" eb="5">
      <t>ジュウテン</t>
    </rPh>
    <rPh sb="5" eb="7">
      <t>ジギョウ</t>
    </rPh>
    <phoneticPr fontId="2"/>
  </si>
  <si>
    <t>スクール・エンパワーメント</t>
    <phoneticPr fontId="2"/>
  </si>
  <si>
    <t>　推　進　事　業　費　</t>
    <phoneticPr fontId="2"/>
  </si>
  <si>
    <t>（大阪教育ゆめ基金活用）</t>
    <rPh sb="1" eb="3">
      <t>オオサカ</t>
    </rPh>
    <rPh sb="3" eb="5">
      <t>キョウイク</t>
    </rPh>
    <rPh sb="7" eb="9">
      <t>キキン</t>
    </rPh>
    <rPh sb="9" eb="11">
      <t>カツヨウ</t>
    </rPh>
    <phoneticPr fontId="2"/>
  </si>
  <si>
    <t>習熟度別
指導推進事業費</t>
    <rPh sb="0" eb="3">
      <t>シュウジュクド</t>
    </rPh>
    <rPh sb="3" eb="4">
      <t>ベツ</t>
    </rPh>
    <rPh sb="5" eb="7">
      <t>シドウ</t>
    </rPh>
    <rPh sb="7" eb="9">
      <t>スイシン</t>
    </rPh>
    <rPh sb="9" eb="11">
      <t>ジギョウ</t>
    </rPh>
    <rPh sb="11" eb="12">
      <t>ヒ</t>
    </rPh>
    <phoneticPr fontId="2"/>
  </si>
  <si>
    <t>（教職員定数で計上）</t>
    <rPh sb="1" eb="4">
      <t>キョウショクイン</t>
    </rPh>
    <rPh sb="4" eb="6">
      <t>テイスウ</t>
    </rPh>
    <rPh sb="7" eb="9">
      <t>ケイジョウ</t>
    </rPh>
    <phoneticPr fontId="2"/>
  </si>
  <si>
    <t>　府内小・中学校の児童生徒の学力向上を図るため、学校の状況にあわせて、習熟度別指導を行う。</t>
    <rPh sb="1" eb="3">
      <t>フナイ</t>
    </rPh>
    <rPh sb="3" eb="4">
      <t>ショウ</t>
    </rPh>
    <rPh sb="5" eb="6">
      <t>ナカ</t>
    </rPh>
    <rPh sb="6" eb="8">
      <t>ガッコウ</t>
    </rPh>
    <rPh sb="9" eb="11">
      <t>ジドウ</t>
    </rPh>
    <rPh sb="11" eb="13">
      <t>セイト</t>
    </rPh>
    <rPh sb="14" eb="16">
      <t>ガクリョク</t>
    </rPh>
    <rPh sb="16" eb="18">
      <t>コウジョウ</t>
    </rPh>
    <rPh sb="19" eb="20">
      <t>ハカ</t>
    </rPh>
    <rPh sb="24" eb="26">
      <t>ガッコウ</t>
    </rPh>
    <rPh sb="27" eb="29">
      <t>ジョウキョウ</t>
    </rPh>
    <phoneticPr fontId="2"/>
  </si>
  <si>
    <t>（一部再掲）</t>
  </si>
  <si>
    <t>○小学校（３年生以上）－国語・算数・理科・外国語</t>
    <rPh sb="1" eb="4">
      <t>ショウガッコウ</t>
    </rPh>
    <rPh sb="6" eb="8">
      <t>ネンセイ</t>
    </rPh>
    <rPh sb="8" eb="10">
      <t>イジョウ</t>
    </rPh>
    <rPh sb="12" eb="14">
      <t>コクゴ</t>
    </rPh>
    <rPh sb="15" eb="17">
      <t>サンスウ</t>
    </rPh>
    <rPh sb="18" eb="20">
      <t>リカ</t>
    </rPh>
    <rPh sb="21" eb="24">
      <t>ガイコクゴ</t>
    </rPh>
    <phoneticPr fontId="2"/>
  </si>
  <si>
    <t>○中学校－国語・数学・理科・外国語</t>
    <rPh sb="1" eb="2">
      <t>チュウ</t>
    </rPh>
    <rPh sb="2" eb="3">
      <t>ガク</t>
    </rPh>
    <rPh sb="3" eb="4">
      <t>コウ</t>
    </rPh>
    <rPh sb="5" eb="7">
      <t>コクゴ</t>
    </rPh>
    <rPh sb="8" eb="10">
      <t>スウガク</t>
    </rPh>
    <rPh sb="11" eb="13">
      <t>リカ</t>
    </rPh>
    <rPh sb="14" eb="17">
      <t>ガイコクゴ</t>
    </rPh>
    <phoneticPr fontId="2"/>
  </si>
  <si>
    <t>＜公私の切磋琢磨により高校の教育力を向上させます＞</t>
    <rPh sb="1" eb="3">
      <t>コウシ</t>
    </rPh>
    <rPh sb="4" eb="6">
      <t>セッサ</t>
    </rPh>
    <rPh sb="6" eb="8">
      <t>タクマ</t>
    </rPh>
    <rPh sb="11" eb="13">
      <t>コウコウ</t>
    </rPh>
    <rPh sb="14" eb="16">
      <t>キョウイク</t>
    </rPh>
    <rPh sb="16" eb="17">
      <t>チカラ</t>
    </rPh>
    <rPh sb="18" eb="20">
      <t>コウジョウ</t>
    </rPh>
    <phoneticPr fontId="2"/>
  </si>
  <si>
    <t>骨太の英語力養成事業費</t>
    <phoneticPr fontId="2"/>
  </si>
  <si>
    <t>493万7千円</t>
    <rPh sb="3" eb="4">
      <t>マン</t>
    </rPh>
    <rPh sb="5" eb="6">
      <t>セン</t>
    </rPh>
    <rPh sb="6" eb="7">
      <t>エン</t>
    </rPh>
    <phoneticPr fontId="2"/>
  </si>
  <si>
    <t>　府立高校生の英語４技能（「読む」「聞く」「話す」「書く」）を、高校３年間で英語圏の大学で修学できるレベルに引き上げるため、府立高校７校においてＴＯＥＦＬ ｉＢＴを扱った授業を行う。
　　　　　　　　　　　</t>
    <rPh sb="35" eb="37">
      <t>ネンカン</t>
    </rPh>
    <rPh sb="67" eb="68">
      <t>コウ</t>
    </rPh>
    <rPh sb="88" eb="89">
      <t>オコナ</t>
    </rPh>
    <phoneticPr fontId="2"/>
  </si>
  <si>
    <t>1,230万8千円</t>
    <rPh sb="5" eb="6">
      <t>マン</t>
    </rPh>
    <rPh sb="7" eb="8">
      <t>セン</t>
    </rPh>
    <rPh sb="8" eb="9">
      <t>エン</t>
    </rPh>
    <phoneticPr fontId="2"/>
  </si>
  <si>
    <t>1,180万2千円</t>
    <rPh sb="5" eb="6">
      <t>マン</t>
    </rPh>
    <rPh sb="7" eb="9">
      <t>センエン</t>
    </rPh>
    <phoneticPr fontId="2"/>
  </si>
  <si>
    <t>　　　　　　　　　　　　　　　　【１７ぺージ主要事業２　参照】</t>
    <phoneticPr fontId="2"/>
  </si>
  <si>
    <t>　　　　　</t>
    <phoneticPr fontId="2"/>
  </si>
  <si>
    <t>英語教育推進事業費</t>
    <phoneticPr fontId="2"/>
  </si>
  <si>
    <t>1,338万5千円</t>
    <rPh sb="5" eb="6">
      <t>マン</t>
    </rPh>
    <rPh sb="7" eb="8">
      <t>セン</t>
    </rPh>
    <rPh sb="8" eb="9">
      <t>エン</t>
    </rPh>
    <phoneticPr fontId="2"/>
  </si>
  <si>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【１７ページ主要事業２　参照】</t>
    <rPh sb="1" eb="4">
      <t>コウコウセイ</t>
    </rPh>
    <rPh sb="5" eb="7">
      <t>エイゴ</t>
    </rPh>
    <rPh sb="8" eb="10">
      <t>ギノウ</t>
    </rPh>
    <rPh sb="11" eb="12">
      <t>ナカ</t>
    </rPh>
    <rPh sb="13" eb="14">
      <t>モット</t>
    </rPh>
    <rPh sb="15" eb="17">
      <t>カイゼン</t>
    </rPh>
    <rPh sb="18" eb="20">
      <t>ヒツヨウ</t>
    </rPh>
    <rPh sb="30" eb="31">
      <t>リョク</t>
    </rPh>
    <rPh sb="32" eb="34">
      <t>コウジョウ</t>
    </rPh>
    <rPh sb="40" eb="41">
      <t>ゼン</t>
    </rPh>
    <rPh sb="41" eb="43">
      <t>フリツ</t>
    </rPh>
    <rPh sb="43" eb="45">
      <t>ガッコウ</t>
    </rPh>
    <rPh sb="49" eb="51">
      <t>ジュギョウ</t>
    </rPh>
    <rPh sb="51" eb="53">
      <t>カイゼン</t>
    </rPh>
    <rPh sb="54" eb="55">
      <t>ハカ</t>
    </rPh>
    <rPh sb="62" eb="65">
      <t>オオサカフ</t>
    </rPh>
    <rPh sb="65" eb="67">
      <t>エイゴ</t>
    </rPh>
    <rPh sb="67" eb="69">
      <t>キョウイク</t>
    </rPh>
    <rPh sb="69" eb="71">
      <t>シサク</t>
    </rPh>
    <rPh sb="71" eb="73">
      <t>ケントウ</t>
    </rPh>
    <rPh sb="73" eb="75">
      <t>カイギ</t>
    </rPh>
    <rPh sb="76" eb="78">
      <t>カショウ</t>
    </rPh>
    <rPh sb="81" eb="83">
      <t>セッチ</t>
    </rPh>
    <rPh sb="85" eb="88">
      <t>センモンテキ</t>
    </rPh>
    <rPh sb="89" eb="91">
      <t>ケンチ</t>
    </rPh>
    <rPh sb="93" eb="95">
      <t>チョウサ</t>
    </rPh>
    <rPh sb="96" eb="98">
      <t>ケントウ</t>
    </rPh>
    <rPh sb="99" eb="100">
      <t>オコナ</t>
    </rPh>
    <phoneticPr fontId="2"/>
  </si>
  <si>
    <t>1,279万5千円</t>
    <rPh sb="5" eb="6">
      <t>マン</t>
    </rPh>
    <rPh sb="7" eb="8">
      <t>セン</t>
    </rPh>
    <rPh sb="8" eb="9">
      <t>エン</t>
    </rPh>
    <phoneticPr fontId="2"/>
  </si>
  <si>
    <t>952万5千円</t>
    <rPh sb="3" eb="4">
      <t>マン</t>
    </rPh>
    <rPh sb="5" eb="7">
      <t>センエン</t>
    </rPh>
    <phoneticPr fontId="2"/>
  </si>
  <si>
    <t>外国語指導員等による</t>
    <rPh sb="2" eb="3">
      <t>ゴ</t>
    </rPh>
    <rPh sb="3" eb="6">
      <t>シドウイン</t>
    </rPh>
    <rPh sb="6" eb="7">
      <t>ナド</t>
    </rPh>
    <phoneticPr fontId="2"/>
  </si>
  <si>
    <t>4億3,522万8千円</t>
    <rPh sb="1" eb="2">
      <t>オク</t>
    </rPh>
    <rPh sb="7" eb="8">
      <t>マン</t>
    </rPh>
    <rPh sb="9" eb="10">
      <t>セン</t>
    </rPh>
    <rPh sb="10" eb="11">
      <t>エン</t>
    </rPh>
    <phoneticPr fontId="2"/>
  </si>
  <si>
    <t>　外国語教育を充実し、英語等によるコミュニケーション能力や国際感覚豊かな高校生を育成するため、府立高等学校への英語指導等を行う外国語（英語）指導員の配置及び語学学校等に勤務する外国語（英語）講師の派遣を行う。</t>
    <rPh sb="65" eb="66">
      <t>ゴ</t>
    </rPh>
    <rPh sb="67" eb="69">
      <t>エイゴ</t>
    </rPh>
    <rPh sb="70" eb="73">
      <t>シドウイン</t>
    </rPh>
    <rPh sb="90" eb="91">
      <t>ゴ</t>
    </rPh>
    <rPh sb="92" eb="94">
      <t>エイゴ</t>
    </rPh>
    <rPh sb="95" eb="97">
      <t>コウシ</t>
    </rPh>
    <phoneticPr fontId="2"/>
  </si>
  <si>
    <t>語学指導充実費</t>
    <rPh sb="0" eb="2">
      <t>ゴガク</t>
    </rPh>
    <phoneticPr fontId="2"/>
  </si>
  <si>
    <t>4億3,492万8千円</t>
    <rPh sb="1" eb="2">
      <t>オク</t>
    </rPh>
    <rPh sb="7" eb="8">
      <t>マン</t>
    </rPh>
    <rPh sb="9" eb="10">
      <t>セン</t>
    </rPh>
    <rPh sb="10" eb="11">
      <t>エン</t>
    </rPh>
    <phoneticPr fontId="2"/>
  </si>
  <si>
    <t>4億2,719万4千円</t>
    <rPh sb="1" eb="2">
      <t>オク</t>
    </rPh>
    <rPh sb="10" eb="11">
      <t>エン</t>
    </rPh>
    <phoneticPr fontId="2"/>
  </si>
  <si>
    <t>○外国語（英語）指導員の配置〔ＮＥＴ〕　７８名</t>
    <rPh sb="3" eb="4">
      <t>ゴ</t>
    </rPh>
    <rPh sb="22" eb="23">
      <t>メイ</t>
    </rPh>
    <phoneticPr fontId="2"/>
  </si>
  <si>
    <t>○外国語（英語）講師の派遣〔Ｔ-ＮＥＴ〕 ５４校</t>
    <rPh sb="3" eb="4">
      <t>ゴ</t>
    </rPh>
    <rPh sb="8" eb="10">
      <t>コウシ</t>
    </rPh>
    <rPh sb="23" eb="24">
      <t>コウ</t>
    </rPh>
    <phoneticPr fontId="2"/>
  </si>
  <si>
    <t>グローバルリーダーズ
ハイスクール支援事業費</t>
    <phoneticPr fontId="2"/>
  </si>
  <si>
    <t>2,921万4千円</t>
    <rPh sb="5" eb="6">
      <t>マン</t>
    </rPh>
    <rPh sb="7" eb="8">
      <t>セン</t>
    </rPh>
    <rPh sb="8" eb="9">
      <t>エン</t>
    </rPh>
    <phoneticPr fontId="2"/>
  </si>
  <si>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phoneticPr fontId="2"/>
  </si>
  <si>
    <t>3,011万1千円</t>
    <rPh sb="5" eb="6">
      <t>マン</t>
    </rPh>
    <rPh sb="7" eb="8">
      <t>セン</t>
    </rPh>
    <rPh sb="8" eb="9">
      <t>エン</t>
    </rPh>
    <phoneticPr fontId="2"/>
  </si>
  <si>
    <t>3,011万1千円</t>
    <rPh sb="5" eb="6">
      <t>マン</t>
    </rPh>
    <rPh sb="7" eb="9">
      <t>センエン</t>
    </rPh>
    <phoneticPr fontId="2"/>
  </si>
  <si>
    <t>実業教育充実事業費</t>
    <rPh sb="0" eb="2">
      <t>ジツギョウ</t>
    </rPh>
    <rPh sb="2" eb="4">
      <t>キョウイク</t>
    </rPh>
    <rPh sb="4" eb="6">
      <t>ジュウジツ</t>
    </rPh>
    <rPh sb="6" eb="8">
      <t>ジギョウ</t>
    </rPh>
    <rPh sb="7" eb="8">
      <t>ヒデナリ</t>
    </rPh>
    <rPh sb="8" eb="9">
      <t>ヒ</t>
    </rPh>
    <phoneticPr fontId="2"/>
  </si>
  <si>
    <t>2,006万5千円</t>
    <rPh sb="5" eb="6">
      <t>マン</t>
    </rPh>
    <rPh sb="7" eb="8">
      <t>セン</t>
    </rPh>
    <rPh sb="8" eb="9">
      <t>エン</t>
    </rPh>
    <phoneticPr fontId="2"/>
  </si>
  <si>
    <t>　将来の大阪の産業を担う技術者として工科高校等の生徒を育成するために、老朽化により精度が低下した設備や安全性の確保が困難な設備の更新や、企業との連携による技術・技能研修を実施する。</t>
    <rPh sb="68" eb="70">
      <t>キギョウ</t>
    </rPh>
    <rPh sb="72" eb="74">
      <t>レンケイ</t>
    </rPh>
    <rPh sb="77" eb="79">
      <t>ギジュツ</t>
    </rPh>
    <rPh sb="80" eb="82">
      <t>ギノウ</t>
    </rPh>
    <rPh sb="82" eb="84">
      <t>ケンシュウ</t>
    </rPh>
    <rPh sb="85" eb="87">
      <t>ジッシ</t>
    </rPh>
    <phoneticPr fontId="2"/>
  </si>
  <si>
    <t>4,723万1千円</t>
    <rPh sb="5" eb="6">
      <t>マン</t>
    </rPh>
    <rPh sb="7" eb="8">
      <t>セン</t>
    </rPh>
    <rPh sb="8" eb="9">
      <t>エン</t>
    </rPh>
    <phoneticPr fontId="2"/>
  </si>
  <si>
    <t>4,723万1千円</t>
    <rPh sb="5" eb="6">
      <t>マン</t>
    </rPh>
    <rPh sb="7" eb="9">
      <t>センエン</t>
    </rPh>
    <phoneticPr fontId="2"/>
  </si>
  <si>
    <t>長期入院生徒
学習支援事業費</t>
    <rPh sb="0" eb="2">
      <t>チョウキ</t>
    </rPh>
    <rPh sb="2" eb="4">
      <t>ニュウイン</t>
    </rPh>
    <rPh sb="4" eb="6">
      <t>セイト</t>
    </rPh>
    <rPh sb="13" eb="14">
      <t>ヒ</t>
    </rPh>
    <phoneticPr fontId="2"/>
  </si>
  <si>
    <t>634万6千円</t>
    <rPh sb="3" eb="4">
      <t>マン</t>
    </rPh>
    <rPh sb="5" eb="6">
      <t>セン</t>
    </rPh>
    <rPh sb="6" eb="7">
      <t>エン</t>
    </rPh>
    <phoneticPr fontId="2"/>
  </si>
  <si>
    <t>　病気・ケガなどによる入院のために長期間登校できないが、就学の意思を強く持ち学習意欲がある生徒の学習を支援する。</t>
    <rPh sb="1" eb="3">
      <t>ビョウキ</t>
    </rPh>
    <rPh sb="11" eb="13">
      <t>ニュウイン</t>
    </rPh>
    <rPh sb="17" eb="20">
      <t>チョウキカン</t>
    </rPh>
    <rPh sb="20" eb="22">
      <t>トウコウ</t>
    </rPh>
    <rPh sb="28" eb="30">
      <t>シュウガク</t>
    </rPh>
    <rPh sb="31" eb="33">
      <t>イシ</t>
    </rPh>
    <rPh sb="34" eb="35">
      <t>ツヨ</t>
    </rPh>
    <rPh sb="36" eb="37">
      <t>モ</t>
    </rPh>
    <rPh sb="38" eb="40">
      <t>ガクシュウ</t>
    </rPh>
    <rPh sb="40" eb="42">
      <t>イヨク</t>
    </rPh>
    <rPh sb="45" eb="47">
      <t>セイト</t>
    </rPh>
    <rPh sb="48" eb="50">
      <t>ガクシュウ</t>
    </rPh>
    <rPh sb="51" eb="53">
      <t>シエン</t>
    </rPh>
    <phoneticPr fontId="2"/>
  </si>
  <si>
    <t>当初</t>
    <rPh sb="0" eb="2">
      <t>トウショ</t>
    </rPh>
    <phoneticPr fontId="2"/>
  </si>
  <si>
    <t>537万5千円</t>
    <rPh sb="3" eb="4">
      <t>マン</t>
    </rPh>
    <rPh sb="5" eb="7">
      <t>センエン</t>
    </rPh>
    <phoneticPr fontId="2"/>
  </si>
  <si>
    <t>　</t>
    <phoneticPr fontId="2"/>
  </si>
  <si>
    <t>就学支援金等
最終予算</t>
    <rPh sb="0" eb="2">
      <t>シュウガク</t>
    </rPh>
    <rPh sb="2" eb="4">
      <t>シエン</t>
    </rPh>
    <rPh sb="4" eb="5">
      <t>キン</t>
    </rPh>
    <rPh sb="5" eb="6">
      <t>トウ</t>
    </rPh>
    <rPh sb="7" eb="9">
      <t>サイシュウ</t>
    </rPh>
    <rPh sb="9" eb="11">
      <t>ヨサン</t>
    </rPh>
    <phoneticPr fontId="2"/>
  </si>
  <si>
    <t>施設財務</t>
    <rPh sb="0" eb="2">
      <t>シセツ</t>
    </rPh>
    <rPh sb="2" eb="4">
      <t>ザイム</t>
    </rPh>
    <phoneticPr fontId="2"/>
  </si>
  <si>
    <t>就学支援金関連事業費</t>
    <rPh sb="0" eb="2">
      <t>シュウガク</t>
    </rPh>
    <rPh sb="2" eb="4">
      <t>シエン</t>
    </rPh>
    <rPh sb="4" eb="5">
      <t>キン</t>
    </rPh>
    <rPh sb="5" eb="7">
      <t>カンレン</t>
    </rPh>
    <rPh sb="7" eb="9">
      <t>ジギョウ</t>
    </rPh>
    <rPh sb="9" eb="10">
      <t>ヒ</t>
    </rPh>
    <phoneticPr fontId="2"/>
  </si>
  <si>
    <t>337億6,461万5千円</t>
    <rPh sb="3" eb="4">
      <t>オク</t>
    </rPh>
    <rPh sb="9" eb="10">
      <t>マン</t>
    </rPh>
    <rPh sb="11" eb="12">
      <t>セン</t>
    </rPh>
    <rPh sb="12" eb="13">
      <t>エン</t>
    </rPh>
    <phoneticPr fontId="2"/>
  </si>
  <si>
    <t>○高校生就学支援金事業費</t>
    <phoneticPr fontId="2"/>
  </si>
  <si>
    <t>教職</t>
    <rPh sb="0" eb="2">
      <t>キョウショク</t>
    </rPh>
    <phoneticPr fontId="2"/>
  </si>
  <si>
    <t>344億4,762万7千円</t>
    <rPh sb="3" eb="4">
      <t>オク</t>
    </rPh>
    <rPh sb="9" eb="10">
      <t>マン</t>
    </rPh>
    <rPh sb="11" eb="12">
      <t>セン</t>
    </rPh>
    <rPh sb="12" eb="13">
      <t>エン</t>
    </rPh>
    <phoneticPr fontId="2"/>
  </si>
  <si>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rPh sb="4" eb="6">
      <t>コウコウ</t>
    </rPh>
    <rPh sb="26" eb="28">
      <t>セイト</t>
    </rPh>
    <rPh sb="29" eb="31">
      <t>ジュギョウ</t>
    </rPh>
    <rPh sb="31" eb="32">
      <t>リョウ</t>
    </rPh>
    <rPh sb="33" eb="34">
      <t>ア</t>
    </rPh>
    <rPh sb="99" eb="101">
      <t>ショテイ</t>
    </rPh>
    <rPh sb="102" eb="104">
      <t>ヨウケン</t>
    </rPh>
    <rPh sb="105" eb="106">
      <t>ミ</t>
    </rPh>
    <phoneticPr fontId="2"/>
  </si>
  <si>
    <t>332億1,624万3千円</t>
    <rPh sb="3" eb="4">
      <t>オク</t>
    </rPh>
    <rPh sb="9" eb="10">
      <t>マン</t>
    </rPh>
    <rPh sb="11" eb="13">
      <t>センエン</t>
    </rPh>
    <phoneticPr fontId="2"/>
  </si>
  <si>
    <t>私学</t>
    <rPh sb="0" eb="2">
      <t>シガク</t>
    </rPh>
    <phoneticPr fontId="2"/>
  </si>
  <si>
    <t>支援</t>
    <rPh sb="0" eb="2">
      <t>シエン</t>
    </rPh>
    <phoneticPr fontId="2"/>
  </si>
  <si>
    <t>計</t>
    <rPh sb="0" eb="1">
      <t>ケイ</t>
    </rPh>
    <phoneticPr fontId="2"/>
  </si>
  <si>
    <t>○高校生奨学給付金事業費</t>
    <phoneticPr fontId="2"/>
  </si>
  <si>
    <t>（算出額）</t>
    <rPh sb="1" eb="3">
      <t>サンシュツ</t>
    </rPh>
    <rPh sb="3" eb="4">
      <t>ガク</t>
    </rPh>
    <phoneticPr fontId="2"/>
  </si>
  <si>
    <t>　高校生を扶養する府内在住の非課税世帯の保護者に対して、授業料以外の教育費負担を軽減するため、奨学給付金を支給する。</t>
    <rPh sb="1" eb="3">
      <t>コウコウ</t>
    </rPh>
    <rPh sb="3" eb="4">
      <t>セイ</t>
    </rPh>
    <rPh sb="5" eb="7">
      <t>フヨウ</t>
    </rPh>
    <rPh sb="9" eb="11">
      <t>フナイ</t>
    </rPh>
    <rPh sb="11" eb="13">
      <t>ザイジュウ</t>
    </rPh>
    <rPh sb="14" eb="17">
      <t>ヒカゼイ</t>
    </rPh>
    <rPh sb="17" eb="19">
      <t>セタイ</t>
    </rPh>
    <rPh sb="20" eb="23">
      <t>ホゴシャ</t>
    </rPh>
    <rPh sb="53" eb="55">
      <t>シキュウ</t>
    </rPh>
    <phoneticPr fontId="2"/>
  </si>
  <si>
    <t>特別支援教育就学奨励扶助費</t>
    <rPh sb="0" eb="2">
      <t>トクベツ</t>
    </rPh>
    <rPh sb="2" eb="4">
      <t>シエン</t>
    </rPh>
    <rPh sb="4" eb="6">
      <t>キョウイク</t>
    </rPh>
    <rPh sb="6" eb="8">
      <t>シュウガク</t>
    </rPh>
    <rPh sb="8" eb="10">
      <t>ショウレイ</t>
    </rPh>
    <rPh sb="10" eb="13">
      <t>フジョヒ</t>
    </rPh>
    <phoneticPr fontId="2"/>
  </si>
  <si>
    <t>経常査定資料1-5より</t>
    <rPh sb="0" eb="2">
      <t>ケイジョウ</t>
    </rPh>
    <rPh sb="2" eb="4">
      <t>サテイ</t>
    </rPh>
    <rPh sb="4" eb="6">
      <t>シリョウ</t>
    </rPh>
    <phoneticPr fontId="2"/>
  </si>
  <si>
    <t>24,963,426円+9,378,168円=34,341,594円</t>
    <rPh sb="10" eb="11">
      <t>エン</t>
    </rPh>
    <rPh sb="21" eb="22">
      <t>エン</t>
    </rPh>
    <rPh sb="33" eb="34">
      <t>エン</t>
    </rPh>
    <phoneticPr fontId="2"/>
  </si>
  <si>
    <t>○特別支援教育就学奨励扶助費</t>
    <rPh sb="1" eb="3">
      <t>トクベツ</t>
    </rPh>
    <rPh sb="3" eb="5">
      <t>シエン</t>
    </rPh>
    <rPh sb="5" eb="7">
      <t>キョウイク</t>
    </rPh>
    <rPh sb="7" eb="9">
      <t>シュウガク</t>
    </rPh>
    <rPh sb="9" eb="11">
      <t>ショウレイ</t>
    </rPh>
    <rPh sb="11" eb="14">
      <t>フジョヒ</t>
    </rPh>
    <phoneticPr fontId="2"/>
  </si>
  <si>
    <t>高等部 ICT+交通費加算</t>
    <rPh sb="0" eb="3">
      <t>コウトウブ</t>
    </rPh>
    <rPh sb="8" eb="11">
      <t>コウツウヒ</t>
    </rPh>
    <rPh sb="11" eb="13">
      <t>カサン</t>
    </rPh>
    <phoneticPr fontId="2"/>
  </si>
  <si>
    <t xml:space="preserve">  特別支援学校高等部に在籍する生徒の保護者などの経済的負担を軽減するため、ＩＣＴ機器購入費等の就学奨励費を支給する。</t>
    <rPh sb="2" eb="4">
      <t>トクベツ</t>
    </rPh>
    <rPh sb="4" eb="6">
      <t>シエン</t>
    </rPh>
    <rPh sb="6" eb="8">
      <t>ガッコウ</t>
    </rPh>
    <rPh sb="8" eb="11">
      <t>コウトウブ</t>
    </rPh>
    <rPh sb="12" eb="14">
      <t>ザイセキ</t>
    </rPh>
    <rPh sb="16" eb="18">
      <t>セイト</t>
    </rPh>
    <rPh sb="19" eb="22">
      <t>ホゴシャ</t>
    </rPh>
    <rPh sb="25" eb="28">
      <t>ケイザイテキ</t>
    </rPh>
    <rPh sb="28" eb="30">
      <t>フタン</t>
    </rPh>
    <rPh sb="31" eb="33">
      <t>ケイゲン</t>
    </rPh>
    <rPh sb="41" eb="43">
      <t>キキ</t>
    </rPh>
    <rPh sb="43" eb="46">
      <t>コウニュウヒ</t>
    </rPh>
    <rPh sb="46" eb="47">
      <t>トウ</t>
    </rPh>
    <rPh sb="48" eb="50">
      <t>シュウガク</t>
    </rPh>
    <rPh sb="50" eb="52">
      <t>ショウレイ</t>
    </rPh>
    <rPh sb="52" eb="53">
      <t>ヒ</t>
    </rPh>
    <rPh sb="54" eb="56">
      <t>シキュウ</t>
    </rPh>
    <phoneticPr fontId="2"/>
  </si>
  <si>
    <t>広報強化推進事業費</t>
    <phoneticPr fontId="2"/>
  </si>
  <si>
    <t>1,529万3千円</t>
    <rPh sb="5" eb="6">
      <t>マン</t>
    </rPh>
    <rPh sb="7" eb="8">
      <t>セン</t>
    </rPh>
    <rPh sb="8" eb="9">
      <t>エン</t>
    </rPh>
    <phoneticPr fontId="2"/>
  </si>
  <si>
    <t>　進学フェアを開催し、中学３年生やその保護者に各校の魅力をアピールするとともに2019年度入学者選抜制度について説明を行う。</t>
    <phoneticPr fontId="2"/>
  </si>
  <si>
    <t>795万円</t>
    <rPh sb="3" eb="4">
      <t>マン</t>
    </rPh>
    <rPh sb="4" eb="5">
      <t>エン</t>
    </rPh>
    <phoneticPr fontId="2"/>
  </si>
  <si>
    <t>併設型中高一貫校
運営事業費</t>
    <rPh sb="9" eb="11">
      <t>ウンエイ</t>
    </rPh>
    <rPh sb="13" eb="14">
      <t>ヒ</t>
    </rPh>
    <phoneticPr fontId="2"/>
  </si>
  <si>
    <t>82万2千円</t>
    <rPh sb="2" eb="3">
      <t>マン</t>
    </rPh>
    <rPh sb="4" eb="5">
      <t>セン</t>
    </rPh>
    <rPh sb="5" eb="6">
      <t>エン</t>
    </rPh>
    <phoneticPr fontId="2"/>
  </si>
  <si>
    <t>　府立中学校（併設型中高一貫校）の運営を行う。</t>
    <rPh sb="1" eb="3">
      <t>フリツ</t>
    </rPh>
    <rPh sb="3" eb="6">
      <t>チュウガッコウ</t>
    </rPh>
    <rPh sb="20" eb="21">
      <t>オコナ</t>
    </rPh>
    <phoneticPr fontId="2"/>
  </si>
  <si>
    <t>1,359万円</t>
    <rPh sb="5" eb="6">
      <t>マン</t>
    </rPh>
    <rPh sb="6" eb="7">
      <t>エン</t>
    </rPh>
    <phoneticPr fontId="2"/>
  </si>
  <si>
    <t>府立中学校
入学選抜費</t>
    <rPh sb="0" eb="2">
      <t>フリツ</t>
    </rPh>
    <rPh sb="2" eb="5">
      <t>チュウガッコウ</t>
    </rPh>
    <rPh sb="6" eb="8">
      <t>ニュウガク</t>
    </rPh>
    <rPh sb="8" eb="10">
      <t>センバツ</t>
    </rPh>
    <rPh sb="10" eb="11">
      <t>ヒ</t>
    </rPh>
    <phoneticPr fontId="2"/>
  </si>
  <si>
    <t>170万4千円</t>
    <rPh sb="3" eb="4">
      <t>マン</t>
    </rPh>
    <rPh sb="5" eb="6">
      <t>セン</t>
    </rPh>
    <rPh sb="6" eb="7">
      <t>エン</t>
    </rPh>
    <phoneticPr fontId="2"/>
  </si>
  <si>
    <t>　府立中学校（併設型中高一貫校）の入学者選抜を実施する。</t>
    <rPh sb="1" eb="3">
      <t>フリツ</t>
    </rPh>
    <rPh sb="3" eb="6">
      <t>チュウガッコウ</t>
    </rPh>
    <rPh sb="7" eb="10">
      <t>ヘイセツガタ</t>
    </rPh>
    <rPh sb="10" eb="12">
      <t>チュウコウ</t>
    </rPh>
    <rPh sb="12" eb="14">
      <t>イッカン</t>
    </rPh>
    <rPh sb="14" eb="15">
      <t>コウ</t>
    </rPh>
    <rPh sb="17" eb="20">
      <t>ニュウガクシャ</t>
    </rPh>
    <rPh sb="20" eb="22">
      <t>センバツ</t>
    </rPh>
    <rPh sb="23" eb="25">
      <t>ジッシ</t>
    </rPh>
    <phoneticPr fontId="2"/>
  </si>
  <si>
    <t>189万7千円</t>
    <rPh sb="3" eb="4">
      <t>マン</t>
    </rPh>
    <rPh sb="5" eb="6">
      <t>セン</t>
    </rPh>
    <rPh sb="6" eb="7">
      <t>エン</t>
    </rPh>
    <phoneticPr fontId="2"/>
  </si>
  <si>
    <t>府立高等学校再編
整備事業費</t>
    <phoneticPr fontId="2"/>
  </si>
  <si>
    <t>2億2,757万4千円</t>
    <rPh sb="1" eb="2">
      <t>オク</t>
    </rPh>
    <rPh sb="7" eb="8">
      <t>マン</t>
    </rPh>
    <rPh sb="9" eb="10">
      <t>セン</t>
    </rPh>
    <rPh sb="10" eb="11">
      <t>エン</t>
    </rPh>
    <phoneticPr fontId="2"/>
  </si>
  <si>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【２１ページ主要事業６　参照】</t>
    <rPh sb="76" eb="78">
      <t>センモン</t>
    </rPh>
    <rPh sb="137" eb="139">
      <t>ジッシュウ</t>
    </rPh>
    <rPh sb="139" eb="141">
      <t>セツビ</t>
    </rPh>
    <rPh sb="141" eb="142">
      <t>トウ</t>
    </rPh>
    <rPh sb="256" eb="258">
      <t>シセツ</t>
    </rPh>
    <phoneticPr fontId="2"/>
  </si>
  <si>
    <t>2億8,632万7千円</t>
    <rPh sb="1" eb="2">
      <t>オク</t>
    </rPh>
    <rPh sb="7" eb="8">
      <t>マン</t>
    </rPh>
    <rPh sb="9" eb="10">
      <t>セン</t>
    </rPh>
    <rPh sb="10" eb="11">
      <t>エン</t>
    </rPh>
    <phoneticPr fontId="2"/>
  </si>
  <si>
    <t>2億5,429万円</t>
    <rPh sb="1" eb="2">
      <t>オク</t>
    </rPh>
    <rPh sb="7" eb="8">
      <t>マン</t>
    </rPh>
    <rPh sb="8" eb="9">
      <t>エン</t>
    </rPh>
    <phoneticPr fontId="2"/>
  </si>
  <si>
    <t>能勢高等学校再編
整備事業費</t>
    <rPh sb="0" eb="2">
      <t>ノセ</t>
    </rPh>
    <rPh sb="2" eb="4">
      <t>コウトウ</t>
    </rPh>
    <rPh sb="4" eb="6">
      <t>ガッコウ</t>
    </rPh>
    <phoneticPr fontId="2"/>
  </si>
  <si>
    <t>558万6千円</t>
    <rPh sb="3" eb="4">
      <t>マン</t>
    </rPh>
    <rPh sb="5" eb="6">
      <t>セン</t>
    </rPh>
    <rPh sb="6" eb="7">
      <t>エン</t>
    </rPh>
    <phoneticPr fontId="2"/>
  </si>
  <si>
    <t xml:space="preserve">  府立能勢高校の分校化に伴い、本校・分校間の効果的な連携を図るため、ネット教室の運用を行う。</t>
    <rPh sb="2" eb="4">
      <t>フリツ</t>
    </rPh>
    <rPh sb="4" eb="6">
      <t>ノセ</t>
    </rPh>
    <rPh sb="6" eb="8">
      <t>コウコウ</t>
    </rPh>
    <rPh sb="9" eb="11">
      <t>ブンコウ</t>
    </rPh>
    <rPh sb="11" eb="12">
      <t>カ</t>
    </rPh>
    <rPh sb="13" eb="14">
      <t>トモナ</t>
    </rPh>
    <rPh sb="16" eb="18">
      <t>ホンコウ</t>
    </rPh>
    <rPh sb="19" eb="21">
      <t>ブンコウ</t>
    </rPh>
    <rPh sb="21" eb="22">
      <t>カン</t>
    </rPh>
    <rPh sb="23" eb="26">
      <t>コウカテキ</t>
    </rPh>
    <rPh sb="27" eb="29">
      <t>レンケイ</t>
    </rPh>
    <rPh sb="30" eb="31">
      <t>ハカ</t>
    </rPh>
    <rPh sb="38" eb="40">
      <t>キョウシツ</t>
    </rPh>
    <rPh sb="41" eb="43">
      <t>ウンヨウ</t>
    </rPh>
    <rPh sb="44" eb="45">
      <t>オコナ</t>
    </rPh>
    <phoneticPr fontId="2"/>
  </si>
  <si>
    <t>314万7千円</t>
    <rPh sb="3" eb="4">
      <t>マン</t>
    </rPh>
    <rPh sb="5" eb="6">
      <t>セン</t>
    </rPh>
    <rPh sb="6" eb="7">
      <t>エン</t>
    </rPh>
    <phoneticPr fontId="2"/>
  </si>
  <si>
    <t xml:space="preserve"> 　　　　　　　　　　　　　　【２１ページ主要事業６　参照】</t>
    <phoneticPr fontId="2"/>
  </si>
  <si>
    <t>社会人等活用推進費</t>
    <rPh sb="0" eb="2">
      <t>シャカイ</t>
    </rPh>
    <rPh sb="2" eb="3">
      <t>ジン</t>
    </rPh>
    <rPh sb="3" eb="4">
      <t>ナド</t>
    </rPh>
    <rPh sb="4" eb="6">
      <t>カツヨウ</t>
    </rPh>
    <rPh sb="6" eb="8">
      <t>スイシン</t>
    </rPh>
    <rPh sb="8" eb="9">
      <t>ヒ</t>
    </rPh>
    <phoneticPr fontId="2"/>
  </si>
  <si>
    <t>1億3,689万8千円</t>
    <rPh sb="1" eb="2">
      <t>オク</t>
    </rPh>
    <rPh sb="7" eb="8">
      <t>マン</t>
    </rPh>
    <rPh sb="9" eb="10">
      <t>セン</t>
    </rPh>
    <rPh sb="10" eb="11">
      <t>エン</t>
    </rPh>
    <phoneticPr fontId="2"/>
  </si>
  <si>
    <t>　地域や社会で活躍する優れた技能や専門的な知識を有する人を「学校支援人材バンク」に登録し、指導者として学校教育に広く活用する。</t>
    <phoneticPr fontId="2"/>
  </si>
  <si>
    <t>社会人活用推進費</t>
    <rPh sb="0" eb="2">
      <t>シャカイ</t>
    </rPh>
    <rPh sb="2" eb="3">
      <t>ジン</t>
    </rPh>
    <rPh sb="3" eb="5">
      <t>カツヨウ</t>
    </rPh>
    <rPh sb="5" eb="7">
      <t>スイシン</t>
    </rPh>
    <rPh sb="7" eb="8">
      <t>ヒ</t>
    </rPh>
    <phoneticPr fontId="2"/>
  </si>
  <si>
    <t>高校</t>
    <rPh sb="0" eb="2">
      <t>コウコウ</t>
    </rPh>
    <phoneticPr fontId="2"/>
  </si>
  <si>
    <t>1億3,629万3千円</t>
    <rPh sb="1" eb="2">
      <t>オク</t>
    </rPh>
    <rPh sb="7" eb="8">
      <t>マン</t>
    </rPh>
    <rPh sb="9" eb="10">
      <t>セン</t>
    </rPh>
    <rPh sb="10" eb="11">
      <t>エン</t>
    </rPh>
    <phoneticPr fontId="2"/>
  </si>
  <si>
    <t>最終予算</t>
    <rPh sb="0" eb="2">
      <t>サイシュウ</t>
    </rPh>
    <rPh sb="2" eb="4">
      <t>ヨサン</t>
    </rPh>
    <phoneticPr fontId="2"/>
  </si>
  <si>
    <t>保体</t>
    <rPh sb="0" eb="1">
      <t>ホ</t>
    </rPh>
    <rPh sb="1" eb="2">
      <t>タイ</t>
    </rPh>
    <phoneticPr fontId="2"/>
  </si>
  <si>
    <t>○学校支援社会人等指導者の活用（高等学校、支援学校）</t>
    <phoneticPr fontId="2"/>
  </si>
  <si>
    <t>○特別非常勤講師の活用（高等学校）</t>
  </si>
  <si>
    <t xml:space="preserve"> </t>
    <phoneticPr fontId="2"/>
  </si>
  <si>
    <t>＜障がいのある子ども一人ひとりの自立を支援します＞</t>
    <rPh sb="1" eb="2">
      <t>サワ</t>
    </rPh>
    <rPh sb="7" eb="8">
      <t>コ</t>
    </rPh>
    <rPh sb="10" eb="12">
      <t>ヒトリ</t>
    </rPh>
    <rPh sb="16" eb="18">
      <t>ジリツ</t>
    </rPh>
    <rPh sb="19" eb="21">
      <t>シエン</t>
    </rPh>
    <phoneticPr fontId="2"/>
  </si>
  <si>
    <t xml:space="preserve"> </t>
    <phoneticPr fontId="2"/>
  </si>
  <si>
    <t>府立支援学校</t>
    <rPh sb="0" eb="2">
      <t>フリツ</t>
    </rPh>
    <rPh sb="2" eb="4">
      <t>シエン</t>
    </rPh>
    <rPh sb="4" eb="6">
      <t>ガッコウ</t>
    </rPh>
    <phoneticPr fontId="2"/>
  </si>
  <si>
    <t>28億1,834万4千円</t>
    <rPh sb="2" eb="3">
      <t>オク</t>
    </rPh>
    <rPh sb="8" eb="9">
      <t>マン</t>
    </rPh>
    <rPh sb="10" eb="11">
      <t>セン</t>
    </rPh>
    <rPh sb="11" eb="12">
      <t>エン</t>
    </rPh>
    <phoneticPr fontId="2"/>
  </si>
  <si>
    <t>○通学バス297台</t>
    <rPh sb="1" eb="3">
      <t>ツウガク</t>
    </rPh>
    <rPh sb="8" eb="9">
      <t>ダイ</t>
    </rPh>
    <phoneticPr fontId="2"/>
  </si>
  <si>
    <t>通学バス運行事業費</t>
    <rPh sb="0" eb="2">
      <t>ツウガク</t>
    </rPh>
    <rPh sb="4" eb="6">
      <t>ウンコウ</t>
    </rPh>
    <rPh sb="6" eb="8">
      <t>ジギョウ</t>
    </rPh>
    <rPh sb="8" eb="9">
      <t>ヒ</t>
    </rPh>
    <phoneticPr fontId="2"/>
  </si>
  <si>
    <t>27億1,063万3千円</t>
    <rPh sb="2" eb="3">
      <t>オク</t>
    </rPh>
    <rPh sb="8" eb="9">
      <t>マン</t>
    </rPh>
    <rPh sb="10" eb="11">
      <t>セン</t>
    </rPh>
    <rPh sb="11" eb="12">
      <t>エン</t>
    </rPh>
    <phoneticPr fontId="2"/>
  </si>
  <si>
    <t>※支援教育課においてご記入願います。</t>
    <rPh sb="1" eb="3">
      <t>シエン</t>
    </rPh>
    <rPh sb="3" eb="6">
      <t>キョウイクカ</t>
    </rPh>
    <rPh sb="11" eb="13">
      <t>キニュウ</t>
    </rPh>
    <rPh sb="13" eb="14">
      <t>ネガ</t>
    </rPh>
    <phoneticPr fontId="2"/>
  </si>
  <si>
    <t>市町村医療的ケア</t>
    <phoneticPr fontId="2"/>
  </si>
  <si>
    <t>5,561万円</t>
    <rPh sb="5" eb="6">
      <t>マン</t>
    </rPh>
    <rPh sb="6" eb="7">
      <t>エン</t>
    </rPh>
    <phoneticPr fontId="2"/>
  </si>
  <si>
    <t>　小・中学校に在籍する医療的ケアを必要とする児童生徒に対応するため、看護師を配置する市町村に対し、その経費の一部を助成する。</t>
    <rPh sb="27" eb="29">
      <t>タイオウ</t>
    </rPh>
    <phoneticPr fontId="2"/>
  </si>
  <si>
    <t>体制整備推進事業費</t>
    <phoneticPr fontId="2"/>
  </si>
  <si>
    <t>6,861万4千円</t>
    <rPh sb="5" eb="6">
      <t>マン</t>
    </rPh>
    <rPh sb="7" eb="8">
      <t>セン</t>
    </rPh>
    <rPh sb="8" eb="9">
      <t>エン</t>
    </rPh>
    <phoneticPr fontId="2"/>
  </si>
  <si>
    <t>6,191万4千円</t>
    <rPh sb="8" eb="9">
      <t>エン</t>
    </rPh>
    <phoneticPr fontId="2"/>
  </si>
  <si>
    <t>市町村医療的ケア</t>
    <rPh sb="0" eb="3">
      <t>シチョウソン</t>
    </rPh>
    <rPh sb="3" eb="6">
      <t>イリョウテキ</t>
    </rPh>
    <phoneticPr fontId="2"/>
  </si>
  <si>
    <t>1,262万7千円</t>
    <rPh sb="5" eb="6">
      <t>マン</t>
    </rPh>
    <rPh sb="7" eb="8">
      <t>セン</t>
    </rPh>
    <rPh sb="8" eb="9">
      <t>エン</t>
    </rPh>
    <phoneticPr fontId="2"/>
  </si>
  <si>
    <t>　医療的ケアに関する講習会等の実施や学校看護職の普及・啓発、及び医療的ケアを必要とする児童生徒の転入学に必要な施設改修等の整備を行う市町村に対し、初期費用の一部を助成する。</t>
    <rPh sb="78" eb="80">
      <t>イチブ</t>
    </rPh>
    <rPh sb="81" eb="83">
      <t>ジョセイ</t>
    </rPh>
    <phoneticPr fontId="2"/>
  </si>
  <si>
    <t>実施体制サポート事業費</t>
    <rPh sb="0" eb="2">
      <t>ジッシ</t>
    </rPh>
    <rPh sb="2" eb="4">
      <t>タイセイ</t>
    </rPh>
    <rPh sb="8" eb="10">
      <t>ジギョウ</t>
    </rPh>
    <rPh sb="10" eb="11">
      <t>ヒ</t>
    </rPh>
    <phoneticPr fontId="2"/>
  </si>
  <si>
    <t>0</t>
    <phoneticPr fontId="2"/>
  </si>
  <si>
    <t>≪新規≫</t>
    <rPh sb="1" eb="3">
      <t>シンキ</t>
    </rPh>
    <phoneticPr fontId="2"/>
  </si>
  <si>
    <t>高度医療サポート</t>
    <phoneticPr fontId="2"/>
  </si>
  <si>
    <t>1,406万7千円</t>
    <rPh sb="5" eb="6">
      <t>マン</t>
    </rPh>
    <rPh sb="7" eb="8">
      <t>セン</t>
    </rPh>
    <rPh sb="8" eb="9">
      <t>エン</t>
    </rPh>
    <phoneticPr fontId="2"/>
  </si>
  <si>
    <t>　府立支援学校に在籍する高度な医療的ケアを必要とする児童生徒に対応するため看護師を配置する。</t>
    <rPh sb="1" eb="3">
      <t>フリツ</t>
    </rPh>
    <phoneticPr fontId="2"/>
  </si>
  <si>
    <t>看護師配置事業費</t>
  </si>
  <si>
    <t>830万4千円</t>
    <rPh sb="3" eb="4">
      <t>マン</t>
    </rPh>
    <rPh sb="5" eb="6">
      <t>セン</t>
    </rPh>
    <rPh sb="6" eb="7">
      <t>エン</t>
    </rPh>
    <phoneticPr fontId="2"/>
  </si>
  <si>
    <t>医療的ケア実施体制</t>
    <rPh sb="0" eb="3">
      <t>イリョウテキ</t>
    </rPh>
    <rPh sb="5" eb="7">
      <t>ジッシ</t>
    </rPh>
    <rPh sb="7" eb="9">
      <t>タイセイ</t>
    </rPh>
    <phoneticPr fontId="2"/>
  </si>
  <si>
    <t>338万4千円</t>
    <rPh sb="3" eb="4">
      <t>マン</t>
    </rPh>
    <rPh sb="5" eb="6">
      <t>セン</t>
    </rPh>
    <rPh sb="6" eb="7">
      <t>エン</t>
    </rPh>
    <phoneticPr fontId="2"/>
  </si>
  <si>
    <t>　府立支援学校において、看護師・教員が安全安心に医療的ケアを必要とする幼児児童生徒に対応できるよう、校内実施体制の充実を図る。</t>
    <rPh sb="1" eb="3">
      <t>フリツ</t>
    </rPh>
    <rPh sb="3" eb="5">
      <t>シエン</t>
    </rPh>
    <rPh sb="5" eb="7">
      <t>ガッコウ</t>
    </rPh>
    <rPh sb="12" eb="15">
      <t>カンゴシ</t>
    </rPh>
    <rPh sb="16" eb="18">
      <t>キョウイン</t>
    </rPh>
    <rPh sb="19" eb="21">
      <t>アンゼン</t>
    </rPh>
    <rPh sb="21" eb="23">
      <t>アンシン</t>
    </rPh>
    <rPh sb="24" eb="27">
      <t>イリョウテキ</t>
    </rPh>
    <rPh sb="30" eb="32">
      <t>ヒツヨウ</t>
    </rPh>
    <rPh sb="35" eb="37">
      <t>ヨウジ</t>
    </rPh>
    <rPh sb="37" eb="39">
      <t>ジドウ</t>
    </rPh>
    <rPh sb="39" eb="41">
      <t>セイト</t>
    </rPh>
    <rPh sb="42" eb="44">
      <t>タイオウ</t>
    </rPh>
    <rPh sb="50" eb="52">
      <t>コウナイ</t>
    </rPh>
    <rPh sb="52" eb="54">
      <t>ジッシ</t>
    </rPh>
    <rPh sb="54" eb="56">
      <t>タイセイ</t>
    </rPh>
    <rPh sb="57" eb="59">
      <t>ジュウジツ</t>
    </rPh>
    <rPh sb="60" eb="61">
      <t>ハカ</t>
    </rPh>
    <phoneticPr fontId="2"/>
  </si>
  <si>
    <t>場所の移動（高度医療サポートと関連するため）</t>
    <rPh sb="0" eb="2">
      <t>バショ</t>
    </rPh>
    <rPh sb="3" eb="5">
      <t>イドウ</t>
    </rPh>
    <rPh sb="6" eb="8">
      <t>コウド</t>
    </rPh>
    <rPh sb="8" eb="10">
      <t>イリョウ</t>
    </rPh>
    <rPh sb="15" eb="17">
      <t>カンレン</t>
    </rPh>
    <phoneticPr fontId="2"/>
  </si>
  <si>
    <t>構築事業費</t>
    <rPh sb="0" eb="2">
      <t>コウチク</t>
    </rPh>
    <rPh sb="2" eb="4">
      <t>ジギョウ</t>
    </rPh>
    <rPh sb="4" eb="5">
      <t>ヒ</t>
    </rPh>
    <phoneticPr fontId="2"/>
  </si>
  <si>
    <t>256万1千円</t>
    <rPh sb="3" eb="4">
      <t>マン</t>
    </rPh>
    <rPh sb="5" eb="6">
      <t>セン</t>
    </rPh>
    <rPh sb="6" eb="7">
      <t>エン</t>
    </rPh>
    <phoneticPr fontId="2"/>
  </si>
  <si>
    <t>福祉・医療関係</t>
    <rPh sb="3" eb="5">
      <t>イリョウ</t>
    </rPh>
    <rPh sb="5" eb="7">
      <t>カンケイ</t>
    </rPh>
    <phoneticPr fontId="2"/>
  </si>
  <si>
    <t>739万7千円</t>
    <rPh sb="3" eb="4">
      <t>マン</t>
    </rPh>
    <rPh sb="5" eb="6">
      <t>セン</t>
    </rPh>
    <rPh sb="6" eb="7">
      <t>エン</t>
    </rPh>
    <phoneticPr fontId="2"/>
  </si>
  <si>
    <t>　府立支援学校における教育の充実を図るため、福祉医療関係の専門的な知識のある人材を特別非常勤講師として配置する。</t>
    <rPh sb="1" eb="3">
      <t>フリツ</t>
    </rPh>
    <rPh sb="31" eb="32">
      <t>テキ</t>
    </rPh>
    <rPh sb="33" eb="35">
      <t>チシキ</t>
    </rPh>
    <rPh sb="46" eb="48">
      <t>コウシ</t>
    </rPh>
    <phoneticPr fontId="2"/>
  </si>
  <si>
    <t>人材活用事業費</t>
    <rPh sb="0" eb="2">
      <t>ジンザイ</t>
    </rPh>
    <rPh sb="2" eb="4">
      <t>カツヨウ</t>
    </rPh>
    <rPh sb="4" eb="6">
      <t>ジギョウ</t>
    </rPh>
    <rPh sb="6" eb="7">
      <t>ヒ</t>
    </rPh>
    <phoneticPr fontId="2"/>
  </si>
  <si>
    <t>739万7千円</t>
    <rPh sb="3" eb="4">
      <t>マン</t>
    </rPh>
    <rPh sb="5" eb="7">
      <t>センエン</t>
    </rPh>
    <phoneticPr fontId="2"/>
  </si>
  <si>
    <t>支援教育地域支援</t>
    <phoneticPr fontId="2"/>
  </si>
  <si>
    <t>7,951万5千円</t>
    <rPh sb="5" eb="6">
      <t>マン</t>
    </rPh>
    <rPh sb="7" eb="8">
      <t>セン</t>
    </rPh>
    <rPh sb="8" eb="9">
      <t>エン</t>
    </rPh>
    <phoneticPr fontId="2"/>
  </si>
  <si>
    <t>　府立支援学校のリーディングスタッフ（府立支援学校教員）が十分に活動できるよう非常勤講師の配置等を行う。</t>
    <phoneticPr fontId="2"/>
  </si>
  <si>
    <t>整備事業費</t>
    <rPh sb="0" eb="2">
      <t>セイビ</t>
    </rPh>
    <rPh sb="2" eb="5">
      <t>ジギョウヒ</t>
    </rPh>
    <phoneticPr fontId="2"/>
  </si>
  <si>
    <t>9,546万円</t>
    <rPh sb="5" eb="6">
      <t>マン</t>
    </rPh>
    <rPh sb="6" eb="7">
      <t>エン</t>
    </rPh>
    <phoneticPr fontId="2"/>
  </si>
  <si>
    <t>7,414万1千円</t>
    <rPh sb="5" eb="6">
      <t>マン</t>
    </rPh>
    <rPh sb="7" eb="9">
      <t>センエン</t>
    </rPh>
    <phoneticPr fontId="2"/>
  </si>
  <si>
    <t>○リーディングスタッフ　地域の小中学校等へ巡回相談等を実施</t>
    <rPh sb="12" eb="14">
      <t>チイキ</t>
    </rPh>
    <rPh sb="15" eb="19">
      <t>ショウチュウガッコウ</t>
    </rPh>
    <rPh sb="19" eb="20">
      <t>ナド</t>
    </rPh>
    <rPh sb="21" eb="23">
      <t>ジュンカイ</t>
    </rPh>
    <rPh sb="23" eb="25">
      <t>ソウダン</t>
    </rPh>
    <rPh sb="25" eb="26">
      <t>トウ</t>
    </rPh>
    <rPh sb="27" eb="29">
      <t>ジッシ</t>
    </rPh>
    <phoneticPr fontId="2"/>
  </si>
  <si>
    <t>知的障がいのある生徒の</t>
    <phoneticPr fontId="2"/>
  </si>
  <si>
    <t>3,555万7千円</t>
    <rPh sb="5" eb="6">
      <t>マン</t>
    </rPh>
    <rPh sb="7" eb="8">
      <t>セン</t>
    </rPh>
    <rPh sb="8" eb="9">
      <t>エン</t>
    </rPh>
    <phoneticPr fontId="2"/>
  </si>
  <si>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rPh sb="26" eb="28">
      <t>フリツ</t>
    </rPh>
    <rPh sb="33" eb="35">
      <t>セッチ</t>
    </rPh>
    <rPh sb="37" eb="39">
      <t>ジリツ</t>
    </rPh>
    <rPh sb="39" eb="41">
      <t>シエン</t>
    </rPh>
    <rPh sb="41" eb="43">
      <t>スイシン</t>
    </rPh>
    <rPh sb="43" eb="44">
      <t>コウ</t>
    </rPh>
    <rPh sb="44" eb="45">
      <t>オヨ</t>
    </rPh>
    <rPh sb="46" eb="48">
      <t>キョウセイ</t>
    </rPh>
    <rPh sb="48" eb="50">
      <t>スイシン</t>
    </rPh>
    <rPh sb="50" eb="51">
      <t>コウ</t>
    </rPh>
    <rPh sb="80" eb="82">
      <t>フリツ</t>
    </rPh>
    <rPh sb="85" eb="87">
      <t>コウトウ</t>
    </rPh>
    <rPh sb="87" eb="89">
      <t>シエン</t>
    </rPh>
    <rPh sb="89" eb="91">
      <t>ガッコウ</t>
    </rPh>
    <rPh sb="92" eb="94">
      <t>ホンコウ</t>
    </rPh>
    <rPh sb="97" eb="98">
      <t>アラ</t>
    </rPh>
    <rPh sb="100" eb="102">
      <t>キョウセイ</t>
    </rPh>
    <rPh sb="102" eb="104">
      <t>スイシン</t>
    </rPh>
    <rPh sb="104" eb="106">
      <t>キョウシツ</t>
    </rPh>
    <rPh sb="113" eb="115">
      <t>セッチ</t>
    </rPh>
    <rPh sb="116" eb="117">
      <t>ム</t>
    </rPh>
    <rPh sb="120" eb="122">
      <t>フリツ</t>
    </rPh>
    <rPh sb="122" eb="124">
      <t>コウコウ</t>
    </rPh>
    <rPh sb="125" eb="126">
      <t>コウ</t>
    </rPh>
    <rPh sb="127" eb="129">
      <t>ヒツヨウ</t>
    </rPh>
    <rPh sb="130" eb="132">
      <t>シセツ</t>
    </rPh>
    <rPh sb="132" eb="134">
      <t>セイビ</t>
    </rPh>
    <rPh sb="135" eb="136">
      <t>オコナ</t>
    </rPh>
    <phoneticPr fontId="2"/>
  </si>
  <si>
    <t>教育環境整備事業費</t>
    <phoneticPr fontId="2"/>
  </si>
  <si>
    <t>2,839万7千円</t>
    <rPh sb="5" eb="6">
      <t>マン</t>
    </rPh>
    <rPh sb="7" eb="8">
      <t>セン</t>
    </rPh>
    <rPh sb="8" eb="9">
      <t>エン</t>
    </rPh>
    <phoneticPr fontId="2"/>
  </si>
  <si>
    <t>○自立支援推進校　９校</t>
    <phoneticPr fontId="2"/>
  </si>
  <si>
    <t>　（園芸、柴島、阿武野、西成、松原、枚方なぎさ、八尾翠翔、</t>
    <phoneticPr fontId="2"/>
  </si>
  <si>
    <t>　　堺東、貝塚）</t>
    <phoneticPr fontId="2"/>
  </si>
  <si>
    <t>○共生推進校　８校</t>
  </si>
  <si>
    <t>　（枚岡樟風、千里青雲、芦間、久米田、北摂つばさ、信太、</t>
    <rPh sb="7" eb="9">
      <t>センリ</t>
    </rPh>
    <rPh sb="9" eb="11">
      <t>セイウン</t>
    </rPh>
    <rPh sb="12" eb="13">
      <t>アシ</t>
    </rPh>
    <rPh sb="13" eb="14">
      <t>アイダ</t>
    </rPh>
    <rPh sb="15" eb="18">
      <t>クメダ</t>
    </rPh>
    <rPh sb="19" eb="21">
      <t>ホクセツ</t>
    </rPh>
    <rPh sb="25" eb="27">
      <t>シダ</t>
    </rPh>
    <phoneticPr fontId="2"/>
  </si>
  <si>
    <t>　　緑風冠、金剛）</t>
  </si>
  <si>
    <t xml:space="preserve"> ※非常勤講師、学習サポーターを活用</t>
    <rPh sb="2" eb="5">
      <t>ヒジョウキン</t>
    </rPh>
    <rPh sb="5" eb="7">
      <t>コウシ</t>
    </rPh>
    <rPh sb="8" eb="10">
      <t>ガクシュウ</t>
    </rPh>
    <rPh sb="16" eb="18">
      <t>カツヨウ</t>
    </rPh>
    <phoneticPr fontId="2"/>
  </si>
  <si>
    <t>特別支援教育指導費</t>
    <rPh sb="0" eb="2">
      <t>トクベツ</t>
    </rPh>
    <rPh sb="2" eb="4">
      <t>シエン</t>
    </rPh>
    <rPh sb="4" eb="6">
      <t>キョウイク</t>
    </rPh>
    <rPh sb="6" eb="8">
      <t>シドウ</t>
    </rPh>
    <rPh sb="8" eb="9">
      <t>ヒ</t>
    </rPh>
    <phoneticPr fontId="2"/>
  </si>
  <si>
    <t>2,293万1千円</t>
    <rPh sb="5" eb="6">
      <t>マン</t>
    </rPh>
    <rPh sb="7" eb="8">
      <t>セン</t>
    </rPh>
    <rPh sb="8" eb="9">
      <t>エン</t>
    </rPh>
    <phoneticPr fontId="2"/>
  </si>
  <si>
    <t>　府立支援学校における教育内容、教育環境の充実を図る。</t>
    <rPh sb="1" eb="2">
      <t>フ</t>
    </rPh>
    <rPh sb="2" eb="3">
      <t>リツ</t>
    </rPh>
    <rPh sb="3" eb="5">
      <t>シエン</t>
    </rPh>
    <rPh sb="5" eb="7">
      <t>ガッコウ</t>
    </rPh>
    <rPh sb="11" eb="13">
      <t>キョウイク</t>
    </rPh>
    <rPh sb="13" eb="15">
      <t>ナイヨウ</t>
    </rPh>
    <rPh sb="16" eb="18">
      <t>キョウイク</t>
    </rPh>
    <rPh sb="18" eb="20">
      <t>カンキョウ</t>
    </rPh>
    <rPh sb="21" eb="23">
      <t>ジュウジツ</t>
    </rPh>
    <rPh sb="24" eb="25">
      <t>ハカ</t>
    </rPh>
    <phoneticPr fontId="2"/>
  </si>
  <si>
    <t>経常＋政策</t>
    <rPh sb="0" eb="2">
      <t>ケイジョウ</t>
    </rPh>
    <rPh sb="3" eb="5">
      <t>セイサク</t>
    </rPh>
    <phoneticPr fontId="2"/>
  </si>
  <si>
    <t>2,305万9千円</t>
    <rPh sb="5" eb="6">
      <t>マン</t>
    </rPh>
    <rPh sb="7" eb="8">
      <t>セン</t>
    </rPh>
    <rPh sb="8" eb="9">
      <t>エン</t>
    </rPh>
    <phoneticPr fontId="2"/>
  </si>
  <si>
    <t>○医療的ケアの必要な児童生徒のための宿泊学校行事への看護師の
  随伴&lt;宿泊学校行事看護師付添費&gt;</t>
    <rPh sb="1" eb="4">
      <t>イリョウテキ</t>
    </rPh>
    <rPh sb="7" eb="9">
      <t>ヒツヨウ</t>
    </rPh>
    <rPh sb="10" eb="12">
      <t>ジドウ</t>
    </rPh>
    <rPh sb="12" eb="14">
      <t>セイト</t>
    </rPh>
    <rPh sb="18" eb="20">
      <t>シュクハク</t>
    </rPh>
    <rPh sb="20" eb="22">
      <t>ガッコウ</t>
    </rPh>
    <rPh sb="22" eb="24">
      <t>ギョウジ</t>
    </rPh>
    <rPh sb="28" eb="29">
      <t>シ</t>
    </rPh>
    <phoneticPr fontId="2"/>
  </si>
  <si>
    <t>○各市町村就学指導委員会、府立支援学校入学対象者に対する就学指
  導&lt;特別支援学校就学指導充実費&gt;</t>
    <rPh sb="1" eb="2">
      <t>カク</t>
    </rPh>
    <rPh sb="2" eb="5">
      <t>シチョウソン</t>
    </rPh>
    <rPh sb="5" eb="7">
      <t>シュウガク</t>
    </rPh>
    <rPh sb="7" eb="9">
      <t>シドウ</t>
    </rPh>
    <rPh sb="9" eb="12">
      <t>イインカイ</t>
    </rPh>
    <rPh sb="13" eb="14">
      <t>フ</t>
    </rPh>
    <rPh sb="14" eb="15">
      <t>リツ</t>
    </rPh>
    <rPh sb="15" eb="17">
      <t>シエン</t>
    </rPh>
    <rPh sb="17" eb="19">
      <t>ガッコウ</t>
    </rPh>
    <rPh sb="19" eb="21">
      <t>ニュウガク</t>
    </rPh>
    <rPh sb="21" eb="24">
      <t>タイショウシャ</t>
    </rPh>
    <rPh sb="25" eb="26">
      <t>タイ</t>
    </rPh>
    <phoneticPr fontId="2"/>
  </si>
  <si>
    <t>○支援学校内において医療的ケアを教員が適切に実施するための法定
  研修</t>
    <rPh sb="1" eb="3">
      <t>シエン</t>
    </rPh>
    <rPh sb="3" eb="5">
      <t>ガッコウ</t>
    </rPh>
    <rPh sb="5" eb="6">
      <t>ナイ</t>
    </rPh>
    <rPh sb="10" eb="13">
      <t>イリョウテキ</t>
    </rPh>
    <rPh sb="16" eb="18">
      <t>キョウイン</t>
    </rPh>
    <rPh sb="19" eb="21">
      <t>テキセツ</t>
    </rPh>
    <rPh sb="22" eb="24">
      <t>ジッシ</t>
    </rPh>
    <rPh sb="29" eb="31">
      <t>ホウテイ</t>
    </rPh>
    <rPh sb="34" eb="36">
      <t>ケンシュウ</t>
    </rPh>
    <phoneticPr fontId="2"/>
  </si>
  <si>
    <t>○発達障がい等のある小・中学校の児童生徒に対する支援体制充実の
  ための調査研究（３市）</t>
    <rPh sb="1" eb="3">
      <t>ハッタツ</t>
    </rPh>
    <rPh sb="3" eb="4">
      <t>ショウ</t>
    </rPh>
    <rPh sb="6" eb="7">
      <t>トウ</t>
    </rPh>
    <rPh sb="10" eb="11">
      <t>ショウ</t>
    </rPh>
    <rPh sb="12" eb="15">
      <t>チュウガッコウ</t>
    </rPh>
    <rPh sb="16" eb="18">
      <t>ジドウ</t>
    </rPh>
    <rPh sb="18" eb="20">
      <t>セイト</t>
    </rPh>
    <rPh sb="21" eb="22">
      <t>タイ</t>
    </rPh>
    <rPh sb="24" eb="26">
      <t>シエン</t>
    </rPh>
    <rPh sb="26" eb="28">
      <t>タイセイ</t>
    </rPh>
    <rPh sb="28" eb="30">
      <t>ジュウジツ</t>
    </rPh>
    <rPh sb="37" eb="39">
      <t>チョウサ</t>
    </rPh>
    <rPh sb="39" eb="41">
      <t>ケンキュウ</t>
    </rPh>
    <rPh sb="43" eb="44">
      <t>シ</t>
    </rPh>
    <phoneticPr fontId="2"/>
  </si>
  <si>
    <t>交流及び共同学習</t>
    <rPh sb="0" eb="2">
      <t>コウリュウ</t>
    </rPh>
    <rPh sb="2" eb="3">
      <t>オヨ</t>
    </rPh>
    <rPh sb="4" eb="6">
      <t>キョウドウ</t>
    </rPh>
    <rPh sb="6" eb="8">
      <t>ガクシュウ</t>
    </rPh>
    <phoneticPr fontId="2"/>
  </si>
  <si>
    <t>386万9千円</t>
    <rPh sb="3" eb="4">
      <t>マン</t>
    </rPh>
    <rPh sb="5" eb="6">
      <t>セン</t>
    </rPh>
    <rPh sb="6" eb="7">
      <t>エン</t>
    </rPh>
    <phoneticPr fontId="2"/>
  </si>
  <si>
    <t>　府立支援学校と地域の小・中・高等学校の連携により、障がい者スポーツ及び芸術・文化を通した交流及び共同学習の場をつくり、障がい者理解を促進する。</t>
    <rPh sb="1" eb="3">
      <t>フリツ</t>
    </rPh>
    <rPh sb="3" eb="5">
      <t>シエン</t>
    </rPh>
    <rPh sb="5" eb="7">
      <t>ガッコウ</t>
    </rPh>
    <rPh sb="8" eb="10">
      <t>チイキ</t>
    </rPh>
    <phoneticPr fontId="2"/>
  </si>
  <si>
    <t>推進事業費</t>
    <rPh sb="0" eb="2">
      <t>スイシン</t>
    </rPh>
    <rPh sb="2" eb="4">
      <t>ジギョウ</t>
    </rPh>
    <rPh sb="4" eb="5">
      <t>ヒ</t>
    </rPh>
    <phoneticPr fontId="2"/>
  </si>
  <si>
    <t>329万7千円</t>
    <rPh sb="3" eb="4">
      <t>マン</t>
    </rPh>
    <rPh sb="5" eb="6">
      <t>セン</t>
    </rPh>
    <rPh sb="6" eb="7">
      <t>エン</t>
    </rPh>
    <phoneticPr fontId="2"/>
  </si>
  <si>
    <t>教育課程改善事業費</t>
    <rPh sb="0" eb="2">
      <t>キョウイク</t>
    </rPh>
    <rPh sb="2" eb="4">
      <t>カテイ</t>
    </rPh>
    <rPh sb="4" eb="6">
      <t>カイゼン</t>
    </rPh>
    <rPh sb="6" eb="8">
      <t>ジギョウ</t>
    </rPh>
    <rPh sb="8" eb="9">
      <t>ヒ</t>
    </rPh>
    <phoneticPr fontId="2"/>
  </si>
  <si>
    <t>438万2千円</t>
    <rPh sb="3" eb="4">
      <t>マン</t>
    </rPh>
    <rPh sb="5" eb="6">
      <t>セン</t>
    </rPh>
    <rPh sb="6" eb="7">
      <t>エン</t>
    </rPh>
    <phoneticPr fontId="2"/>
  </si>
  <si>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phoneticPr fontId="2"/>
  </si>
  <si>
    <t>438万4千円</t>
    <rPh sb="3" eb="4">
      <t>マン</t>
    </rPh>
    <rPh sb="5" eb="6">
      <t>セン</t>
    </rPh>
    <rPh sb="6" eb="7">
      <t>エン</t>
    </rPh>
    <phoneticPr fontId="2"/>
  </si>
  <si>
    <t>360万5千円</t>
    <rPh sb="3" eb="4">
      <t>マン</t>
    </rPh>
    <rPh sb="5" eb="6">
      <t>セン</t>
    </rPh>
    <rPh sb="6" eb="7">
      <t>エン</t>
    </rPh>
    <phoneticPr fontId="2"/>
  </si>
  <si>
    <t>高等学校支援教育力
充実事業費</t>
    <rPh sb="0" eb="2">
      <t>コウトウ</t>
    </rPh>
    <rPh sb="2" eb="4">
      <t>ガッコウ</t>
    </rPh>
    <rPh sb="4" eb="6">
      <t>シエン</t>
    </rPh>
    <rPh sb="6" eb="8">
      <t>キョウイク</t>
    </rPh>
    <rPh sb="8" eb="9">
      <t>リョク</t>
    </rPh>
    <rPh sb="10" eb="12">
      <t>ジュウジツ</t>
    </rPh>
    <rPh sb="12" eb="14">
      <t>ジギョウ</t>
    </rPh>
    <rPh sb="14" eb="15">
      <t>ヒ</t>
    </rPh>
    <phoneticPr fontId="2"/>
  </si>
  <si>
    <t>726万9千円</t>
    <rPh sb="3" eb="4">
      <t>マン</t>
    </rPh>
    <rPh sb="5" eb="6">
      <t>セン</t>
    </rPh>
    <rPh sb="6" eb="7">
      <t>エン</t>
    </rPh>
    <phoneticPr fontId="2"/>
  </si>
  <si>
    <t>　自立支援推進校等の中から支援教育サポート校に指定した４校が、障がいのある生徒の教科指導等のノウハウを当該地域の高等学校と共有、活用を図る。</t>
    <rPh sb="1" eb="3">
      <t>ジリツ</t>
    </rPh>
    <rPh sb="3" eb="5">
      <t>シエン</t>
    </rPh>
    <rPh sb="5" eb="7">
      <t>スイシン</t>
    </rPh>
    <rPh sb="7" eb="8">
      <t>コウ</t>
    </rPh>
    <rPh sb="8" eb="9">
      <t>トウ</t>
    </rPh>
    <rPh sb="10" eb="11">
      <t>ナカ</t>
    </rPh>
    <rPh sb="13" eb="15">
      <t>シエン</t>
    </rPh>
    <rPh sb="15" eb="17">
      <t>キョウイク</t>
    </rPh>
    <rPh sb="21" eb="22">
      <t>コウ</t>
    </rPh>
    <rPh sb="23" eb="25">
      <t>シテイ</t>
    </rPh>
    <rPh sb="28" eb="29">
      <t>コウ</t>
    </rPh>
    <rPh sb="31" eb="32">
      <t>ショウ</t>
    </rPh>
    <rPh sb="37" eb="39">
      <t>セイト</t>
    </rPh>
    <rPh sb="40" eb="42">
      <t>キョウカ</t>
    </rPh>
    <rPh sb="42" eb="44">
      <t>シドウ</t>
    </rPh>
    <rPh sb="44" eb="45">
      <t>トウ</t>
    </rPh>
    <rPh sb="51" eb="53">
      <t>トウガイ</t>
    </rPh>
    <rPh sb="53" eb="55">
      <t>チイキ</t>
    </rPh>
    <rPh sb="56" eb="58">
      <t>コウトウ</t>
    </rPh>
    <rPh sb="61" eb="63">
      <t>キョウユウ</t>
    </rPh>
    <rPh sb="64" eb="66">
      <t>カツヨウ</t>
    </rPh>
    <rPh sb="67" eb="68">
      <t>ハカ</t>
    </rPh>
    <phoneticPr fontId="2"/>
  </si>
  <si>
    <t>841万9千円</t>
    <rPh sb="3" eb="4">
      <t>マン</t>
    </rPh>
    <rPh sb="5" eb="6">
      <t>セン</t>
    </rPh>
    <rPh sb="6" eb="7">
      <t>エン</t>
    </rPh>
    <phoneticPr fontId="2"/>
  </si>
  <si>
    <t>障がいのある生徒の
高校生活支援事業費</t>
    <rPh sb="0" eb="1">
      <t>サワ</t>
    </rPh>
    <rPh sb="6" eb="8">
      <t>セイト</t>
    </rPh>
    <rPh sb="10" eb="12">
      <t>コウコウ</t>
    </rPh>
    <rPh sb="12" eb="14">
      <t>セイカツ</t>
    </rPh>
    <rPh sb="14" eb="16">
      <t>シエン</t>
    </rPh>
    <rPh sb="16" eb="18">
      <t>ジギョウ</t>
    </rPh>
    <rPh sb="18" eb="19">
      <t>ヒ</t>
    </rPh>
    <phoneticPr fontId="2"/>
  </si>
  <si>
    <t>1億1,274万7千円</t>
    <rPh sb="1" eb="2">
      <t>オク</t>
    </rPh>
    <rPh sb="7" eb="8">
      <t>マン</t>
    </rPh>
    <rPh sb="9" eb="10">
      <t>セン</t>
    </rPh>
    <rPh sb="10" eb="11">
      <t>エン</t>
    </rPh>
    <phoneticPr fontId="2"/>
  </si>
  <si>
    <t>　障がいのある生徒の個々の状況に即した学校生活や学習の支援を行うため、専門的な知識を持つ人材等を配置する。</t>
    <rPh sb="48" eb="50">
      <t>ハイチ</t>
    </rPh>
    <phoneticPr fontId="2"/>
  </si>
  <si>
    <t>1億1,349万5千円</t>
    <rPh sb="1" eb="2">
      <t>オク</t>
    </rPh>
    <rPh sb="7" eb="8">
      <t>マン</t>
    </rPh>
    <rPh sb="9" eb="10">
      <t>セン</t>
    </rPh>
    <rPh sb="10" eb="11">
      <t>エン</t>
    </rPh>
    <phoneticPr fontId="2"/>
  </si>
  <si>
    <t>○エキスパート支援員（臨床心理士等）の配置</t>
    <rPh sb="7" eb="9">
      <t>シエン</t>
    </rPh>
    <rPh sb="9" eb="10">
      <t>イン</t>
    </rPh>
    <rPh sb="11" eb="13">
      <t>リンショウ</t>
    </rPh>
    <rPh sb="13" eb="16">
      <t>シンリシ</t>
    </rPh>
    <rPh sb="16" eb="17">
      <t>ナド</t>
    </rPh>
    <rPh sb="19" eb="21">
      <t>ハイチ</t>
    </rPh>
    <phoneticPr fontId="2"/>
  </si>
  <si>
    <t>○学習支援員・介助員の配置</t>
    <rPh sb="11" eb="13">
      <t>ハイチ</t>
    </rPh>
    <phoneticPr fontId="2"/>
  </si>
  <si>
    <t>○看護師の配置</t>
    <rPh sb="1" eb="4">
      <t>カンゴシ</t>
    </rPh>
    <rPh sb="5" eb="7">
      <t>ハイチ</t>
    </rPh>
    <phoneticPr fontId="2"/>
  </si>
  <si>
    <t>高等学校通級指導実施費</t>
    <rPh sb="0" eb="2">
      <t>コウトウ</t>
    </rPh>
    <rPh sb="2" eb="4">
      <t>ガッコウ</t>
    </rPh>
    <rPh sb="4" eb="6">
      <t>ツウキュウ</t>
    </rPh>
    <rPh sb="6" eb="8">
      <t>シドウ</t>
    </rPh>
    <rPh sb="8" eb="10">
      <t>ジッシ</t>
    </rPh>
    <rPh sb="10" eb="11">
      <t>ヒ</t>
    </rPh>
    <phoneticPr fontId="2"/>
  </si>
  <si>
    <t>268万8千円</t>
    <rPh sb="3" eb="4">
      <t>マン</t>
    </rPh>
    <rPh sb="5" eb="6">
      <t>セン</t>
    </rPh>
    <rPh sb="6" eb="7">
      <t>エン</t>
    </rPh>
    <phoneticPr fontId="2"/>
  </si>
  <si>
    <t>　通級指導教室を府立高校２校に設置し、発達障がい等のある生徒に対し、学習上又は生活上の困難の改善・克服を目的とした指導を実施する。</t>
    <phoneticPr fontId="2"/>
  </si>
  <si>
    <t>通級指導担当教員等</t>
    <rPh sb="0" eb="2">
      <t>ツウキュウ</t>
    </rPh>
    <rPh sb="2" eb="4">
      <t>シドウ</t>
    </rPh>
    <rPh sb="4" eb="6">
      <t>タントウ</t>
    </rPh>
    <rPh sb="6" eb="8">
      <t>キョウイン</t>
    </rPh>
    <rPh sb="8" eb="9">
      <t>トウ</t>
    </rPh>
    <phoneticPr fontId="2"/>
  </si>
  <si>
    <t>320万8千円</t>
    <rPh sb="3" eb="4">
      <t>マン</t>
    </rPh>
    <rPh sb="5" eb="6">
      <t>セン</t>
    </rPh>
    <rPh sb="6" eb="7">
      <t>エン</t>
    </rPh>
    <phoneticPr fontId="2"/>
  </si>
  <si>
    <t>　通級指導教室設置校の教員に対して、高校での自立活動に相当する指導に関する研修を実施し、支援教育力の充実を図る。</t>
    <phoneticPr fontId="2"/>
  </si>
  <si>
    <t>専門性充実事業費</t>
    <rPh sb="0" eb="3">
      <t>センモンセイ</t>
    </rPh>
    <rPh sb="3" eb="5">
      <t>ジュウジツ</t>
    </rPh>
    <rPh sb="5" eb="7">
      <t>ジギョウ</t>
    </rPh>
    <rPh sb="7" eb="8">
      <t>ヒ</t>
    </rPh>
    <phoneticPr fontId="2"/>
  </si>
  <si>
    <t>＜子どもたちの豊かでたくましい人間性をはぐくみます＞</t>
    <rPh sb="1" eb="2">
      <t>コ</t>
    </rPh>
    <rPh sb="7" eb="8">
      <t>ユタ</t>
    </rPh>
    <rPh sb="15" eb="18">
      <t>ニンゲンセイ</t>
    </rPh>
    <phoneticPr fontId="2"/>
  </si>
  <si>
    <t>小中学校生徒指導体制
推進事業費</t>
    <rPh sb="0" eb="2">
      <t>ショウチュウ</t>
    </rPh>
    <rPh sb="2" eb="4">
      <t>ガッコウ</t>
    </rPh>
    <rPh sb="4" eb="6">
      <t>セイト</t>
    </rPh>
    <rPh sb="6" eb="8">
      <t>シドウ</t>
    </rPh>
    <rPh sb="8" eb="10">
      <t>タイセイ</t>
    </rPh>
    <rPh sb="11" eb="13">
      <t>スイシン</t>
    </rPh>
    <rPh sb="13" eb="15">
      <t>ジギョウ</t>
    </rPh>
    <rPh sb="15" eb="16">
      <t>ヒ</t>
    </rPh>
    <phoneticPr fontId="2"/>
  </si>
  <si>
    <t>3億5,078万8千円</t>
    <rPh sb="1" eb="2">
      <t>オク</t>
    </rPh>
    <rPh sb="7" eb="8">
      <t>マン</t>
    </rPh>
    <rPh sb="9" eb="10">
      <t>セン</t>
    </rPh>
    <rPh sb="10" eb="11">
      <t>エン</t>
    </rPh>
    <phoneticPr fontId="2"/>
  </si>
  <si>
    <t>　生徒指導のノウハウを小中学校で共有することにより、中学校区での指導体制を整え、府内における生徒指導上の課題の減少を図る。
　　　　　　　　　　　　　　　</t>
    <rPh sb="1" eb="3">
      <t>セイト</t>
    </rPh>
    <rPh sb="3" eb="5">
      <t>シドウ</t>
    </rPh>
    <rPh sb="11" eb="15">
      <t>ショウチュウガッコウ</t>
    </rPh>
    <rPh sb="16" eb="18">
      <t>キョウユウ</t>
    </rPh>
    <rPh sb="26" eb="29">
      <t>チュウガッコウ</t>
    </rPh>
    <rPh sb="29" eb="30">
      <t>ク</t>
    </rPh>
    <rPh sb="32" eb="34">
      <t>シドウ</t>
    </rPh>
    <rPh sb="34" eb="36">
      <t>タイセイ</t>
    </rPh>
    <rPh sb="37" eb="38">
      <t>トトノ</t>
    </rPh>
    <rPh sb="40" eb="42">
      <t>フナイ</t>
    </rPh>
    <rPh sb="46" eb="48">
      <t>セイト</t>
    </rPh>
    <rPh sb="48" eb="50">
      <t>シドウ</t>
    </rPh>
    <rPh sb="50" eb="51">
      <t>ジョウ</t>
    </rPh>
    <rPh sb="52" eb="54">
      <t>カダイ</t>
    </rPh>
    <rPh sb="55" eb="57">
      <t>ゲンショウ</t>
    </rPh>
    <rPh sb="58" eb="59">
      <t>ハカ</t>
    </rPh>
    <phoneticPr fontId="2"/>
  </si>
  <si>
    <t>3億6,544万7千円</t>
    <rPh sb="1" eb="2">
      <t>オク</t>
    </rPh>
    <rPh sb="7" eb="8">
      <t>マン</t>
    </rPh>
    <rPh sb="9" eb="10">
      <t>セン</t>
    </rPh>
    <rPh sb="10" eb="11">
      <t>エン</t>
    </rPh>
    <phoneticPr fontId="2"/>
  </si>
  <si>
    <t>　　　　　　　　　　　　　　　【１９ページ主要事業４　参照】</t>
    <phoneticPr fontId="2"/>
  </si>
  <si>
    <t>　　　　　　　　　　　　　　　　　　</t>
    <phoneticPr fontId="2"/>
  </si>
  <si>
    <t>被害者救済システム</t>
    <rPh sb="0" eb="3">
      <t>ヒガイシャ</t>
    </rPh>
    <rPh sb="3" eb="5">
      <t>キュウサイ</t>
    </rPh>
    <phoneticPr fontId="2"/>
  </si>
  <si>
    <t>381万5千円</t>
    <rPh sb="3" eb="4">
      <t>マン</t>
    </rPh>
    <rPh sb="5" eb="6">
      <t>セン</t>
    </rPh>
    <rPh sb="6" eb="7">
      <t>エン</t>
    </rPh>
    <phoneticPr fontId="2"/>
  </si>
  <si>
    <t>　民間相談窓口を開設し、電話による相談及び面接相談を実施するとともに、児童生徒及び保護者の意向に即した支援を行う。</t>
    <rPh sb="1" eb="3">
      <t>ミンカン</t>
    </rPh>
    <rPh sb="3" eb="5">
      <t>ソウダン</t>
    </rPh>
    <rPh sb="5" eb="7">
      <t>マドグチ</t>
    </rPh>
    <rPh sb="8" eb="10">
      <t>カイセツ</t>
    </rPh>
    <rPh sb="12" eb="14">
      <t>デンワ</t>
    </rPh>
    <rPh sb="45" eb="47">
      <t>イコウ</t>
    </rPh>
    <rPh sb="48" eb="49">
      <t>ソク</t>
    </rPh>
    <phoneticPr fontId="2"/>
  </si>
  <si>
    <t>運用事業費</t>
    <rPh sb="0" eb="2">
      <t>ウンヨウ</t>
    </rPh>
    <rPh sb="2" eb="4">
      <t>ジギョウ</t>
    </rPh>
    <rPh sb="4" eb="5">
      <t>ヒ</t>
    </rPh>
    <phoneticPr fontId="2"/>
  </si>
  <si>
    <t>課題を抱える生徒
フォローアップ事業費</t>
    <rPh sb="0" eb="2">
      <t>カダイ</t>
    </rPh>
    <rPh sb="3" eb="4">
      <t>カカ</t>
    </rPh>
    <rPh sb="6" eb="8">
      <t>セイト</t>
    </rPh>
    <rPh sb="16" eb="18">
      <t>ジギョウ</t>
    </rPh>
    <rPh sb="18" eb="19">
      <t>ヒ</t>
    </rPh>
    <phoneticPr fontId="2"/>
  </si>
  <si>
    <t>1,977万円</t>
    <rPh sb="5" eb="6">
      <t>マン</t>
    </rPh>
    <rPh sb="6" eb="7">
      <t>エン</t>
    </rPh>
    <phoneticPr fontId="2"/>
  </si>
  <si>
    <t>　様々な課題を抱える生徒が在籍する学校において、課題を早期発見し、福祉、医療等の社会資源につなげることで、学校への定着を図り、中退者を減少させる。
　　　　　　　　　　　</t>
    <rPh sb="1" eb="3">
      <t>サマザマ</t>
    </rPh>
    <rPh sb="4" eb="6">
      <t>カダイ</t>
    </rPh>
    <rPh sb="7" eb="8">
      <t>カカ</t>
    </rPh>
    <rPh sb="10" eb="12">
      <t>セイト</t>
    </rPh>
    <rPh sb="13" eb="15">
      <t>ザイセキ</t>
    </rPh>
    <rPh sb="17" eb="19">
      <t>ガッコウ</t>
    </rPh>
    <rPh sb="24" eb="26">
      <t>カダイ</t>
    </rPh>
    <rPh sb="27" eb="29">
      <t>ソウキ</t>
    </rPh>
    <rPh sb="29" eb="31">
      <t>ハッケン</t>
    </rPh>
    <rPh sb="33" eb="35">
      <t>フクシ</t>
    </rPh>
    <rPh sb="36" eb="38">
      <t>イリョウ</t>
    </rPh>
    <rPh sb="38" eb="39">
      <t>トウ</t>
    </rPh>
    <rPh sb="40" eb="42">
      <t>シャカイ</t>
    </rPh>
    <rPh sb="42" eb="44">
      <t>シゲン</t>
    </rPh>
    <rPh sb="53" eb="55">
      <t>ガッコウ</t>
    </rPh>
    <rPh sb="57" eb="59">
      <t>テイチャク</t>
    </rPh>
    <rPh sb="60" eb="61">
      <t>ハカ</t>
    </rPh>
    <rPh sb="63" eb="66">
      <t>チュウタイシャ</t>
    </rPh>
    <rPh sb="67" eb="69">
      <t>ゲンショウ</t>
    </rPh>
    <phoneticPr fontId="2"/>
  </si>
  <si>
    <t>最終</t>
    <rPh sb="0" eb="2">
      <t>サイシュウ</t>
    </rPh>
    <phoneticPr fontId="2"/>
  </si>
  <si>
    <t>2,294万3千円</t>
    <rPh sb="5" eb="6">
      <t>マン</t>
    </rPh>
    <rPh sb="7" eb="8">
      <t>セン</t>
    </rPh>
    <rPh sb="8" eb="9">
      <t>エン</t>
    </rPh>
    <phoneticPr fontId="2"/>
  </si>
  <si>
    <t>フォローアップ</t>
    <phoneticPr fontId="2"/>
  </si>
  <si>
    <t>2,220万1千円</t>
    <rPh sb="5" eb="6">
      <t>マン</t>
    </rPh>
    <rPh sb="7" eb="8">
      <t>セン</t>
    </rPh>
    <rPh sb="8" eb="9">
      <t>エン</t>
    </rPh>
    <phoneticPr fontId="2"/>
  </si>
  <si>
    <t>様々</t>
    <rPh sb="0" eb="2">
      <t>サマザマ</t>
    </rPh>
    <phoneticPr fontId="2"/>
  </si>
  <si>
    <t>　　　　　　　　　　　　　　　【２０ページ主要事業５　参照】</t>
    <phoneticPr fontId="2"/>
  </si>
  <si>
    <t>スクールカウンセラー</t>
    <phoneticPr fontId="2"/>
  </si>
  <si>
    <t>3億4,294万3千円</t>
    <rPh sb="1" eb="2">
      <t>オク</t>
    </rPh>
    <rPh sb="7" eb="8">
      <t>マン</t>
    </rPh>
    <rPh sb="9" eb="10">
      <t>セン</t>
    </rPh>
    <rPh sb="10" eb="11">
      <t>エン</t>
    </rPh>
    <phoneticPr fontId="2"/>
  </si>
  <si>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rPh sb="25" eb="27">
      <t>ジドウ</t>
    </rPh>
    <rPh sb="27" eb="28">
      <t>ショウ</t>
    </rPh>
    <phoneticPr fontId="2"/>
  </si>
  <si>
    <t>配置事業費</t>
    <phoneticPr fontId="2"/>
  </si>
  <si>
    <t>3億4,423万6千円</t>
    <rPh sb="1" eb="2">
      <t>オク</t>
    </rPh>
    <rPh sb="7" eb="8">
      <t>マン</t>
    </rPh>
    <rPh sb="9" eb="10">
      <t>セン</t>
    </rPh>
    <rPh sb="10" eb="11">
      <t>エン</t>
    </rPh>
    <phoneticPr fontId="2"/>
  </si>
  <si>
    <t>スクールソーシャル</t>
    <phoneticPr fontId="2"/>
  </si>
  <si>
    <t>3,071万8千円</t>
    <rPh sb="5" eb="6">
      <t>マン</t>
    </rPh>
    <rPh sb="7" eb="8">
      <t>セン</t>
    </rPh>
    <rPh sb="8" eb="9">
      <t>エン</t>
    </rPh>
    <phoneticPr fontId="2"/>
  </si>
  <si>
    <t>　学校と福祉をつなぐ専門家として、スクールソーシャルワーカー等を府内市町村に派遣し、子どもの生活環境に働きかけることにより問題行動等の未然防止、早期対応・解決を図る。</t>
    <rPh sb="30" eb="31">
      <t>トウ</t>
    </rPh>
    <phoneticPr fontId="2"/>
  </si>
  <si>
    <t>ワーカー配置事業費</t>
    <rPh sb="4" eb="6">
      <t>ハイチ</t>
    </rPh>
    <rPh sb="8" eb="9">
      <t>ヒ</t>
    </rPh>
    <phoneticPr fontId="2"/>
  </si>
  <si>
    <t>児童生徒支援</t>
    <rPh sb="0" eb="2">
      <t>ジドウ</t>
    </rPh>
    <rPh sb="2" eb="4">
      <t>セイト</t>
    </rPh>
    <rPh sb="4" eb="6">
      <t>シエン</t>
    </rPh>
    <phoneticPr fontId="2"/>
  </si>
  <si>
    <t>2,704万8千円</t>
    <rPh sb="5" eb="6">
      <t>マン</t>
    </rPh>
    <rPh sb="7" eb="8">
      <t>セン</t>
    </rPh>
    <rPh sb="8" eb="9">
      <t>エン</t>
    </rPh>
    <phoneticPr fontId="2"/>
  </si>
  <si>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rPh sb="1" eb="3">
      <t>セイト</t>
    </rPh>
    <rPh sb="3" eb="5">
      <t>シドウ</t>
    </rPh>
    <rPh sb="5" eb="6">
      <t>ジョウ</t>
    </rPh>
    <rPh sb="7" eb="9">
      <t>カダイ</t>
    </rPh>
    <rPh sb="10" eb="13">
      <t>ソウゴウテキ</t>
    </rPh>
    <rPh sb="14" eb="15">
      <t>トラ</t>
    </rPh>
    <rPh sb="17" eb="19">
      <t>シエン</t>
    </rPh>
    <rPh sb="19" eb="21">
      <t>タイサク</t>
    </rPh>
    <rPh sb="58" eb="59">
      <t>イノチ</t>
    </rPh>
    <rPh sb="60" eb="61">
      <t>カカ</t>
    </rPh>
    <rPh sb="63" eb="65">
      <t>ジュウトク</t>
    </rPh>
    <rPh sb="66" eb="68">
      <t>ジショウ</t>
    </rPh>
    <rPh sb="69" eb="71">
      <t>ガッコウ</t>
    </rPh>
    <rPh sb="75" eb="77">
      <t>タイオウ</t>
    </rPh>
    <rPh sb="78" eb="80">
      <t>コンナン</t>
    </rPh>
    <rPh sb="81" eb="83">
      <t>ジショウ</t>
    </rPh>
    <rPh sb="84" eb="85">
      <t>タイ</t>
    </rPh>
    <phoneticPr fontId="2"/>
  </si>
  <si>
    <t>対策事業費</t>
    <rPh sb="0" eb="2">
      <t>タイサク</t>
    </rPh>
    <phoneticPr fontId="2"/>
  </si>
  <si>
    <t>3,442万1千円</t>
    <rPh sb="5" eb="6">
      <t>マン</t>
    </rPh>
    <rPh sb="7" eb="8">
      <t>セン</t>
    </rPh>
    <rPh sb="8" eb="9">
      <t>エン</t>
    </rPh>
    <phoneticPr fontId="2"/>
  </si>
  <si>
    <t>2,587万7千円</t>
    <rPh sb="5" eb="6">
      <t>マン</t>
    </rPh>
    <rPh sb="7" eb="9">
      <t>センエン</t>
    </rPh>
    <phoneticPr fontId="2"/>
  </si>
  <si>
    <t>道徳教育推進事業費</t>
    <rPh sb="0" eb="2">
      <t>ドウトク</t>
    </rPh>
    <rPh sb="2" eb="4">
      <t>キョウイク</t>
    </rPh>
    <rPh sb="4" eb="6">
      <t>スイシン</t>
    </rPh>
    <rPh sb="6" eb="8">
      <t>ジギョウ</t>
    </rPh>
    <rPh sb="8" eb="9">
      <t>ヒ</t>
    </rPh>
    <phoneticPr fontId="2"/>
  </si>
  <si>
    <t>368万8千円</t>
    <rPh sb="3" eb="4">
      <t>マン</t>
    </rPh>
    <rPh sb="5" eb="6">
      <t>セン</t>
    </rPh>
    <rPh sb="6" eb="7">
      <t>エン</t>
    </rPh>
    <phoneticPr fontId="2"/>
  </si>
  <si>
    <t>　教科化に向け多様で効果的な指導方法の研究に取り組む。</t>
    <rPh sb="1" eb="4">
      <t>キョウカカ</t>
    </rPh>
    <rPh sb="5" eb="6">
      <t>ム</t>
    </rPh>
    <rPh sb="7" eb="9">
      <t>タヨウ</t>
    </rPh>
    <rPh sb="10" eb="13">
      <t>コウカテキ</t>
    </rPh>
    <rPh sb="14" eb="16">
      <t>シドウ</t>
    </rPh>
    <rPh sb="16" eb="18">
      <t>ホウホウ</t>
    </rPh>
    <rPh sb="19" eb="21">
      <t>ケンキュウ</t>
    </rPh>
    <rPh sb="22" eb="23">
      <t>ト</t>
    </rPh>
    <rPh sb="24" eb="25">
      <t>ク</t>
    </rPh>
    <phoneticPr fontId="2"/>
  </si>
  <si>
    <t>1,018万2千円</t>
    <rPh sb="5" eb="6">
      <t>マン</t>
    </rPh>
    <rPh sb="7" eb="8">
      <t>セン</t>
    </rPh>
    <rPh sb="8" eb="9">
      <t>エン</t>
    </rPh>
    <phoneticPr fontId="2"/>
  </si>
  <si>
    <t>○小学校７校、中学校７校を実践推進校に指定し、事例集を活用した</t>
    <rPh sb="1" eb="4">
      <t>ショウガッコウ</t>
    </rPh>
    <rPh sb="5" eb="6">
      <t>コウ</t>
    </rPh>
    <rPh sb="7" eb="10">
      <t>チュウガッコウ</t>
    </rPh>
    <rPh sb="11" eb="12">
      <t>コウ</t>
    </rPh>
    <rPh sb="13" eb="15">
      <t>ジッセン</t>
    </rPh>
    <rPh sb="15" eb="17">
      <t>スイシン</t>
    </rPh>
    <rPh sb="17" eb="18">
      <t>コウ</t>
    </rPh>
    <rPh sb="19" eb="21">
      <t>シテイ</t>
    </rPh>
    <rPh sb="23" eb="25">
      <t>ジレイ</t>
    </rPh>
    <rPh sb="25" eb="26">
      <t>シュウ</t>
    </rPh>
    <rPh sb="27" eb="29">
      <t>カツヨウ</t>
    </rPh>
    <phoneticPr fontId="2"/>
  </si>
  <si>
    <t>814万円</t>
    <rPh sb="3" eb="4">
      <t>マン</t>
    </rPh>
    <rPh sb="4" eb="5">
      <t>エン</t>
    </rPh>
    <phoneticPr fontId="2"/>
  </si>
  <si>
    <t xml:space="preserve">  多様で効果的な実践の推進</t>
    <phoneticPr fontId="2"/>
  </si>
  <si>
    <t>○道徳教育推進教師連絡協議会の開催</t>
    <rPh sb="1" eb="3">
      <t>ドウトク</t>
    </rPh>
    <rPh sb="3" eb="5">
      <t>キョウイク</t>
    </rPh>
    <rPh sb="5" eb="7">
      <t>スイシン</t>
    </rPh>
    <rPh sb="7" eb="9">
      <t>キョウシ</t>
    </rPh>
    <rPh sb="9" eb="11">
      <t>レンラク</t>
    </rPh>
    <rPh sb="11" eb="14">
      <t>キョウギカイ</t>
    </rPh>
    <rPh sb="15" eb="17">
      <t>カイサイ</t>
    </rPh>
    <phoneticPr fontId="2"/>
  </si>
  <si>
    <t>○道徳教育担当指導主事連絡協議会の開催</t>
    <rPh sb="1" eb="3">
      <t>ドウトク</t>
    </rPh>
    <rPh sb="3" eb="5">
      <t>キョウイク</t>
    </rPh>
    <rPh sb="5" eb="7">
      <t>タントウ</t>
    </rPh>
    <rPh sb="7" eb="9">
      <t>シドウ</t>
    </rPh>
    <rPh sb="9" eb="11">
      <t>シュジ</t>
    </rPh>
    <rPh sb="11" eb="13">
      <t>レンラク</t>
    </rPh>
    <rPh sb="13" eb="16">
      <t>キョウギカイ</t>
    </rPh>
    <rPh sb="17" eb="19">
      <t>カイサイ</t>
    </rPh>
    <phoneticPr fontId="2"/>
  </si>
  <si>
    <t>帰国･渡日児童生徒放課後</t>
    <rPh sb="0" eb="2">
      <t>キコク</t>
    </rPh>
    <rPh sb="3" eb="5">
      <t>トニチ</t>
    </rPh>
    <rPh sb="5" eb="7">
      <t>ジドウ</t>
    </rPh>
    <rPh sb="7" eb="9">
      <t>セイト</t>
    </rPh>
    <rPh sb="9" eb="12">
      <t>ホウカゴ</t>
    </rPh>
    <phoneticPr fontId="2"/>
  </si>
  <si>
    <t>394万7千円</t>
    <rPh sb="3" eb="4">
      <t>マン</t>
    </rPh>
    <rPh sb="5" eb="6">
      <t>セン</t>
    </rPh>
    <rPh sb="6" eb="7">
      <t>エン</t>
    </rPh>
    <phoneticPr fontId="2"/>
  </si>
  <si>
    <t xml:space="preserve">　日本語指導が必要な児童生徒対象の放課後学習等を充実させることで、当該児童生徒の学力向上と学習意欲の向上を図る。 
</t>
    <rPh sb="45" eb="47">
      <t>ガクシュウ</t>
    </rPh>
    <rPh sb="47" eb="49">
      <t>イヨク</t>
    </rPh>
    <rPh sb="50" eb="52">
      <t>コウジョウ</t>
    </rPh>
    <phoneticPr fontId="2"/>
  </si>
  <si>
    <t>学習支援員派遣事業費</t>
    <rPh sb="0" eb="2">
      <t>ガクシュウ</t>
    </rPh>
    <rPh sb="2" eb="4">
      <t>シエン</t>
    </rPh>
    <rPh sb="4" eb="5">
      <t>イン</t>
    </rPh>
    <rPh sb="5" eb="7">
      <t>ハケン</t>
    </rPh>
    <rPh sb="7" eb="9">
      <t>ジギョウ</t>
    </rPh>
    <rPh sb="9" eb="10">
      <t>ヒ</t>
    </rPh>
    <phoneticPr fontId="2"/>
  </si>
  <si>
    <t>232万円</t>
    <rPh sb="3" eb="4">
      <t>マン</t>
    </rPh>
    <rPh sb="4" eb="5">
      <t>エン</t>
    </rPh>
    <phoneticPr fontId="2"/>
  </si>
  <si>
    <t>0</t>
    <phoneticPr fontId="2"/>
  </si>
  <si>
    <t>帰国･渡日児童生徒受入体制</t>
    <rPh sb="9" eb="11">
      <t>ウケイ</t>
    </rPh>
    <rPh sb="11" eb="13">
      <t>タイセイ</t>
    </rPh>
    <phoneticPr fontId="2"/>
  </si>
  <si>
    <t>426万7千円</t>
    <rPh sb="3" eb="4">
      <t>マン</t>
    </rPh>
    <rPh sb="5" eb="6">
      <t>セン</t>
    </rPh>
    <rPh sb="6" eb="7">
      <t>エン</t>
    </rPh>
    <phoneticPr fontId="2"/>
  </si>
  <si>
    <t>　渡日して間もない外国籍児童生徒等が、日常の生活に必要な日本語を早期習得するとともに、授業において必要な日本語指導を受けられるよう、受入体制整備を充実させる。</t>
    <rPh sb="1" eb="3">
      <t>トニチ</t>
    </rPh>
    <rPh sb="34" eb="36">
      <t>シュウトク</t>
    </rPh>
    <rPh sb="43" eb="45">
      <t>ジュギョウ</t>
    </rPh>
    <rPh sb="49" eb="51">
      <t>ヒツヨウ</t>
    </rPh>
    <rPh sb="52" eb="55">
      <t>ニホンゴ</t>
    </rPh>
    <rPh sb="55" eb="57">
      <t>シドウ</t>
    </rPh>
    <rPh sb="58" eb="59">
      <t>ウ</t>
    </rPh>
    <rPh sb="66" eb="67">
      <t>ウ</t>
    </rPh>
    <rPh sb="67" eb="68">
      <t>イ</t>
    </rPh>
    <rPh sb="68" eb="70">
      <t>タイセイ</t>
    </rPh>
    <rPh sb="70" eb="72">
      <t>セイビ</t>
    </rPh>
    <rPh sb="73" eb="75">
      <t>ジュウジツ</t>
    </rPh>
    <phoneticPr fontId="2"/>
  </si>
  <si>
    <t>整備支援事業費</t>
    <rPh sb="0" eb="2">
      <t>セイビ</t>
    </rPh>
    <rPh sb="2" eb="4">
      <t>シエン</t>
    </rPh>
    <rPh sb="4" eb="6">
      <t>ジギョウ</t>
    </rPh>
    <rPh sb="6" eb="7">
      <t>ヒ</t>
    </rPh>
    <phoneticPr fontId="2"/>
  </si>
  <si>
    <t>432万円</t>
    <rPh sb="3" eb="4">
      <t>マン</t>
    </rPh>
    <rPh sb="4" eb="5">
      <t>エン</t>
    </rPh>
    <phoneticPr fontId="2"/>
  </si>
  <si>
    <t>338万5千円</t>
    <rPh sb="3" eb="4">
      <t>マン</t>
    </rPh>
    <rPh sb="5" eb="7">
      <t>センエン</t>
    </rPh>
    <phoneticPr fontId="2"/>
  </si>
  <si>
    <t>日本語教育</t>
    <phoneticPr fontId="2"/>
  </si>
  <si>
    <t>765万3千円</t>
    <rPh sb="3" eb="4">
      <t>マン</t>
    </rPh>
    <rPh sb="5" eb="6">
      <t>セン</t>
    </rPh>
    <rPh sb="6" eb="7">
      <t>エン</t>
    </rPh>
    <phoneticPr fontId="2"/>
  </si>
  <si>
    <t>　日本語指導が必要な外国籍生徒等が在籍する府立高等学校に対し、日本語・母語指導や生活適応指導等を行える教育サポーター等を派遣する。</t>
    <rPh sb="12" eb="13">
      <t>セキ</t>
    </rPh>
    <rPh sb="15" eb="16">
      <t>トウ</t>
    </rPh>
    <phoneticPr fontId="2"/>
  </si>
  <si>
    <t>学校支援事業費</t>
    <rPh sb="2" eb="4">
      <t>シエン</t>
    </rPh>
    <rPh sb="4" eb="7">
      <t>ジギョウヒ</t>
    </rPh>
    <phoneticPr fontId="2"/>
  </si>
  <si>
    <t>933万2千円</t>
    <rPh sb="3" eb="4">
      <t>マン</t>
    </rPh>
    <rPh sb="5" eb="6">
      <t>セン</t>
    </rPh>
    <rPh sb="6" eb="7">
      <t>エン</t>
    </rPh>
    <phoneticPr fontId="2"/>
  </si>
  <si>
    <t>765万3千円</t>
    <rPh sb="3" eb="4">
      <t>マン</t>
    </rPh>
    <rPh sb="5" eb="7">
      <t>センエン</t>
    </rPh>
    <phoneticPr fontId="2"/>
  </si>
  <si>
    <t>あいさつ運動推進事業費</t>
    <rPh sb="4" eb="6">
      <t>ウンドウ</t>
    </rPh>
    <rPh sb="6" eb="8">
      <t>スイシン</t>
    </rPh>
    <rPh sb="8" eb="10">
      <t>ジギョウ</t>
    </rPh>
    <rPh sb="10" eb="11">
      <t>ヒ</t>
    </rPh>
    <phoneticPr fontId="2"/>
  </si>
  <si>
    <t>500万円</t>
    <rPh sb="3" eb="4">
      <t>マン</t>
    </rPh>
    <rPh sb="4" eb="5">
      <t>エン</t>
    </rPh>
    <phoneticPr fontId="2"/>
  </si>
  <si>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rPh sb="1" eb="5">
      <t>ショウチュウガッコウ</t>
    </rPh>
    <rPh sb="5" eb="6">
      <t>トウ</t>
    </rPh>
    <rPh sb="42" eb="44">
      <t>テンカイ</t>
    </rPh>
    <rPh sb="52" eb="54">
      <t>フリツ</t>
    </rPh>
    <rPh sb="54" eb="56">
      <t>ガッコウ</t>
    </rPh>
    <rPh sb="57" eb="59">
      <t>ジドウ</t>
    </rPh>
    <rPh sb="62" eb="63">
      <t>オコナ</t>
    </rPh>
    <rPh sb="71" eb="73">
      <t>チイキ</t>
    </rPh>
    <rPh sb="73" eb="75">
      <t>カツドウ</t>
    </rPh>
    <rPh sb="75" eb="76">
      <t>トウ</t>
    </rPh>
    <rPh sb="93" eb="95">
      <t>ケンチョ</t>
    </rPh>
    <rPh sb="96" eb="98">
      <t>トリク</t>
    </rPh>
    <rPh sb="100" eb="102">
      <t>ヒョウショウ</t>
    </rPh>
    <phoneticPr fontId="2"/>
  </si>
  <si>
    <t>500万円</t>
    <rPh sb="3" eb="5">
      <t>マンエン</t>
    </rPh>
    <phoneticPr fontId="2"/>
  </si>
  <si>
    <t>府立博物館管理運営費</t>
    <rPh sb="0" eb="2">
      <t>フリツ</t>
    </rPh>
    <rPh sb="2" eb="4">
      <t>ハクブツ</t>
    </rPh>
    <rPh sb="4" eb="5">
      <t>カン</t>
    </rPh>
    <rPh sb="5" eb="7">
      <t>カンリ</t>
    </rPh>
    <rPh sb="7" eb="10">
      <t>ウンエイヒ</t>
    </rPh>
    <phoneticPr fontId="2"/>
  </si>
  <si>
    <t>2億7,437万3千円</t>
    <rPh sb="1" eb="2">
      <t>オク</t>
    </rPh>
    <rPh sb="7" eb="8">
      <t>マン</t>
    </rPh>
    <rPh sb="9" eb="10">
      <t>セン</t>
    </rPh>
    <rPh sb="10" eb="11">
      <t>エン</t>
    </rPh>
    <phoneticPr fontId="2"/>
  </si>
  <si>
    <t>　府立の博物館の管理運営を行う。</t>
    <rPh sb="1" eb="3">
      <t>フリツ</t>
    </rPh>
    <rPh sb="4" eb="7">
      <t>ハクブツカン</t>
    </rPh>
    <rPh sb="8" eb="10">
      <t>カンリ</t>
    </rPh>
    <rPh sb="10" eb="12">
      <t>ウンエイ</t>
    </rPh>
    <rPh sb="13" eb="14">
      <t>オコナ</t>
    </rPh>
    <phoneticPr fontId="2"/>
  </si>
  <si>
    <t>2億7,669万5千円</t>
    <rPh sb="1" eb="2">
      <t>オク</t>
    </rPh>
    <rPh sb="7" eb="8">
      <t>マン</t>
    </rPh>
    <rPh sb="9" eb="10">
      <t>セン</t>
    </rPh>
    <rPh sb="10" eb="11">
      <t>エン</t>
    </rPh>
    <phoneticPr fontId="2"/>
  </si>
  <si>
    <t>○弥生文化博物館運営費</t>
    <rPh sb="1" eb="3">
      <t>ヤヨイ</t>
    </rPh>
    <rPh sb="3" eb="5">
      <t>ブンカ</t>
    </rPh>
    <rPh sb="5" eb="7">
      <t>ハクブツ</t>
    </rPh>
    <rPh sb="7" eb="8">
      <t>カン</t>
    </rPh>
    <rPh sb="8" eb="10">
      <t>ウンエイ</t>
    </rPh>
    <rPh sb="10" eb="11">
      <t>ヒ</t>
    </rPh>
    <phoneticPr fontId="2"/>
  </si>
  <si>
    <t>府立博物館管理運営費</t>
    <rPh sb="0" eb="2">
      <t>フリツ</t>
    </rPh>
    <rPh sb="2" eb="5">
      <t>ハクブツカン</t>
    </rPh>
    <rPh sb="5" eb="7">
      <t>カンリ</t>
    </rPh>
    <rPh sb="7" eb="10">
      <t>ウンエイヒ</t>
    </rPh>
    <phoneticPr fontId="2"/>
  </si>
  <si>
    <t>近つ</t>
    <rPh sb="0" eb="1">
      <t>キン</t>
    </rPh>
    <phoneticPr fontId="2"/>
  </si>
  <si>
    <t>2億7,626万3千円</t>
    <rPh sb="1" eb="2">
      <t>オク</t>
    </rPh>
    <rPh sb="7" eb="8">
      <t>マン</t>
    </rPh>
    <rPh sb="9" eb="11">
      <t>センエン</t>
    </rPh>
    <phoneticPr fontId="2"/>
  </si>
  <si>
    <t>○近つ飛鳥博物館及び近つ飛鳥風土記の丘運営費</t>
    <rPh sb="1" eb="2">
      <t>チカ</t>
    </rPh>
    <rPh sb="3" eb="5">
      <t>アスカ</t>
    </rPh>
    <rPh sb="5" eb="7">
      <t>ハクブツ</t>
    </rPh>
    <rPh sb="7" eb="8">
      <t>カン</t>
    </rPh>
    <rPh sb="8" eb="9">
      <t>オヨ</t>
    </rPh>
    <rPh sb="10" eb="11">
      <t>チカ</t>
    </rPh>
    <rPh sb="12" eb="14">
      <t>アスカ</t>
    </rPh>
    <rPh sb="14" eb="17">
      <t>フドキ</t>
    </rPh>
    <rPh sb="18" eb="19">
      <t>オカ</t>
    </rPh>
    <rPh sb="19" eb="22">
      <t>ウンエイヒ</t>
    </rPh>
    <phoneticPr fontId="2"/>
  </si>
  <si>
    <t>弥生</t>
    <rPh sb="0" eb="2">
      <t>ヤヨイ</t>
    </rPh>
    <phoneticPr fontId="2"/>
  </si>
  <si>
    <t>文化財調査事務所運営費</t>
    <phoneticPr fontId="2"/>
  </si>
  <si>
    <t>1,551万円</t>
    <rPh sb="5" eb="6">
      <t>マン</t>
    </rPh>
    <rPh sb="6" eb="7">
      <t>エン</t>
    </rPh>
    <phoneticPr fontId="2"/>
  </si>
  <si>
    <t>　文化財調査事務所等の管理運営等を行う。</t>
    <phoneticPr fontId="2"/>
  </si>
  <si>
    <t>1,510万8千円</t>
    <rPh sb="5" eb="6">
      <t>マン</t>
    </rPh>
    <rPh sb="7" eb="8">
      <t>セン</t>
    </rPh>
    <rPh sb="8" eb="9">
      <t>エン</t>
    </rPh>
    <phoneticPr fontId="2"/>
  </si>
  <si>
    <t>指定文化財等保存事業費</t>
    <phoneticPr fontId="2"/>
  </si>
  <si>
    <t>2,466万2千円</t>
    <rPh sb="5" eb="6">
      <t>マン</t>
    </rPh>
    <rPh sb="7" eb="8">
      <t>セン</t>
    </rPh>
    <rPh sb="8" eb="9">
      <t>エン</t>
    </rPh>
    <phoneticPr fontId="2"/>
  </si>
  <si>
    <t>　国及び府指定文化財の保存修理等に対する助成等を行う。</t>
    <phoneticPr fontId="2"/>
  </si>
  <si>
    <t>指定文化財保存事業費</t>
    <rPh sb="0" eb="2">
      <t>シテイ</t>
    </rPh>
    <rPh sb="2" eb="5">
      <t>ブンカザイ</t>
    </rPh>
    <rPh sb="5" eb="7">
      <t>ホゾン</t>
    </rPh>
    <rPh sb="7" eb="9">
      <t>ジギョウ</t>
    </rPh>
    <rPh sb="9" eb="10">
      <t>ヒ</t>
    </rPh>
    <phoneticPr fontId="2"/>
  </si>
  <si>
    <t>有形文化財</t>
    <rPh sb="0" eb="2">
      <t>ユウケイ</t>
    </rPh>
    <rPh sb="2" eb="5">
      <t>ブンカザイ</t>
    </rPh>
    <phoneticPr fontId="2"/>
  </si>
  <si>
    <t>2,465万5千円</t>
    <rPh sb="5" eb="6">
      <t>マン</t>
    </rPh>
    <rPh sb="7" eb="8">
      <t>セン</t>
    </rPh>
    <rPh sb="8" eb="9">
      <t>エン</t>
    </rPh>
    <phoneticPr fontId="2"/>
  </si>
  <si>
    <t>○有形文化財保存修理費等補助金</t>
    <rPh sb="1" eb="3">
      <t>ユウケイ</t>
    </rPh>
    <rPh sb="3" eb="6">
      <t>ブンカザイ</t>
    </rPh>
    <rPh sb="10" eb="11">
      <t>ヒ</t>
    </rPh>
    <rPh sb="11" eb="12">
      <t>トウ</t>
    </rPh>
    <rPh sb="12" eb="14">
      <t>ホジョ</t>
    </rPh>
    <rPh sb="14" eb="15">
      <t>キン</t>
    </rPh>
    <phoneticPr fontId="2"/>
  </si>
  <si>
    <t>文楽協会</t>
    <rPh sb="0" eb="2">
      <t>ブンラク</t>
    </rPh>
    <rPh sb="2" eb="4">
      <t>キョウカイ</t>
    </rPh>
    <phoneticPr fontId="2"/>
  </si>
  <si>
    <t>○文楽協会補助金</t>
    <rPh sb="5" eb="7">
      <t>ホジョ</t>
    </rPh>
    <rPh sb="7" eb="8">
      <t>キン</t>
    </rPh>
    <phoneticPr fontId="2"/>
  </si>
  <si>
    <t>府立図書館運営費</t>
    <rPh sb="0" eb="2">
      <t>フリツ</t>
    </rPh>
    <rPh sb="2" eb="5">
      <t>トショカン</t>
    </rPh>
    <rPh sb="5" eb="8">
      <t>ウンエイヒ</t>
    </rPh>
    <phoneticPr fontId="2"/>
  </si>
  <si>
    <t>中央運営費</t>
    <rPh sb="0" eb="2">
      <t>チュウオウ</t>
    </rPh>
    <rPh sb="2" eb="5">
      <t>ウンエイヒ</t>
    </rPh>
    <phoneticPr fontId="2"/>
  </si>
  <si>
    <t>府立図書館運営費</t>
    <phoneticPr fontId="2"/>
  </si>
  <si>
    <t>8億2,178万1千円</t>
    <rPh sb="1" eb="2">
      <t>オク</t>
    </rPh>
    <rPh sb="7" eb="8">
      <t>マン</t>
    </rPh>
    <rPh sb="9" eb="10">
      <t>セン</t>
    </rPh>
    <rPh sb="10" eb="11">
      <t>エン</t>
    </rPh>
    <phoneticPr fontId="2"/>
  </si>
  <si>
    <t>　府立の図書館の管理運営等を行う。</t>
    <rPh sb="4" eb="7">
      <t>トショカン</t>
    </rPh>
    <rPh sb="8" eb="10">
      <t>カンリ</t>
    </rPh>
    <rPh sb="10" eb="12">
      <t>ウンエイ</t>
    </rPh>
    <rPh sb="12" eb="13">
      <t>トウ</t>
    </rPh>
    <rPh sb="14" eb="15">
      <t>オコナ</t>
    </rPh>
    <phoneticPr fontId="2"/>
  </si>
  <si>
    <t>中央書籍搬送機</t>
    <rPh sb="0" eb="2">
      <t>チュウオウ</t>
    </rPh>
    <rPh sb="2" eb="4">
      <t>ショセキ</t>
    </rPh>
    <rPh sb="4" eb="7">
      <t>ハンソウキ</t>
    </rPh>
    <phoneticPr fontId="2"/>
  </si>
  <si>
    <t>8億518万2千円</t>
    <rPh sb="1" eb="2">
      <t>オク</t>
    </rPh>
    <rPh sb="5" eb="6">
      <t>マン</t>
    </rPh>
    <rPh sb="7" eb="8">
      <t>セン</t>
    </rPh>
    <rPh sb="8" eb="9">
      <t>エン</t>
    </rPh>
    <phoneticPr fontId="2"/>
  </si>
  <si>
    <t>中央指定管理</t>
    <rPh sb="0" eb="2">
      <t>チュウオウ</t>
    </rPh>
    <rPh sb="2" eb="4">
      <t>シテイ</t>
    </rPh>
    <rPh sb="4" eb="6">
      <t>カンリ</t>
    </rPh>
    <phoneticPr fontId="2"/>
  </si>
  <si>
    <t>8億168万1千円</t>
    <rPh sb="1" eb="2">
      <t>オク</t>
    </rPh>
    <rPh sb="5" eb="6">
      <t>マン</t>
    </rPh>
    <rPh sb="7" eb="9">
      <t>センエン</t>
    </rPh>
    <phoneticPr fontId="2"/>
  </si>
  <si>
    <t>○中央図書館　　資料収集、国際児童文学館の運営、
                指定管理委託など</t>
    <rPh sb="1" eb="3">
      <t>チュウオウ</t>
    </rPh>
    <rPh sb="3" eb="6">
      <t>トショカン</t>
    </rPh>
    <rPh sb="8" eb="10">
      <t>シリョウ</t>
    </rPh>
    <rPh sb="10" eb="12">
      <t>シュウシュウ</t>
    </rPh>
    <rPh sb="41" eb="42">
      <t>ユビ</t>
    </rPh>
    <rPh sb="42" eb="43">
      <t>テイ</t>
    </rPh>
    <rPh sb="43" eb="44">
      <t>カン</t>
    </rPh>
    <rPh sb="44" eb="45">
      <t>リ</t>
    </rPh>
    <rPh sb="45" eb="47">
      <t>イタク</t>
    </rPh>
    <phoneticPr fontId="2"/>
  </si>
  <si>
    <t>中之島運営費</t>
    <rPh sb="0" eb="3">
      <t>ナカノシマ</t>
    </rPh>
    <rPh sb="3" eb="6">
      <t>ウンエイヒ</t>
    </rPh>
    <phoneticPr fontId="2"/>
  </si>
  <si>
    <t>中之島耐震</t>
    <rPh sb="0" eb="3">
      <t>ナカノシマ</t>
    </rPh>
    <rPh sb="3" eb="5">
      <t>タイシン</t>
    </rPh>
    <phoneticPr fontId="2"/>
  </si>
  <si>
    <t>○中之島図書館　資料収集、ビジネス支援室の運営、耐震改修基本
                設計、指定管理委託など</t>
    <rPh sb="1" eb="4">
      <t>ナカノシマ</t>
    </rPh>
    <rPh sb="4" eb="7">
      <t>トショカン</t>
    </rPh>
    <rPh sb="24" eb="26">
      <t>タイシン</t>
    </rPh>
    <rPh sb="26" eb="28">
      <t>カイシュウ</t>
    </rPh>
    <rPh sb="28" eb="30">
      <t>キホン</t>
    </rPh>
    <rPh sb="47" eb="49">
      <t>セッケイ</t>
    </rPh>
    <rPh sb="50" eb="52">
      <t>シテイ</t>
    </rPh>
    <rPh sb="52" eb="54">
      <t>カンリ</t>
    </rPh>
    <rPh sb="54" eb="56">
      <t>イタク</t>
    </rPh>
    <phoneticPr fontId="2"/>
  </si>
  <si>
    <t>指定管理</t>
    <rPh sb="0" eb="2">
      <t>シテイ</t>
    </rPh>
    <rPh sb="2" eb="4">
      <t>カンリ</t>
    </rPh>
    <phoneticPr fontId="2"/>
  </si>
  <si>
    <t>社会教育施設運営費</t>
    <phoneticPr fontId="2"/>
  </si>
  <si>
    <t>6,806万9千円</t>
    <rPh sb="5" eb="6">
      <t>マン</t>
    </rPh>
    <rPh sb="7" eb="8">
      <t>セン</t>
    </rPh>
    <rPh sb="8" eb="9">
      <t>エン</t>
    </rPh>
    <phoneticPr fontId="2"/>
  </si>
  <si>
    <t>　府立の社会教育施設の管理運営、設備改修等を行う。</t>
    <rPh sb="1" eb="3">
      <t>フリツ</t>
    </rPh>
    <rPh sb="4" eb="6">
      <t>シャカイ</t>
    </rPh>
    <rPh sb="6" eb="8">
      <t>キョウイク</t>
    </rPh>
    <rPh sb="8" eb="10">
      <t>シセツ</t>
    </rPh>
    <rPh sb="11" eb="13">
      <t>カンリ</t>
    </rPh>
    <rPh sb="13" eb="15">
      <t>ウンエイ</t>
    </rPh>
    <rPh sb="20" eb="21">
      <t>トウ</t>
    </rPh>
    <rPh sb="22" eb="23">
      <t>オコナ</t>
    </rPh>
    <phoneticPr fontId="2"/>
  </si>
  <si>
    <t>社会教育施設運営費</t>
    <rPh sb="0" eb="2">
      <t>シャカイ</t>
    </rPh>
    <rPh sb="2" eb="4">
      <t>キョウイク</t>
    </rPh>
    <rPh sb="4" eb="6">
      <t>シセツ</t>
    </rPh>
    <rPh sb="6" eb="9">
      <t>ウンエイヒ</t>
    </rPh>
    <phoneticPr fontId="2"/>
  </si>
  <si>
    <t>運営費</t>
    <rPh sb="0" eb="3">
      <t>ウンエイヒ</t>
    </rPh>
    <phoneticPr fontId="2"/>
  </si>
  <si>
    <t>7,772万4千円</t>
    <rPh sb="5" eb="6">
      <t>マン</t>
    </rPh>
    <rPh sb="7" eb="8">
      <t>セン</t>
    </rPh>
    <rPh sb="8" eb="9">
      <t>エン</t>
    </rPh>
    <phoneticPr fontId="2"/>
  </si>
  <si>
    <t>非常用電源</t>
    <rPh sb="0" eb="3">
      <t>ヒジョウヨウ</t>
    </rPh>
    <rPh sb="3" eb="5">
      <t>デンゲン</t>
    </rPh>
    <phoneticPr fontId="2"/>
  </si>
  <si>
    <t>○少年自然の家運営費</t>
    <rPh sb="7" eb="9">
      <t>ウンエイ</t>
    </rPh>
    <phoneticPr fontId="2"/>
  </si>
  <si>
    <t>○少年自然の家施設設備改修事業費</t>
    <phoneticPr fontId="2"/>
  </si>
  <si>
    <t>＜子どもたちの健やかな体をはぐくみます＞</t>
    <rPh sb="1" eb="2">
      <t>コ</t>
    </rPh>
    <rPh sb="7" eb="8">
      <t>スコ</t>
    </rPh>
    <rPh sb="11" eb="12">
      <t>カラダ</t>
    </rPh>
    <phoneticPr fontId="2"/>
  </si>
  <si>
    <t>子どもの体力づくり</t>
    <rPh sb="0" eb="1">
      <t>コ</t>
    </rPh>
    <rPh sb="4" eb="6">
      <t>タイリョク</t>
    </rPh>
    <phoneticPr fontId="2"/>
  </si>
  <si>
    <t>319万円</t>
    <rPh sb="3" eb="4">
      <t>マン</t>
    </rPh>
    <rPh sb="4" eb="5">
      <t>エン</t>
    </rPh>
    <phoneticPr fontId="2"/>
  </si>
  <si>
    <t>　運動やスポーツをすることが「楽しい・好き」という子どもを増やし、幼少期から運動習慣を確立させ、体力向上をめざすとともに、教員の指導力向上を図る。
　　　　　　　　　　　　　　</t>
    <rPh sb="1" eb="3">
      <t>ウンドウ</t>
    </rPh>
    <rPh sb="15" eb="16">
      <t>タノ</t>
    </rPh>
    <rPh sb="19" eb="20">
      <t>ス</t>
    </rPh>
    <rPh sb="25" eb="26">
      <t>コ</t>
    </rPh>
    <rPh sb="29" eb="30">
      <t>フ</t>
    </rPh>
    <rPh sb="33" eb="36">
      <t>ヨウショウキ</t>
    </rPh>
    <rPh sb="38" eb="40">
      <t>ウンドウ</t>
    </rPh>
    <rPh sb="40" eb="42">
      <t>シュウカン</t>
    </rPh>
    <rPh sb="43" eb="45">
      <t>カクリツ</t>
    </rPh>
    <rPh sb="48" eb="50">
      <t>タイリョク</t>
    </rPh>
    <rPh sb="50" eb="52">
      <t>コウジョウ</t>
    </rPh>
    <rPh sb="61" eb="63">
      <t>キョウイン</t>
    </rPh>
    <rPh sb="64" eb="67">
      <t>シドウリョク</t>
    </rPh>
    <rPh sb="67" eb="69">
      <t>コウジョウ</t>
    </rPh>
    <rPh sb="70" eb="71">
      <t>ハカ</t>
    </rPh>
    <phoneticPr fontId="2"/>
  </si>
  <si>
    <t>サポート事業費</t>
    <rPh sb="4" eb="6">
      <t>ジギョウ</t>
    </rPh>
    <rPh sb="6" eb="7">
      <t>ヒ</t>
    </rPh>
    <phoneticPr fontId="2"/>
  </si>
  <si>
    <t>427万2千円</t>
    <rPh sb="3" eb="4">
      <t>マン</t>
    </rPh>
    <rPh sb="5" eb="6">
      <t>セン</t>
    </rPh>
    <rPh sb="6" eb="7">
      <t>エン</t>
    </rPh>
    <phoneticPr fontId="2"/>
  </si>
  <si>
    <t>　　　　　　　　　　　　　　　【１８ページ主要事業３　参照】</t>
    <phoneticPr fontId="2"/>
  </si>
  <si>
    <t>スポーツ指導・</t>
    <rPh sb="4" eb="6">
      <t>シドウ</t>
    </rPh>
    <phoneticPr fontId="2"/>
  </si>
  <si>
    <t>187万7千円</t>
    <rPh sb="3" eb="4">
      <t>マン</t>
    </rPh>
    <rPh sb="5" eb="6">
      <t>セン</t>
    </rPh>
    <rPh sb="6" eb="7">
      <t>エン</t>
    </rPh>
    <phoneticPr fontId="2"/>
  </si>
  <si>
    <t>　子どもの体力向上の強化重点課題や推奨種目を定めるとともに、研究協議やイベント等の開催により、小学校の体力づくりへの取組みを推進する。</t>
    <rPh sb="1" eb="2">
      <t>コ</t>
    </rPh>
    <rPh sb="5" eb="7">
      <t>タイリョク</t>
    </rPh>
    <rPh sb="7" eb="9">
      <t>コウジョウ</t>
    </rPh>
    <rPh sb="10" eb="12">
      <t>キョウカ</t>
    </rPh>
    <rPh sb="12" eb="14">
      <t>ジュウテン</t>
    </rPh>
    <rPh sb="14" eb="16">
      <t>カダイ</t>
    </rPh>
    <rPh sb="17" eb="19">
      <t>スイショウ</t>
    </rPh>
    <rPh sb="19" eb="21">
      <t>シュモク</t>
    </rPh>
    <rPh sb="22" eb="23">
      <t>サダ</t>
    </rPh>
    <rPh sb="30" eb="32">
      <t>ケンキュウ</t>
    </rPh>
    <rPh sb="32" eb="34">
      <t>キョウギ</t>
    </rPh>
    <rPh sb="39" eb="40">
      <t>トウ</t>
    </rPh>
    <rPh sb="41" eb="43">
      <t>カイサイ</t>
    </rPh>
    <rPh sb="47" eb="50">
      <t>ショウガッコウ</t>
    </rPh>
    <rPh sb="51" eb="53">
      <t>タイリョク</t>
    </rPh>
    <rPh sb="58" eb="60">
      <t>トリク</t>
    </rPh>
    <rPh sb="62" eb="64">
      <t>スイシン</t>
    </rPh>
    <phoneticPr fontId="2"/>
  </si>
  <si>
    <t>体力向上支援推進費</t>
    <rPh sb="0" eb="2">
      <t>タイリョク</t>
    </rPh>
    <rPh sb="2" eb="4">
      <t>コウジョウ</t>
    </rPh>
    <rPh sb="4" eb="6">
      <t>シエン</t>
    </rPh>
    <rPh sb="6" eb="8">
      <t>スイシン</t>
    </rPh>
    <rPh sb="8" eb="9">
      <t>ヒ</t>
    </rPh>
    <phoneticPr fontId="2"/>
  </si>
  <si>
    <t>120万円</t>
    <rPh sb="3" eb="4">
      <t>マン</t>
    </rPh>
    <rPh sb="4" eb="5">
      <t>エン</t>
    </rPh>
    <phoneticPr fontId="2"/>
  </si>
  <si>
    <t>○オリンピアンによるスポーツ教室（３０年８月予定）</t>
    <rPh sb="14" eb="16">
      <t>キョウシツ</t>
    </rPh>
    <rPh sb="19" eb="20">
      <t>ネン</t>
    </rPh>
    <rPh sb="21" eb="22">
      <t>ガツ</t>
    </rPh>
    <rPh sb="22" eb="24">
      <t>ヨテイ</t>
    </rPh>
    <phoneticPr fontId="2"/>
  </si>
  <si>
    <t>※保健体育課において記入願います。</t>
    <rPh sb="1" eb="3">
      <t>ホケン</t>
    </rPh>
    <rPh sb="3" eb="5">
      <t>タイイク</t>
    </rPh>
    <rPh sb="5" eb="6">
      <t>カ</t>
    </rPh>
    <rPh sb="10" eb="12">
      <t>キニュウ</t>
    </rPh>
    <rPh sb="12" eb="13">
      <t>ネガ</t>
    </rPh>
    <phoneticPr fontId="2"/>
  </si>
  <si>
    <t>○ジャンプアップ大会（３０年１１月予定）</t>
    <rPh sb="8" eb="10">
      <t>タイカイ</t>
    </rPh>
    <rPh sb="13" eb="14">
      <t>ネン</t>
    </rPh>
    <rPh sb="16" eb="17">
      <t>ガツ</t>
    </rPh>
    <rPh sb="17" eb="19">
      <t>ヨテイ</t>
    </rPh>
    <phoneticPr fontId="2"/>
  </si>
  <si>
    <t>○駅伝大会（３１年２月予定）</t>
    <rPh sb="1" eb="3">
      <t>エキデン</t>
    </rPh>
    <rPh sb="3" eb="5">
      <t>タイカイ</t>
    </rPh>
    <rPh sb="8" eb="9">
      <t>ネン</t>
    </rPh>
    <rPh sb="10" eb="11">
      <t>ガツ</t>
    </rPh>
    <rPh sb="11" eb="13">
      <t>ヨテイ</t>
    </rPh>
    <phoneticPr fontId="2"/>
  </si>
  <si>
    <t>競技力向上対策</t>
    <phoneticPr fontId="2"/>
  </si>
  <si>
    <t>1,921万6千円</t>
    <rPh sb="5" eb="6">
      <t>マン</t>
    </rPh>
    <rPh sb="7" eb="8">
      <t>セン</t>
    </rPh>
    <rPh sb="8" eb="9">
      <t>エン</t>
    </rPh>
    <phoneticPr fontId="2"/>
  </si>
  <si>
    <t>　長期的・継続的な競技力の定着化を図り、本府スポーツのより一層の普及・振興を図る。　</t>
    <phoneticPr fontId="2"/>
  </si>
  <si>
    <t>事業費補助金</t>
    <phoneticPr fontId="2"/>
  </si>
  <si>
    <t>○国体選手の強化事業助成等（４１競技）　</t>
    <phoneticPr fontId="2"/>
  </si>
  <si>
    <t>○一般競技の強化助成費　　（１９競技）　</t>
    <phoneticPr fontId="2"/>
  </si>
  <si>
    <t>学校給食実施費</t>
    <phoneticPr fontId="2"/>
  </si>
  <si>
    <t>6億5,362万円</t>
    <rPh sb="1" eb="2">
      <t>オク</t>
    </rPh>
    <rPh sb="7" eb="8">
      <t>マン</t>
    </rPh>
    <rPh sb="8" eb="9">
      <t>エン</t>
    </rPh>
    <phoneticPr fontId="2"/>
  </si>
  <si>
    <t>　府立支援学校、夜間定時制高等学校及び富田林中学校に学ぶ幼児児童生徒の心身の健全な発達に資するため、安全・安心な学校給食を実施する。</t>
    <rPh sb="3" eb="5">
      <t>シエン</t>
    </rPh>
    <rPh sb="5" eb="7">
      <t>ガッコウ</t>
    </rPh>
    <rPh sb="8" eb="10">
      <t>ヤカン</t>
    </rPh>
    <rPh sb="10" eb="12">
      <t>テイジ</t>
    </rPh>
    <rPh sb="12" eb="13">
      <t>セイ</t>
    </rPh>
    <rPh sb="19" eb="22">
      <t>トンダバヤシ</t>
    </rPh>
    <rPh sb="22" eb="25">
      <t>チュウガッコウ</t>
    </rPh>
    <rPh sb="26" eb="27">
      <t>マナ</t>
    </rPh>
    <rPh sb="28" eb="30">
      <t>ヨウジ</t>
    </rPh>
    <rPh sb="30" eb="32">
      <t>ジドウ</t>
    </rPh>
    <rPh sb="32" eb="34">
      <t>セイト</t>
    </rPh>
    <rPh sb="35" eb="37">
      <t>シンシン</t>
    </rPh>
    <rPh sb="38" eb="40">
      <t>ケンゼン</t>
    </rPh>
    <rPh sb="41" eb="43">
      <t>ハッタツ</t>
    </rPh>
    <rPh sb="44" eb="45">
      <t>シ</t>
    </rPh>
    <rPh sb="50" eb="52">
      <t>アンゼン</t>
    </rPh>
    <rPh sb="53" eb="55">
      <t>アンシン</t>
    </rPh>
    <rPh sb="56" eb="58">
      <t>ガッコウ</t>
    </rPh>
    <rPh sb="58" eb="60">
      <t>キュウショク</t>
    </rPh>
    <phoneticPr fontId="2"/>
  </si>
  <si>
    <t>5億4,659万円</t>
    <rPh sb="1" eb="2">
      <t>オク</t>
    </rPh>
    <rPh sb="7" eb="8">
      <t>マン</t>
    </rPh>
    <rPh sb="8" eb="9">
      <t>エン</t>
    </rPh>
    <phoneticPr fontId="2"/>
  </si>
  <si>
    <t>○府立支援学校給食調理業務委託</t>
  </si>
  <si>
    <t>　箕面･八尾･和泉･吹田･富田林･茨木･佐野･泉南・豊中・北視覚</t>
    <rPh sb="17" eb="19">
      <t>イバラキ</t>
    </rPh>
    <rPh sb="20" eb="22">
      <t>サノ</t>
    </rPh>
    <phoneticPr fontId="2"/>
  </si>
  <si>
    <t>　難波・摂津・交野・泉北高等・岸和田・枚方・西浦・守口・思斉</t>
    <rPh sb="1" eb="3">
      <t>ナンバ</t>
    </rPh>
    <rPh sb="4" eb="6">
      <t>セッツ</t>
    </rPh>
    <rPh sb="7" eb="9">
      <t>カタノ</t>
    </rPh>
    <rPh sb="15" eb="18">
      <t>キシワダ</t>
    </rPh>
    <rPh sb="19" eb="21">
      <t>ヒラカタ</t>
    </rPh>
    <rPh sb="22" eb="24">
      <t>ニシウラ</t>
    </rPh>
    <phoneticPr fontId="2"/>
  </si>
  <si>
    <t>　住之江・平野・生野・東住吉・東淀川・西淀川・光陽の各支援学校</t>
    <rPh sb="8" eb="10">
      <t>イクノ</t>
    </rPh>
    <rPh sb="11" eb="14">
      <t>ヒガシスミヨシ</t>
    </rPh>
    <rPh sb="15" eb="16">
      <t>ヒガシ</t>
    </rPh>
    <rPh sb="16" eb="18">
      <t>ヨドガワ</t>
    </rPh>
    <rPh sb="19" eb="22">
      <t>ニシヨドガワ</t>
    </rPh>
    <rPh sb="23" eb="24">
      <t>ヒカリ</t>
    </rPh>
    <rPh sb="24" eb="25">
      <t>ヨウ</t>
    </rPh>
    <rPh sb="26" eb="27">
      <t>カク</t>
    </rPh>
    <rPh sb="27" eb="29">
      <t>シエン</t>
    </rPh>
    <rPh sb="29" eb="31">
      <t>ガッコウ</t>
    </rPh>
    <phoneticPr fontId="2"/>
  </si>
  <si>
    <t>　堺・だいせん高等・中央の各聴覚支援学校（２９校）</t>
    <rPh sb="10" eb="12">
      <t>チュウオウ</t>
    </rPh>
    <rPh sb="23" eb="24">
      <t>コウ</t>
    </rPh>
    <phoneticPr fontId="2"/>
  </si>
  <si>
    <t>○給食センター委託事業</t>
    <rPh sb="1" eb="3">
      <t>キュウショク</t>
    </rPh>
    <rPh sb="7" eb="9">
      <t>イタク</t>
    </rPh>
    <rPh sb="9" eb="11">
      <t>ジギョウ</t>
    </rPh>
    <phoneticPr fontId="2"/>
  </si>
  <si>
    <t>　交野支援四條畷校（１校）</t>
    <rPh sb="1" eb="3">
      <t>カタノ</t>
    </rPh>
    <rPh sb="3" eb="5">
      <t>シエン</t>
    </rPh>
    <rPh sb="5" eb="8">
      <t>シジョウナワテ</t>
    </rPh>
    <rPh sb="8" eb="9">
      <t>コウ</t>
    </rPh>
    <rPh sb="11" eb="12">
      <t>コウ</t>
    </rPh>
    <phoneticPr fontId="2"/>
  </si>
  <si>
    <t>○デリバリー給食実施　夜間定時制高等学校５校</t>
    <rPh sb="11" eb="13">
      <t>ヤカン</t>
    </rPh>
    <rPh sb="13" eb="16">
      <t>テイジセイ</t>
    </rPh>
    <phoneticPr fontId="2"/>
  </si>
  <si>
    <t>○府立富田林中学校給食調理業務委託（１校）</t>
    <rPh sb="3" eb="6">
      <t>トンダバヤシ</t>
    </rPh>
    <rPh sb="6" eb="9">
      <t>チュウガッコウ</t>
    </rPh>
    <rPh sb="9" eb="11">
      <t>キュウショク</t>
    </rPh>
    <rPh sb="11" eb="13">
      <t>チョウリ</t>
    </rPh>
    <rPh sb="13" eb="15">
      <t>ギョウム</t>
    </rPh>
    <rPh sb="15" eb="17">
      <t>イタク</t>
    </rPh>
    <rPh sb="19" eb="20">
      <t>コウ</t>
    </rPh>
    <phoneticPr fontId="2"/>
  </si>
  <si>
    <t>○学校給食における安全性の確保</t>
    <rPh sb="3" eb="5">
      <t>キュウショク</t>
    </rPh>
    <phoneticPr fontId="2"/>
  </si>
  <si>
    <t xml:space="preserve">  ・府立学校給食用老朽備品の更新</t>
  </si>
  <si>
    <t xml:space="preserve">  ・給食用食材の定期検査</t>
  </si>
  <si>
    <t>＜教員の力とやる気を高めます＞</t>
    <rPh sb="1" eb="3">
      <t>キョウイン</t>
    </rPh>
    <rPh sb="4" eb="5">
      <t>チカラ</t>
    </rPh>
    <rPh sb="8" eb="9">
      <t>キ</t>
    </rPh>
    <rPh sb="10" eb="11">
      <t>タカ</t>
    </rPh>
    <phoneticPr fontId="2"/>
  </si>
  <si>
    <t>教職員研修の充実</t>
    <phoneticPr fontId="2"/>
  </si>
  <si>
    <t>1億3,905万円</t>
    <rPh sb="1" eb="2">
      <t>オク</t>
    </rPh>
    <rPh sb="7" eb="8">
      <t>マン</t>
    </rPh>
    <rPh sb="8" eb="9">
      <t>エン</t>
    </rPh>
    <phoneticPr fontId="2"/>
  </si>
  <si>
    <t>　教職員研修</t>
    <phoneticPr fontId="2"/>
  </si>
  <si>
    <t>※教育センターにおいて記載願います。</t>
    <rPh sb="1" eb="3">
      <t>キョウイク</t>
    </rPh>
    <rPh sb="11" eb="13">
      <t>キサイ</t>
    </rPh>
    <rPh sb="13" eb="14">
      <t>ネガ</t>
    </rPh>
    <phoneticPr fontId="2"/>
  </si>
  <si>
    <t>1億4,899万7千円</t>
    <rPh sb="1" eb="2">
      <t>オク</t>
    </rPh>
    <rPh sb="7" eb="8">
      <t>マン</t>
    </rPh>
    <rPh sb="9" eb="10">
      <t>セン</t>
    </rPh>
    <rPh sb="10" eb="11">
      <t>エン</t>
    </rPh>
    <phoneticPr fontId="2"/>
  </si>
  <si>
    <t>&lt;府教育センターで実施予定の研修&gt;</t>
    <rPh sb="11" eb="13">
      <t>ヨテイ</t>
    </rPh>
    <phoneticPr fontId="2"/>
  </si>
  <si>
    <t>教職員研修費</t>
    <rPh sb="0" eb="3">
      <t>キョウショクイン</t>
    </rPh>
    <rPh sb="3" eb="6">
      <t>ケンシュウヒ</t>
    </rPh>
    <phoneticPr fontId="2"/>
  </si>
  <si>
    <t>総合研修　　　　　８０講座</t>
    <rPh sb="11" eb="13">
      <t>コウザ</t>
    </rPh>
    <phoneticPr fontId="2"/>
  </si>
  <si>
    <t>課題別研修　　　　６０講座</t>
    <phoneticPr fontId="2"/>
  </si>
  <si>
    <t>授業力向上研修　　９０講座</t>
    <rPh sb="0" eb="2">
      <t>ジュギョウ</t>
    </rPh>
    <rPh sb="2" eb="3">
      <t>リョク</t>
    </rPh>
    <rPh sb="3" eb="5">
      <t>コウジョウ</t>
    </rPh>
    <rPh sb="5" eb="7">
      <t>ケンシュウ</t>
    </rPh>
    <rPh sb="11" eb="13">
      <t>コウザ</t>
    </rPh>
    <phoneticPr fontId="2"/>
  </si>
  <si>
    <t>小中</t>
    <rPh sb="0" eb="2">
      <t>ショウチュウ</t>
    </rPh>
    <phoneticPr fontId="2"/>
  </si>
  <si>
    <t>合　　計　　　　２３０講座</t>
    <phoneticPr fontId="2"/>
  </si>
  <si>
    <t>教Ｃ</t>
    <rPh sb="0" eb="1">
      <t>キョウ</t>
    </rPh>
    <phoneticPr fontId="2"/>
  </si>
  <si>
    <t>&lt;各課で実施する研修&gt;</t>
    <phoneticPr fontId="2"/>
  </si>
  <si>
    <t>　・初任者研修</t>
    <rPh sb="2" eb="5">
      <t>ショニンシャ</t>
    </rPh>
    <rPh sb="5" eb="7">
      <t>ケンシュウ</t>
    </rPh>
    <phoneticPr fontId="2"/>
  </si>
  <si>
    <t>　・キャリアアップ支援研修</t>
    <rPh sb="9" eb="11">
      <t>シエン</t>
    </rPh>
    <rPh sb="11" eb="13">
      <t>ケンシュウ</t>
    </rPh>
    <phoneticPr fontId="2"/>
  </si>
  <si>
    <t>教Ｃ運営費</t>
    <rPh sb="0" eb="1">
      <t>キョウ</t>
    </rPh>
    <rPh sb="2" eb="5">
      <t>ウンエイヒ</t>
    </rPh>
    <phoneticPr fontId="2"/>
  </si>
  <si>
    <t>教職員採用選考費</t>
    <phoneticPr fontId="2"/>
  </si>
  <si>
    <t>2,678万3千円</t>
    <rPh sb="5" eb="6">
      <t>マン</t>
    </rPh>
    <rPh sb="7" eb="8">
      <t>セン</t>
    </rPh>
    <rPh sb="8" eb="9">
      <t>エン</t>
    </rPh>
    <phoneticPr fontId="2"/>
  </si>
  <si>
    <t>　熱意ある優れた教員を確保するため、教員採用選考テストのＰＲ活動に力を入れるとともに、教員採用選考の一層の工夫・改善に努める。</t>
    <rPh sb="1" eb="3">
      <t>ネツイ</t>
    </rPh>
    <rPh sb="5" eb="6">
      <t>スグ</t>
    </rPh>
    <rPh sb="8" eb="10">
      <t>キョウイン</t>
    </rPh>
    <rPh sb="11" eb="13">
      <t>カクホ</t>
    </rPh>
    <phoneticPr fontId="2"/>
  </si>
  <si>
    <t>3,213万2千円</t>
    <rPh sb="5" eb="6">
      <t>マン</t>
    </rPh>
    <rPh sb="7" eb="8">
      <t>セン</t>
    </rPh>
    <rPh sb="8" eb="9">
      <t>エン</t>
    </rPh>
    <phoneticPr fontId="2"/>
  </si>
  <si>
    <t>○説明会・広報活動の充実等</t>
    <phoneticPr fontId="2"/>
  </si>
  <si>
    <t>○教員志望者及び合格者を対象とした事業の実施</t>
    <rPh sb="1" eb="3">
      <t>キョウイン</t>
    </rPh>
    <rPh sb="3" eb="6">
      <t>シボウシャ</t>
    </rPh>
    <phoneticPr fontId="2"/>
  </si>
  <si>
    <t>　　・大阪教志セミナーの実施</t>
    <rPh sb="3" eb="5">
      <t>オオサカ</t>
    </rPh>
    <rPh sb="5" eb="6">
      <t>キョウ</t>
    </rPh>
    <rPh sb="6" eb="7">
      <t>ココロザシ</t>
    </rPh>
    <rPh sb="12" eb="14">
      <t>ジッシ</t>
    </rPh>
    <phoneticPr fontId="2"/>
  </si>
  <si>
    <t>　　・合格者対象セミナー（プレナビ）の実施</t>
    <rPh sb="3" eb="6">
      <t>ゴウカクシャ</t>
    </rPh>
    <rPh sb="6" eb="8">
      <t>タイショウ</t>
    </rPh>
    <rPh sb="19" eb="21">
      <t>ジッシ</t>
    </rPh>
    <phoneticPr fontId="2"/>
  </si>
  <si>
    <t>　　・教員チャレンジテストの実施（平成２６年度～）</t>
    <rPh sb="3" eb="5">
      <t>キョウイン</t>
    </rPh>
    <rPh sb="14" eb="16">
      <t>ジッシ</t>
    </rPh>
    <rPh sb="17" eb="19">
      <t>ヘイセイ</t>
    </rPh>
    <rPh sb="21" eb="23">
      <t>ネンド</t>
    </rPh>
    <phoneticPr fontId="2"/>
  </si>
  <si>
    <t>教職員資質向上方策</t>
    <phoneticPr fontId="2"/>
  </si>
  <si>
    <t>4,254万3千円</t>
    <rPh sb="5" eb="6">
      <t>マン</t>
    </rPh>
    <rPh sb="7" eb="8">
      <t>セン</t>
    </rPh>
    <rPh sb="8" eb="9">
      <t>エン</t>
    </rPh>
    <phoneticPr fontId="2"/>
  </si>
  <si>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rPh sb="1" eb="3">
      <t>カイセイ</t>
    </rPh>
    <rPh sb="3" eb="5">
      <t>キョウイク</t>
    </rPh>
    <rPh sb="5" eb="7">
      <t>コウム</t>
    </rPh>
    <rPh sb="7" eb="8">
      <t>イン</t>
    </rPh>
    <rPh sb="8" eb="11">
      <t>トクレイホウ</t>
    </rPh>
    <rPh sb="12" eb="13">
      <t>モト</t>
    </rPh>
    <rPh sb="17" eb="19">
      <t>シドウ</t>
    </rPh>
    <rPh sb="20" eb="23">
      <t>フテキセツ</t>
    </rPh>
    <rPh sb="27" eb="28">
      <t>キョウ</t>
    </rPh>
    <phoneticPr fontId="2"/>
  </si>
  <si>
    <t>推進事業費</t>
    <phoneticPr fontId="2"/>
  </si>
  <si>
    <t>4,278万5千円</t>
    <rPh sb="5" eb="6">
      <t>マン</t>
    </rPh>
    <rPh sb="7" eb="8">
      <t>セン</t>
    </rPh>
    <rPh sb="8" eb="9">
      <t>エン</t>
    </rPh>
    <phoneticPr fontId="2"/>
  </si>
  <si>
    <t>＜学校の組織力の向上と開かれた学校づくりをすすめます＞</t>
    <rPh sb="1" eb="3">
      <t>ガッコウ</t>
    </rPh>
    <rPh sb="4" eb="7">
      <t>ソシキリョク</t>
    </rPh>
    <rPh sb="8" eb="10">
      <t>コウジョウ</t>
    </rPh>
    <rPh sb="11" eb="12">
      <t>ヒラ</t>
    </rPh>
    <rPh sb="15" eb="17">
      <t>ガッコウ</t>
    </rPh>
    <phoneticPr fontId="2"/>
  </si>
  <si>
    <t>予算額</t>
    <rPh sb="0" eb="2">
      <t>ヨサン</t>
    </rPh>
    <rPh sb="2" eb="3">
      <t>ガク</t>
    </rPh>
    <phoneticPr fontId="2"/>
  </si>
  <si>
    <t>29最終</t>
    <rPh sb="2" eb="4">
      <t>サイシュウ</t>
    </rPh>
    <phoneticPr fontId="2"/>
  </si>
  <si>
    <t>〔教職員定数〕</t>
    <phoneticPr fontId="2"/>
  </si>
  <si>
    <t>3,480億5,682万7千円</t>
    <rPh sb="5" eb="6">
      <t>オク</t>
    </rPh>
    <rPh sb="11" eb="12">
      <t>マン</t>
    </rPh>
    <rPh sb="13" eb="14">
      <t>セン</t>
    </rPh>
    <rPh sb="14" eb="15">
      <t>エン</t>
    </rPh>
    <phoneticPr fontId="2"/>
  </si>
  <si>
    <t>１．定数の状況　（人数は条例定数ベース（対前年比））</t>
    <phoneticPr fontId="2"/>
  </si>
  <si>
    <t>29当初</t>
    <rPh sb="2" eb="4">
      <t>トウショ</t>
    </rPh>
    <phoneticPr fontId="2"/>
  </si>
  <si>
    <t>29（給与＋報酬(学校医含む)）</t>
    <rPh sb="3" eb="5">
      <t>キュウヨ</t>
    </rPh>
    <rPh sb="6" eb="8">
      <t>ホウシュウ</t>
    </rPh>
    <rPh sb="9" eb="11">
      <t>ガッコウ</t>
    </rPh>
    <rPh sb="11" eb="12">
      <t>イ</t>
    </rPh>
    <rPh sb="12" eb="13">
      <t>フク</t>
    </rPh>
    <phoneticPr fontId="2"/>
  </si>
  <si>
    <t>(大阪市派遣職員負担金)</t>
    <rPh sb="1" eb="4">
      <t>オオサカシ</t>
    </rPh>
    <rPh sb="4" eb="6">
      <t>ハケン</t>
    </rPh>
    <rPh sb="6" eb="8">
      <t>ショクイン</t>
    </rPh>
    <rPh sb="8" eb="11">
      <t>フタンキン</t>
    </rPh>
    <phoneticPr fontId="2"/>
  </si>
  <si>
    <t>(旅費(部活動除く))</t>
    <rPh sb="1" eb="3">
      <t>リョヒ</t>
    </rPh>
    <rPh sb="4" eb="7">
      <t>ブカツドウ</t>
    </rPh>
    <rPh sb="7" eb="8">
      <t>ノゾ</t>
    </rPh>
    <phoneticPr fontId="2"/>
  </si>
  <si>
    <t>合計</t>
    <rPh sb="0" eb="2">
      <t>ゴウケイ</t>
    </rPh>
    <phoneticPr fontId="2"/>
  </si>
  <si>
    <t>30（給与）</t>
    <rPh sb="3" eb="5">
      <t>キュウヨ</t>
    </rPh>
    <phoneticPr fontId="2"/>
  </si>
  <si>
    <t>報酬(学校医含む)</t>
    <phoneticPr fontId="2"/>
  </si>
  <si>
    <t>（一部再掲）</t>
    <phoneticPr fontId="2"/>
  </si>
  <si>
    <t>3,485億1,920万5千円</t>
    <rPh sb="5" eb="6">
      <t>オク</t>
    </rPh>
    <rPh sb="11" eb="12">
      <t>マン</t>
    </rPh>
    <rPh sb="13" eb="14">
      <t>セン</t>
    </rPh>
    <rPh sb="14" eb="15">
      <t>エン</t>
    </rPh>
    <phoneticPr fontId="2"/>
  </si>
  <si>
    <t>小 学 校（義務教育学校の前期課程を含む）</t>
    <rPh sb="0" eb="1">
      <t>ショウ</t>
    </rPh>
    <rPh sb="2" eb="3">
      <t>ガク</t>
    </rPh>
    <rPh sb="4" eb="5">
      <t>コウ</t>
    </rPh>
    <rPh sb="6" eb="8">
      <t>ギム</t>
    </rPh>
    <rPh sb="8" eb="10">
      <t>キョウイク</t>
    </rPh>
    <rPh sb="10" eb="12">
      <t>ガッコウ</t>
    </rPh>
    <rPh sb="13" eb="15">
      <t>ゼンキ</t>
    </rPh>
    <rPh sb="15" eb="17">
      <t>カテイ</t>
    </rPh>
    <rPh sb="18" eb="19">
      <t>フク</t>
    </rPh>
    <phoneticPr fontId="2"/>
  </si>
  <si>
    <t>小</t>
    <rPh sb="0" eb="1">
      <t>ショウ</t>
    </rPh>
    <phoneticPr fontId="2"/>
  </si>
  <si>
    <t>3,435億7,520万9千円</t>
    <rPh sb="5" eb="6">
      <t>オク</t>
    </rPh>
    <rPh sb="11" eb="12">
      <t>マン</t>
    </rPh>
    <rPh sb="13" eb="15">
      <t>センエン</t>
    </rPh>
    <phoneticPr fontId="2"/>
  </si>
  <si>
    <t>　　　　　　　１７，４８０人 　（＋１９１人）</t>
    <rPh sb="13" eb="14">
      <t>ニン</t>
    </rPh>
    <rPh sb="21" eb="22">
      <t>ニン</t>
    </rPh>
    <phoneticPr fontId="2"/>
  </si>
  <si>
    <t>中</t>
    <rPh sb="0" eb="1">
      <t>チュウ</t>
    </rPh>
    <phoneticPr fontId="2"/>
  </si>
  <si>
    <t>中 学 校（義務教育学校の後期課程を含む）</t>
    <rPh sb="0" eb="1">
      <t>ナカ</t>
    </rPh>
    <rPh sb="2" eb="3">
      <t>ガク</t>
    </rPh>
    <rPh sb="4" eb="5">
      <t>コウ</t>
    </rPh>
    <rPh sb="13" eb="14">
      <t>ウシ</t>
    </rPh>
    <phoneticPr fontId="2"/>
  </si>
  <si>
    <t>高</t>
    <rPh sb="0" eb="1">
      <t>コウ</t>
    </rPh>
    <phoneticPr fontId="2"/>
  </si>
  <si>
    <t>　　　　　　　１０，１０４人   （▲１６９人）</t>
    <rPh sb="13" eb="14">
      <t>ニン</t>
    </rPh>
    <rPh sb="22" eb="23">
      <t>ニン</t>
    </rPh>
    <phoneticPr fontId="2"/>
  </si>
  <si>
    <t xml:space="preserve"> </t>
    <phoneticPr fontId="2"/>
  </si>
  <si>
    <t>支</t>
    <rPh sb="0" eb="1">
      <t>ササ</t>
    </rPh>
    <phoneticPr fontId="2"/>
  </si>
  <si>
    <t>府立中学校　  　　　　１７人   （＋３人）</t>
    <rPh sb="0" eb="2">
      <t>フリツ</t>
    </rPh>
    <rPh sb="2" eb="5">
      <t>チュウガッコウ</t>
    </rPh>
    <rPh sb="14" eb="15">
      <t>ニン</t>
    </rPh>
    <rPh sb="21" eb="22">
      <t>ニン</t>
    </rPh>
    <phoneticPr fontId="2"/>
  </si>
  <si>
    <t>高等学校　    　９，５４９人 　（▲２８６人）</t>
    <rPh sb="0" eb="2">
      <t>コウトウ</t>
    </rPh>
    <rPh sb="2" eb="4">
      <t>ガッコウ</t>
    </rPh>
    <rPh sb="15" eb="16">
      <t>ニン</t>
    </rPh>
    <rPh sb="23" eb="24">
      <t>ニン</t>
    </rPh>
    <phoneticPr fontId="2"/>
  </si>
  <si>
    <t>最終トータル</t>
    <rPh sb="0" eb="2">
      <t>サイシュウ</t>
    </rPh>
    <phoneticPr fontId="2"/>
  </si>
  <si>
    <t>特別支援学校　  ５，５２２人   （▲６６人）　　　　</t>
    <rPh sb="14" eb="15">
      <t>ニン</t>
    </rPh>
    <rPh sb="22" eb="23">
      <t>ニン</t>
    </rPh>
    <phoneticPr fontId="2"/>
  </si>
  <si>
    <t>定数</t>
    <phoneticPr fontId="2"/>
  </si>
  <si>
    <t xml:space="preserve">   計      　 ４２，６７２人　 （▲３２７人）　　　</t>
    <rPh sb="3" eb="4">
      <t>ケイ</t>
    </rPh>
    <rPh sb="18" eb="19">
      <t>ニン</t>
    </rPh>
    <rPh sb="26" eb="27">
      <t>ニン</t>
    </rPh>
    <phoneticPr fontId="2"/>
  </si>
  <si>
    <t>H29最終</t>
    <rPh sb="3" eb="5">
      <t>サイシュウ</t>
    </rPh>
    <phoneticPr fontId="2"/>
  </si>
  <si>
    <t>H30(課長内示)</t>
    <rPh sb="4" eb="6">
      <t>カチョウ</t>
    </rPh>
    <rPh sb="6" eb="8">
      <t>ナイジ</t>
    </rPh>
    <phoneticPr fontId="2"/>
  </si>
  <si>
    <t>H30(部長後調整)</t>
    <rPh sb="4" eb="6">
      <t>ブチョウ</t>
    </rPh>
    <rPh sb="6" eb="7">
      <t>ゴ</t>
    </rPh>
    <rPh sb="7" eb="9">
      <t>チョウセイ</t>
    </rPh>
    <phoneticPr fontId="2"/>
  </si>
  <si>
    <t>差引</t>
    <rPh sb="0" eb="2">
      <t>サシヒキ</t>
    </rPh>
    <phoneticPr fontId="2"/>
  </si>
  <si>
    <t>２．学級編制基準</t>
    <phoneticPr fontId="2"/>
  </si>
  <si>
    <t xml:space="preserve"> </t>
    <phoneticPr fontId="2"/>
  </si>
  <si>
    <t>中(府立)</t>
    <rPh sb="0" eb="1">
      <t>チュウ</t>
    </rPh>
    <rPh sb="2" eb="4">
      <t>フリツ</t>
    </rPh>
    <phoneticPr fontId="2"/>
  </si>
  <si>
    <t>　小学校（義務教育学校の前期課程を含む）
        　　１～２年生３５人、３～６年生４０人
　　　　　　（支援学級 障がい種別ごとに８人）</t>
    <rPh sb="34" eb="36">
      <t>ネンセイ</t>
    </rPh>
    <rPh sb="43" eb="45">
      <t>ネンセイ</t>
    </rPh>
    <rPh sb="47" eb="48">
      <t>ニン</t>
    </rPh>
    <phoneticPr fontId="2"/>
  </si>
  <si>
    <t xml:space="preserve"> </t>
    <phoneticPr fontId="2"/>
  </si>
  <si>
    <t>　中学校（義務教育学校の後期課程を含む）
　　　　　　４０人（支援学級 障がい種別ごとに８人）</t>
    <rPh sb="12" eb="13">
      <t>ウシ</t>
    </rPh>
    <rPh sb="29" eb="30">
      <t>ニン</t>
    </rPh>
    <rPh sb="36" eb="37">
      <t>ショウ</t>
    </rPh>
    <rPh sb="39" eb="41">
      <t>シュベツ</t>
    </rPh>
    <rPh sb="45" eb="46">
      <t>ニン</t>
    </rPh>
    <phoneticPr fontId="2"/>
  </si>
  <si>
    <t>　高等学校　　　　　４０人</t>
    <rPh sb="12" eb="13">
      <t>ニン</t>
    </rPh>
    <phoneticPr fontId="2"/>
  </si>
  <si>
    <t>　特別支援学校　　　</t>
    <phoneticPr fontId="2"/>
  </si>
  <si>
    <t>　　・幼稚部　　　　  ６人</t>
    <rPh sb="13" eb="14">
      <t>ニン</t>
    </rPh>
    <phoneticPr fontId="2"/>
  </si>
  <si>
    <t>　　・小・中学部　　  ６人</t>
    <rPh sb="13" eb="14">
      <t>ニン</t>
    </rPh>
    <phoneticPr fontId="2"/>
  </si>
  <si>
    <t>　　・高等部(本科)　  ８人</t>
    <rPh sb="14" eb="15">
      <t>ニン</t>
    </rPh>
    <phoneticPr fontId="2"/>
  </si>
  <si>
    <t>　　・重複障がい学級  ３人</t>
    <rPh sb="13" eb="14">
      <t>ニン</t>
    </rPh>
    <phoneticPr fontId="2"/>
  </si>
  <si>
    <t xml:space="preserve">    ・訪問学級        ３人</t>
    <rPh sb="18" eb="19">
      <t>ニン</t>
    </rPh>
    <phoneticPr fontId="2"/>
  </si>
  <si>
    <t>学校経営推進事業費</t>
    <rPh sb="0" eb="2">
      <t>ガッコウ</t>
    </rPh>
    <rPh sb="2" eb="4">
      <t>ケイエイ</t>
    </rPh>
    <rPh sb="4" eb="6">
      <t>スイシン</t>
    </rPh>
    <rPh sb="6" eb="8">
      <t>ジギョウ</t>
    </rPh>
    <rPh sb="8" eb="9">
      <t>ヒ</t>
    </rPh>
    <phoneticPr fontId="2"/>
  </si>
  <si>
    <t>3,147万3千円</t>
    <rPh sb="5" eb="6">
      <t>マン</t>
    </rPh>
    <rPh sb="7" eb="8">
      <t>セン</t>
    </rPh>
    <rPh sb="8" eb="9">
      <t>エン</t>
    </rPh>
    <phoneticPr fontId="2"/>
  </si>
  <si>
    <t>　学校経営を強化するため、予め指定した項目に関して、効果の見込まれる事業計画を提案する学校に支援を行う。</t>
    <phoneticPr fontId="2"/>
  </si>
  <si>
    <t>5,056万3千円</t>
    <rPh sb="5" eb="6">
      <t>マン</t>
    </rPh>
    <rPh sb="7" eb="8">
      <t>セン</t>
    </rPh>
    <rPh sb="8" eb="9">
      <t>エン</t>
    </rPh>
    <phoneticPr fontId="2"/>
  </si>
  <si>
    <t>　</t>
    <phoneticPr fontId="2"/>
  </si>
  <si>
    <t>校長マネジメント
推進事業費</t>
    <rPh sb="13" eb="14">
      <t>ヒ</t>
    </rPh>
    <phoneticPr fontId="2"/>
  </si>
  <si>
    <t>2億676万4千円</t>
    <rPh sb="1" eb="2">
      <t>オク</t>
    </rPh>
    <rPh sb="5" eb="6">
      <t>マン</t>
    </rPh>
    <rPh sb="7" eb="8">
      <t>セン</t>
    </rPh>
    <rPh sb="8" eb="9">
      <t>エン</t>
    </rPh>
    <phoneticPr fontId="2"/>
  </si>
  <si>
    <t>　学校経営計画に示された中期的目標に基づき、校長・准校長がその権限と責任において学校経営を推進するため、校長・准校長のマネジメントに必要な予算措置を行う。</t>
    <rPh sb="31" eb="33">
      <t>ケンゲン</t>
    </rPh>
    <rPh sb="34" eb="36">
      <t>セキニン</t>
    </rPh>
    <phoneticPr fontId="2"/>
  </si>
  <si>
    <t>2億2,780万円</t>
    <rPh sb="1" eb="2">
      <t>オク</t>
    </rPh>
    <rPh sb="7" eb="8">
      <t>マン</t>
    </rPh>
    <rPh sb="8" eb="9">
      <t>エン</t>
    </rPh>
    <phoneticPr fontId="2"/>
  </si>
  <si>
    <t>教育総合相談事業費</t>
    <phoneticPr fontId="2"/>
  </si>
  <si>
    <t>1,970万3千円</t>
    <rPh sb="5" eb="6">
      <t>マン</t>
    </rPh>
    <rPh sb="7" eb="8">
      <t>セン</t>
    </rPh>
    <rPh sb="8" eb="9">
      <t>エン</t>
    </rPh>
    <phoneticPr fontId="2"/>
  </si>
  <si>
    <t>　教育センターにおいて、様々な悩みを持つ子どもや保護者等に対し、インターネット等の手法も活用し、効果的かつ効率的な相談を実施する。</t>
    <rPh sb="1" eb="3">
      <t>キョウイク</t>
    </rPh>
    <phoneticPr fontId="2"/>
  </si>
  <si>
    <t>1,970万5千円</t>
    <rPh sb="5" eb="6">
      <t>マン</t>
    </rPh>
    <rPh sb="7" eb="8">
      <t>セン</t>
    </rPh>
    <rPh sb="8" eb="9">
      <t>エン</t>
    </rPh>
    <phoneticPr fontId="2"/>
  </si>
  <si>
    <t>○専用電話相談の実施</t>
    <phoneticPr fontId="2"/>
  </si>
  <si>
    <t>○２４時間相談窓口の実施</t>
    <phoneticPr fontId="2"/>
  </si>
  <si>
    <t>○教職員の悩みの相談の実施</t>
    <rPh sb="11" eb="13">
      <t>ジッシ</t>
    </rPh>
    <phoneticPr fontId="2"/>
  </si>
  <si>
    <t>○対面相談の実施</t>
    <phoneticPr fontId="2"/>
  </si>
  <si>
    <t>○カリキュラムNAVｉプラザの運営</t>
    <rPh sb="15" eb="17">
      <t>ウンエイ</t>
    </rPh>
    <phoneticPr fontId="2"/>
  </si>
  <si>
    <t>府立学校教育ＩＣＴ化
推進事業費</t>
    <rPh sb="0" eb="2">
      <t>フリツ</t>
    </rPh>
    <rPh sb="2" eb="4">
      <t>ガッコウ</t>
    </rPh>
    <rPh sb="4" eb="6">
      <t>キョウイク</t>
    </rPh>
    <rPh sb="9" eb="10">
      <t>カ</t>
    </rPh>
    <rPh sb="11" eb="13">
      <t>スイシン</t>
    </rPh>
    <rPh sb="13" eb="15">
      <t>ジギョウ</t>
    </rPh>
    <rPh sb="15" eb="16">
      <t>ヒ</t>
    </rPh>
    <phoneticPr fontId="2"/>
  </si>
  <si>
    <t>9億3,861万8千円</t>
    <rPh sb="1" eb="2">
      <t>オク</t>
    </rPh>
    <rPh sb="7" eb="8">
      <t>マン</t>
    </rPh>
    <rPh sb="9" eb="10">
      <t>セン</t>
    </rPh>
    <rPh sb="10" eb="11">
      <t>エン</t>
    </rPh>
    <phoneticPr fontId="2"/>
  </si>
  <si>
    <t>　府立学校において教職員が総務事務等を行う情報基盤の継続的かつ安定的な運用を行うとともに、校務処理システムの継続的なメンテナンスを行うことで、校務の情報化・効率化を図る。</t>
    <rPh sb="1" eb="3">
      <t>フリツ</t>
    </rPh>
    <rPh sb="3" eb="5">
      <t>ガッコウ</t>
    </rPh>
    <rPh sb="9" eb="12">
      <t>キョウショクイン</t>
    </rPh>
    <rPh sb="13" eb="15">
      <t>ソウム</t>
    </rPh>
    <rPh sb="15" eb="17">
      <t>ジム</t>
    </rPh>
    <rPh sb="17" eb="18">
      <t>ナド</t>
    </rPh>
    <rPh sb="19" eb="20">
      <t>オコナ</t>
    </rPh>
    <rPh sb="21" eb="23">
      <t>ジョウホウ</t>
    </rPh>
    <rPh sb="23" eb="25">
      <t>キバン</t>
    </rPh>
    <rPh sb="26" eb="29">
      <t>ケイゾクテキ</t>
    </rPh>
    <rPh sb="31" eb="34">
      <t>アンテイテキ</t>
    </rPh>
    <rPh sb="35" eb="37">
      <t>ウンヨウ</t>
    </rPh>
    <rPh sb="38" eb="39">
      <t>オコナ</t>
    </rPh>
    <rPh sb="45" eb="47">
      <t>コウム</t>
    </rPh>
    <rPh sb="47" eb="49">
      <t>ショリ</t>
    </rPh>
    <rPh sb="54" eb="57">
      <t>ケイゾクテキ</t>
    </rPh>
    <rPh sb="65" eb="66">
      <t>オコナ</t>
    </rPh>
    <rPh sb="71" eb="73">
      <t>コウム</t>
    </rPh>
    <rPh sb="74" eb="77">
      <t>ジョウホウカ</t>
    </rPh>
    <rPh sb="78" eb="81">
      <t>コウリツカ</t>
    </rPh>
    <rPh sb="82" eb="83">
      <t>ハカ</t>
    </rPh>
    <phoneticPr fontId="2"/>
  </si>
  <si>
    <t>9億395万3千円</t>
    <rPh sb="1" eb="2">
      <t>オク</t>
    </rPh>
    <rPh sb="5" eb="6">
      <t>マン</t>
    </rPh>
    <rPh sb="7" eb="8">
      <t>セン</t>
    </rPh>
    <rPh sb="8" eb="9">
      <t>エン</t>
    </rPh>
    <phoneticPr fontId="2"/>
  </si>
  <si>
    <t>8億9,399万6千円</t>
    <rPh sb="1" eb="2">
      <t>オク</t>
    </rPh>
    <rPh sb="7" eb="8">
      <t>マン</t>
    </rPh>
    <rPh sb="9" eb="11">
      <t>センエン</t>
    </rPh>
    <phoneticPr fontId="2"/>
  </si>
  <si>
    <t>教育総合情報</t>
    <phoneticPr fontId="2"/>
  </si>
  <si>
    <t>9,417万5千円</t>
    <rPh sb="5" eb="6">
      <t>マン</t>
    </rPh>
    <rPh sb="7" eb="8">
      <t>セン</t>
    </rPh>
    <rPh sb="8" eb="9">
      <t>エン</t>
    </rPh>
    <phoneticPr fontId="2"/>
  </si>
  <si>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rPh sb="43" eb="45">
      <t>ジドウ</t>
    </rPh>
    <rPh sb="45" eb="47">
      <t>セイト</t>
    </rPh>
    <rPh sb="48" eb="50">
      <t>ジョウホウ</t>
    </rPh>
    <rPh sb="50" eb="52">
      <t>カツヨウ</t>
    </rPh>
    <rPh sb="52" eb="54">
      <t>ノウリョク</t>
    </rPh>
    <rPh sb="55" eb="57">
      <t>イクセイ</t>
    </rPh>
    <phoneticPr fontId="2"/>
  </si>
  <si>
    <t>教育総合情報ＮＷ</t>
    <rPh sb="0" eb="2">
      <t>キョウイク</t>
    </rPh>
    <rPh sb="2" eb="4">
      <t>ソウゴウ</t>
    </rPh>
    <rPh sb="4" eb="6">
      <t>ジョウホウ</t>
    </rPh>
    <phoneticPr fontId="2"/>
  </si>
  <si>
    <t>ネットワーク事業費</t>
    <phoneticPr fontId="2"/>
  </si>
  <si>
    <t>8,914万3千円</t>
    <rPh sb="5" eb="6">
      <t>マン</t>
    </rPh>
    <rPh sb="7" eb="8">
      <t>セン</t>
    </rPh>
    <rPh sb="8" eb="9">
      <t>エン</t>
    </rPh>
    <phoneticPr fontId="2"/>
  </si>
  <si>
    <t>教育Ｃ</t>
    <rPh sb="0" eb="2">
      <t>キョウイク</t>
    </rPh>
    <phoneticPr fontId="2"/>
  </si>
  <si>
    <t>8,677万1千円</t>
    <rPh sb="5" eb="6">
      <t>マン</t>
    </rPh>
    <rPh sb="7" eb="9">
      <t>センエン</t>
    </rPh>
    <phoneticPr fontId="2"/>
  </si>
  <si>
    <t>学校情報ネットワーク</t>
    <phoneticPr fontId="2"/>
  </si>
  <si>
    <t>6億691万3千円</t>
    <rPh sb="1" eb="2">
      <t>オク</t>
    </rPh>
    <rPh sb="5" eb="6">
      <t>マン</t>
    </rPh>
    <rPh sb="7" eb="8">
      <t>セン</t>
    </rPh>
    <rPh sb="8" eb="9">
      <t>エン</t>
    </rPh>
    <phoneticPr fontId="2"/>
  </si>
  <si>
    <t>　学校図書館を「学習情報センター」として情報通信機器を設置する（高等学校）とともに、児童生徒がインターネットで情報収集ができるよう校内や教育センターと各学校とのネットワーク網の運用を行う。</t>
    <rPh sb="20" eb="22">
      <t>ジョウホウ</t>
    </rPh>
    <rPh sb="22" eb="24">
      <t>ツウシン</t>
    </rPh>
    <rPh sb="24" eb="26">
      <t>キキ</t>
    </rPh>
    <rPh sb="27" eb="29">
      <t>セッチ</t>
    </rPh>
    <rPh sb="32" eb="34">
      <t>コウトウ</t>
    </rPh>
    <rPh sb="34" eb="36">
      <t>ガッコウ</t>
    </rPh>
    <rPh sb="42" eb="44">
      <t>ジドウ</t>
    </rPh>
    <rPh sb="44" eb="46">
      <t>セイト</t>
    </rPh>
    <rPh sb="55" eb="57">
      <t>ジョウホウ</t>
    </rPh>
    <rPh sb="57" eb="59">
      <t>シュウシュウ</t>
    </rPh>
    <rPh sb="86" eb="87">
      <t>モウ</t>
    </rPh>
    <phoneticPr fontId="2"/>
  </si>
  <si>
    <t>学校情報ＮＷ</t>
    <rPh sb="0" eb="2">
      <t>ガッコウ</t>
    </rPh>
    <rPh sb="2" eb="4">
      <t>ジョウホウ</t>
    </rPh>
    <phoneticPr fontId="2"/>
  </si>
  <si>
    <t>6億9,692万3千円</t>
    <rPh sb="1" eb="2">
      <t>オク</t>
    </rPh>
    <rPh sb="7" eb="8">
      <t>マン</t>
    </rPh>
    <rPh sb="9" eb="10">
      <t>セン</t>
    </rPh>
    <rPh sb="10" eb="11">
      <t>エン</t>
    </rPh>
    <phoneticPr fontId="2"/>
  </si>
  <si>
    <t>6億9,422万3千円</t>
    <rPh sb="1" eb="2">
      <t>オク</t>
    </rPh>
    <rPh sb="7" eb="8">
      <t>マン</t>
    </rPh>
    <rPh sb="9" eb="11">
      <t>センエン</t>
    </rPh>
    <phoneticPr fontId="2"/>
  </si>
  <si>
    <t>5,714万3千円</t>
    <rPh sb="5" eb="6">
      <t>マン</t>
    </rPh>
    <rPh sb="7" eb="8">
      <t>セン</t>
    </rPh>
    <rPh sb="8" eb="9">
      <t>エン</t>
    </rPh>
    <phoneticPr fontId="2"/>
  </si>
  <si>
    <t>　平成２６～２９年度に再構築した学校情報ネット―ワークについて、新システムでの安定的な運用を行う。</t>
    <rPh sb="1" eb="2">
      <t>タイ</t>
    </rPh>
    <rPh sb="8" eb="10">
      <t>ネンド</t>
    </rPh>
    <rPh sb="11" eb="14">
      <t>サイコウチク</t>
    </rPh>
    <rPh sb="16" eb="18">
      <t>ガッコウ</t>
    </rPh>
    <rPh sb="18" eb="20">
      <t>ジョウホウ</t>
    </rPh>
    <rPh sb="32" eb="33">
      <t>シン</t>
    </rPh>
    <rPh sb="39" eb="42">
      <t>アンテイテキ</t>
    </rPh>
    <rPh sb="43" eb="45">
      <t>ウンヨウ</t>
    </rPh>
    <rPh sb="46" eb="47">
      <t>オコナ</t>
    </rPh>
    <phoneticPr fontId="2"/>
  </si>
  <si>
    <t>再構築事業費</t>
    <rPh sb="0" eb="3">
      <t>サイコウチク</t>
    </rPh>
    <phoneticPr fontId="2"/>
  </si>
  <si>
    <t>1億6,080万1千円</t>
    <rPh sb="1" eb="2">
      <t>オク</t>
    </rPh>
    <rPh sb="7" eb="8">
      <t>マン</t>
    </rPh>
    <rPh sb="9" eb="10">
      <t>セン</t>
    </rPh>
    <rPh sb="10" eb="11">
      <t>エン</t>
    </rPh>
    <phoneticPr fontId="2"/>
  </si>
  <si>
    <t>部活動指導員配置事業費</t>
    <rPh sb="0" eb="3">
      <t>ブカツドウ</t>
    </rPh>
    <rPh sb="3" eb="6">
      <t>シドウイン</t>
    </rPh>
    <rPh sb="6" eb="8">
      <t>ハイチ</t>
    </rPh>
    <rPh sb="8" eb="10">
      <t>ジギョウ</t>
    </rPh>
    <rPh sb="10" eb="11">
      <t>ヒ</t>
    </rPh>
    <phoneticPr fontId="2"/>
  </si>
  <si>
    <t>1,684万2千円</t>
    <rPh sb="5" eb="6">
      <t>マン</t>
    </rPh>
    <rPh sb="7" eb="8">
      <t>セン</t>
    </rPh>
    <rPh sb="8" eb="9">
      <t>エン</t>
    </rPh>
    <phoneticPr fontId="2"/>
  </si>
  <si>
    <t xml:space="preserve">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【２２ページ主要事業７　参照】
                                                           </t>
    <rPh sb="37" eb="38">
      <t>ブ</t>
    </rPh>
    <phoneticPr fontId="2"/>
  </si>
  <si>
    <t>＜安全で安心な学びの場をつくります＞</t>
    <rPh sb="1" eb="3">
      <t>アンゼン</t>
    </rPh>
    <rPh sb="4" eb="6">
      <t>アンシン</t>
    </rPh>
    <rPh sb="7" eb="8">
      <t>マナ</t>
    </rPh>
    <rPh sb="10" eb="11">
      <t>バ</t>
    </rPh>
    <phoneticPr fontId="2"/>
  </si>
  <si>
    <t>地域ぐるみの学校安全体制</t>
    <phoneticPr fontId="2"/>
  </si>
  <si>
    <t>1,176万4千円</t>
    <rPh sb="5" eb="6">
      <t>マン</t>
    </rPh>
    <rPh sb="7" eb="8">
      <t>セン</t>
    </rPh>
    <rPh sb="8" eb="9">
      <t>エン</t>
    </rPh>
    <phoneticPr fontId="2"/>
  </si>
  <si>
    <t>　学校安全ボランティア（スクールガード）を活用した効果的な安全体制を整備し、地域との連携を重視した学校安全に関する取組みを行う市町村を支援する。　</t>
    <rPh sb="67" eb="69">
      <t>シエン</t>
    </rPh>
    <phoneticPr fontId="2"/>
  </si>
  <si>
    <t>整備推進事業費補助金</t>
    <phoneticPr fontId="2"/>
  </si>
  <si>
    <t>1,173万円</t>
    <rPh sb="5" eb="6">
      <t>マン</t>
    </rPh>
    <rPh sb="6" eb="7">
      <t>エン</t>
    </rPh>
    <phoneticPr fontId="2"/>
  </si>
  <si>
    <t>府立学校老朽化対策費</t>
    <rPh sb="0" eb="2">
      <t>フリツ</t>
    </rPh>
    <rPh sb="2" eb="4">
      <t>ガッコウ</t>
    </rPh>
    <rPh sb="4" eb="7">
      <t>ロウキュウカ</t>
    </rPh>
    <rPh sb="7" eb="9">
      <t>タイサク</t>
    </rPh>
    <rPh sb="9" eb="10">
      <t>ヒ</t>
    </rPh>
    <phoneticPr fontId="2"/>
  </si>
  <si>
    <t>18億244万8千円</t>
    <rPh sb="2" eb="3">
      <t>オク</t>
    </rPh>
    <rPh sb="6" eb="7">
      <t>マン</t>
    </rPh>
    <rPh sb="8" eb="9">
      <t>セン</t>
    </rPh>
    <rPh sb="9" eb="10">
      <t>エン</t>
    </rPh>
    <phoneticPr fontId="2"/>
  </si>
  <si>
    <t xml:space="preserve">　老朽化した府立学校施設の改修を計画的に行い、良好な教育環境を提供する。
○エレベータ改修工事　支援学校４校
○昇降機安全対策費 　 高等学校３１校３２基
○空調更新実施設計　　　　など
</t>
    <rPh sb="56" eb="59">
      <t>ショウコウキ</t>
    </rPh>
    <rPh sb="59" eb="61">
      <t>アンゼン</t>
    </rPh>
    <rPh sb="61" eb="63">
      <t>タイサク</t>
    </rPh>
    <rPh sb="63" eb="64">
      <t>ヒ</t>
    </rPh>
    <rPh sb="76" eb="77">
      <t>キ</t>
    </rPh>
    <phoneticPr fontId="2"/>
  </si>
  <si>
    <t>12億4,477万5千円</t>
    <rPh sb="2" eb="3">
      <t>オク</t>
    </rPh>
    <rPh sb="8" eb="9">
      <t>マン</t>
    </rPh>
    <rPh sb="10" eb="11">
      <t>セン</t>
    </rPh>
    <rPh sb="11" eb="12">
      <t>エン</t>
    </rPh>
    <phoneticPr fontId="2"/>
  </si>
  <si>
    <t>18億542万7千円</t>
    <rPh sb="2" eb="3">
      <t>オク</t>
    </rPh>
    <rPh sb="6" eb="7">
      <t>マン</t>
    </rPh>
    <rPh sb="8" eb="9">
      <t>セン</t>
    </rPh>
    <rPh sb="9" eb="10">
      <t>エン</t>
    </rPh>
    <phoneticPr fontId="2"/>
  </si>
  <si>
    <t>学習環境改善事業費</t>
    <rPh sb="0" eb="2">
      <t>ガクシュウ</t>
    </rPh>
    <rPh sb="2" eb="4">
      <t>カンキョウ</t>
    </rPh>
    <rPh sb="4" eb="6">
      <t>カイゼン</t>
    </rPh>
    <rPh sb="6" eb="8">
      <t>ジギョウ</t>
    </rPh>
    <rPh sb="8" eb="9">
      <t>ヒ</t>
    </rPh>
    <phoneticPr fontId="2"/>
  </si>
  <si>
    <t>25億6,516万6千円</t>
    <rPh sb="2" eb="3">
      <t>オク</t>
    </rPh>
    <rPh sb="8" eb="9">
      <t>マン</t>
    </rPh>
    <rPh sb="10" eb="11">
      <t>セン</t>
    </rPh>
    <rPh sb="11" eb="12">
      <t>エン</t>
    </rPh>
    <phoneticPr fontId="2"/>
  </si>
  <si>
    <t>　老朽化した高等学校の１系統のトイレの全面改修を行い、早期に学習環境の改善を図る。
○改修工事計画　２０１７（平成２９年度）～２０１９年度
○改修対象校　１０７校</t>
    <rPh sb="57" eb="59">
      <t>ヘイセイ</t>
    </rPh>
    <rPh sb="61" eb="63">
      <t>ネンド</t>
    </rPh>
    <rPh sb="69" eb="71">
      <t>ネンド</t>
    </rPh>
    <phoneticPr fontId="2"/>
  </si>
  <si>
    <t>8億8,187万7千円</t>
    <rPh sb="1" eb="2">
      <t>オク</t>
    </rPh>
    <rPh sb="7" eb="8">
      <t>マン</t>
    </rPh>
    <rPh sb="9" eb="10">
      <t>セン</t>
    </rPh>
    <rPh sb="10" eb="11">
      <t>エン</t>
    </rPh>
    <phoneticPr fontId="2"/>
  </si>
  <si>
    <t>府立学校耐震性能向上・</t>
    <rPh sb="6" eb="8">
      <t>セイノウ</t>
    </rPh>
    <rPh sb="8" eb="10">
      <t>コウジョウ</t>
    </rPh>
    <phoneticPr fontId="2"/>
  </si>
  <si>
    <t>41億457万5千円</t>
    <rPh sb="2" eb="3">
      <t>オク</t>
    </rPh>
    <rPh sb="6" eb="7">
      <t>マン</t>
    </rPh>
    <rPh sb="8" eb="9">
      <t>セン</t>
    </rPh>
    <rPh sb="9" eb="10">
      <t>エン</t>
    </rPh>
    <phoneticPr fontId="2"/>
  </si>
  <si>
    <t>　耐震化が困難な校舎の改築、府立学校校舎の天井・照明器具等の非構造部材の耐震化対策を行う。</t>
    <phoneticPr fontId="2"/>
  </si>
  <si>
    <t>大規模改造事業費</t>
    <rPh sb="0" eb="3">
      <t>ダイキボ</t>
    </rPh>
    <rPh sb="3" eb="5">
      <t>カイゾウ</t>
    </rPh>
    <rPh sb="5" eb="7">
      <t>ジギョウ</t>
    </rPh>
    <rPh sb="7" eb="8">
      <t>ヒ</t>
    </rPh>
    <phoneticPr fontId="2"/>
  </si>
  <si>
    <t>15億9,377万6千円</t>
    <rPh sb="2" eb="3">
      <t>オク</t>
    </rPh>
    <rPh sb="8" eb="9">
      <t>マン</t>
    </rPh>
    <rPh sb="10" eb="11">
      <t>セン</t>
    </rPh>
    <rPh sb="11" eb="12">
      <t>エン</t>
    </rPh>
    <phoneticPr fontId="2"/>
  </si>
  <si>
    <t>14億877万円</t>
    <rPh sb="2" eb="3">
      <t>オク</t>
    </rPh>
    <rPh sb="6" eb="7">
      <t>マン</t>
    </rPh>
    <rPh sb="7" eb="8">
      <t>エン</t>
    </rPh>
    <phoneticPr fontId="2"/>
  </si>
  <si>
    <t>○耐震大規模改造事業</t>
    <rPh sb="1" eb="3">
      <t>タイシン</t>
    </rPh>
    <rPh sb="3" eb="6">
      <t>ダイキボ</t>
    </rPh>
    <rPh sb="6" eb="8">
      <t>カイゾウ</t>
    </rPh>
    <rPh sb="8" eb="10">
      <t>ジギョウ</t>
    </rPh>
    <phoneticPr fontId="2"/>
  </si>
  <si>
    <t>　耐震困難校舎の建替に伴う工事費・現校舎撤去費　</t>
    <rPh sb="1" eb="3">
      <t>タイシン</t>
    </rPh>
    <rPh sb="3" eb="5">
      <t>コンナン</t>
    </rPh>
    <rPh sb="5" eb="7">
      <t>コウシャ</t>
    </rPh>
    <rPh sb="8" eb="10">
      <t>タテカ</t>
    </rPh>
    <rPh sb="11" eb="12">
      <t>トモナ</t>
    </rPh>
    <rPh sb="13" eb="15">
      <t>コウジ</t>
    </rPh>
    <rPh sb="15" eb="16">
      <t>ヒ</t>
    </rPh>
    <rPh sb="17" eb="18">
      <t>ゲン</t>
    </rPh>
    <rPh sb="18" eb="20">
      <t>コウシャ</t>
    </rPh>
    <rPh sb="20" eb="22">
      <t>テッキョ</t>
    </rPh>
    <rPh sb="22" eb="23">
      <t>ヒ</t>
    </rPh>
    <phoneticPr fontId="2"/>
  </si>
  <si>
    <t>○非構造部材の耐震化対策</t>
    <rPh sb="1" eb="2">
      <t>ヒ</t>
    </rPh>
    <rPh sb="2" eb="4">
      <t>コウゾウ</t>
    </rPh>
    <rPh sb="4" eb="6">
      <t>ブザイ</t>
    </rPh>
    <rPh sb="7" eb="10">
      <t>タイシンカ</t>
    </rPh>
    <rPh sb="10" eb="12">
      <t>タイサク</t>
    </rPh>
    <phoneticPr fontId="2"/>
  </si>
  <si>
    <t>　武道場の天井等の対策工事・設計</t>
    <phoneticPr fontId="2"/>
  </si>
  <si>
    <t>府立学校施設・</t>
    <rPh sb="0" eb="2">
      <t>フリツ</t>
    </rPh>
    <phoneticPr fontId="2"/>
  </si>
  <si>
    <t>11億1,115万5千円</t>
    <rPh sb="2" eb="3">
      <t>オク</t>
    </rPh>
    <rPh sb="8" eb="9">
      <t>マン</t>
    </rPh>
    <rPh sb="10" eb="11">
      <t>セン</t>
    </rPh>
    <rPh sb="11" eb="12">
      <t>エン</t>
    </rPh>
    <phoneticPr fontId="2"/>
  </si>
  <si>
    <t>　府立学校の施設・設備の改修や補修を行い、良好な教育環境の確保を図る。</t>
    <rPh sb="1" eb="3">
      <t>フリツ</t>
    </rPh>
    <rPh sb="3" eb="5">
      <t>ガッコウ</t>
    </rPh>
    <rPh sb="6" eb="8">
      <t>シセツ</t>
    </rPh>
    <rPh sb="9" eb="11">
      <t>セツビ</t>
    </rPh>
    <rPh sb="12" eb="14">
      <t>カイシュウ</t>
    </rPh>
    <rPh sb="15" eb="17">
      <t>ホシュウ</t>
    </rPh>
    <rPh sb="18" eb="19">
      <t>オコナ</t>
    </rPh>
    <rPh sb="21" eb="23">
      <t>リョウコウ</t>
    </rPh>
    <rPh sb="24" eb="26">
      <t>キョウイク</t>
    </rPh>
    <rPh sb="26" eb="28">
      <t>カンキョウ</t>
    </rPh>
    <phoneticPr fontId="2"/>
  </si>
  <si>
    <t>府立学校施設設備改修費</t>
    <rPh sb="0" eb="2">
      <t>フリツ</t>
    </rPh>
    <rPh sb="2" eb="4">
      <t>ガッコウ</t>
    </rPh>
    <rPh sb="4" eb="6">
      <t>シセツ</t>
    </rPh>
    <rPh sb="6" eb="8">
      <t>セツビ</t>
    </rPh>
    <rPh sb="8" eb="10">
      <t>カイシュウ</t>
    </rPh>
    <rPh sb="10" eb="11">
      <t>ヒ</t>
    </rPh>
    <phoneticPr fontId="2"/>
  </si>
  <si>
    <t>高校施設設備</t>
    <rPh sb="0" eb="2">
      <t>コウコウ</t>
    </rPh>
    <rPh sb="2" eb="4">
      <t>シセツ</t>
    </rPh>
    <rPh sb="4" eb="6">
      <t>セツビ</t>
    </rPh>
    <phoneticPr fontId="2"/>
  </si>
  <si>
    <t>設備改修費</t>
    <rPh sb="0" eb="2">
      <t>セツビ</t>
    </rPh>
    <phoneticPr fontId="2"/>
  </si>
  <si>
    <t>7億5,794万3千円</t>
    <rPh sb="1" eb="2">
      <t>オク</t>
    </rPh>
    <rPh sb="7" eb="8">
      <t>マン</t>
    </rPh>
    <rPh sb="9" eb="10">
      <t>セン</t>
    </rPh>
    <rPh sb="10" eb="11">
      <t>エン</t>
    </rPh>
    <phoneticPr fontId="2"/>
  </si>
  <si>
    <t>高校福祉</t>
    <rPh sb="0" eb="2">
      <t>コウコウ</t>
    </rPh>
    <rPh sb="2" eb="4">
      <t>フクシ</t>
    </rPh>
    <phoneticPr fontId="2"/>
  </si>
  <si>
    <t>7億4,781万7千円</t>
    <rPh sb="1" eb="2">
      <t>オク</t>
    </rPh>
    <rPh sb="7" eb="8">
      <t>マン</t>
    </rPh>
    <rPh sb="9" eb="11">
      <t>センエン</t>
    </rPh>
    <phoneticPr fontId="2"/>
  </si>
  <si>
    <t>○福祉のまちづくり関連整備</t>
    <rPh sb="11" eb="13">
      <t>セイビ</t>
    </rPh>
    <phoneticPr fontId="2"/>
  </si>
  <si>
    <t>高校校舎維持</t>
    <rPh sb="0" eb="2">
      <t>コウコウ</t>
    </rPh>
    <rPh sb="2" eb="4">
      <t>コウシャ</t>
    </rPh>
    <rPh sb="4" eb="6">
      <t>イジ</t>
    </rPh>
    <phoneticPr fontId="2"/>
  </si>
  <si>
    <t>　　・エレベータ設置工事</t>
    <phoneticPr fontId="2"/>
  </si>
  <si>
    <t>支援施設設備</t>
    <rPh sb="0" eb="2">
      <t>シエン</t>
    </rPh>
    <rPh sb="2" eb="4">
      <t>シセツ</t>
    </rPh>
    <rPh sb="4" eb="6">
      <t>セツビ</t>
    </rPh>
    <phoneticPr fontId="2"/>
  </si>
  <si>
    <t>　　・スロープ、手すりの設置、障がい者用トイレの設置</t>
    <phoneticPr fontId="2"/>
  </si>
  <si>
    <t>支援福祉</t>
    <rPh sb="0" eb="2">
      <t>シエン</t>
    </rPh>
    <rPh sb="2" eb="4">
      <t>フクシ</t>
    </rPh>
    <phoneticPr fontId="2"/>
  </si>
  <si>
    <t>支援校舎維持</t>
    <rPh sb="0" eb="2">
      <t>シエン</t>
    </rPh>
    <rPh sb="2" eb="4">
      <t>コウシャ</t>
    </rPh>
    <rPh sb="4" eb="6">
      <t>イジ</t>
    </rPh>
    <phoneticPr fontId="2"/>
  </si>
  <si>
    <t>高等学校教育環境</t>
    <phoneticPr fontId="2"/>
  </si>
  <si>
    <t>4億9,380万6千円</t>
    <rPh sb="1" eb="2">
      <t>オク</t>
    </rPh>
    <rPh sb="7" eb="8">
      <t>マン</t>
    </rPh>
    <rPh sb="9" eb="10">
      <t>セン</t>
    </rPh>
    <rPh sb="10" eb="11">
      <t>エン</t>
    </rPh>
    <phoneticPr fontId="2"/>
  </si>
  <si>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rPh sb="75" eb="77">
      <t>クウチョウ</t>
    </rPh>
    <rPh sb="77" eb="78">
      <t>キ</t>
    </rPh>
    <phoneticPr fontId="2"/>
  </si>
  <si>
    <t>改善事業費</t>
    <phoneticPr fontId="2"/>
  </si>
  <si>
    <t>5億6,457万6千円</t>
    <rPh sb="1" eb="2">
      <t>オク</t>
    </rPh>
    <rPh sb="7" eb="8">
      <t>マン</t>
    </rPh>
    <rPh sb="9" eb="10">
      <t>セン</t>
    </rPh>
    <rPh sb="10" eb="11">
      <t>エン</t>
    </rPh>
    <phoneticPr fontId="2"/>
  </si>
  <si>
    <t>5億5,427万3千円</t>
    <rPh sb="1" eb="2">
      <t>オク</t>
    </rPh>
    <rPh sb="7" eb="8">
      <t>マン</t>
    </rPh>
    <rPh sb="9" eb="10">
      <t>セン</t>
    </rPh>
    <rPh sb="10" eb="11">
      <t>エン</t>
    </rPh>
    <phoneticPr fontId="2"/>
  </si>
  <si>
    <t>○契約手法　一括業務委託方式</t>
  </si>
  <si>
    <t>　契約期間　２９年度～３０年度（当初１５年度～２８年度）</t>
    <rPh sb="16" eb="18">
      <t>トウショ</t>
    </rPh>
    <rPh sb="20" eb="21">
      <t>ネン</t>
    </rPh>
    <rPh sb="21" eb="22">
      <t>ド</t>
    </rPh>
    <rPh sb="25" eb="27">
      <t>ネンド</t>
    </rPh>
    <phoneticPr fontId="2"/>
  </si>
  <si>
    <t>　※設備更新準備として平成２９年度から２年間の契約延長を行う。</t>
    <rPh sb="2" eb="4">
      <t>セツビ</t>
    </rPh>
    <rPh sb="4" eb="6">
      <t>コウシン</t>
    </rPh>
    <rPh sb="6" eb="8">
      <t>ジュンビ</t>
    </rPh>
    <rPh sb="11" eb="13">
      <t>ヘイセイ</t>
    </rPh>
    <rPh sb="15" eb="17">
      <t>ネンド</t>
    </rPh>
    <rPh sb="20" eb="22">
      <t>ネンカン</t>
    </rPh>
    <rPh sb="23" eb="25">
      <t>ケイヤク</t>
    </rPh>
    <rPh sb="25" eb="27">
      <t>エンチョウ</t>
    </rPh>
    <rPh sb="28" eb="29">
      <t>オコナ</t>
    </rPh>
    <phoneticPr fontId="2"/>
  </si>
  <si>
    <t>府立学校維持管理費</t>
    <rPh sb="0" eb="2">
      <t>フリツ</t>
    </rPh>
    <rPh sb="4" eb="6">
      <t>イジ</t>
    </rPh>
    <phoneticPr fontId="2"/>
  </si>
  <si>
    <t>50億1,463万円</t>
    <rPh sb="2" eb="3">
      <t>オク</t>
    </rPh>
    <rPh sb="8" eb="9">
      <t>マン</t>
    </rPh>
    <rPh sb="9" eb="10">
      <t>エン</t>
    </rPh>
    <phoneticPr fontId="2"/>
  </si>
  <si>
    <t>　府立学校における維持管理運営経費</t>
    <rPh sb="1" eb="3">
      <t>フリツ</t>
    </rPh>
    <rPh sb="3" eb="5">
      <t>ガッコウ</t>
    </rPh>
    <rPh sb="15" eb="17">
      <t>ケイヒ</t>
    </rPh>
    <phoneticPr fontId="2"/>
  </si>
  <si>
    <t>府立学校維持管理費</t>
    <rPh sb="0" eb="2">
      <t>フリツ</t>
    </rPh>
    <rPh sb="2" eb="4">
      <t>ガッコウ</t>
    </rPh>
    <rPh sb="4" eb="6">
      <t>イジ</t>
    </rPh>
    <rPh sb="6" eb="9">
      <t>カンリヒ</t>
    </rPh>
    <phoneticPr fontId="2"/>
  </si>
  <si>
    <t>51億5,544万1千円</t>
    <rPh sb="2" eb="3">
      <t>オク</t>
    </rPh>
    <rPh sb="8" eb="9">
      <t>マン</t>
    </rPh>
    <rPh sb="10" eb="11">
      <t>セン</t>
    </rPh>
    <rPh sb="11" eb="12">
      <t>エン</t>
    </rPh>
    <phoneticPr fontId="2"/>
  </si>
  <si>
    <t>○高等学校　１３６校（H29 138校）</t>
    <phoneticPr fontId="2"/>
  </si>
  <si>
    <t>51億3,744万1千円</t>
    <rPh sb="2" eb="3">
      <t>オク</t>
    </rPh>
    <rPh sb="8" eb="9">
      <t>マン</t>
    </rPh>
    <rPh sb="10" eb="12">
      <t>センエン</t>
    </rPh>
    <phoneticPr fontId="2"/>
  </si>
  <si>
    <t>○支援学校　　４４校・２分校</t>
    <rPh sb="9" eb="10">
      <t>コウ</t>
    </rPh>
    <rPh sb="12" eb="14">
      <t>ブンコウ</t>
    </rPh>
    <phoneticPr fontId="2"/>
  </si>
  <si>
    <t>アスベスト対策事業費</t>
    <phoneticPr fontId="2"/>
  </si>
  <si>
    <t>2,018万4千円</t>
    <rPh sb="5" eb="6">
      <t>マン</t>
    </rPh>
    <rPh sb="7" eb="8">
      <t>セン</t>
    </rPh>
    <rPh sb="8" eb="9">
      <t>エン</t>
    </rPh>
    <phoneticPr fontId="2"/>
  </si>
  <si>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phoneticPr fontId="2"/>
  </si>
  <si>
    <t>1億4,090万8千円</t>
    <rPh sb="1" eb="2">
      <t>オク</t>
    </rPh>
    <rPh sb="7" eb="8">
      <t>マン</t>
    </rPh>
    <rPh sb="9" eb="10">
      <t>セン</t>
    </rPh>
    <rPh sb="10" eb="11">
      <t>エン</t>
    </rPh>
    <phoneticPr fontId="2"/>
  </si>
  <si>
    <t>97万3千円</t>
    <rPh sb="2" eb="3">
      <t>マン</t>
    </rPh>
    <rPh sb="4" eb="6">
      <t>センエン</t>
    </rPh>
    <phoneticPr fontId="2"/>
  </si>
  <si>
    <t>臨海スポーツセンター</t>
    <phoneticPr fontId="2"/>
  </si>
  <si>
    <t>1億9,704万4千円</t>
    <rPh sb="1" eb="2">
      <t>オク</t>
    </rPh>
    <rPh sb="7" eb="8">
      <t>マン</t>
    </rPh>
    <rPh sb="9" eb="10">
      <t>セン</t>
    </rPh>
    <rPh sb="10" eb="11">
      <t>エン</t>
    </rPh>
    <phoneticPr fontId="2"/>
  </si>
  <si>
    <t>　府立臨海スポーツセンターにおいて各種改修工事を行う。
○３０年度　アイススケートリンク改修工事実施</t>
    <rPh sb="17" eb="19">
      <t>カクシュ</t>
    </rPh>
    <rPh sb="31" eb="32">
      <t>ネン</t>
    </rPh>
    <rPh sb="32" eb="33">
      <t>ド</t>
    </rPh>
    <rPh sb="44" eb="46">
      <t>カイシュウ</t>
    </rPh>
    <rPh sb="46" eb="48">
      <t>コウジ</t>
    </rPh>
    <rPh sb="48" eb="50">
      <t>ジッシ</t>
    </rPh>
    <phoneticPr fontId="2"/>
  </si>
  <si>
    <t>耐震等改修事業費</t>
    <rPh sb="5" eb="7">
      <t>ジギョウ</t>
    </rPh>
    <phoneticPr fontId="2"/>
  </si>
  <si>
    <t>1,072万9千円</t>
    <rPh sb="5" eb="6">
      <t>マン</t>
    </rPh>
    <rPh sb="7" eb="8">
      <t>セン</t>
    </rPh>
    <rPh sb="8" eb="9">
      <t>エン</t>
    </rPh>
    <phoneticPr fontId="2"/>
  </si>
  <si>
    <t>787万9千円</t>
    <rPh sb="3" eb="4">
      <t>マン</t>
    </rPh>
    <rPh sb="5" eb="7">
      <t>センエン</t>
    </rPh>
    <phoneticPr fontId="2"/>
  </si>
  <si>
    <t>＜地域の教育コミュニティづくりと家庭教育を支援します＞</t>
    <rPh sb="1" eb="3">
      <t>チイキ</t>
    </rPh>
    <rPh sb="4" eb="6">
      <t>キョウイク</t>
    </rPh>
    <rPh sb="16" eb="18">
      <t>カテイ</t>
    </rPh>
    <rPh sb="18" eb="20">
      <t>キョウイク</t>
    </rPh>
    <rPh sb="21" eb="23">
      <t>シエン</t>
    </rPh>
    <phoneticPr fontId="2"/>
  </si>
  <si>
    <t>教育コミュニティづくり
推進事業費</t>
    <rPh sb="16" eb="17">
      <t>ヒ</t>
    </rPh>
    <phoneticPr fontId="2"/>
  </si>
  <si>
    <t>6,546万6千円</t>
    <rPh sb="5" eb="6">
      <t>マン</t>
    </rPh>
    <rPh sb="7" eb="8">
      <t>セン</t>
    </rPh>
    <rPh sb="8" eb="9">
      <t>エン</t>
    </rPh>
    <phoneticPr fontId="2"/>
  </si>
  <si>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rPh sb="71" eb="73">
      <t>ガッコウ</t>
    </rPh>
    <rPh sb="73" eb="75">
      <t>シエン</t>
    </rPh>
    <rPh sb="75" eb="77">
      <t>カツドウ</t>
    </rPh>
    <rPh sb="82" eb="84">
      <t>ゲンキ</t>
    </rPh>
    <rPh sb="84" eb="86">
      <t>ヒロバ</t>
    </rPh>
    <rPh sb="87" eb="89">
      <t>カテイ</t>
    </rPh>
    <rPh sb="89" eb="91">
      <t>キョウイク</t>
    </rPh>
    <rPh sb="91" eb="93">
      <t>シエン</t>
    </rPh>
    <phoneticPr fontId="2"/>
  </si>
  <si>
    <t>6,718万2千円</t>
    <rPh sb="5" eb="6">
      <t>マン</t>
    </rPh>
    <rPh sb="7" eb="8">
      <t>セン</t>
    </rPh>
    <rPh sb="8" eb="9">
      <t>エン</t>
    </rPh>
    <phoneticPr fontId="2"/>
  </si>
  <si>
    <t>6,682万8千円</t>
    <rPh sb="5" eb="6">
      <t>マン</t>
    </rPh>
    <rPh sb="7" eb="9">
      <t>センエン</t>
    </rPh>
    <phoneticPr fontId="2"/>
  </si>
  <si>
    <t>＜私立学校の振興を図ります＞</t>
    <rPh sb="1" eb="3">
      <t>シリツ</t>
    </rPh>
    <rPh sb="3" eb="5">
      <t>ガッコウ</t>
    </rPh>
    <rPh sb="6" eb="8">
      <t>シンコウ</t>
    </rPh>
    <rPh sb="9" eb="10">
      <t>ハカ</t>
    </rPh>
    <phoneticPr fontId="2"/>
  </si>
  <si>
    <t>私立高等学校等振興助成費</t>
    <rPh sb="0" eb="2">
      <t>シリツ</t>
    </rPh>
    <rPh sb="2" eb="4">
      <t>コウトウ</t>
    </rPh>
    <rPh sb="4" eb="6">
      <t>ガッコウ</t>
    </rPh>
    <rPh sb="6" eb="7">
      <t>トウ</t>
    </rPh>
    <rPh sb="7" eb="9">
      <t>シンコウ</t>
    </rPh>
    <rPh sb="9" eb="12">
      <t>ジョセイヒ</t>
    </rPh>
    <phoneticPr fontId="2"/>
  </si>
  <si>
    <t>361億9,028万9千円</t>
    <rPh sb="3" eb="4">
      <t>オク</t>
    </rPh>
    <rPh sb="9" eb="10">
      <t>マン</t>
    </rPh>
    <rPh sb="11" eb="12">
      <t>セン</t>
    </rPh>
    <rPh sb="12" eb="13">
      <t>エン</t>
    </rPh>
    <phoneticPr fontId="2"/>
  </si>
  <si>
    <t xml:space="preserve">  私立高等学校等の教育条件の維持向上、保護者負担の軽減及び経営の健全化を図るため経常費助成を行う。</t>
    <phoneticPr fontId="2"/>
  </si>
  <si>
    <t>363億4,340万9千円</t>
    <rPh sb="3" eb="4">
      <t>オク</t>
    </rPh>
    <rPh sb="9" eb="10">
      <t>マン</t>
    </rPh>
    <rPh sb="11" eb="12">
      <t>セン</t>
    </rPh>
    <rPh sb="12" eb="13">
      <t>エン</t>
    </rPh>
    <phoneticPr fontId="2"/>
  </si>
  <si>
    <t>364億164万4千円</t>
    <rPh sb="3" eb="4">
      <t>オク</t>
    </rPh>
    <rPh sb="7" eb="8">
      <t>マン</t>
    </rPh>
    <rPh sb="9" eb="10">
      <t>セン</t>
    </rPh>
    <rPh sb="10" eb="11">
      <t>エン</t>
    </rPh>
    <phoneticPr fontId="2"/>
  </si>
  <si>
    <t>　</t>
    <phoneticPr fontId="2"/>
  </si>
  <si>
    <t>私立高等学校等生徒</t>
    <phoneticPr fontId="2"/>
  </si>
  <si>
    <t>192億3,455万7千円</t>
    <rPh sb="3" eb="4">
      <t>オク</t>
    </rPh>
    <rPh sb="9" eb="10">
      <t>マン</t>
    </rPh>
    <rPh sb="11" eb="12">
      <t>セン</t>
    </rPh>
    <rPh sb="12" eb="13">
      <t>エン</t>
    </rPh>
    <phoneticPr fontId="2"/>
  </si>
  <si>
    <t xml:space="preserve">  私立高等学校（通信制含む）及び私立専修学校高等課程に在学する生徒に係る修学上の経済的負担の軽減を図り、進路選択時に自由な学校選択の機会を保障するため、中間所得層までを対象に授業料支援補助を行う。　　　　　　　　　　　　　　　　　　　　　</t>
    <rPh sb="70" eb="72">
      <t>ホショウ</t>
    </rPh>
    <phoneticPr fontId="2"/>
  </si>
  <si>
    <t>授業料支援補助金</t>
    <phoneticPr fontId="2"/>
  </si>
  <si>
    <t>195億4,536万3千円</t>
    <rPh sb="3" eb="4">
      <t>オク</t>
    </rPh>
    <rPh sb="9" eb="10">
      <t>マン</t>
    </rPh>
    <rPh sb="11" eb="12">
      <t>セン</t>
    </rPh>
    <rPh sb="12" eb="13">
      <t>エン</t>
    </rPh>
    <phoneticPr fontId="2"/>
  </si>
  <si>
    <t>198億35万3千円</t>
    <rPh sb="3" eb="4">
      <t>オク</t>
    </rPh>
    <rPh sb="6" eb="7">
      <t>マン</t>
    </rPh>
    <rPh sb="8" eb="9">
      <t>セン</t>
    </rPh>
    <rPh sb="9" eb="10">
      <t>エン</t>
    </rPh>
    <phoneticPr fontId="2"/>
  </si>
  <si>
    <t>　　　　　　　　　　　　　　　【２３ページ主要事業８　参照】　</t>
    <phoneticPr fontId="2"/>
  </si>
  <si>
    <t>【一人当たりの補助単価】</t>
  </si>
  <si>
    <t>○授業料支援補助金（府）</t>
    <phoneticPr fontId="2"/>
  </si>
  <si>
    <t>〔全日制〕（平成28年度以降の入学生）</t>
    <rPh sb="12" eb="14">
      <t>イコウ</t>
    </rPh>
    <phoneticPr fontId="2"/>
  </si>
  <si>
    <t>　・標準授業料　58万円</t>
  </si>
  <si>
    <t>　　年収区分（めやす）補助単価</t>
    <phoneticPr fontId="2"/>
  </si>
  <si>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</si>
  <si>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</si>
  <si>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</si>
  <si>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</si>
  <si>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</si>
  <si>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</si>
  <si>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</si>
  <si>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</si>
  <si>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 xml:space="preserve">私立中学校等修学支援
実証事業費補助金
</t>
    <phoneticPr fontId="2"/>
  </si>
  <si>
    <t>3億4,510万円</t>
    <rPh sb="1" eb="2">
      <t>オク</t>
    </rPh>
    <rPh sb="7" eb="8">
      <t>マン</t>
    </rPh>
    <rPh sb="8" eb="9">
      <t>エン</t>
    </rPh>
    <phoneticPr fontId="2"/>
  </si>
  <si>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rPh sb="2" eb="4">
      <t>ネンシュウ</t>
    </rPh>
    <rPh sb="7" eb="9">
      <t>マンエン</t>
    </rPh>
    <rPh sb="9" eb="11">
      <t>ミマン</t>
    </rPh>
    <rPh sb="12" eb="14">
      <t>セタイ</t>
    </rPh>
    <rPh sb="15" eb="16">
      <t>ゾク</t>
    </rPh>
    <rPh sb="18" eb="20">
      <t>シリツ</t>
    </rPh>
    <rPh sb="20" eb="22">
      <t>ショウチュウ</t>
    </rPh>
    <rPh sb="22" eb="24">
      <t>ガッコウ</t>
    </rPh>
    <rPh sb="24" eb="25">
      <t>トウ</t>
    </rPh>
    <rPh sb="26" eb="27">
      <t>カヨ</t>
    </rPh>
    <rPh sb="28" eb="30">
      <t>ジドウ</t>
    </rPh>
    <rPh sb="30" eb="32">
      <t>セイト</t>
    </rPh>
    <rPh sb="34" eb="37">
      <t>ケイザイテキ</t>
    </rPh>
    <rPh sb="37" eb="39">
      <t>シエン</t>
    </rPh>
    <rPh sb="40" eb="41">
      <t>カン</t>
    </rPh>
    <rPh sb="43" eb="46">
      <t>ジュギョウリョウ</t>
    </rPh>
    <rPh sb="46" eb="48">
      <t>フタン</t>
    </rPh>
    <rPh sb="49" eb="51">
      <t>ケイゲン</t>
    </rPh>
    <rPh sb="52" eb="53">
      <t>オコナ</t>
    </rPh>
    <rPh sb="57" eb="59">
      <t>ギム</t>
    </rPh>
    <rPh sb="59" eb="61">
      <t>キョウイク</t>
    </rPh>
    <rPh sb="65" eb="67">
      <t>シリツ</t>
    </rPh>
    <rPh sb="67" eb="69">
      <t>ガッコウ</t>
    </rPh>
    <rPh sb="70" eb="72">
      <t>センタク</t>
    </rPh>
    <rPh sb="76" eb="78">
      <t>リユウ</t>
    </rPh>
    <rPh sb="79" eb="81">
      <t>カテイ</t>
    </rPh>
    <rPh sb="82" eb="84">
      <t>ケイザイ</t>
    </rPh>
    <rPh sb="84" eb="86">
      <t>ジョウキョウ</t>
    </rPh>
    <rPh sb="93" eb="95">
      <t>ジッタイ</t>
    </rPh>
    <rPh sb="95" eb="97">
      <t>ハアク</t>
    </rPh>
    <rPh sb="101" eb="103">
      <t>チョウサ</t>
    </rPh>
    <rPh sb="104" eb="105">
      <t>オコナ</t>
    </rPh>
    <phoneticPr fontId="2"/>
  </si>
  <si>
    <t>4億3,430万円</t>
    <rPh sb="1" eb="2">
      <t>オク</t>
    </rPh>
    <rPh sb="7" eb="8">
      <t>マン</t>
    </rPh>
    <rPh sb="8" eb="9">
      <t>エン</t>
    </rPh>
    <phoneticPr fontId="2"/>
  </si>
  <si>
    <t>3億2,150万円</t>
    <rPh sb="1" eb="2">
      <t>オク</t>
    </rPh>
    <rPh sb="7" eb="8">
      <t>マン</t>
    </rPh>
    <rPh sb="8" eb="9">
      <t>エン</t>
    </rPh>
    <phoneticPr fontId="2"/>
  </si>
  <si>
    <t>○交付年額　100,000円　　対象者数　3,451人（見込み）</t>
    <rPh sb="1" eb="3">
      <t>コウフ</t>
    </rPh>
    <rPh sb="3" eb="5">
      <t>ネンガク</t>
    </rPh>
    <rPh sb="13" eb="14">
      <t>エン</t>
    </rPh>
    <rPh sb="16" eb="18">
      <t>タイショウ</t>
    </rPh>
    <rPh sb="18" eb="19">
      <t>シャ</t>
    </rPh>
    <rPh sb="19" eb="20">
      <t>スウ</t>
    </rPh>
    <rPh sb="26" eb="27">
      <t>ニン</t>
    </rPh>
    <rPh sb="28" eb="30">
      <t>ミコ</t>
    </rPh>
    <phoneticPr fontId="2"/>
  </si>
  <si>
    <t>私立幼稚園振興助成費</t>
    <rPh sb="0" eb="2">
      <t>シリツ</t>
    </rPh>
    <rPh sb="2" eb="5">
      <t>ヨウチエン</t>
    </rPh>
    <rPh sb="5" eb="7">
      <t>シンコウ</t>
    </rPh>
    <rPh sb="7" eb="10">
      <t>ジョセイヒ</t>
    </rPh>
    <phoneticPr fontId="2"/>
  </si>
  <si>
    <t>126億8,530万8千円</t>
    <rPh sb="3" eb="4">
      <t>オク</t>
    </rPh>
    <rPh sb="9" eb="10">
      <t>マン</t>
    </rPh>
    <rPh sb="11" eb="12">
      <t>セン</t>
    </rPh>
    <rPh sb="12" eb="13">
      <t>エン</t>
    </rPh>
    <phoneticPr fontId="2"/>
  </si>
  <si>
    <t xml:space="preserve">  教育条件の維持向上、保護者負担の軽減及び経営の健全化を図り、私立幼稚園の健全な発展に資するため、経常費助成を行うとともに、特別支援教育事業などに対し助成を行う。</t>
    <phoneticPr fontId="2"/>
  </si>
  <si>
    <t>138億8,115万5千円</t>
    <rPh sb="3" eb="4">
      <t>オク</t>
    </rPh>
    <rPh sb="9" eb="10">
      <t>マン</t>
    </rPh>
    <rPh sb="11" eb="12">
      <t>セン</t>
    </rPh>
    <rPh sb="12" eb="13">
      <t>エン</t>
    </rPh>
    <phoneticPr fontId="2"/>
  </si>
  <si>
    <t>137億6,067万4千円</t>
    <rPh sb="3" eb="4">
      <t>オク</t>
    </rPh>
    <rPh sb="9" eb="10">
      <t>マン</t>
    </rPh>
    <rPh sb="11" eb="12">
      <t>セン</t>
    </rPh>
    <rPh sb="12" eb="13">
      <t>エン</t>
    </rPh>
    <phoneticPr fontId="2"/>
  </si>
  <si>
    <t>【一人当たりの補助単価】※単価は仮単価</t>
  </si>
  <si>
    <t>○経常費助成（学校法人立）</t>
  </si>
  <si>
    <t xml:space="preserve">   一般助成  187,323円  （H29　184,888円）</t>
    <phoneticPr fontId="2"/>
  </si>
  <si>
    <t xml:space="preserve">   ３歳児特別助成</t>
  </si>
  <si>
    <t>　　　　　　  13,500円  （H29　 13,500円）</t>
  </si>
  <si>
    <t>○教育研究費助成（非学校法人立）</t>
  </si>
  <si>
    <t xml:space="preserve">   一般助成 　56,100円  （H29   55,400円）</t>
    <phoneticPr fontId="2"/>
  </si>
  <si>
    <t>　　　　　　   4,000円  （H29    4,000円）</t>
  </si>
  <si>
    <t>○私立幼稚園特別支援教育助成</t>
  </si>
  <si>
    <t xml:space="preserve">                    　　総額 1,071,336千円</t>
  </si>
  <si>
    <t>○私立幼稚園預り保育助成事業</t>
  </si>
  <si>
    <t>　　　　　　　　　　　　総額 505,590千円</t>
    <phoneticPr fontId="2"/>
  </si>
  <si>
    <t>　　　　　　　　　　　　　　　【２４ページ主要事業９　参照】　</t>
    <phoneticPr fontId="2"/>
  </si>
  <si>
    <t>○キンダーカウンセラー事業助成</t>
  </si>
  <si>
    <t xml:space="preserve">              　　　 127園　　40,500千円</t>
  </si>
  <si>
    <t>施設型給付費等負担金</t>
  </si>
  <si>
    <t>57億3,139万8千円</t>
    <rPh sb="2" eb="3">
      <t>オク</t>
    </rPh>
    <rPh sb="8" eb="9">
      <t>マン</t>
    </rPh>
    <rPh sb="10" eb="11">
      <t>セン</t>
    </rPh>
    <rPh sb="11" eb="12">
      <t>エン</t>
    </rPh>
    <phoneticPr fontId="2"/>
  </si>
  <si>
    <t xml:space="preserve">  子ども・子育て支援新制度に規定する特定教育・保育施設に係る施設型給付費及び特定施設型給付費の支給に要する費用を負担する。</t>
    <phoneticPr fontId="2"/>
  </si>
  <si>
    <t>45億3,962万6千円</t>
    <rPh sb="2" eb="3">
      <t>オク</t>
    </rPh>
    <rPh sb="8" eb="9">
      <t>マン</t>
    </rPh>
    <rPh sb="10" eb="11">
      <t>セン</t>
    </rPh>
    <rPh sb="11" eb="12">
      <t>エン</t>
    </rPh>
    <phoneticPr fontId="2"/>
  </si>
  <si>
    <t>49億6,273万5千円</t>
    <rPh sb="2" eb="3">
      <t>オク</t>
    </rPh>
    <rPh sb="8" eb="9">
      <t>マン</t>
    </rPh>
    <rPh sb="10" eb="11">
      <t>セン</t>
    </rPh>
    <rPh sb="11" eb="12">
      <t>エン</t>
    </rPh>
    <phoneticPr fontId="2"/>
  </si>
  <si>
    <t>○３～５歳児　１号認定　31,460人（見込み）</t>
    <phoneticPr fontId="2"/>
  </si>
  <si>
    <t>大阪府育英会助成費</t>
  </si>
  <si>
    <t>7億8,407万5千円</t>
    <rPh sb="1" eb="2">
      <t>オク</t>
    </rPh>
    <rPh sb="7" eb="8">
      <t>マン</t>
    </rPh>
    <rPh sb="9" eb="10">
      <t>セン</t>
    </rPh>
    <rPh sb="10" eb="11">
      <t>エン</t>
    </rPh>
    <phoneticPr fontId="2"/>
  </si>
  <si>
    <t>　教育の機会均等を図るため、(公財)大阪府育英会が行う奨学金貸付事業等に対し助成を行う。</t>
    <phoneticPr fontId="2"/>
  </si>
  <si>
    <t>9億8,092万2千円</t>
    <rPh sb="1" eb="2">
      <t>オク</t>
    </rPh>
    <rPh sb="7" eb="8">
      <t>マン</t>
    </rPh>
    <rPh sb="9" eb="10">
      <t>セン</t>
    </rPh>
    <rPh sb="10" eb="11">
      <t>エン</t>
    </rPh>
    <phoneticPr fontId="2"/>
  </si>
  <si>
    <t>7億6,740万7千円</t>
    <rPh sb="1" eb="2">
      <t>オク</t>
    </rPh>
    <rPh sb="7" eb="8">
      <t>マン</t>
    </rPh>
    <rPh sb="9" eb="10">
      <t>セン</t>
    </rPh>
    <rPh sb="10" eb="11">
      <t>エン</t>
    </rPh>
    <phoneticPr fontId="2"/>
  </si>
  <si>
    <t>○運営補助金　　　　総額683,435千円</t>
    <phoneticPr fontId="2"/>
  </si>
  <si>
    <t>私立学校耐震化</t>
    <rPh sb="2" eb="4">
      <t>ガッコウ</t>
    </rPh>
    <rPh sb="4" eb="7">
      <t>タイシンカ</t>
    </rPh>
    <phoneticPr fontId="2"/>
  </si>
  <si>
    <t>3億835万4千円</t>
    <rPh sb="1" eb="2">
      <t>オク</t>
    </rPh>
    <rPh sb="5" eb="6">
      <t>マン</t>
    </rPh>
    <rPh sb="7" eb="8">
      <t>セン</t>
    </rPh>
    <rPh sb="8" eb="9">
      <t>エン</t>
    </rPh>
    <phoneticPr fontId="2"/>
  </si>
  <si>
    <t>　私立学校での耐震化の早期実現化を図るため、補助事業を実施する。</t>
    <phoneticPr fontId="2"/>
  </si>
  <si>
    <t>緊急対策事業費補助金</t>
    <rPh sb="0" eb="2">
      <t>キンキュウ</t>
    </rPh>
    <rPh sb="2" eb="4">
      <t>タイサク</t>
    </rPh>
    <rPh sb="4" eb="6">
      <t>ジギョウ</t>
    </rPh>
    <rPh sb="6" eb="7">
      <t>ヒ</t>
    </rPh>
    <rPh sb="7" eb="10">
      <t>ホジョキン</t>
    </rPh>
    <phoneticPr fontId="2"/>
  </si>
  <si>
    <t>2億4,408万4千円</t>
    <rPh sb="1" eb="2">
      <t>オク</t>
    </rPh>
    <rPh sb="7" eb="8">
      <t>マン</t>
    </rPh>
    <rPh sb="9" eb="10">
      <t>セン</t>
    </rPh>
    <rPh sb="10" eb="11">
      <t>エン</t>
    </rPh>
    <phoneticPr fontId="2"/>
  </si>
  <si>
    <t>1億1,997万3千円</t>
    <rPh sb="1" eb="2">
      <t>オク</t>
    </rPh>
    <rPh sb="7" eb="8">
      <t>マン</t>
    </rPh>
    <rPh sb="9" eb="10">
      <t>セン</t>
    </rPh>
    <rPh sb="10" eb="11">
      <t>エン</t>
    </rPh>
    <phoneticPr fontId="2"/>
  </si>
  <si>
    <t>　　　　　　　　　　　　　　　　【１７ページ主要事業２　参照】</t>
    <phoneticPr fontId="2"/>
  </si>
  <si>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【２１ページ主要事業６　参照】</t>
    <rPh sb="76" eb="78">
      <t>センモン</t>
    </rPh>
    <rPh sb="256" eb="258">
      <t>シセツ</t>
    </rPh>
    <phoneticPr fontId="2"/>
  </si>
  <si>
    <t xml:space="preserve">  府立能勢高校の分校化に伴い、本校・分校間の効果的な連携を図るため、ネット教室の運用を行う。
                             【２１ページ主要事業６　参照】</t>
    <rPh sb="2" eb="4">
      <t>フリツ</t>
    </rPh>
    <rPh sb="4" eb="6">
      <t>ノセ</t>
    </rPh>
    <rPh sb="6" eb="8">
      <t>コウコウ</t>
    </rPh>
    <rPh sb="9" eb="11">
      <t>ブンコウ</t>
    </rPh>
    <rPh sb="11" eb="12">
      <t>カ</t>
    </rPh>
    <rPh sb="13" eb="14">
      <t>トモナ</t>
    </rPh>
    <rPh sb="16" eb="18">
      <t>ホンコウ</t>
    </rPh>
    <rPh sb="19" eb="21">
      <t>ブンコウ</t>
    </rPh>
    <rPh sb="21" eb="22">
      <t>カン</t>
    </rPh>
    <rPh sb="23" eb="26">
      <t>コウカテキ</t>
    </rPh>
    <rPh sb="27" eb="29">
      <t>レンケイ</t>
    </rPh>
    <rPh sb="30" eb="31">
      <t>ハカ</t>
    </rPh>
    <rPh sb="38" eb="40">
      <t>キョウシツ</t>
    </rPh>
    <rPh sb="41" eb="43">
      <t>ウンヨウ</t>
    </rPh>
    <rPh sb="44" eb="45">
      <t>オコナ</t>
    </rPh>
    <phoneticPr fontId="2"/>
  </si>
  <si>
    <t>市町村医療的ケア</t>
    <phoneticPr fontId="2"/>
  </si>
  <si>
    <t>体制整備推進事業費</t>
    <phoneticPr fontId="2"/>
  </si>
  <si>
    <t>高度医療サポート</t>
    <phoneticPr fontId="2"/>
  </si>
  <si>
    <t>支援教育地域支援</t>
    <phoneticPr fontId="2"/>
  </si>
  <si>
    <t>　府立支援学校のリーディングスタッフ（府立支援学校教員）が十分に活動できるよう非常勤講師の配置等を行う。</t>
    <phoneticPr fontId="2"/>
  </si>
  <si>
    <t>知的障がいのある生徒の</t>
    <phoneticPr fontId="2"/>
  </si>
  <si>
    <t>教育環境整備事業費</t>
    <phoneticPr fontId="2"/>
  </si>
  <si>
    <t>○自立支援推進校　９校</t>
    <phoneticPr fontId="2"/>
  </si>
  <si>
    <t>　（園芸、柴島、阿武野、西成、松原、枚方なぎさ、八尾翠翔、</t>
    <phoneticPr fontId="2"/>
  </si>
  <si>
    <t>　　堺東、貝塚）</t>
    <phoneticPr fontId="2"/>
  </si>
  <si>
    <t>○医療的ケアの必要な児童・生徒のための宿泊学校行事への看護師の
  随伴&lt;宿泊学校行事看護師付添費&gt;</t>
    <rPh sb="1" eb="4">
      <t>イリョウテキ</t>
    </rPh>
    <rPh sb="7" eb="9">
      <t>ヒツヨウ</t>
    </rPh>
    <rPh sb="10" eb="12">
      <t>ジドウ</t>
    </rPh>
    <rPh sb="13" eb="15">
      <t>セイト</t>
    </rPh>
    <rPh sb="19" eb="21">
      <t>シュクハク</t>
    </rPh>
    <rPh sb="21" eb="23">
      <t>ガッコウ</t>
    </rPh>
    <rPh sb="23" eb="25">
      <t>ギョウジ</t>
    </rPh>
    <rPh sb="29" eb="30">
      <t>シ</t>
    </rPh>
    <phoneticPr fontId="2"/>
  </si>
  <si>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phoneticPr fontId="2"/>
  </si>
  <si>
    <t>　通級指導教室を府立高校２校に設置し、発達障がい等のある生徒に対し、学習上又は生活上の困難の改善・克服を目的とした指導を実施する。</t>
    <phoneticPr fontId="2"/>
  </si>
  <si>
    <t>　通級指導教室設置校の教員に対して、高校での自立活動に相当する指導に関する研修を実施し、支援教育力の充実を図る。</t>
    <phoneticPr fontId="2"/>
  </si>
  <si>
    <t>文化財調査事務所運営費</t>
    <phoneticPr fontId="2"/>
  </si>
  <si>
    <t>　文化財調査事務所等の管理運営等を行う。</t>
  </si>
  <si>
    <t>指定文化財等保存事業費</t>
    <phoneticPr fontId="2"/>
  </si>
  <si>
    <t>　国及び府指定文化財の保存修理等に対する助成等を行う。</t>
    <phoneticPr fontId="2"/>
  </si>
  <si>
    <t>府立図書館運営費</t>
    <phoneticPr fontId="2"/>
  </si>
  <si>
    <t>社会教育施設運営費</t>
    <phoneticPr fontId="2"/>
  </si>
  <si>
    <t>○少年自然の家施設設備改修事業費</t>
    <phoneticPr fontId="2"/>
  </si>
  <si>
    <t>　　　　　　　　　　　　　　　【１８ページ主要事業３　参照】</t>
    <phoneticPr fontId="2"/>
  </si>
  <si>
    <t>競技力向上対策</t>
    <phoneticPr fontId="2"/>
  </si>
  <si>
    <t>　長期的・継続的な競技力の定着化を図り、本府スポーツのより一層の普及・振興を図る。　</t>
    <phoneticPr fontId="2"/>
  </si>
  <si>
    <t>事業費補助金</t>
    <phoneticPr fontId="2"/>
  </si>
  <si>
    <t>○国体選手の強化事業助成等（４１競技）　</t>
    <phoneticPr fontId="2"/>
  </si>
  <si>
    <t>○一般競技の強化助成費　　（１９競技）　</t>
    <phoneticPr fontId="2"/>
  </si>
  <si>
    <t>学校給食実施費</t>
    <phoneticPr fontId="2"/>
  </si>
  <si>
    <t>教職員研修の充実</t>
    <phoneticPr fontId="2"/>
  </si>
  <si>
    <t>　教職員研修</t>
    <phoneticPr fontId="2"/>
  </si>
  <si>
    <t>課題別研修　　　　６０講座</t>
    <phoneticPr fontId="2"/>
  </si>
  <si>
    <t>合　　計　　　　２３０講座</t>
    <phoneticPr fontId="2"/>
  </si>
  <si>
    <t>&lt;各課で実施する研修&gt;</t>
    <phoneticPr fontId="2"/>
  </si>
  <si>
    <t>教職員採用選考費</t>
    <phoneticPr fontId="2"/>
  </si>
  <si>
    <t>○説明会・広報活動の充実等</t>
    <phoneticPr fontId="2"/>
  </si>
  <si>
    <t>教職員資質向上方策</t>
    <phoneticPr fontId="2"/>
  </si>
  <si>
    <t>推進事業費</t>
    <phoneticPr fontId="2"/>
  </si>
  <si>
    <t>〔教職員定数〕</t>
    <phoneticPr fontId="2"/>
  </si>
  <si>
    <t>１．定数の状況　（人数は条例定数ベース（対前年比））</t>
    <phoneticPr fontId="2"/>
  </si>
  <si>
    <t>報酬(学校医含む)</t>
    <phoneticPr fontId="2"/>
  </si>
  <si>
    <t>（一部再掲）</t>
    <phoneticPr fontId="2"/>
  </si>
  <si>
    <t>　中学校（義務教育学校の後期課程を含む）
　　　　　　４０人（支援学級 障がい種別ごとに８人）</t>
    <rPh sb="12" eb="13">
      <t>ウシ</t>
    </rPh>
    <rPh sb="29" eb="30">
      <t>ニン</t>
    </rPh>
    <phoneticPr fontId="2"/>
  </si>
  <si>
    <t>ネットワーク事業費</t>
    <phoneticPr fontId="2"/>
  </si>
  <si>
    <t>学校情報ネットワーク</t>
    <phoneticPr fontId="2"/>
  </si>
  <si>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【２２ページ主要事業７　参照】</t>
    <phoneticPr fontId="2"/>
  </si>
  <si>
    <t>0</t>
    <phoneticPr fontId="2"/>
  </si>
  <si>
    <t>地域ぐるみの学校安全体制</t>
    <phoneticPr fontId="2"/>
  </si>
  <si>
    <t>整備推進事業費補助金</t>
    <phoneticPr fontId="2"/>
  </si>
  <si>
    <t>⇒支援のみ更新未だ</t>
    <rPh sb="1" eb="3">
      <t>シエン</t>
    </rPh>
    <rPh sb="5" eb="7">
      <t>コウシン</t>
    </rPh>
    <rPh sb="7" eb="8">
      <t>マ</t>
    </rPh>
    <phoneticPr fontId="2"/>
  </si>
  <si>
    <t>　耐震化が困難な校舎の改築、府立学校校舎の天井・照明器具等の非構造部材の耐震化対策を行う。</t>
    <phoneticPr fontId="2"/>
  </si>
  <si>
    <t>　武道場の天井等の対策工事・設計</t>
    <phoneticPr fontId="2"/>
  </si>
  <si>
    <t>　　・エレベータ設置工事</t>
    <phoneticPr fontId="2"/>
  </si>
  <si>
    <t>　　・スロープ、手すりの設置、障がい者用トイレの設置</t>
    <phoneticPr fontId="2"/>
  </si>
  <si>
    <t>高等学校教育環境</t>
    <phoneticPr fontId="2"/>
  </si>
  <si>
    <t>改善事業費</t>
    <phoneticPr fontId="2"/>
  </si>
  <si>
    <t>○高等学校　１３６校（H29 138校）</t>
    <phoneticPr fontId="2"/>
  </si>
  <si>
    <t>アスベスト対策事業費</t>
    <phoneticPr fontId="2"/>
  </si>
  <si>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phoneticPr fontId="2"/>
  </si>
  <si>
    <t>臨海スポーツセンター</t>
    <phoneticPr fontId="2"/>
  </si>
  <si>
    <t xml:space="preserve">  私立高等学校等の教育条件の維持向上、保護者負担の軽減及び経営の健全化を図るため経常費助成を行う。</t>
    <phoneticPr fontId="2"/>
  </si>
  <si>
    <t>私立高等学校等生徒</t>
    <phoneticPr fontId="2"/>
  </si>
  <si>
    <t>授業料支援補助金</t>
    <phoneticPr fontId="2"/>
  </si>
  <si>
    <t>　　　　　　　　　　　　　　　【２３ページ主要事業８　参照】　</t>
    <phoneticPr fontId="2"/>
  </si>
  <si>
    <t>○授業料支援補助金（府）</t>
    <phoneticPr fontId="2"/>
  </si>
  <si>
    <t>　　年収区分（めやす）補助単価</t>
    <phoneticPr fontId="2"/>
  </si>
  <si>
    <t xml:space="preserve">私立中学校等修学支援
実証事業費補助金
</t>
    <phoneticPr fontId="2"/>
  </si>
  <si>
    <t xml:space="preserve">  教育条件の維持向上、保護者負担の軽減及び経営の健全化を図り、私立幼稚園の健全な発展に資するため、経常費助成を行うとともに、特別支援教育事業などに対し助成を行う。</t>
    <phoneticPr fontId="2"/>
  </si>
  <si>
    <t xml:space="preserve">   一般助成  187,323円  （H29　184,888円）</t>
    <phoneticPr fontId="2"/>
  </si>
  <si>
    <t xml:space="preserve">   一般助成 　56,100円  （H29   55,400円）</t>
    <phoneticPr fontId="2"/>
  </si>
  <si>
    <t>　　　　　　　　　　　　総額 505,590千円</t>
    <phoneticPr fontId="2"/>
  </si>
  <si>
    <t>　　　　　　　　　　　　　　　【２４ページ主要事業９　参照】　</t>
    <phoneticPr fontId="2"/>
  </si>
  <si>
    <t xml:space="preserve">  子ども・子育て支援新制度に規定する特定教育・保育施設に係る施設型給付費及び特定施設型給付費の支給に要する費用を負担する。</t>
    <phoneticPr fontId="2"/>
  </si>
  <si>
    <t>○３～５歳児　１号認定　31,460人（見込み）</t>
    <phoneticPr fontId="2"/>
  </si>
  <si>
    <t>　教育の機会均等を図るため、(公財)大阪府育英会が行う奨学金貸付事業等に対し助成を行う。</t>
    <phoneticPr fontId="2"/>
  </si>
  <si>
    <t>○運営補助金　　　　総額683,435千円</t>
    <phoneticPr fontId="2"/>
  </si>
  <si>
    <t>　私立学校での耐震化の早期実現化を図るため、補助事業を実施する。</t>
    <phoneticPr fontId="2"/>
  </si>
  <si>
    <t>福祉・医療関係
人材活用事業費</t>
    <rPh sb="0" eb="2">
      <t>フクシ</t>
    </rPh>
    <rPh sb="3" eb="5">
      <t>イリョウ</t>
    </rPh>
    <rPh sb="5" eb="7">
      <t>カンケイ</t>
    </rPh>
    <rPh sb="8" eb="10">
      <t>ジンザイ</t>
    </rPh>
    <rPh sb="10" eb="12">
      <t>カツヨウ</t>
    </rPh>
    <rPh sb="12" eb="14">
      <t>ジギョウ</t>
    </rPh>
    <rPh sb="14" eb="15">
      <t>ヒ</t>
    </rPh>
    <phoneticPr fontId="2"/>
  </si>
  <si>
    <t>緊急改修事業費</t>
    <rPh sb="0" eb="2">
      <t>キンキュウ</t>
    </rPh>
    <rPh sb="2" eb="4">
      <t>カイシュウ</t>
    </rPh>
    <rPh sb="4" eb="6">
      <t>ジギョウ</t>
    </rPh>
    <rPh sb="6" eb="7">
      <t>ヒ</t>
    </rPh>
    <phoneticPr fontId="2"/>
  </si>
  <si>
    <t>府立学校施設設備</t>
    <rPh sb="0" eb="2">
      <t>フリツ</t>
    </rPh>
    <rPh sb="2" eb="4">
      <t>ガッコウ</t>
    </rPh>
    <rPh sb="4" eb="6">
      <t>シセツ</t>
    </rPh>
    <phoneticPr fontId="2"/>
  </si>
  <si>
    <t>指定文化財等保存事業費</t>
    <rPh sb="0" eb="2">
      <t>シテイ</t>
    </rPh>
    <rPh sb="2" eb="5">
      <t>ブンカザイ</t>
    </rPh>
    <rPh sb="5" eb="6">
      <t>トウ</t>
    </rPh>
    <rPh sb="6" eb="8">
      <t>ホゾン</t>
    </rPh>
    <rPh sb="8" eb="10">
      <t>ジギョウ</t>
    </rPh>
    <rPh sb="10" eb="11">
      <t>ヒ</t>
    </rPh>
    <phoneticPr fontId="2"/>
  </si>
  <si>
    <t>府立博物館管理運営費</t>
    <phoneticPr fontId="2"/>
  </si>
  <si>
    <t>府立図書館運営費</t>
  </si>
  <si>
    <t>836万3千円</t>
    <rPh sb="3" eb="4">
      <t>マン</t>
    </rPh>
    <rPh sb="5" eb="6">
      <t>セン</t>
    </rPh>
    <rPh sb="6" eb="7">
      <t>エン</t>
    </rPh>
    <phoneticPr fontId="2"/>
  </si>
  <si>
    <t>1億3,037万5千円</t>
    <rPh sb="1" eb="2">
      <t>オク</t>
    </rPh>
    <rPh sb="7" eb="8">
      <t>マン</t>
    </rPh>
    <rPh sb="9" eb="11">
      <t>センエン</t>
    </rPh>
    <phoneticPr fontId="2"/>
  </si>
  <si>
    <t>12億4,153万円</t>
    <rPh sb="2" eb="3">
      <t>オク</t>
    </rPh>
    <rPh sb="8" eb="9">
      <t>マン</t>
    </rPh>
    <rPh sb="9" eb="10">
      <t>エン</t>
    </rPh>
    <phoneticPr fontId="2"/>
  </si>
  <si>
    <t>12億4,357万8千円</t>
    <rPh sb="2" eb="3">
      <t>オク</t>
    </rPh>
    <rPh sb="8" eb="9">
      <t>マン</t>
    </rPh>
    <rPh sb="10" eb="12">
      <t>センエン</t>
    </rPh>
    <phoneticPr fontId="2"/>
  </si>
  <si>
    <t>10億5,709万6千円</t>
    <rPh sb="2" eb="3">
      <t>オク</t>
    </rPh>
    <rPh sb="8" eb="9">
      <t>マン</t>
    </rPh>
    <rPh sb="10" eb="12">
      <t>センエン</t>
    </rPh>
    <phoneticPr fontId="2"/>
  </si>
  <si>
    <t>23億67万4千円</t>
    <rPh sb="2" eb="3">
      <t>オク</t>
    </rPh>
    <rPh sb="5" eb="6">
      <t>マン</t>
    </rPh>
    <rPh sb="7" eb="9">
      <t>センエン</t>
    </rPh>
    <phoneticPr fontId="2"/>
  </si>
  <si>
    <t>1,031万円</t>
    <rPh sb="6" eb="7">
      <t>エン</t>
    </rPh>
    <phoneticPr fontId="2"/>
  </si>
  <si>
    <t>3,497万2千円</t>
    <rPh sb="5" eb="6">
      <t>マン</t>
    </rPh>
    <rPh sb="7" eb="8">
      <t>セン</t>
    </rPh>
    <rPh sb="8" eb="9">
      <t>エン</t>
    </rPh>
    <phoneticPr fontId="2"/>
  </si>
  <si>
    <t>374万8千円</t>
    <rPh sb="3" eb="4">
      <t>マン</t>
    </rPh>
    <rPh sb="5" eb="7">
      <t>センエン</t>
    </rPh>
    <phoneticPr fontId="2"/>
  </si>
  <si>
    <t>2億7,812万1千円</t>
    <rPh sb="1" eb="2">
      <t>オク</t>
    </rPh>
    <rPh sb="7" eb="8">
      <t>マン</t>
    </rPh>
    <rPh sb="9" eb="10">
      <t>セン</t>
    </rPh>
    <rPh sb="10" eb="11">
      <t>エン</t>
    </rPh>
    <phoneticPr fontId="2"/>
  </si>
  <si>
    <t>600万1千円</t>
    <rPh sb="3" eb="4">
      <t>マン</t>
    </rPh>
    <rPh sb="5" eb="7">
      <t>センエン</t>
    </rPh>
    <phoneticPr fontId="2"/>
  </si>
  <si>
    <t>8億2,778万2千円</t>
    <rPh sb="1" eb="2">
      <t>オク</t>
    </rPh>
    <rPh sb="7" eb="8">
      <t>マン</t>
    </rPh>
    <rPh sb="9" eb="10">
      <t>セン</t>
    </rPh>
    <rPh sb="10" eb="11">
      <t>エン</t>
    </rPh>
    <phoneticPr fontId="2"/>
  </si>
  <si>
    <t>事業名</t>
    <rPh sb="0" eb="1">
      <t>コト</t>
    </rPh>
    <rPh sb="1" eb="2">
      <t>ギョウ</t>
    </rPh>
    <rPh sb="2" eb="3">
      <t>メイ</t>
    </rPh>
    <phoneticPr fontId="2"/>
  </si>
  <si>
    <t>事業内容の説明</t>
    <rPh sb="0" eb="1">
      <t>コト</t>
    </rPh>
    <rPh sb="1" eb="2">
      <t>ギョウ</t>
    </rPh>
    <rPh sb="2" eb="3">
      <t>ナイ</t>
    </rPh>
    <rPh sb="3" eb="4">
      <t>カタチ</t>
    </rPh>
    <rPh sb="5" eb="6">
      <t>セツ</t>
    </rPh>
    <rPh sb="6" eb="7">
      <t>メイ</t>
    </rPh>
    <phoneticPr fontId="2"/>
  </si>
  <si>
    <t>　地震の影響でメンタルケアが必要な児童生徒に対し、心の安定を図るため、臨床心理士の配置を行う。</t>
    <rPh sb="41" eb="43">
      <t>ハイチ</t>
    </rPh>
    <rPh sb="44" eb="45">
      <t>オコナ</t>
    </rPh>
    <phoneticPr fontId="2"/>
  </si>
  <si>
    <t>　危険と判断されたブロック塀の撤去に伴うフェンスの設置を行う。</t>
    <rPh sb="1" eb="3">
      <t>キケン</t>
    </rPh>
    <rPh sb="4" eb="6">
      <t>ハンダン</t>
    </rPh>
    <rPh sb="13" eb="14">
      <t>ベイ</t>
    </rPh>
    <rPh sb="15" eb="17">
      <t>テッキョ</t>
    </rPh>
    <rPh sb="18" eb="19">
      <t>トモナ</t>
    </rPh>
    <rPh sb="25" eb="27">
      <t>セッチ</t>
    </rPh>
    <rPh sb="28" eb="29">
      <t>オコナ</t>
    </rPh>
    <phoneticPr fontId="2"/>
  </si>
  <si>
    <t>　地震の影響で被災した校舎等の補修等を行う。
　（８４校、２７０箇所）</t>
    <rPh sb="7" eb="9">
      <t>ヒサイ</t>
    </rPh>
    <rPh sb="27" eb="28">
      <t>コウ</t>
    </rPh>
    <rPh sb="32" eb="34">
      <t>カショ</t>
    </rPh>
    <phoneticPr fontId="2"/>
  </si>
  <si>
    <t>　違法状態とみなし、又は、危険と判断されたブロック塀について、優先順位をつけて撤去等を行う。
　（設計･工事２０校、工事６校、設計(次年度工事分)３０校）</t>
    <rPh sb="10" eb="11">
      <t>マタ</t>
    </rPh>
    <rPh sb="49" eb="51">
      <t>セッケイ</t>
    </rPh>
    <rPh sb="52" eb="54">
      <t>コウジ</t>
    </rPh>
    <rPh sb="56" eb="57">
      <t>コウ</t>
    </rPh>
    <rPh sb="58" eb="60">
      <t>コウジ</t>
    </rPh>
    <rPh sb="61" eb="62">
      <t>コウ</t>
    </rPh>
    <rPh sb="63" eb="65">
      <t>セッケイ</t>
    </rPh>
    <rPh sb="66" eb="69">
      <t>ジネンド</t>
    </rPh>
    <rPh sb="69" eb="71">
      <t>コウジ</t>
    </rPh>
    <rPh sb="71" eb="72">
      <t>ブン</t>
    </rPh>
    <rPh sb="75" eb="76">
      <t>コウ</t>
    </rPh>
    <phoneticPr fontId="2"/>
  </si>
  <si>
    <t>　地震の影響で被災した府指定文化財の修復費用に対する助成を行う。（５箇所）</t>
    <rPh sb="4" eb="6">
      <t>エイキョウ</t>
    </rPh>
    <rPh sb="34" eb="36">
      <t>カショ</t>
    </rPh>
    <phoneticPr fontId="2"/>
  </si>
  <si>
    <t>　地震の影響で被災した本館等の補修に係る調査設計及び破損した図書資料の復元を行う。</t>
    <rPh sb="7" eb="9">
      <t>ヒサイ</t>
    </rPh>
    <rPh sb="18" eb="19">
      <t>カカ</t>
    </rPh>
    <rPh sb="20" eb="22">
      <t>チョウサ</t>
    </rPh>
    <rPh sb="22" eb="24">
      <t>セッケイ</t>
    </rPh>
    <rPh sb="26" eb="28">
      <t>ハソン</t>
    </rPh>
    <phoneticPr fontId="2"/>
  </si>
  <si>
    <t>96万6千円</t>
    <rPh sb="2" eb="3">
      <t>マン</t>
    </rPh>
    <rPh sb="4" eb="6">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</si>
</sst>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 "/>
    <numFmt numFmtId="178" formatCode="\(#,##0\)"/>
    <numFmt numFmtId="179" formatCode="0_ "/>
    <numFmt numFmtId="180" formatCode="##&quot;億&quot;#,##&quot;万&quot;0&quot;千&quot;&quot;円&quot;"/>
  </numFmts>
  <fonts count="3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color indexed="8"/>
      <name val="ＭＳ ゴシック"/>
      <family val="3"/>
      <charset val="128"/>
    </font>
    <font>
      <sz val="12"/>
      <color indexed="8"/>
      <name val="ＭＳ ゴシック"/>
      <family val="3"/>
      <charset val="128"/>
    </font>
    <font>
      <sz val="11"/>
      <color indexed="8"/>
      <name val="ＭＳ ゴシック"/>
      <family val="3"/>
      <charset val="128"/>
    </font>
    <font>
      <sz val="11"/>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sz val="12"/>
      <name val="ＭＳ Ｐゴシック"/>
      <family val="3"/>
      <charset val="128"/>
    </font>
    <font>
      <b/>
      <u/>
      <sz val="16"/>
      <name val="ＭＳ ゴシック"/>
      <family val="3"/>
      <charset val="128"/>
    </font>
    <font>
      <sz val="16"/>
      <name val="ＭＳ ゴシック"/>
      <family val="3"/>
      <charset val="128"/>
    </font>
    <font>
      <sz val="12"/>
      <name val="ＭＳ 明朝"/>
      <family val="1"/>
      <charset val="128"/>
    </font>
    <font>
      <sz val="14"/>
      <name val="ＭＳ ゴシック"/>
      <family val="3"/>
      <charset val="128"/>
    </font>
    <font>
      <b/>
      <sz val="16"/>
      <name val="ＭＳ ゴシック"/>
      <family val="3"/>
      <charset val="128"/>
    </font>
    <font>
      <sz val="11"/>
      <color indexed="8"/>
      <name val="ＭＳ Ｐゴシック"/>
      <family val="3"/>
      <charset val="128"/>
    </font>
    <font>
      <b/>
      <sz val="13"/>
      <name val="ＭＳ ゴシック"/>
      <family val="3"/>
      <charset val="128"/>
    </font>
    <font>
      <b/>
      <sz val="11"/>
      <name val="ＭＳ ゴシック"/>
      <family val="3"/>
      <charset val="128"/>
    </font>
    <font>
      <b/>
      <sz val="14"/>
      <name val="ＭＳ ゴシック"/>
      <family val="3"/>
      <charset val="128"/>
    </font>
    <font>
      <b/>
      <u/>
      <sz val="18"/>
      <name val="ＭＳ ゴシック"/>
      <family val="3"/>
      <charset val="128"/>
    </font>
    <font>
      <sz val="10"/>
      <name val="ＭＳ 明朝"/>
      <family val="1"/>
      <charset val="128"/>
    </font>
    <font>
      <b/>
      <i/>
      <sz val="14"/>
      <name val="ＭＳ ゴシック"/>
      <family val="3"/>
      <charset val="128"/>
    </font>
    <font>
      <b/>
      <sz val="12"/>
      <name val="ＭＳ ゴシック"/>
      <family val="3"/>
      <charset val="128"/>
    </font>
    <font>
      <strike/>
      <sz val="12"/>
      <name val="ＭＳ ゴシック"/>
      <family val="3"/>
      <charset val="128"/>
    </font>
    <font>
      <u/>
      <sz val="11"/>
      <name val="ＭＳ ゴシック"/>
      <family val="3"/>
      <charset val="128"/>
    </font>
    <font>
      <sz val="8"/>
      <name val="ＭＳ ゴシック"/>
      <family val="3"/>
      <charset val="128"/>
    </font>
    <font>
      <sz val="9"/>
      <name val="ＭＳ ゴシック"/>
      <family val="3"/>
      <charset val="128"/>
    </font>
    <font>
      <sz val="11"/>
      <name val="HG丸ｺﾞｼｯｸM-PRO"/>
      <family val="3"/>
      <charset val="128"/>
    </font>
    <font>
      <b/>
      <sz val="9"/>
      <color indexed="81"/>
      <name val="ＭＳ Ｐゴシック"/>
      <family val="3"/>
      <charset val="128"/>
    </font>
    <font>
      <sz val="11"/>
      <color rgb="FFFF0000"/>
      <name val="ＭＳ ゴシック"/>
      <family val="3"/>
      <charset val="128"/>
    </font>
    <font>
      <sz val="12"/>
      <color rgb="FFFF0000"/>
      <name val="ＭＳ Ｐゴシック"/>
      <family val="3"/>
      <charset val="128"/>
    </font>
    <font>
      <sz val="11"/>
      <color theme="1"/>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5" fillId="0" borderId="0" xfId="0" applyFont="1" applyFill="1" applyBorder="1">
      <alignment vertical="center"/>
    </xf>
    <xf numFmtId="0" fontId="6" fillId="0" borderId="0" xfId="0" applyFont="1" applyFill="1">
      <alignment vertical="center"/>
    </xf>
    <xf numFmtId="49" fontId="5" fillId="0" borderId="0" xfId="0" applyNumberFormat="1" applyFont="1" applyFill="1" applyBorder="1" applyAlignment="1">
      <alignment horizontal="right" vertical="center"/>
    </xf>
    <xf numFmtId="0" fontId="3" fillId="0" borderId="0" xfId="0" applyFont="1" applyFill="1" applyBorder="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lignment vertical="center"/>
    </xf>
    <xf numFmtId="49" fontId="7" fillId="0" borderId="0" xfId="0" applyNumberFormat="1" applyFont="1" applyFill="1" applyBorder="1" applyAlignment="1">
      <alignment horizontal="right" vertical="center"/>
    </xf>
    <xf numFmtId="0" fontId="7" fillId="0" borderId="0" xfId="0" applyFont="1" applyFill="1" applyBorder="1">
      <alignment vertical="center"/>
    </xf>
    <xf numFmtId="49" fontId="3" fillId="0" borderId="5"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7" fillId="0" borderId="6" xfId="0" applyFont="1" applyFill="1" applyBorder="1">
      <alignment vertical="center"/>
    </xf>
    <xf numFmtId="0" fontId="3" fillId="0" borderId="5" xfId="0" applyFont="1" applyFill="1" applyBorder="1">
      <alignment vertical="center"/>
    </xf>
    <xf numFmtId="0" fontId="7" fillId="0" borderId="0" xfId="0" applyFont="1">
      <alignment vertical="center"/>
    </xf>
    <xf numFmtId="0" fontId="7" fillId="0" borderId="0" xfId="0" applyFont="1" applyFill="1">
      <alignment vertical="center"/>
    </xf>
    <xf numFmtId="0" fontId="3" fillId="0" borderId="7" xfId="0" applyFont="1" applyFill="1" applyBorder="1" applyAlignment="1">
      <alignment horizontal="center" vertical="center"/>
    </xf>
    <xf numFmtId="0" fontId="31" fillId="0" borderId="0" xfId="0" applyFont="1" applyFill="1">
      <alignment vertical="center"/>
    </xf>
    <xf numFmtId="0" fontId="10" fillId="0" borderId="0" xfId="0" applyFont="1" applyAlignment="1">
      <alignment horizontal="right" vertical="center"/>
    </xf>
    <xf numFmtId="178" fontId="3" fillId="0" borderId="0" xfId="0" applyNumberFormat="1" applyFont="1" applyFill="1" applyBorder="1" applyAlignment="1">
      <alignment vertical="center"/>
    </xf>
    <xf numFmtId="178" fontId="3" fillId="0" borderId="8" xfId="0" applyNumberFormat="1" applyFont="1" applyFill="1" applyBorder="1" applyAlignment="1">
      <alignment vertical="center"/>
    </xf>
    <xf numFmtId="0" fontId="9" fillId="0" borderId="0" xfId="0" applyFont="1" applyFill="1" applyAlignment="1">
      <alignment horizontal="center" vertical="center"/>
    </xf>
    <xf numFmtId="0" fontId="3" fillId="0" borderId="9" xfId="0" applyFont="1" applyFill="1" applyBorder="1" applyAlignment="1">
      <alignment horizontal="right" vertical="top" wrapText="1"/>
    </xf>
    <xf numFmtId="0" fontId="0" fillId="0" borderId="3" xfId="0" applyBorder="1" applyAlignment="1">
      <alignment vertical="top" wrapText="1"/>
    </xf>
    <xf numFmtId="0" fontId="3" fillId="0" borderId="4" xfId="0" applyFont="1" applyFill="1" applyBorder="1" applyAlignment="1">
      <alignment horizontal="distributed" vertical="center"/>
    </xf>
    <xf numFmtId="0" fontId="0" fillId="0" borderId="0" xfId="0" applyBorder="1" applyAlignment="1">
      <alignment vertical="top" wrapText="1"/>
    </xf>
    <xf numFmtId="0" fontId="3" fillId="0" borderId="0" xfId="0" applyFont="1" applyFill="1" applyBorder="1" applyAlignment="1">
      <alignment horizontal="right" vertical="top" wrapText="1"/>
    </xf>
    <xf numFmtId="176" fontId="3" fillId="0" borderId="0" xfId="0" applyNumberFormat="1" applyFont="1" applyFill="1" applyBorder="1" applyAlignment="1">
      <alignment horizontal="right" vertical="center"/>
    </xf>
    <xf numFmtId="38" fontId="3" fillId="0" borderId="0" xfId="1" applyFont="1" applyFill="1" applyBorder="1" applyAlignment="1">
      <alignment horizontal="right" vertical="center"/>
    </xf>
    <xf numFmtId="0" fontId="11" fillId="0" borderId="3" xfId="0" applyFont="1" applyBorder="1" applyAlignment="1">
      <alignment vertical="top" wrapText="1"/>
    </xf>
    <xf numFmtId="0" fontId="3" fillId="0" borderId="3" xfId="0" applyFont="1" applyFill="1" applyBorder="1">
      <alignment vertical="center"/>
    </xf>
    <xf numFmtId="0" fontId="3" fillId="0" borderId="4" xfId="0" applyFont="1" applyFill="1" applyBorder="1">
      <alignment vertical="center"/>
    </xf>
    <xf numFmtId="0" fontId="32" fillId="0" borderId="3" xfId="0" applyFont="1" applyBorder="1" applyAlignment="1">
      <alignment vertical="top" wrapText="1"/>
    </xf>
    <xf numFmtId="0" fontId="3" fillId="0" borderId="3" xfId="0" applyFont="1" applyBorder="1" applyAlignment="1">
      <alignment vertical="center" wrapText="1"/>
    </xf>
    <xf numFmtId="0" fontId="3" fillId="0" borderId="7" xfId="0" applyFont="1" applyFill="1" applyBorder="1" applyAlignment="1">
      <alignment horizontal="right" vertical="center" indent="9" shrinkToFit="1"/>
    </xf>
    <xf numFmtId="0" fontId="3" fillId="0" borderId="10" xfId="0" applyFont="1" applyBorder="1" applyAlignment="1">
      <alignment horizontal="left" vertical="center"/>
    </xf>
    <xf numFmtId="0" fontId="7" fillId="0" borderId="10" xfId="0" applyFont="1" applyBorder="1" applyAlignment="1">
      <alignment horizontal="center" vertical="center" shrinkToFit="1"/>
    </xf>
    <xf numFmtId="49" fontId="7" fillId="0" borderId="10" xfId="0" applyNumberFormat="1" applyFont="1" applyBorder="1" applyAlignment="1">
      <alignment horizontal="center" vertical="center" shrinkToFit="1"/>
    </xf>
    <xf numFmtId="0" fontId="10" fillId="0" borderId="0" xfId="0" applyFont="1" applyBorder="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14" fillId="0" borderId="0" xfId="0" applyFont="1">
      <alignment vertical="center"/>
    </xf>
    <xf numFmtId="0" fontId="3" fillId="0" borderId="0" xfId="0" applyFont="1" applyAlignment="1">
      <alignment horizontal="left" vertical="center" shrinkToFit="1"/>
    </xf>
    <xf numFmtId="0" fontId="14" fillId="0" borderId="0" xfId="0" applyFont="1" applyAlignment="1">
      <alignment horizontal="right" vertical="center"/>
    </xf>
    <xf numFmtId="0" fontId="14" fillId="0" borderId="0" xfId="0" applyFont="1" applyAlignment="1">
      <alignment horizontal="left" vertical="center" shrinkToFit="1"/>
    </xf>
    <xf numFmtId="0" fontId="15" fillId="0" borderId="7" xfId="0" applyFont="1" applyBorder="1" applyAlignment="1">
      <alignment horizontal="center" vertical="center"/>
    </xf>
    <xf numFmtId="0" fontId="3" fillId="0" borderId="0" xfId="0" applyNumberFormat="1" applyFont="1" applyFill="1" applyBorder="1" applyAlignment="1">
      <alignment horizontal="right" vertical="center"/>
    </xf>
    <xf numFmtId="0" fontId="3" fillId="0" borderId="3" xfId="0" applyFont="1" applyBorder="1" applyAlignment="1">
      <alignment horizontal="left" vertical="center" wrapText="1"/>
    </xf>
    <xf numFmtId="0" fontId="16" fillId="0" borderId="0" xfId="0" applyFont="1" applyAlignment="1">
      <alignment horizontal="center" vertical="center"/>
    </xf>
    <xf numFmtId="0" fontId="3" fillId="0" borderId="0" xfId="0" applyFont="1" applyBorder="1" applyAlignment="1">
      <alignment horizontal="left" vertical="center"/>
    </xf>
    <xf numFmtId="0" fontId="7" fillId="0" borderId="0" xfId="0" applyFont="1" applyBorder="1" applyAlignment="1">
      <alignment horizontal="center" vertical="center" shrinkToFit="1"/>
    </xf>
    <xf numFmtId="49" fontId="7" fillId="0" borderId="0" xfId="0" applyNumberFormat="1" applyFont="1" applyBorder="1" applyAlignment="1">
      <alignment horizontal="center" vertical="center" shrinkToFit="1"/>
    </xf>
    <xf numFmtId="0" fontId="32" fillId="0" borderId="9" xfId="0" applyFont="1" applyBorder="1" applyAlignment="1">
      <alignment vertical="top" wrapText="1"/>
    </xf>
    <xf numFmtId="0" fontId="3" fillId="0" borderId="3" xfId="0" applyFont="1" applyFill="1" applyBorder="1" applyAlignment="1">
      <alignment horizontal="distributed" vertical="center" wrapText="1"/>
    </xf>
    <xf numFmtId="0" fontId="3" fillId="4" borderId="3" xfId="0" applyFont="1" applyFill="1" applyBorder="1" applyAlignment="1">
      <alignment horizontal="left" vertical="top" wrapText="1"/>
    </xf>
    <xf numFmtId="0" fontId="7" fillId="0" borderId="0" xfId="0" applyFont="1" applyFill="1" applyBorder="1" applyAlignment="1">
      <alignment horizontal="right" vertical="center"/>
    </xf>
    <xf numFmtId="0" fontId="3" fillId="0" borderId="4" xfId="0" applyFont="1" applyFill="1" applyBorder="1" applyAlignment="1">
      <alignment horizontal="distributed" vertical="center" wrapText="1"/>
    </xf>
    <xf numFmtId="0" fontId="19" fillId="0" borderId="0" xfId="0" applyFont="1" applyAlignment="1">
      <alignment horizontal="left" vertical="center"/>
    </xf>
    <xf numFmtId="0" fontId="20" fillId="0" borderId="0" xfId="0" applyFont="1" applyAlignment="1">
      <alignment horizontal="center" vertical="center"/>
    </xf>
    <xf numFmtId="0" fontId="7" fillId="0" borderId="2" xfId="0" applyFont="1" applyBorder="1">
      <alignment vertical="center"/>
    </xf>
    <xf numFmtId="0" fontId="7" fillId="0" borderId="11" xfId="0" applyFont="1" applyBorder="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4" xfId="0" applyFont="1" applyBorder="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Border="1" applyAlignment="1">
      <alignment vertical="center"/>
    </xf>
    <xf numFmtId="0" fontId="7" fillId="0" borderId="8" xfId="0" applyFont="1" applyBorder="1" applyAlignment="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7" fillId="0" borderId="0" xfId="0" applyFont="1" applyBorder="1">
      <alignment vertical="center"/>
    </xf>
    <xf numFmtId="0" fontId="19" fillId="0" borderId="8" xfId="0" applyFont="1" applyBorder="1" applyAlignment="1">
      <alignment horizontal="center" vertical="center"/>
    </xf>
    <xf numFmtId="0" fontId="3" fillId="0" borderId="8" xfId="0" applyFont="1" applyFill="1" applyBorder="1" applyAlignment="1">
      <alignment horizontal="distributed" vertical="center"/>
    </xf>
    <xf numFmtId="49" fontId="7" fillId="0" borderId="4" xfId="0" applyNumberFormat="1" applyFont="1" applyBorder="1" applyAlignment="1">
      <alignment horizontal="right" vertical="center"/>
    </xf>
    <xf numFmtId="49" fontId="7" fillId="0" borderId="0" xfId="0" applyNumberFormat="1" applyFont="1" applyBorder="1" applyAlignment="1">
      <alignment horizontal="right" vertical="center"/>
    </xf>
    <xf numFmtId="49" fontId="7" fillId="0" borderId="8" xfId="0" applyNumberFormat="1" applyFont="1" applyBorder="1" applyAlignment="1">
      <alignment horizontal="right"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4" xfId="0" applyFont="1" applyBorder="1" applyAlignment="1">
      <alignment vertical="center"/>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7" fillId="0" borderId="4" xfId="0" applyFont="1" applyBorder="1" applyAlignment="1">
      <alignment vertical="center" wrapText="1"/>
    </xf>
    <xf numFmtId="0" fontId="7" fillId="0" borderId="0" xfId="0" applyFont="1" applyBorder="1" applyAlignment="1">
      <alignmen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Fill="1" applyBorder="1">
      <alignment vertical="center"/>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Fill="1" applyBorder="1" applyAlignment="1">
      <alignment horizontal="right" vertical="center"/>
    </xf>
    <xf numFmtId="0" fontId="7" fillId="0" borderId="8" xfId="0" applyFont="1" applyFill="1" applyBorder="1" applyAlignment="1">
      <alignment horizontal="right" vertical="center"/>
    </xf>
    <xf numFmtId="0" fontId="3" fillId="0" borderId="0" xfId="0" applyFont="1" applyFill="1" applyBorder="1" applyAlignment="1">
      <alignment horizontal="distributed" vertical="center"/>
    </xf>
    <xf numFmtId="0" fontId="7" fillId="0" borderId="3" xfId="0" applyFont="1" applyFill="1" applyBorder="1" applyAlignment="1">
      <alignment horizontal="left" vertical="center"/>
    </xf>
    <xf numFmtId="0" fontId="7" fillId="0" borderId="8" xfId="0" applyFont="1" applyFill="1" applyBorder="1" applyAlignment="1">
      <alignment vertical="top" wrapText="1"/>
    </xf>
    <xf numFmtId="0" fontId="7" fillId="0" borderId="0" xfId="0" applyFont="1" applyFill="1" applyBorder="1" applyAlignment="1">
      <alignment horizontal="left"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ont="1" applyBorder="1" applyAlignment="1">
      <alignment vertical="center"/>
    </xf>
    <xf numFmtId="0" fontId="0" fillId="0" borderId="8" xfId="0" applyFont="1" applyBorder="1" applyAlignment="1">
      <alignment vertical="center"/>
    </xf>
    <xf numFmtId="0" fontId="17" fillId="0" borderId="4" xfId="0" applyFont="1" applyBorder="1" applyAlignment="1">
      <alignment vertical="top"/>
    </xf>
    <xf numFmtId="0" fontId="17" fillId="0" borderId="8" xfId="0" applyFont="1" applyBorder="1" applyAlignment="1">
      <alignment vertical="top"/>
    </xf>
    <xf numFmtId="0" fontId="0" fillId="0" borderId="0" xfId="0" applyBorder="1" applyAlignment="1">
      <alignment vertical="top"/>
    </xf>
    <xf numFmtId="0" fontId="0" fillId="0" borderId="8" xfId="0" applyBorder="1" applyAlignment="1">
      <alignment vertical="top"/>
    </xf>
    <xf numFmtId="0" fontId="17" fillId="0" borderId="4" xfId="0" applyFont="1" applyBorder="1" applyAlignment="1">
      <alignment vertical="top" wrapText="1"/>
    </xf>
    <xf numFmtId="0" fontId="17" fillId="0" borderId="8" xfId="0" applyFont="1" applyBorder="1" applyAlignment="1">
      <alignment vertical="top"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17" fillId="0" borderId="6" xfId="0" applyFont="1" applyBorder="1" applyAlignment="1">
      <alignment vertical="top" wrapText="1"/>
    </xf>
    <xf numFmtId="0" fontId="17" fillId="0" borderId="12" xfId="0" applyFont="1" applyBorder="1" applyAlignment="1">
      <alignment vertical="top" wrapText="1"/>
    </xf>
    <xf numFmtId="3" fontId="31" fillId="0" borderId="0" xfId="0" applyNumberFormat="1" applyFont="1" applyFill="1">
      <alignment vertical="center"/>
    </xf>
    <xf numFmtId="3" fontId="6" fillId="0" borderId="0" xfId="0" applyNumberFormat="1" applyFont="1">
      <alignment vertical="center"/>
    </xf>
    <xf numFmtId="3" fontId="7" fillId="0" borderId="0" xfId="0" applyNumberFormat="1" applyFont="1" applyFill="1">
      <alignment vertical="center"/>
    </xf>
    <xf numFmtId="0" fontId="12" fillId="0" borderId="0" xfId="0" applyFont="1" applyAlignment="1">
      <alignment horizontal="left" vertical="center"/>
    </xf>
    <xf numFmtId="0" fontId="19" fillId="0" borderId="0" xfId="0" applyFont="1" applyAlignment="1">
      <alignment horizontal="center" vertical="center"/>
    </xf>
    <xf numFmtId="0" fontId="22" fillId="0" borderId="0" xfId="0" applyFont="1">
      <alignment vertical="center"/>
    </xf>
    <xf numFmtId="0" fontId="19" fillId="0" borderId="0" xfId="0" applyFont="1" applyAlignment="1">
      <alignment horizontal="left" vertical="center" shrinkToFit="1"/>
    </xf>
    <xf numFmtId="0" fontId="3" fillId="0" borderId="7" xfId="0" applyFont="1" applyFill="1" applyBorder="1" applyAlignment="1">
      <alignment horizontal="right" vertical="center" indent="10" shrinkToFit="1"/>
    </xf>
    <xf numFmtId="49" fontId="3" fillId="0" borderId="7" xfId="0" applyNumberFormat="1" applyFont="1" applyFill="1" applyBorder="1" applyAlignment="1">
      <alignment horizontal="right" vertical="center" indent="10" shrinkToFit="1"/>
    </xf>
    <xf numFmtId="0" fontId="13" fillId="0" borderId="10" xfId="0" applyFont="1" applyBorder="1" applyAlignment="1">
      <alignment horizontal="center" vertical="center"/>
    </xf>
    <xf numFmtId="0" fontId="23" fillId="0" borderId="3" xfId="0" applyFont="1" applyFill="1" applyBorder="1" applyAlignment="1">
      <alignment horizontal="left" vertical="center"/>
    </xf>
    <xf numFmtId="0" fontId="3" fillId="0" borderId="3" xfId="0" applyFont="1" applyFill="1" applyBorder="1" applyAlignment="1">
      <alignment horizontal="right" vertical="top" wrapText="1"/>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vertical="top" wrapText="1"/>
    </xf>
    <xf numFmtId="0" fontId="3" fillId="0" borderId="3" xfId="0" applyFont="1" applyFill="1" applyBorder="1" applyAlignment="1">
      <alignment horizontal="center" vertical="center" shrinkToFit="1"/>
    </xf>
    <xf numFmtId="0" fontId="0" fillId="0" borderId="3" xfId="0" applyFont="1" applyFill="1" applyBorder="1" applyAlignment="1">
      <alignment vertical="top" wrapText="1"/>
    </xf>
    <xf numFmtId="0" fontId="19" fillId="0" borderId="3" xfId="0" applyFont="1" applyFill="1" applyBorder="1" applyAlignment="1">
      <alignment vertical="center"/>
    </xf>
    <xf numFmtId="0" fontId="3" fillId="0" borderId="3" xfId="0" applyFont="1" applyFill="1" applyBorder="1" applyAlignment="1">
      <alignment vertical="center" wrapText="1"/>
    </xf>
    <xf numFmtId="0" fontId="7" fillId="2" borderId="0" xfId="0" applyFont="1" applyFill="1">
      <alignment vertical="center"/>
    </xf>
    <xf numFmtId="0" fontId="7" fillId="3" borderId="0" xfId="0" applyFont="1" applyFill="1">
      <alignment vertical="center"/>
    </xf>
    <xf numFmtId="0" fontId="24"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24" fillId="0" borderId="3" xfId="0" applyFont="1" applyFill="1" applyBorder="1" applyAlignment="1">
      <alignment vertical="center"/>
    </xf>
    <xf numFmtId="0" fontId="3" fillId="0" borderId="9" xfId="0" applyFont="1" applyFill="1" applyBorder="1">
      <alignment vertical="center"/>
    </xf>
    <xf numFmtId="0" fontId="3" fillId="0" borderId="6" xfId="0" applyFont="1" applyFill="1" applyBorder="1">
      <alignment vertical="center"/>
    </xf>
    <xf numFmtId="49" fontId="3" fillId="0" borderId="5" xfId="0" applyNumberFormat="1" applyFont="1" applyFill="1" applyBorder="1" applyAlignment="1">
      <alignment horizontal="left" vertical="center"/>
    </xf>
    <xf numFmtId="0" fontId="24" fillId="0" borderId="9" xfId="0" applyFont="1" applyFill="1" applyBorder="1" applyAlignment="1">
      <alignment vertical="center"/>
    </xf>
    <xf numFmtId="49" fontId="3" fillId="0" borderId="0" xfId="0" applyNumberFormat="1" applyFont="1" applyFill="1" applyBorder="1" applyAlignment="1">
      <alignment horizontal="left" vertical="center"/>
    </xf>
    <xf numFmtId="49" fontId="7" fillId="0" borderId="0" xfId="0" applyNumberFormat="1" applyFont="1" applyFill="1" applyBorder="1" applyAlignment="1">
      <alignment vertical="center"/>
    </xf>
    <xf numFmtId="0" fontId="3" fillId="0" borderId="3" xfId="0" applyNumberFormat="1" applyFont="1" applyFill="1" applyBorder="1" applyAlignment="1">
      <alignment horizontal="left" vertical="top" wrapText="1"/>
    </xf>
    <xf numFmtId="0" fontId="3" fillId="0" borderId="3" xfId="0" applyFont="1" applyFill="1" applyBorder="1" applyAlignment="1">
      <alignment horizontal="left" vertical="center"/>
    </xf>
    <xf numFmtId="0" fontId="3" fillId="0" borderId="3" xfId="0" applyFont="1" applyFill="1" applyBorder="1" applyAlignment="1">
      <alignment vertical="center"/>
    </xf>
    <xf numFmtId="0" fontId="0" fillId="0" borderId="3" xfId="0" applyFont="1" applyFill="1" applyBorder="1" applyAlignment="1">
      <alignment vertical="top"/>
    </xf>
    <xf numFmtId="0" fontId="0" fillId="0" borderId="3" xfId="0" applyFont="1" applyFill="1" applyBorder="1" applyAlignment="1">
      <alignment vertical="center"/>
    </xf>
    <xf numFmtId="0" fontId="3" fillId="0" borderId="4" xfId="0" applyFont="1" applyFill="1" applyBorder="1" applyAlignment="1">
      <alignment horizontal="center" vertical="center" shrinkToFit="1"/>
    </xf>
    <xf numFmtId="0" fontId="0" fillId="0" borderId="3" xfId="0" applyFont="1" applyBorder="1" applyAlignment="1">
      <alignment vertical="top" wrapText="1"/>
    </xf>
    <xf numFmtId="0" fontId="7" fillId="0" borderId="3" xfId="0" applyFont="1" applyFill="1" applyBorder="1" applyAlignment="1">
      <alignment horizontal="distributed" vertical="center"/>
    </xf>
    <xf numFmtId="0" fontId="3" fillId="0" borderId="0" xfId="0" applyFont="1" applyFill="1">
      <alignment vertical="center"/>
    </xf>
    <xf numFmtId="0" fontId="7" fillId="0" borderId="0" xfId="0" applyFont="1" applyAlignment="1">
      <alignment horizontal="right" vertical="center"/>
    </xf>
    <xf numFmtId="0" fontId="3" fillId="0" borderId="3" xfId="0" applyFont="1" applyFill="1" applyBorder="1" applyAlignment="1">
      <alignment horizontal="right" vertical="center" wrapText="1"/>
    </xf>
    <xf numFmtId="177" fontId="7" fillId="0" borderId="0" xfId="0" applyNumberFormat="1" applyFont="1" applyFill="1">
      <alignment vertical="center"/>
    </xf>
    <xf numFmtId="38" fontId="8" fillId="0" borderId="0" xfId="1" applyFont="1">
      <alignment vertical="center"/>
    </xf>
    <xf numFmtId="0" fontId="3" fillId="4" borderId="0" xfId="0" applyFont="1" applyFill="1" applyBorder="1" applyAlignment="1">
      <alignment vertical="top" wrapText="1"/>
    </xf>
    <xf numFmtId="0" fontId="3" fillId="4" borderId="3" xfId="0" applyFont="1" applyFill="1" applyBorder="1" applyAlignment="1">
      <alignment vertical="center" wrapText="1"/>
    </xf>
    <xf numFmtId="0" fontId="3" fillId="0" borderId="9" xfId="0" applyFont="1" applyFill="1" applyBorder="1" applyAlignment="1">
      <alignment horizontal="distributed" vertical="center"/>
    </xf>
    <xf numFmtId="0" fontId="3" fillId="0" borderId="9" xfId="0" applyFont="1" applyFill="1" applyBorder="1" applyAlignment="1">
      <alignment vertical="top" wrapText="1"/>
    </xf>
    <xf numFmtId="0" fontId="3" fillId="4" borderId="3" xfId="0" applyFont="1" applyFill="1" applyBorder="1" applyAlignment="1">
      <alignment vertical="top"/>
    </xf>
    <xf numFmtId="0" fontId="3" fillId="0" borderId="0" xfId="0" applyFont="1" applyFill="1" applyBorder="1" applyAlignment="1">
      <alignment horizontal="left" vertical="top" wrapText="1"/>
    </xf>
    <xf numFmtId="0" fontId="0" fillId="0" borderId="3" xfId="0" applyFont="1" applyBorder="1" applyAlignment="1">
      <alignment horizontal="left" vertical="top" wrapText="1"/>
    </xf>
    <xf numFmtId="176" fontId="7" fillId="0" borderId="0" xfId="0" applyNumberFormat="1" applyFont="1">
      <alignment vertical="center"/>
    </xf>
    <xf numFmtId="38" fontId="7" fillId="0" borderId="0" xfId="1" applyFont="1">
      <alignment vertical="center"/>
    </xf>
    <xf numFmtId="0" fontId="24" fillId="0" borderId="3" xfId="0" applyFont="1" applyFill="1" applyBorder="1" applyAlignment="1">
      <alignment horizontal="distributed" vertical="center"/>
    </xf>
    <xf numFmtId="0" fontId="3" fillId="0" borderId="0" xfId="0" applyFont="1">
      <alignment vertical="center"/>
    </xf>
    <xf numFmtId="176" fontId="3" fillId="0" borderId="0" xfId="0" applyNumberFormat="1" applyFont="1">
      <alignment vertical="center"/>
    </xf>
    <xf numFmtId="0" fontId="24" fillId="0" borderId="9" xfId="0" applyFont="1" applyFill="1" applyBorder="1" applyAlignment="1">
      <alignment horizontal="distributed" vertical="center"/>
    </xf>
    <xf numFmtId="0" fontId="3" fillId="0" borderId="9" xfId="0" applyFont="1" applyFill="1" applyBorder="1" applyAlignment="1">
      <alignment horizontal="left" vertical="center" wrapText="1"/>
    </xf>
    <xf numFmtId="0" fontId="7" fillId="0" borderId="3" xfId="0" applyFont="1" applyFill="1" applyBorder="1" applyAlignment="1">
      <alignment vertical="center"/>
    </xf>
    <xf numFmtId="0" fontId="7" fillId="4" borderId="3" xfId="0" applyFont="1" applyFill="1" applyBorder="1">
      <alignment vertical="center"/>
    </xf>
    <xf numFmtId="0" fontId="3" fillId="0" borderId="3" xfId="0" applyFont="1" applyFill="1" applyBorder="1" applyAlignment="1">
      <alignment horizontal="distributed" vertical="center" shrinkToFit="1"/>
    </xf>
    <xf numFmtId="177" fontId="7" fillId="0" borderId="0" xfId="0" applyNumberFormat="1" applyFont="1">
      <alignment vertical="center"/>
    </xf>
    <xf numFmtId="0" fontId="0" fillId="0" borderId="3" xfId="0" applyFont="1" applyFill="1" applyBorder="1" applyAlignment="1">
      <alignment horizontal="left" vertical="top" wrapText="1"/>
    </xf>
    <xf numFmtId="178" fontId="3" fillId="0" borderId="0" xfId="0" applyNumberFormat="1" applyFont="1" applyFill="1" applyBorder="1" applyAlignment="1">
      <alignment horizontal="right" vertical="center"/>
    </xf>
    <xf numFmtId="0" fontId="0" fillId="0" borderId="0" xfId="0" applyFont="1" applyFill="1" applyBorder="1" applyAlignment="1">
      <alignment horizontal="left" vertical="top" wrapText="1"/>
    </xf>
    <xf numFmtId="179" fontId="3" fillId="0" borderId="3" xfId="0" applyNumberFormat="1" applyFont="1" applyFill="1" applyBorder="1" applyAlignment="1">
      <alignment horizontal="distributed" vertical="center"/>
    </xf>
    <xf numFmtId="0" fontId="3" fillId="4" borderId="3" xfId="0" applyFont="1" applyFill="1" applyBorder="1" applyAlignment="1">
      <alignment horizontal="left" vertical="center" wrapText="1"/>
    </xf>
    <xf numFmtId="0" fontId="3" fillId="0" borderId="0" xfId="0" applyFont="1" applyBorder="1">
      <alignment vertical="center"/>
    </xf>
    <xf numFmtId="0" fontId="19" fillId="0" borderId="3" xfId="0" applyFont="1" applyFill="1" applyBorder="1" applyAlignment="1">
      <alignment horizontal="distributed" vertical="center"/>
    </xf>
    <xf numFmtId="0" fontId="3" fillId="0" borderId="3" xfId="0" applyFont="1" applyBorder="1">
      <alignment vertical="center"/>
    </xf>
    <xf numFmtId="0" fontId="3" fillId="0" borderId="0" xfId="0" applyFont="1" applyFill="1" applyBorder="1" applyAlignment="1">
      <alignment horizontal="right" vertical="center"/>
    </xf>
    <xf numFmtId="178" fontId="3" fillId="0" borderId="5" xfId="0" applyNumberFormat="1" applyFont="1" applyFill="1" applyBorder="1" applyAlignment="1">
      <alignment vertical="center"/>
    </xf>
    <xf numFmtId="0" fontId="25" fillId="0" borderId="4" xfId="0" applyFont="1" applyFill="1" applyBorder="1">
      <alignment vertical="center"/>
    </xf>
    <xf numFmtId="0" fontId="25" fillId="0" borderId="3" xfId="0" applyFont="1" applyFill="1" applyBorder="1" applyAlignment="1">
      <alignment horizontal="distributed" vertical="center" wrapText="1"/>
    </xf>
    <xf numFmtId="0" fontId="25" fillId="0" borderId="3" xfId="0" applyFont="1" applyFill="1" applyBorder="1">
      <alignment vertical="center"/>
    </xf>
    <xf numFmtId="0" fontId="3" fillId="0" borderId="0" xfId="0" applyFont="1" applyFill="1" applyBorder="1" applyAlignment="1">
      <alignment horizontal="left" vertical="center" wrapText="1"/>
    </xf>
    <xf numFmtId="0" fontId="7" fillId="5" borderId="0" xfId="0" applyFont="1" applyFill="1">
      <alignment vertical="center"/>
    </xf>
    <xf numFmtId="0" fontId="7" fillId="0" borderId="10" xfId="0" applyFont="1" applyBorder="1">
      <alignment vertical="center"/>
    </xf>
    <xf numFmtId="38" fontId="7" fillId="0" borderId="10" xfId="1" applyFont="1" applyBorder="1">
      <alignment vertical="center"/>
    </xf>
    <xf numFmtId="0" fontId="3" fillId="0" borderId="3" xfId="0" applyFont="1" applyFill="1" applyBorder="1" applyAlignment="1">
      <alignment vertical="top" shrinkToFit="1"/>
    </xf>
    <xf numFmtId="0" fontId="3" fillId="0" borderId="3" xfId="0" applyFont="1" applyFill="1" applyBorder="1" applyAlignment="1">
      <alignment vertical="top"/>
    </xf>
    <xf numFmtId="0" fontId="0" fillId="0" borderId="3" xfId="0" applyFont="1" applyFill="1" applyBorder="1" applyAlignment="1">
      <alignment horizontal="distributed" vertical="center" wrapText="1"/>
    </xf>
    <xf numFmtId="0" fontId="3" fillId="0" borderId="3" xfId="0" applyFont="1" applyFill="1" applyBorder="1" applyAlignment="1">
      <alignment horizontal="left" vertical="center" shrinkToFit="1"/>
    </xf>
    <xf numFmtId="0" fontId="3" fillId="0" borderId="3" xfId="0" applyFont="1" applyFill="1" applyBorder="1" applyAlignment="1">
      <alignment vertical="center" shrinkToFit="1"/>
    </xf>
    <xf numFmtId="176" fontId="3" fillId="0" borderId="0" xfId="0" applyNumberFormat="1" applyFont="1" applyFill="1">
      <alignment vertical="center"/>
    </xf>
    <xf numFmtId="0" fontId="3" fillId="0" borderId="9" xfId="0" applyFont="1" applyFill="1" applyBorder="1" applyAlignment="1">
      <alignment horizontal="left" vertical="center"/>
    </xf>
    <xf numFmtId="0" fontId="11" fillId="0" borderId="3" xfId="0" applyFont="1" applyFill="1" applyBorder="1" applyAlignment="1">
      <alignment horizontal="distributed" vertical="center"/>
    </xf>
    <xf numFmtId="0" fontId="11" fillId="0" borderId="4" xfId="0" applyFont="1" applyFill="1" applyBorder="1">
      <alignment vertical="center"/>
    </xf>
    <xf numFmtId="0" fontId="11" fillId="0" borderId="3" xfId="0" applyFont="1" applyFill="1" applyBorder="1" applyAlignment="1">
      <alignment horizontal="left" vertical="top" wrapText="1"/>
    </xf>
    <xf numFmtId="0" fontId="3" fillId="0" borderId="3" xfId="0" applyFont="1" applyFill="1" applyBorder="1" applyAlignment="1">
      <alignment horizontal="left" vertical="center" wrapText="1" shrinkToFit="1"/>
    </xf>
    <xf numFmtId="176" fontId="3" fillId="0" borderId="0" xfId="0" applyNumberFormat="1" applyFont="1" applyBorder="1">
      <alignment vertical="center"/>
    </xf>
    <xf numFmtId="176" fontId="8" fillId="0" borderId="0" xfId="0" applyNumberFormat="1" applyFont="1">
      <alignment vertical="center"/>
    </xf>
    <xf numFmtId="0" fontId="3" fillId="0" borderId="3" xfId="0" applyFont="1" applyFill="1" applyBorder="1" applyAlignment="1">
      <alignment horizontal="justify" vertical="center"/>
    </xf>
    <xf numFmtId="0" fontId="3" fillId="0" borderId="8" xfId="0" applyFont="1" applyFill="1" applyBorder="1">
      <alignment vertical="center"/>
    </xf>
    <xf numFmtId="0" fontId="20" fillId="0" borderId="3" xfId="0" applyFont="1" applyFill="1" applyBorder="1" applyAlignment="1">
      <alignment horizontal="left" vertical="center"/>
    </xf>
    <xf numFmtId="0" fontId="3" fillId="0" borderId="3" xfId="0" applyFont="1" applyFill="1" applyBorder="1" applyAlignment="1">
      <alignment horizontal="distributed" vertical="distributed" shrinkToFit="1"/>
    </xf>
    <xf numFmtId="0" fontId="7" fillId="0" borderId="3" xfId="0" applyFont="1" applyFill="1" applyBorder="1" applyAlignment="1">
      <alignment horizontal="center" vertical="center" shrinkToFit="1"/>
    </xf>
    <xf numFmtId="0" fontId="3" fillId="0" borderId="6" xfId="0" applyFont="1" applyFill="1" applyBorder="1" applyAlignment="1">
      <alignment horizontal="left" vertical="center"/>
    </xf>
    <xf numFmtId="49" fontId="7" fillId="0" borderId="5" xfId="0" applyNumberFormat="1" applyFont="1" applyFill="1" applyBorder="1" applyAlignment="1">
      <alignment horizontal="righ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Fill="1" applyAlignment="1">
      <alignment vertical="center"/>
    </xf>
    <xf numFmtId="0" fontId="0" fillId="0" borderId="0" xfId="0" applyFont="1" applyAlignment="1">
      <alignment vertical="center" wrapText="1" shrinkToFit="1"/>
    </xf>
    <xf numFmtId="0" fontId="3" fillId="0" borderId="0" xfId="0" applyFont="1" applyAlignment="1">
      <alignment vertical="center"/>
    </xf>
    <xf numFmtId="176" fontId="3" fillId="0" borderId="0" xfId="0" applyNumberFormat="1" applyFont="1" applyAlignment="1">
      <alignment vertical="center"/>
    </xf>
    <xf numFmtId="0" fontId="3" fillId="2" borderId="0" xfId="0" applyFont="1" applyFill="1">
      <alignment vertical="center"/>
    </xf>
    <xf numFmtId="176" fontId="7" fillId="0" borderId="0" xfId="0" applyNumberFormat="1" applyFont="1" applyAlignment="1">
      <alignment vertical="center"/>
    </xf>
    <xf numFmtId="0" fontId="0" fillId="0" borderId="3" xfId="0" applyFont="1" applyFill="1" applyBorder="1" applyAlignment="1">
      <alignment horizontal="left" vertical="center" wrapText="1"/>
    </xf>
    <xf numFmtId="0" fontId="7" fillId="0" borderId="9" xfId="0" applyFont="1" applyFill="1" applyBorder="1">
      <alignment vertical="center"/>
    </xf>
    <xf numFmtId="0" fontId="7" fillId="0" borderId="5" xfId="0" applyFont="1" applyFill="1" applyBorder="1">
      <alignment vertical="center"/>
    </xf>
    <xf numFmtId="0" fontId="0" fillId="0" borderId="9" xfId="0" applyFont="1" applyFill="1" applyBorder="1" applyAlignment="1">
      <alignment horizontal="left" vertical="center" wrapText="1"/>
    </xf>
    <xf numFmtId="0" fontId="26" fillId="0" borderId="3" xfId="0" applyFont="1" applyFill="1" applyBorder="1" applyAlignment="1">
      <alignment horizontal="left" vertical="center" shrinkToFit="1"/>
    </xf>
    <xf numFmtId="0" fontId="7" fillId="4" borderId="3" xfId="0" applyFont="1" applyFill="1" applyBorder="1" applyAlignment="1">
      <alignment horizontal="distributed" vertical="center"/>
    </xf>
    <xf numFmtId="0" fontId="7" fillId="4" borderId="4" xfId="0" applyFont="1" applyFill="1" applyBorder="1">
      <alignment vertical="center"/>
    </xf>
    <xf numFmtId="0" fontId="7" fillId="4" borderId="0" xfId="0" applyFont="1" applyFill="1" applyBorder="1">
      <alignment vertical="center"/>
    </xf>
    <xf numFmtId="0" fontId="7" fillId="4" borderId="3" xfId="0" applyFont="1" applyFill="1" applyBorder="1" applyAlignment="1">
      <alignment horizontal="left" vertical="center" shrinkToFit="1"/>
    </xf>
    <xf numFmtId="0" fontId="3" fillId="0" borderId="7" xfId="0" applyFont="1" applyBorder="1" applyAlignment="1">
      <alignment horizontal="center" vertical="center"/>
    </xf>
    <xf numFmtId="0" fontId="3" fillId="4" borderId="3" xfId="0" applyFont="1" applyFill="1" applyBorder="1" applyAlignment="1">
      <alignment horizontal="distributed" vertical="center" wrapText="1"/>
    </xf>
    <xf numFmtId="0" fontId="3" fillId="4" borderId="4" xfId="0" applyFont="1" applyFill="1" applyBorder="1">
      <alignment vertical="center"/>
    </xf>
    <xf numFmtId="0" fontId="3" fillId="4" borderId="3" xfId="0" applyFont="1" applyFill="1" applyBorder="1" applyAlignment="1">
      <alignment horizontal="left" vertical="center" wrapText="1" shrinkToFit="1"/>
    </xf>
    <xf numFmtId="0" fontId="7" fillId="0" borderId="7" xfId="0" applyFont="1" applyBorder="1">
      <alignment vertical="center"/>
    </xf>
    <xf numFmtId="0" fontId="3" fillId="0" borderId="7" xfId="0" applyFont="1" applyBorder="1" applyAlignment="1">
      <alignment horizontal="center" vertical="center" shrinkToFit="1"/>
    </xf>
    <xf numFmtId="0" fontId="7" fillId="5" borderId="7" xfId="0" applyFont="1" applyFill="1" applyBorder="1" applyAlignment="1">
      <alignment horizontal="center" vertical="center" shrinkToFit="1"/>
    </xf>
    <xf numFmtId="0" fontId="7" fillId="0" borderId="7" xfId="0" applyFont="1" applyBorder="1" applyAlignment="1">
      <alignment horizontal="center" vertical="center"/>
    </xf>
    <xf numFmtId="0" fontId="3" fillId="5" borderId="7" xfId="0" applyFont="1" applyFill="1" applyBorder="1" applyAlignment="1">
      <alignment horizontal="center" vertical="center" shrinkToFit="1"/>
    </xf>
    <xf numFmtId="0" fontId="3" fillId="4" borderId="3" xfId="0" applyFont="1" applyFill="1" applyBorder="1" applyAlignment="1">
      <alignment horizontal="left" vertical="center" indent="1"/>
    </xf>
    <xf numFmtId="0" fontId="3" fillId="0" borderId="7" xfId="0" applyFont="1" applyBorder="1" applyAlignment="1">
      <alignment vertical="center" shrinkToFit="1"/>
    </xf>
    <xf numFmtId="177" fontId="3" fillId="0" borderId="7" xfId="0" applyNumberFormat="1" applyFont="1" applyBorder="1" applyAlignment="1">
      <alignment vertical="center"/>
    </xf>
    <xf numFmtId="177" fontId="3" fillId="5" borderId="7" xfId="0" applyNumberFormat="1" applyFont="1" applyFill="1" applyBorder="1" applyAlignment="1">
      <alignment vertical="center"/>
    </xf>
    <xf numFmtId="177" fontId="3" fillId="0" borderId="7" xfId="0" applyNumberFormat="1" applyFont="1" applyBorder="1" applyAlignment="1">
      <alignment vertical="center" shrinkToFit="1"/>
    </xf>
    <xf numFmtId="177" fontId="3" fillId="5" borderId="7" xfId="0" applyNumberFormat="1" applyFont="1" applyFill="1" applyBorder="1" applyAlignment="1">
      <alignment vertical="center" shrinkToFit="1"/>
    </xf>
    <xf numFmtId="0" fontId="3" fillId="4" borderId="3" xfId="0" applyFont="1" applyFill="1" applyBorder="1" applyAlignment="1">
      <alignment horizontal="distributed" vertical="center"/>
    </xf>
    <xf numFmtId="0" fontId="3" fillId="4" borderId="0" xfId="0" applyFont="1" applyFill="1" applyBorder="1">
      <alignment vertical="center"/>
    </xf>
    <xf numFmtId="49" fontId="3" fillId="4" borderId="0" xfId="0" applyNumberFormat="1" applyFont="1" applyFill="1" applyBorder="1" applyAlignment="1">
      <alignment horizontal="right" vertical="center"/>
    </xf>
    <xf numFmtId="0" fontId="3" fillId="0" borderId="13" xfId="0" applyFont="1" applyBorder="1" applyAlignment="1">
      <alignment vertical="center" shrinkToFit="1"/>
    </xf>
    <xf numFmtId="177" fontId="3" fillId="0" borderId="13" xfId="0" applyNumberFormat="1" applyFont="1" applyBorder="1" applyAlignment="1">
      <alignment vertical="center"/>
    </xf>
    <xf numFmtId="177" fontId="3" fillId="5" borderId="13" xfId="0" applyNumberFormat="1" applyFont="1" applyFill="1" applyBorder="1" applyAlignment="1">
      <alignment vertical="center"/>
    </xf>
    <xf numFmtId="177" fontId="3" fillId="0" borderId="13" xfId="0" applyNumberFormat="1" applyFont="1" applyBorder="1" applyAlignment="1">
      <alignment vertical="center" shrinkToFit="1"/>
    </xf>
    <xf numFmtId="177" fontId="3" fillId="5" borderId="13" xfId="0" applyNumberFormat="1" applyFont="1" applyFill="1" applyBorder="1" applyAlignment="1">
      <alignment vertical="center" shrinkToFit="1"/>
    </xf>
    <xf numFmtId="0" fontId="3" fillId="0" borderId="9" xfId="0" applyFont="1" applyBorder="1" applyAlignment="1">
      <alignment horizontal="center" vertical="center"/>
    </xf>
    <xf numFmtId="177" fontId="3" fillId="0" borderId="9" xfId="0" applyNumberFormat="1" applyFont="1" applyBorder="1">
      <alignment vertical="center"/>
    </xf>
    <xf numFmtId="177" fontId="3" fillId="5" borderId="9" xfId="0" applyNumberFormat="1" applyFont="1" applyFill="1" applyBorder="1">
      <alignment vertical="center"/>
    </xf>
    <xf numFmtId="177" fontId="3" fillId="0" borderId="9" xfId="0" applyNumberFormat="1" applyFont="1" applyBorder="1" applyAlignment="1">
      <alignment vertical="center" shrinkToFit="1"/>
    </xf>
    <xf numFmtId="177" fontId="3" fillId="5" borderId="9" xfId="0" applyNumberFormat="1" applyFont="1" applyFill="1" applyBorder="1" applyAlignment="1">
      <alignment vertical="center" shrinkToFit="1"/>
    </xf>
    <xf numFmtId="176" fontId="3" fillId="4" borderId="0" xfId="0" applyNumberFormat="1" applyFont="1" applyFill="1" applyBorder="1" applyAlignment="1">
      <alignment horizontal="right" vertical="center"/>
    </xf>
    <xf numFmtId="0" fontId="3" fillId="0" borderId="0" xfId="0" applyFont="1" applyAlignment="1">
      <alignment vertical="center" shrinkToFit="1"/>
    </xf>
    <xf numFmtId="0" fontId="3" fillId="0" borderId="7" xfId="0" applyFont="1" applyBorder="1">
      <alignment vertical="center"/>
    </xf>
    <xf numFmtId="0" fontId="3" fillId="4" borderId="3" xfId="0" applyFont="1" applyFill="1" applyBorder="1" applyAlignment="1">
      <alignment horizontal="right" vertical="center"/>
    </xf>
    <xf numFmtId="0" fontId="3" fillId="0" borderId="14" xfId="0" applyFont="1" applyBorder="1" applyAlignment="1">
      <alignment vertical="center" shrinkToFit="1"/>
    </xf>
    <xf numFmtId="3" fontId="3" fillId="0" borderId="7" xfId="0" applyNumberFormat="1" applyFont="1" applyBorder="1">
      <alignment vertical="center"/>
    </xf>
    <xf numFmtId="176" fontId="3" fillId="0" borderId="7" xfId="0" applyNumberFormat="1" applyFont="1" applyBorder="1">
      <alignment vertical="center"/>
    </xf>
    <xf numFmtId="0" fontId="3" fillId="4" borderId="3" xfId="0" applyFont="1" applyFill="1" applyBorder="1">
      <alignment vertical="center"/>
    </xf>
    <xf numFmtId="0" fontId="3" fillId="0" borderId="15" xfId="0" applyFont="1" applyBorder="1" applyAlignment="1">
      <alignment vertical="center" shrinkToFit="1"/>
    </xf>
    <xf numFmtId="3" fontId="3" fillId="0" borderId="13" xfId="0" applyNumberFormat="1" applyFont="1" applyBorder="1">
      <alignment vertical="center"/>
    </xf>
    <xf numFmtId="0" fontId="3" fillId="0" borderId="13" xfId="0" applyFont="1" applyBorder="1">
      <alignment vertical="center"/>
    </xf>
    <xf numFmtId="176" fontId="3" fillId="0" borderId="13" xfId="0" applyNumberFormat="1" applyFont="1" applyBorder="1">
      <alignment vertical="center"/>
    </xf>
    <xf numFmtId="49" fontId="7" fillId="4" borderId="0" xfId="0" applyNumberFormat="1" applyFont="1" applyFill="1" applyBorder="1" applyAlignment="1">
      <alignment horizontal="right" vertical="center"/>
    </xf>
    <xf numFmtId="0" fontId="3" fillId="0" borderId="9" xfId="0" applyFont="1" applyBorder="1">
      <alignment vertical="center"/>
    </xf>
    <xf numFmtId="3" fontId="3" fillId="0" borderId="9" xfId="0" applyNumberFormat="1" applyFont="1" applyBorder="1">
      <alignment vertical="center"/>
    </xf>
    <xf numFmtId="176" fontId="3" fillId="0" borderId="9" xfId="0" applyNumberFormat="1" applyFont="1" applyBorder="1">
      <alignment vertical="center"/>
    </xf>
    <xf numFmtId="0" fontId="7" fillId="4" borderId="3" xfId="0" applyFont="1" applyFill="1" applyBorder="1" applyAlignment="1">
      <alignment horizontal="center" vertical="center" shrinkToFit="1"/>
    </xf>
    <xf numFmtId="0" fontId="3" fillId="4" borderId="4" xfId="0" applyFont="1" applyFill="1" applyBorder="1" applyAlignment="1">
      <alignment horizontal="distributed" vertical="center" wrapText="1"/>
    </xf>
    <xf numFmtId="0" fontId="3" fillId="4" borderId="3"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24" fillId="4" borderId="3" xfId="0" applyFont="1" applyFill="1" applyBorder="1" applyAlignment="1">
      <alignment horizontal="distributed" vertical="center"/>
    </xf>
    <xf numFmtId="177" fontId="3" fillId="0" borderId="0" xfId="0" applyNumberFormat="1" applyFont="1" applyBorder="1" applyAlignment="1">
      <alignment vertical="center"/>
    </xf>
    <xf numFmtId="0" fontId="3" fillId="4" borderId="3" xfId="0" applyFont="1" applyFill="1" applyBorder="1" applyAlignment="1">
      <alignment horizontal="left" vertical="center"/>
    </xf>
    <xf numFmtId="177" fontId="3" fillId="0" borderId="0" xfId="0" applyNumberFormat="1" applyFont="1" applyBorder="1">
      <alignment vertical="center"/>
    </xf>
    <xf numFmtId="0" fontId="27" fillId="0" borderId="0" xfId="0" applyFont="1">
      <alignment vertical="center"/>
    </xf>
    <xf numFmtId="0" fontId="3" fillId="0" borderId="3" xfId="0" applyFont="1" applyFill="1" applyBorder="1" applyAlignment="1">
      <alignment horizontal="distributed" vertical="center" wrapText="1" shrinkToFit="1"/>
    </xf>
    <xf numFmtId="0" fontId="3" fillId="0" borderId="3" xfId="0" applyFont="1" applyFill="1" applyBorder="1" applyAlignment="1">
      <alignment horizontal="left" vertical="top" wrapText="1" shrinkToFit="1"/>
    </xf>
    <xf numFmtId="0" fontId="0" fillId="0" borderId="3" xfId="0" applyFont="1" applyFill="1" applyBorder="1" applyAlignment="1">
      <alignment horizontal="left" vertical="center" wrapText="1" shrinkToFit="1"/>
    </xf>
    <xf numFmtId="0" fontId="7" fillId="4" borderId="0" xfId="0" applyFont="1" applyFill="1">
      <alignment vertical="center"/>
    </xf>
    <xf numFmtId="3" fontId="7" fillId="0" borderId="0" xfId="0" applyNumberFormat="1" applyFont="1">
      <alignment vertical="center"/>
    </xf>
    <xf numFmtId="0" fontId="7" fillId="0" borderId="5" xfId="0" applyFont="1" applyFill="1" applyBorder="1" applyAlignment="1">
      <alignment horizontal="right" vertical="center"/>
    </xf>
    <xf numFmtId="0" fontId="11" fillId="4" borderId="3" xfId="0" applyFont="1" applyFill="1" applyBorder="1" applyAlignment="1">
      <alignment vertical="center" wrapText="1"/>
    </xf>
    <xf numFmtId="177" fontId="3" fillId="0" borderId="0" xfId="0" applyNumberFormat="1" applyFont="1" applyFill="1" applyBorder="1" applyAlignment="1">
      <alignment horizontal="right" vertical="center"/>
    </xf>
    <xf numFmtId="0" fontId="3" fillId="0" borderId="0" xfId="0" applyFont="1" applyAlignment="1">
      <alignment horizontal="right" vertical="center"/>
    </xf>
    <xf numFmtId="176" fontId="3" fillId="5" borderId="0" xfId="0" applyNumberFormat="1" applyFont="1" applyFill="1">
      <alignment vertical="center"/>
    </xf>
    <xf numFmtId="0" fontId="28" fillId="0" borderId="0" xfId="0" applyFont="1">
      <alignment vertical="center"/>
    </xf>
    <xf numFmtId="38" fontId="3" fillId="0" borderId="0" xfId="1" applyFont="1">
      <alignment vertical="center"/>
    </xf>
    <xf numFmtId="0" fontId="3" fillId="0" borderId="5" xfId="0" applyFont="1" applyBorder="1">
      <alignment vertical="center"/>
    </xf>
    <xf numFmtId="176" fontId="3" fillId="0" borderId="5" xfId="0" applyNumberFormat="1" applyFont="1" applyBorder="1">
      <alignment vertical="center"/>
    </xf>
    <xf numFmtId="0" fontId="28" fillId="0" borderId="5" xfId="0" applyFont="1" applyBorder="1">
      <alignment vertical="center"/>
    </xf>
    <xf numFmtId="38" fontId="3" fillId="0" borderId="5" xfId="1" applyFont="1" applyBorder="1">
      <alignment vertical="center"/>
    </xf>
    <xf numFmtId="0" fontId="7" fillId="0" borderId="0" xfId="0" applyFont="1" applyAlignment="1">
      <alignment horizontal="center" vertical="center"/>
    </xf>
    <xf numFmtId="0" fontId="7" fillId="0" borderId="5" xfId="0" applyFont="1" applyBorder="1">
      <alignment vertical="center"/>
    </xf>
    <xf numFmtId="176" fontId="7" fillId="0" borderId="5" xfId="0" applyNumberFormat="1" applyFont="1" applyBorder="1">
      <alignment vertical="center"/>
    </xf>
    <xf numFmtId="0" fontId="3" fillId="0" borderId="5" xfId="0" applyFont="1" applyBorder="1" applyAlignment="1">
      <alignment horizontal="center" vertical="center"/>
    </xf>
    <xf numFmtId="38" fontId="7" fillId="0" borderId="5" xfId="1" applyFont="1" applyBorder="1">
      <alignment vertical="center"/>
    </xf>
    <xf numFmtId="0" fontId="3" fillId="4" borderId="3" xfId="0" applyFont="1" applyFill="1" applyBorder="1" applyAlignment="1">
      <alignment horizontal="left" vertical="center" shrinkToFit="1"/>
    </xf>
    <xf numFmtId="3" fontId="3" fillId="0" borderId="0" xfId="0" applyNumberFormat="1" applyFont="1" applyFill="1" applyBorder="1" applyAlignment="1">
      <alignment horizontal="right" vertical="center"/>
    </xf>
    <xf numFmtId="0" fontId="0" fillId="0" borderId="9" xfId="0" applyFont="1" applyFill="1" applyBorder="1" applyAlignment="1">
      <alignment horizontal="left" vertical="top" wrapText="1"/>
    </xf>
    <xf numFmtId="0" fontId="19" fillId="0" borderId="4" xfId="0" applyFont="1" applyFill="1" applyBorder="1" applyAlignment="1">
      <alignment horizontal="distributed" vertical="center"/>
    </xf>
    <xf numFmtId="0" fontId="8" fillId="0" borderId="0" xfId="0" applyFont="1" applyFill="1">
      <alignment vertical="center"/>
    </xf>
    <xf numFmtId="0" fontId="29" fillId="0" borderId="0" xfId="0" applyFont="1" applyFill="1" applyAlignment="1">
      <alignment horizontal="center" vertical="center"/>
    </xf>
    <xf numFmtId="38" fontId="29" fillId="0" borderId="0" xfId="1" applyFont="1" applyFill="1">
      <alignment vertical="center"/>
    </xf>
    <xf numFmtId="0" fontId="8" fillId="0" borderId="3" xfId="0" applyFont="1" applyFill="1" applyBorder="1">
      <alignment vertical="center"/>
    </xf>
    <xf numFmtId="0" fontId="8" fillId="0" borderId="8" xfId="0" applyFont="1" applyFill="1" applyBorder="1">
      <alignment vertical="center"/>
    </xf>
    <xf numFmtId="0" fontId="8" fillId="0" borderId="0" xfId="0" applyFont="1" applyFill="1" applyAlignment="1">
      <alignment horizontal="right" vertical="center"/>
    </xf>
    <xf numFmtId="0" fontId="8" fillId="0" borderId="0" xfId="0" applyFont="1" applyFill="1" applyBorder="1">
      <alignment vertical="center"/>
    </xf>
    <xf numFmtId="0" fontId="3" fillId="0" borderId="8" xfId="0" applyFont="1" applyFill="1" applyBorder="1" applyAlignment="1">
      <alignment horizontal="left" vertical="center"/>
    </xf>
    <xf numFmtId="0" fontId="8" fillId="0" borderId="0" xfId="0" applyFont="1" applyFill="1" applyBorder="1" applyAlignment="1">
      <alignment horizontal="right" vertical="center"/>
    </xf>
    <xf numFmtId="0" fontId="3" fillId="0" borderId="6" xfId="0" applyFont="1" applyFill="1" applyBorder="1" applyAlignment="1">
      <alignment horizontal="distributed" vertical="center"/>
    </xf>
    <xf numFmtId="0" fontId="3" fillId="0" borderId="12" xfId="0" applyFont="1" applyFill="1" applyBorder="1">
      <alignment vertical="center"/>
    </xf>
    <xf numFmtId="0" fontId="3" fillId="0" borderId="12" xfId="0" applyFont="1" applyFill="1" applyBorder="1" applyAlignment="1">
      <alignment horizontal="left" vertical="center"/>
    </xf>
    <xf numFmtId="0" fontId="8" fillId="0" borderId="4" xfId="0" applyFont="1" applyFill="1" applyBorder="1">
      <alignment vertical="center"/>
    </xf>
    <xf numFmtId="0" fontId="8" fillId="0" borderId="9" xfId="0" applyFont="1" applyFill="1" applyBorder="1">
      <alignment vertical="center"/>
    </xf>
    <xf numFmtId="0" fontId="8" fillId="0" borderId="6" xfId="0" applyFont="1" applyFill="1" applyBorder="1">
      <alignment vertical="center"/>
    </xf>
    <xf numFmtId="0" fontId="8" fillId="0" borderId="5" xfId="0" applyFont="1" applyFill="1" applyBorder="1" applyAlignment="1">
      <alignment horizontal="right" vertical="center"/>
    </xf>
    <xf numFmtId="0" fontId="8" fillId="0" borderId="5" xfId="0" applyFont="1" applyFill="1" applyBorder="1">
      <alignment vertical="center"/>
    </xf>
    <xf numFmtId="0" fontId="3" fillId="0" borderId="3" xfId="0" applyFont="1" applyFill="1" applyBorder="1" applyAlignment="1">
      <alignment horizontal="distributed" vertical="top" shrinkToFit="1"/>
    </xf>
    <xf numFmtId="180" fontId="7" fillId="0" borderId="0" xfId="0" applyNumberFormat="1" applyFont="1" applyFill="1" applyBorder="1">
      <alignment vertical="center"/>
    </xf>
    <xf numFmtId="0" fontId="10" fillId="0" borderId="0" xfId="0" applyFont="1" applyAlignment="1">
      <alignment horizontal="left" vertical="top"/>
    </xf>
    <xf numFmtId="0" fontId="9" fillId="0" borderId="0" xfId="0" applyFont="1" applyFill="1" applyAlignment="1">
      <alignment horizontal="left" vertical="top"/>
    </xf>
    <xf numFmtId="49" fontId="7" fillId="0" borderId="10" xfId="0" applyNumberFormat="1" applyFont="1" applyBorder="1" applyAlignment="1">
      <alignment horizontal="left" vertical="top" shrinkToFit="1"/>
    </xf>
    <xf numFmtId="49" fontId="7" fillId="0" borderId="0" xfId="0" applyNumberFormat="1" applyFont="1" applyBorder="1" applyAlignment="1">
      <alignment horizontal="left" vertical="top" shrinkToFit="1"/>
    </xf>
    <xf numFmtId="0" fontId="16" fillId="0" borderId="0" xfId="0" applyFont="1" applyAlignment="1">
      <alignment horizontal="left" vertical="top"/>
    </xf>
    <xf numFmtId="0" fontId="10" fillId="0" borderId="0" xfId="0" applyFont="1" applyBorder="1" applyAlignment="1">
      <alignment horizontal="left" vertical="top"/>
    </xf>
    <xf numFmtId="0" fontId="3" fillId="0" borderId="0" xfId="0" applyFont="1" applyAlignment="1">
      <alignment horizontal="left" vertical="top" shrinkToFit="1"/>
    </xf>
    <xf numFmtId="0" fontId="14" fillId="0" borderId="0" xfId="0" applyFont="1" applyAlignment="1">
      <alignment horizontal="left" vertical="top" shrinkToFit="1"/>
    </xf>
    <xf numFmtId="0" fontId="3" fillId="0" borderId="1" xfId="0" applyFont="1" applyFill="1" applyBorder="1" applyAlignment="1">
      <alignment horizontal="left" vertical="top"/>
    </xf>
    <xf numFmtId="0" fontId="3" fillId="0" borderId="3"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Alignment="1">
      <alignment horizontal="left" vertical="top"/>
    </xf>
    <xf numFmtId="49" fontId="3" fillId="0" borderId="8" xfId="0" applyNumberFormat="1" applyFont="1" applyFill="1" applyBorder="1" applyAlignment="1">
      <alignment horizontal="right" vertical="center"/>
    </xf>
    <xf numFmtId="0" fontId="3" fillId="0" borderId="7" xfId="0" applyFont="1" applyFill="1" applyBorder="1" applyAlignment="1">
      <alignment horizontal="right" vertical="center" indent="7" shrinkToFit="1"/>
    </xf>
    <xf numFmtId="0" fontId="3" fillId="0" borderId="0" xfId="0" applyFont="1" applyFill="1" applyAlignment="1">
      <alignment horizontal="right" vertical="center"/>
    </xf>
    <xf numFmtId="0" fontId="7" fillId="0" borderId="4" xfId="0" applyFont="1" applyFill="1" applyBorder="1" applyAlignment="1">
      <alignment horizontal="distributed" vertical="center"/>
    </xf>
    <xf numFmtId="0" fontId="3" fillId="0" borderId="7" xfId="0" applyFont="1" applyFill="1" applyBorder="1" applyAlignment="1">
      <alignment horizontal="distributed" vertical="center" indent="2"/>
    </xf>
    <xf numFmtId="0" fontId="3" fillId="0" borderId="7" xfId="0" applyFont="1" applyBorder="1" applyAlignment="1">
      <alignment horizontal="distributed" vertical="center" indent="2"/>
    </xf>
    <xf numFmtId="0" fontId="3" fillId="0" borderId="3"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Fill="1" applyBorder="1" applyAlignment="1">
      <alignment horizontal="left" vertical="top"/>
    </xf>
    <xf numFmtId="0" fontId="8" fillId="0" borderId="0" xfId="0" applyFont="1" applyAlignment="1">
      <alignment horizontal="left" vertical="top"/>
    </xf>
    <xf numFmtId="0" fontId="0" fillId="0" borderId="0" xfId="0" applyBorder="1" applyAlignment="1">
      <alignment vertical="top" wrapText="1"/>
    </xf>
    <xf numFmtId="49" fontId="3" fillId="0" borderId="0" xfId="0" applyNumberFormat="1" applyFont="1" applyFill="1" applyBorder="1" applyAlignment="1">
      <alignment horizontal="right" vertical="center"/>
    </xf>
    <xf numFmtId="0" fontId="3" fillId="0" borderId="0" xfId="0" applyFont="1" applyBorder="1" applyAlignment="1">
      <alignment horizontal="left" vertical="top" wrapText="1"/>
    </xf>
    <xf numFmtId="0" fontId="10" fillId="0" borderId="0" xfId="0" applyFont="1" applyBorder="1" applyAlignment="1">
      <alignment horizontal="center"/>
    </xf>
    <xf numFmtId="0" fontId="3" fillId="4" borderId="0" xfId="0" applyFont="1" applyFill="1" applyBorder="1" applyAlignment="1">
      <alignment horizontal="left" vertical="top" wrapText="1"/>
    </xf>
    <xf numFmtId="0" fontId="0" fillId="0" borderId="0" xfId="0" applyBorder="1" applyAlignment="1">
      <alignment vertical="top" wrapText="1"/>
    </xf>
    <xf numFmtId="0" fontId="3" fillId="0" borderId="10" xfId="0" applyFont="1" applyFill="1" applyBorder="1" applyAlignment="1">
      <alignment horizontal="right" vertical="center"/>
    </xf>
    <xf numFmtId="0" fontId="3" fillId="0" borderId="3" xfId="0" applyFont="1" applyFill="1" applyBorder="1" applyAlignment="1">
      <alignment horizontal="distributed" vertical="center" wrapText="1"/>
    </xf>
    <xf numFmtId="0" fontId="7" fillId="0" borderId="0" xfId="0" applyFont="1" applyFill="1" applyBorder="1" applyAlignment="1">
      <alignment horizontal="right" vertical="center"/>
    </xf>
    <xf numFmtId="0" fontId="3" fillId="0" borderId="4" xfId="0" applyFont="1" applyFill="1" applyBorder="1" applyAlignment="1">
      <alignment horizontal="distributed" vertical="center" wrapText="1"/>
    </xf>
    <xf numFmtId="0" fontId="3" fillId="0" borderId="14" xfId="0" applyFont="1" applyFill="1" applyBorder="1" applyAlignment="1">
      <alignment horizontal="distributed" vertical="center" wrapText="1" indent="2" shrinkToFit="1"/>
    </xf>
    <xf numFmtId="0" fontId="3" fillId="0" borderId="16" xfId="0" applyFont="1" applyFill="1" applyBorder="1" applyAlignment="1">
      <alignment horizontal="distributed" vertical="center" wrapText="1" indent="2" shrinkToFit="1"/>
    </xf>
    <xf numFmtId="0" fontId="3" fillId="0" borderId="17" xfId="0" applyFont="1" applyFill="1" applyBorder="1" applyAlignment="1">
      <alignment horizontal="distributed" vertical="center" wrapText="1" indent="2" shrinkToFit="1"/>
    </xf>
    <xf numFmtId="0" fontId="3" fillId="4" borderId="3" xfId="0" applyFont="1" applyFill="1" applyBorder="1" applyAlignment="1">
      <alignment horizontal="left" vertical="top" wrapText="1"/>
    </xf>
    <xf numFmtId="0" fontId="16" fillId="0" borderId="0" xfId="0" applyFont="1" applyAlignment="1">
      <alignment horizontal="center" vertical="center"/>
    </xf>
    <xf numFmtId="0" fontId="12" fillId="0" borderId="0" xfId="0" applyFont="1" applyAlignment="1">
      <alignment horizontal="center" vertical="center"/>
    </xf>
    <xf numFmtId="0" fontId="9" fillId="0" borderId="0" xfId="0" applyFont="1" applyFill="1" applyAlignment="1">
      <alignment horizontal="center" vertical="center"/>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13"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3" fillId="0" borderId="3" xfId="0" applyFont="1" applyBorder="1" applyAlignment="1">
      <alignment horizontal="left" vertical="top" wrapText="1"/>
    </xf>
    <xf numFmtId="49" fontId="3" fillId="0" borderId="0" xfId="0" applyNumberFormat="1" applyFont="1" applyFill="1" applyBorder="1" applyAlignment="1">
      <alignment horizontal="right" vertical="center" shrinkToFit="1"/>
    </xf>
    <xf numFmtId="49" fontId="3" fillId="0" borderId="8" xfId="0" applyNumberFormat="1" applyFont="1" applyFill="1" applyBorder="1" applyAlignment="1">
      <alignment horizontal="right" vertical="center" shrinkToFit="1"/>
    </xf>
    <xf numFmtId="0" fontId="3" fillId="0" borderId="3" xfId="0" applyFont="1" applyFill="1" applyBorder="1" applyAlignment="1">
      <alignment horizontal="left" vertical="center" wrapText="1"/>
    </xf>
    <xf numFmtId="49" fontId="3" fillId="0" borderId="0" xfId="0" applyNumberFormat="1" applyFont="1" applyFill="1" applyBorder="1" applyAlignment="1">
      <alignment horizontal="right" vertical="center"/>
    </xf>
    <xf numFmtId="49" fontId="3" fillId="0" borderId="8" xfId="0" applyNumberFormat="1" applyFont="1" applyFill="1" applyBorder="1" applyAlignment="1">
      <alignment horizontal="right" vertical="center"/>
    </xf>
    <xf numFmtId="0" fontId="3" fillId="0" borderId="3" xfId="0" applyFont="1" applyFill="1" applyBorder="1" applyAlignment="1">
      <alignment horizontal="left" vertical="top" wrapText="1"/>
    </xf>
    <xf numFmtId="0" fontId="3" fillId="0" borderId="3" xfId="0" applyFont="1" applyFill="1" applyBorder="1" applyAlignment="1">
      <alignment horizontal="distributed" vertical="top" wrapText="1"/>
    </xf>
    <xf numFmtId="0" fontId="3" fillId="0" borderId="3" xfId="0" applyFont="1" applyFill="1" applyBorder="1" applyAlignment="1">
      <alignment horizontal="left" vertical="top" wrapText="1" shrinkToFit="1"/>
    </xf>
    <xf numFmtId="0" fontId="3" fillId="0" borderId="9" xfId="0" applyFont="1" applyFill="1" applyBorder="1" applyAlignment="1">
      <alignment horizontal="left" vertical="top" wrapText="1"/>
    </xf>
    <xf numFmtId="0" fontId="3" fillId="4" borderId="3" xfId="0" applyFont="1" applyFill="1" applyBorder="1" applyAlignment="1">
      <alignment vertical="center" wrapText="1"/>
    </xf>
    <xf numFmtId="0" fontId="0" fillId="4" borderId="3" xfId="0" applyFont="1" applyFill="1" applyBorder="1" applyAlignment="1">
      <alignment vertical="center" wrapText="1"/>
    </xf>
    <xf numFmtId="49" fontId="3" fillId="4" borderId="0" xfId="0" applyNumberFormat="1" applyFont="1" applyFill="1" applyBorder="1" applyAlignment="1">
      <alignment horizontal="center" vertical="center"/>
    </xf>
    <xf numFmtId="49" fontId="3" fillId="4" borderId="8" xfId="0" applyNumberFormat="1" applyFont="1" applyFill="1" applyBorder="1" applyAlignment="1">
      <alignment horizontal="center" vertical="center"/>
    </xf>
    <xf numFmtId="0" fontId="3" fillId="0" borderId="3" xfId="0" applyFont="1" applyFill="1" applyBorder="1" applyAlignment="1">
      <alignment vertical="top" wrapText="1"/>
    </xf>
    <xf numFmtId="0" fontId="0" fillId="0" borderId="3" xfId="0" applyFont="1" applyFill="1" applyBorder="1" applyAlignment="1">
      <alignment vertical="top" wrapText="1"/>
    </xf>
    <xf numFmtId="0" fontId="0" fillId="0" borderId="3" xfId="0" applyFont="1" applyFill="1" applyBorder="1" applyAlignment="1">
      <alignment vertical="top"/>
    </xf>
    <xf numFmtId="0" fontId="0" fillId="0" borderId="3" xfId="0" applyFont="1" applyFill="1" applyBorder="1" applyAlignment="1">
      <alignment horizontal="distributed" vertical="top" wrapText="1"/>
    </xf>
    <xf numFmtId="0" fontId="3" fillId="0" borderId="3" xfId="0" applyFont="1" applyFill="1" applyBorder="1" applyAlignment="1">
      <alignment horizontal="distributed" vertical="center" wrapText="1" shrinkToFit="1"/>
    </xf>
    <xf numFmtId="0" fontId="3" fillId="0" borderId="3" xfId="0" applyFont="1" applyFill="1" applyBorder="1" applyAlignment="1">
      <alignment horizontal="distributed" vertical="center"/>
    </xf>
    <xf numFmtId="0" fontId="3" fillId="0" borderId="7" xfId="0" applyFont="1" applyBorder="1" applyAlignment="1">
      <alignment horizontal="center" vertical="center"/>
    </xf>
    <xf numFmtId="0" fontId="3" fillId="4" borderId="3" xfId="0" applyFont="1" applyFill="1" applyBorder="1" applyAlignment="1">
      <alignment horizontal="left" vertical="center" wrapText="1"/>
    </xf>
    <xf numFmtId="0" fontId="3" fillId="0" borderId="3" xfId="0" applyFont="1" applyFill="1" applyBorder="1" applyAlignment="1">
      <alignment horizontal="left" vertical="center" wrapText="1" shrinkToFit="1"/>
    </xf>
    <xf numFmtId="0" fontId="3" fillId="0" borderId="3" xfId="0" applyFont="1" applyFill="1" applyBorder="1">
      <alignment vertical="center"/>
    </xf>
    <xf numFmtId="0" fontId="0" fillId="0" borderId="3" xfId="0" applyFont="1" applyFill="1" applyBorder="1" applyAlignment="1">
      <alignment horizontal="left" vertical="top"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3" fillId="0" borderId="3" xfId="0" applyFont="1" applyFill="1" applyBorder="1" applyAlignment="1">
      <alignment vertical="top" wrapText="1" shrinkToFit="1"/>
    </xf>
    <xf numFmtId="0" fontId="3" fillId="0" borderId="3" xfId="0" applyFont="1" applyFill="1" applyBorder="1" applyAlignment="1">
      <alignment horizontal="distributed" vertical="top"/>
    </xf>
    <xf numFmtId="0" fontId="3" fillId="0" borderId="3" xfId="0" applyFont="1" applyFill="1" applyBorder="1" applyAlignment="1">
      <alignment horizontal="distributed" vertical="top" wrapText="1" shrinkToFit="1"/>
    </xf>
    <xf numFmtId="0" fontId="0" fillId="0" borderId="3" xfId="0" applyFont="1" applyBorder="1" applyAlignment="1">
      <alignment horizontal="distributed" vertical="top"/>
    </xf>
    <xf numFmtId="0" fontId="0" fillId="0" borderId="3" xfId="0" applyFont="1" applyBorder="1" applyAlignment="1">
      <alignment horizontal="left" vertical="top" wrapText="1"/>
    </xf>
    <xf numFmtId="0" fontId="3" fillId="0" borderId="0" xfId="0" applyFont="1" applyFill="1" applyBorder="1" applyAlignment="1">
      <alignment horizontal="left" vertical="top" wrapText="1"/>
    </xf>
    <xf numFmtId="179" fontId="3" fillId="0" borderId="3" xfId="0" applyNumberFormat="1" applyFont="1" applyFill="1" applyBorder="1" applyAlignment="1">
      <alignment horizontal="distributed" vertical="top" wrapText="1"/>
    </xf>
    <xf numFmtId="0" fontId="3" fillId="4" borderId="0" xfId="0" applyFont="1" applyFill="1" applyBorder="1" applyAlignment="1">
      <alignment vertical="top" wrapText="1"/>
    </xf>
    <xf numFmtId="0" fontId="0" fillId="0" borderId="0" xfId="0" applyFont="1" applyAlignment="1">
      <alignment vertical="center"/>
    </xf>
    <xf numFmtId="0" fontId="3" fillId="0" borderId="3" xfId="0" applyNumberFormat="1" applyFont="1" applyFill="1" applyBorder="1" applyAlignment="1">
      <alignment horizontal="left" vertical="top" wrapText="1"/>
    </xf>
    <xf numFmtId="38" fontId="3" fillId="0" borderId="4"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21" fillId="0" borderId="0" xfId="0" applyFont="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3" fillId="0" borderId="14" xfId="0" applyFont="1" applyFill="1" applyBorder="1" applyAlignment="1">
      <alignment horizontal="distributed" vertical="center" wrapText="1" shrinkToFit="1"/>
    </xf>
    <xf numFmtId="0" fontId="3" fillId="0" borderId="16" xfId="0" applyFont="1" applyFill="1" applyBorder="1" applyAlignment="1">
      <alignment horizontal="distributed" vertical="center" wrapText="1" shrinkToFit="1"/>
    </xf>
    <xf numFmtId="0" fontId="3" fillId="0" borderId="17" xfId="0" applyFont="1" applyFill="1" applyBorder="1" applyAlignment="1">
      <alignment horizontal="distributed" vertical="center" wrapText="1" shrinkToFit="1"/>
    </xf>
    <xf numFmtId="0" fontId="7" fillId="0" borderId="10" xfId="0" applyFont="1" applyFill="1" applyBorder="1" applyAlignment="1">
      <alignment horizontal="right" vertical="center"/>
    </xf>
    <xf numFmtId="49" fontId="7" fillId="0" borderId="0" xfId="0" applyNumberFormat="1" applyFont="1" applyFill="1" applyBorder="1" applyAlignment="1">
      <alignment horizontal="right" vertical="center" shrinkToFit="1"/>
    </xf>
    <xf numFmtId="49" fontId="7" fillId="0" borderId="8" xfId="0" applyNumberFormat="1" applyFont="1" applyFill="1" applyBorder="1" applyAlignment="1">
      <alignment horizontal="right" vertical="center" shrinkToFit="1"/>
    </xf>
    <xf numFmtId="0" fontId="3" fillId="0" borderId="3" xfId="0" applyFont="1" applyFill="1" applyBorder="1" applyAlignment="1">
      <alignment horizontal="center" vertical="top" shrinkToFit="1"/>
    </xf>
    <xf numFmtId="0" fontId="3" fillId="0" borderId="3" xfId="0" applyFont="1" applyBorder="1" applyAlignment="1">
      <alignment horizontal="left" vertical="center" wrapText="1"/>
    </xf>
    <xf numFmtId="0" fontId="0" fillId="0" borderId="3" xfId="0" applyBorder="1" applyAlignment="1">
      <alignment vertical="top" wrapText="1"/>
    </xf>
    <xf numFmtId="49" fontId="7" fillId="0" borderId="4" xfId="0" applyNumberFormat="1" applyFont="1" applyBorder="1" applyAlignment="1">
      <alignment horizontal="right" vertical="center"/>
    </xf>
    <xf numFmtId="49" fontId="7" fillId="0" borderId="0"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5" xfId="0" applyNumberFormat="1" applyFont="1" applyBorder="1" applyAlignment="1">
      <alignment horizontal="right" vertical="center"/>
    </xf>
    <xf numFmtId="49" fontId="7" fillId="0" borderId="12" xfId="0" applyNumberFormat="1" applyFont="1" applyBorder="1" applyAlignment="1">
      <alignment horizontal="right" vertical="center"/>
    </xf>
    <xf numFmtId="0" fontId="3" fillId="0" borderId="8" xfId="0" applyFont="1" applyFill="1" applyBorder="1" applyAlignment="1">
      <alignment horizontal="distributed" vertical="center"/>
    </xf>
    <xf numFmtId="0" fontId="3" fillId="0" borderId="4" xfId="0" applyFont="1" applyFill="1" applyBorder="1" applyAlignment="1">
      <alignment horizontal="distributed" vertical="center"/>
    </xf>
    <xf numFmtId="0" fontId="7" fillId="0" borderId="4" xfId="0" applyFont="1" applyFill="1" applyBorder="1" applyAlignment="1">
      <alignment horizontal="right" vertical="center"/>
    </xf>
    <xf numFmtId="0" fontId="7" fillId="0" borderId="8" xfId="0" applyFont="1" applyFill="1" applyBorder="1" applyAlignment="1">
      <alignment horizontal="right" vertical="center"/>
    </xf>
    <xf numFmtId="0" fontId="33" fillId="0" borderId="4"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7" fillId="0" borderId="4" xfId="0" applyFont="1" applyBorder="1" applyAlignment="1">
      <alignment horizontal="distributed" vertical="center"/>
    </xf>
    <xf numFmtId="0" fontId="7" fillId="0" borderId="8" xfId="0" applyFont="1" applyBorder="1" applyAlignment="1">
      <alignment horizontal="distributed" vertical="center"/>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49" fontId="7" fillId="0" borderId="0"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7" fillId="0" borderId="0" xfId="0" applyFont="1" applyAlignment="1">
      <alignment horizontal="center" vertical="center" wrapText="1"/>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6" fillId="0" borderId="14" xfId="0" applyFont="1" applyBorder="1" applyAlignment="1">
      <alignment horizontal="distributed" vertical="center" wrapText="1" shrinkToFit="1"/>
    </xf>
    <xf numFmtId="0" fontId="6" fillId="0" borderId="16"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18"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9" xfId="0" applyFont="1" applyBorder="1" applyAlignment="1">
      <alignment horizontal="center" vertical="center" textRotation="255"/>
    </xf>
    <xf numFmtId="0" fontId="7" fillId="0" borderId="14" xfId="0" applyFont="1" applyBorder="1" applyAlignment="1">
      <alignment horizontal="left" vertical="center" wrapText="1" shrinkToFit="1"/>
    </xf>
    <xf numFmtId="0" fontId="0" fillId="0" borderId="16" xfId="0" applyBorder="1">
      <alignment vertical="center"/>
    </xf>
    <xf numFmtId="0" fontId="0" fillId="0" borderId="17" xfId="0" applyBorder="1">
      <alignment vertical="center"/>
    </xf>
    <xf numFmtId="0" fontId="6" fillId="0" borderId="14" xfId="0" applyFont="1" applyBorder="1" applyAlignment="1">
      <alignment horizontal="right" vertical="center"/>
    </xf>
    <xf numFmtId="0" fontId="7" fillId="0" borderId="14"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100853</xdr:colOff>
      <xdr:row>1</xdr:row>
      <xdr:rowOff>97493</xdr:rowOff>
    </xdr:from>
    <xdr:to>
      <xdr:col>0</xdr:col>
      <xdr:colOff>1871383</xdr:colOff>
      <xdr:row>2</xdr:row>
      <xdr:rowOff>231963</xdr:rowOff>
    </xdr:to>
    <xdr:sp macro="" textlink="">
      <xdr:nvSpPr>
        <xdr:cNvPr id="60" name="テキスト ボックス 59"/>
        <xdr:cNvSpPr txBox="1"/>
      </xdr:nvSpPr>
      <xdr:spPr>
        <a:xfrm>
          <a:off x="100853" y="459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latin typeface="ＭＳ ゴシック" panose="020B0609070205080204" pitchFamily="49" charset="-128"/>
              <a:ea typeface="ＭＳ ゴシック" panose="020B0609070205080204" pitchFamily="49" charset="-128"/>
            </a:rPr>
            <a:t>手持ち：クロ</a:t>
          </a:r>
        </a:p>
      </xdr:txBody>
    </xdr:sp>
    <xdr:clientData/>
  </xdr:twoCellAnchor>
  <xdr:twoCellAnchor>
    <xdr:from>
      <xdr:col>6</xdr:col>
      <xdr:colOff>201705</xdr:colOff>
      <xdr:row>2</xdr:row>
      <xdr:rowOff>104356</xdr:rowOff>
    </xdr:from>
    <xdr:to>
      <xdr:col>9</xdr:col>
      <xdr:colOff>215993</xdr:colOff>
      <xdr:row>6</xdr:row>
      <xdr:rowOff>247511</xdr:rowOff>
    </xdr:to>
    <xdr:sp macro="" textlink="">
      <xdr:nvSpPr>
        <xdr:cNvPr id="9" name="Rectangle 262"/>
        <xdr:cNvSpPr>
          <a:spLocks noChangeArrowheads="1"/>
        </xdr:cNvSpPr>
      </xdr:nvSpPr>
      <xdr:spPr bwMode="auto">
        <a:xfrm>
          <a:off x="9464768" y="818731"/>
          <a:ext cx="3514725" cy="157190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元原　真也</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4</xdr:col>
      <xdr:colOff>42861</xdr:colOff>
      <xdr:row>25</xdr:row>
      <xdr:rowOff>78441</xdr:rowOff>
    </xdr:from>
    <xdr:to>
      <xdr:col>4</xdr:col>
      <xdr:colOff>5212556</xdr:colOff>
      <xdr:row>27</xdr:row>
      <xdr:rowOff>67235</xdr:rowOff>
    </xdr:to>
    <xdr:sp macro="" textlink="">
      <xdr:nvSpPr>
        <xdr:cNvPr id="7" name="四角形吹き出し 6"/>
        <xdr:cNvSpPr/>
      </xdr:nvSpPr>
      <xdr:spPr bwMode="auto">
        <a:xfrm>
          <a:off x="3931302" y="7485529"/>
          <a:ext cx="5169695" cy="437030"/>
        </a:xfrm>
        <a:prstGeom prst="wedgeRectCallout">
          <a:avLst>
            <a:gd name="adj1" fmla="val 1356"/>
            <a:gd name="adj2" fmla="val -95004"/>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r>
            <a:rPr kumimoji="1" lang="ja-JP" altLang="ja-JP" sz="1100">
              <a:effectLst/>
              <a:latin typeface="+mn-lt"/>
              <a:ea typeface="+mn-ea"/>
              <a:cs typeface="+mn-cs"/>
            </a:rPr>
            <a:t>（対　 象　 校）　高槻支援学校ほか　計１０校</a:t>
          </a:r>
          <a:endParaRPr lang="ja-JP" altLang="ja-JP" sz="900">
            <a:effectLst/>
          </a:endParaRPr>
        </a:p>
        <a:p>
          <a:r>
            <a:rPr kumimoji="1" lang="ja-JP" altLang="ja-JP" sz="1100">
              <a:effectLst/>
              <a:latin typeface="+mn-lt"/>
              <a:ea typeface="+mn-ea"/>
              <a:cs typeface="+mn-cs"/>
            </a:rPr>
            <a:t>（配置時間数）　３００時間</a:t>
          </a:r>
          <a:endParaRPr lang="ja-JP" altLang="ja-JP" sz="900">
            <a:effectLst/>
          </a:endParaRPr>
        </a:p>
      </xdr:txBody>
    </xdr:sp>
    <xdr:clientData/>
  </xdr:twoCellAnchor>
  <xdr:twoCellAnchor>
    <xdr:from>
      <xdr:col>4</xdr:col>
      <xdr:colOff>52386</xdr:colOff>
      <xdr:row>41</xdr:row>
      <xdr:rowOff>214173</xdr:rowOff>
    </xdr:from>
    <xdr:to>
      <xdr:col>4</xdr:col>
      <xdr:colOff>5236386</xdr:colOff>
      <xdr:row>44</xdr:row>
      <xdr:rowOff>11205</xdr:rowOff>
    </xdr:to>
    <xdr:sp macro="" textlink="">
      <xdr:nvSpPr>
        <xdr:cNvPr id="8" name="四角形吹き出し 7"/>
        <xdr:cNvSpPr/>
      </xdr:nvSpPr>
      <xdr:spPr bwMode="auto">
        <a:xfrm>
          <a:off x="3940827" y="11207144"/>
          <a:ext cx="5184000" cy="469385"/>
        </a:xfrm>
        <a:prstGeom prst="wedgeRectCallout">
          <a:avLst>
            <a:gd name="adj1" fmla="val -24439"/>
            <a:gd name="adj2" fmla="val -89358"/>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r>
            <a:rPr kumimoji="1" lang="ja-JP" altLang="en-US" sz="1000">
              <a:effectLst/>
              <a:latin typeface="+mj-ea"/>
              <a:ea typeface="+mj-ea"/>
              <a:cs typeface="+mn-cs"/>
            </a:rPr>
            <a:t>○</a:t>
          </a:r>
          <a:r>
            <a:rPr kumimoji="1" lang="ja-JP" altLang="ja-JP" sz="1000">
              <a:effectLst/>
              <a:latin typeface="+mj-ea"/>
              <a:ea typeface="+mj-ea"/>
              <a:cs typeface="+mn-cs"/>
            </a:rPr>
            <a:t>屋根</a:t>
          </a:r>
          <a:r>
            <a:rPr kumimoji="1" lang="ja-JP" altLang="en-US" sz="1000">
              <a:effectLst/>
              <a:latin typeface="+mj-ea"/>
              <a:ea typeface="+mj-ea"/>
              <a:cs typeface="+mn-cs"/>
            </a:rPr>
            <a:t>･飾梁の修繕・・・日本聖公会 川口基督教会（大阪市）の礼拝堂１棟</a:t>
          </a:r>
          <a:endParaRPr kumimoji="1" lang="en-US" altLang="ja-JP" sz="1000">
            <a:effectLst/>
            <a:latin typeface="+mj-ea"/>
            <a:ea typeface="+mj-ea"/>
            <a:cs typeface="+mn-cs"/>
          </a:endParaRPr>
        </a:p>
        <a:p>
          <a:r>
            <a:rPr kumimoji="1" lang="ja-JP" altLang="en-US" sz="1000">
              <a:effectLst/>
              <a:latin typeface="+mj-ea"/>
              <a:ea typeface="+mj-ea"/>
              <a:cs typeface="+mn-cs"/>
            </a:rPr>
            <a:t>○</a:t>
          </a:r>
          <a:r>
            <a:rPr kumimoji="1" lang="ja-JP" altLang="ja-JP" sz="1000">
              <a:effectLst/>
              <a:latin typeface="+mj-ea"/>
              <a:ea typeface="+mj-ea"/>
              <a:cs typeface="+mn-cs"/>
            </a:rPr>
            <a:t>壁の修繕</a:t>
          </a:r>
          <a:r>
            <a:rPr kumimoji="1" lang="ja-JP" altLang="en-US" sz="1000">
              <a:effectLst/>
              <a:latin typeface="+mj-ea"/>
              <a:ea typeface="+mj-ea"/>
              <a:cs typeface="+mn-cs"/>
            </a:rPr>
            <a:t>･･･</a:t>
          </a:r>
          <a:r>
            <a:rPr kumimoji="1" lang="en-US" altLang="ja-JP" sz="1000">
              <a:effectLst/>
              <a:latin typeface="+mj-ea"/>
              <a:ea typeface="+mj-ea"/>
              <a:cs typeface="+mn-cs"/>
            </a:rPr>
            <a:t>(</a:t>
          </a:r>
          <a:r>
            <a:rPr kumimoji="1" lang="ja-JP" altLang="en-US" sz="1000">
              <a:effectLst/>
              <a:latin typeface="+mj-ea"/>
              <a:ea typeface="+mj-ea"/>
              <a:cs typeface="+mn-cs"/>
            </a:rPr>
            <a:t>公財</a:t>
          </a:r>
          <a:r>
            <a:rPr kumimoji="1" lang="en-US" altLang="ja-JP" sz="1000">
              <a:effectLst/>
              <a:latin typeface="+mj-ea"/>
              <a:ea typeface="+mj-ea"/>
              <a:cs typeface="+mn-cs"/>
            </a:rPr>
            <a:t>)</a:t>
          </a:r>
          <a:r>
            <a:rPr kumimoji="1" lang="ja-JP" altLang="en-US" sz="1000">
              <a:effectLst/>
              <a:latin typeface="+mj-ea"/>
              <a:ea typeface="+mj-ea"/>
              <a:cs typeface="+mn-cs"/>
            </a:rPr>
            <a:t>大阪府文化財ｾﾝﾀｰの日本民家集落博物館（豊中市）うち４棟</a:t>
          </a:r>
          <a:endParaRPr kumimoji="1" lang="en-US" altLang="ja-JP" sz="1000">
            <a:effectLst/>
            <a:latin typeface="+mj-ea"/>
            <a:ea typeface="+mj-ea"/>
            <a:cs typeface="+mn-cs"/>
          </a:endParaRPr>
        </a:p>
      </xdr:txBody>
    </xdr:sp>
    <xdr:clientData/>
  </xdr:twoCellAnchor>
  <xdr:twoCellAnchor>
    <xdr:from>
      <xdr:col>4</xdr:col>
      <xdr:colOff>61912</xdr:colOff>
      <xdr:row>46</xdr:row>
      <xdr:rowOff>214312</xdr:rowOff>
    </xdr:from>
    <xdr:to>
      <xdr:col>4</xdr:col>
      <xdr:colOff>5231607</xdr:colOff>
      <xdr:row>48</xdr:row>
      <xdr:rowOff>134471</xdr:rowOff>
    </xdr:to>
    <xdr:sp macro="" textlink="">
      <xdr:nvSpPr>
        <xdr:cNvPr id="10" name="四角形吹き出し 9"/>
        <xdr:cNvSpPr/>
      </xdr:nvSpPr>
      <xdr:spPr bwMode="auto">
        <a:xfrm>
          <a:off x="3950353" y="12327871"/>
          <a:ext cx="5169695" cy="368394"/>
        </a:xfrm>
        <a:prstGeom prst="wedgeRectCallout">
          <a:avLst>
            <a:gd name="adj1" fmla="val -3196"/>
            <a:gd name="adj2" fmla="val -100677"/>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100"/>
            <a:t>○弥生文化博物館</a:t>
          </a:r>
          <a:r>
            <a:rPr kumimoji="1" lang="ja-JP" altLang="en-US" sz="1100" baseline="0"/>
            <a:t> </a:t>
          </a:r>
          <a:r>
            <a:rPr kumimoji="1" lang="ja-JP" altLang="en-US" sz="1100"/>
            <a:t>２．２</a:t>
          </a:r>
          <a:r>
            <a:rPr kumimoji="1" lang="en-US" altLang="ja-JP" sz="1100">
              <a:latin typeface="+mn-ea"/>
              <a:ea typeface="+mn-ea"/>
            </a:rPr>
            <a:t>m</a:t>
          </a:r>
          <a:r>
            <a:rPr kumimoji="1" lang="ja-JP" altLang="en-US" sz="1100"/>
            <a:t>越えブロック塀のフェンス設置（撤去は住まち部実施）</a:t>
          </a:r>
          <a:endParaRPr kumimoji="1" lang="en-US" altLang="ja-JP" sz="1100"/>
        </a:p>
      </xdr:txBody>
    </xdr:sp>
    <xdr:clientData/>
  </xdr:twoCellAnchor>
  <xdr:twoCellAnchor>
    <xdr:from>
      <xdr:col>4</xdr:col>
      <xdr:colOff>64434</xdr:colOff>
      <xdr:row>51</xdr:row>
      <xdr:rowOff>205628</xdr:rowOff>
    </xdr:from>
    <xdr:to>
      <xdr:col>4</xdr:col>
      <xdr:colOff>5234129</xdr:colOff>
      <xdr:row>55</xdr:row>
      <xdr:rowOff>179294</xdr:rowOff>
    </xdr:to>
    <xdr:sp macro="" textlink="">
      <xdr:nvSpPr>
        <xdr:cNvPr id="12" name="四角形吹き出し 11"/>
        <xdr:cNvSpPr/>
      </xdr:nvSpPr>
      <xdr:spPr bwMode="auto">
        <a:xfrm>
          <a:off x="3952875" y="13439775"/>
          <a:ext cx="5169695" cy="870137"/>
        </a:xfrm>
        <a:prstGeom prst="wedgeRectCallout">
          <a:avLst>
            <a:gd name="adj1" fmla="val -595"/>
            <a:gd name="adj2" fmla="val -70259"/>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000">
              <a:solidFill>
                <a:sysClr val="windowText" lastClr="000000"/>
              </a:solidFill>
            </a:rPr>
            <a:t>○中之島図書館</a:t>
          </a:r>
          <a:endParaRPr kumimoji="1" lang="en-US" altLang="ja-JP" sz="1000">
            <a:solidFill>
              <a:sysClr val="windowText" lastClr="000000"/>
            </a:solidFill>
          </a:endParaRPr>
        </a:p>
        <a:p>
          <a:pPr algn="l"/>
          <a:r>
            <a:rPr kumimoji="1" lang="ja-JP" altLang="en-US" sz="1000">
              <a:solidFill>
                <a:sysClr val="windowText" lastClr="000000"/>
              </a:solidFill>
            </a:rPr>
            <a:t>　・本館及び左翼棟</a:t>
          </a:r>
          <a:r>
            <a:rPr kumimoji="1" lang="ja-JP" altLang="ja-JP" sz="1000">
              <a:effectLst/>
              <a:latin typeface="+mn-lt"/>
              <a:ea typeface="+mn-ea"/>
              <a:cs typeface="+mn-cs"/>
            </a:rPr>
            <a:t>（重要文化財</a:t>
          </a:r>
          <a:r>
            <a:rPr kumimoji="1" lang="ja-JP" altLang="en-US" sz="1000">
              <a:effectLst/>
              <a:latin typeface="+mn-lt"/>
              <a:ea typeface="+mn-ea"/>
              <a:cs typeface="+mn-cs"/>
            </a:rPr>
            <a:t>部分</a:t>
          </a:r>
          <a:r>
            <a:rPr kumimoji="1" lang="ja-JP" altLang="ja-JP" sz="1000">
              <a:effectLst/>
              <a:latin typeface="+mn-lt"/>
              <a:ea typeface="+mn-ea"/>
              <a:cs typeface="+mn-cs"/>
            </a:rPr>
            <a:t>）</a:t>
          </a:r>
          <a:r>
            <a:rPr kumimoji="1" lang="ja-JP" altLang="en-US" sz="1000">
              <a:solidFill>
                <a:sysClr val="windowText" lastClr="000000"/>
              </a:solidFill>
            </a:rPr>
            <a:t>の壁面補修に係る調査設計（２箇所）　</a:t>
          </a:r>
          <a:endParaRPr kumimoji="1" lang="en-US" altLang="ja-JP" sz="1000">
            <a:solidFill>
              <a:sysClr val="windowText" lastClr="000000"/>
            </a:solidFill>
          </a:endParaRPr>
        </a:p>
        <a:p>
          <a:pPr algn="l"/>
          <a:r>
            <a:rPr kumimoji="1" lang="ja-JP" altLang="en-US" sz="1000">
              <a:solidFill>
                <a:sysClr val="windowText" lastClr="000000"/>
              </a:solidFill>
            </a:rPr>
            <a:t>　　 （非重要文化財部分に係る一般建築物は住まち部実施）</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・破損した図書資料の復元（約２００件）</a:t>
          </a:r>
        </a:p>
      </xdr:txBody>
    </xdr:sp>
    <xdr:clientData/>
  </xdr:twoCellAnchor>
  <xdr:twoCellAnchor>
    <xdr:from>
      <xdr:col>4</xdr:col>
      <xdr:colOff>44825</xdr:colOff>
      <xdr:row>29</xdr:row>
      <xdr:rowOff>168088</xdr:rowOff>
    </xdr:from>
    <xdr:to>
      <xdr:col>4</xdr:col>
      <xdr:colOff>5248137</xdr:colOff>
      <xdr:row>33</xdr:row>
      <xdr:rowOff>212911</xdr:rowOff>
    </xdr:to>
    <xdr:sp macro="" textlink="">
      <xdr:nvSpPr>
        <xdr:cNvPr id="11" name="四角形吹き出し 10"/>
        <xdr:cNvSpPr/>
      </xdr:nvSpPr>
      <xdr:spPr bwMode="auto">
        <a:xfrm>
          <a:off x="3933266" y="8471647"/>
          <a:ext cx="5203312" cy="941293"/>
        </a:xfrm>
        <a:prstGeom prst="wedgeRectCallout">
          <a:avLst>
            <a:gd name="adj1" fmla="val 9376"/>
            <a:gd name="adj2" fmla="val -61702"/>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lnSpc>
              <a:spcPts val="1300"/>
            </a:lnSpc>
          </a:pPr>
          <a:r>
            <a:rPr kumimoji="1" lang="ja-JP" altLang="en-US" sz="900">
              <a:latin typeface="+mn-ea"/>
              <a:ea typeface="+mn-ea"/>
            </a:rPr>
            <a:t>①エキスパンジョイントの破損補修 </a:t>
          </a:r>
          <a:r>
            <a:rPr kumimoji="1" lang="en-US" altLang="ja-JP" sz="900">
              <a:latin typeface="+mn-ea"/>
              <a:ea typeface="+mn-ea"/>
            </a:rPr>
            <a:t>26</a:t>
          </a:r>
          <a:r>
            <a:rPr kumimoji="1" lang="ja-JP" altLang="en-US" sz="900">
              <a:latin typeface="+mn-ea"/>
              <a:ea typeface="+mn-ea"/>
            </a:rPr>
            <a:t>校　　⑥建具の破損に伴う補修　</a:t>
          </a:r>
          <a:r>
            <a:rPr kumimoji="1" lang="en-US" altLang="ja-JP" sz="900">
              <a:latin typeface="+mn-ea"/>
              <a:ea typeface="+mn-ea"/>
            </a:rPr>
            <a:t>11</a:t>
          </a:r>
          <a:r>
            <a:rPr kumimoji="1" lang="ja-JP" altLang="en-US" sz="900">
              <a:latin typeface="+mn-ea"/>
              <a:ea typeface="+mn-ea"/>
            </a:rPr>
            <a:t>校</a:t>
          </a:r>
        </a:p>
        <a:p>
          <a:pPr algn="l">
            <a:lnSpc>
              <a:spcPts val="1300"/>
            </a:lnSpc>
          </a:pPr>
          <a:r>
            <a:rPr kumimoji="1" lang="ja-JP" altLang="en-US" sz="900">
              <a:latin typeface="+mn-ea"/>
              <a:ea typeface="+mn-ea"/>
            </a:rPr>
            <a:t>②校舎棟内外壁破損に伴う補修　  </a:t>
          </a:r>
          <a:r>
            <a:rPr kumimoji="1" lang="en-US" altLang="ja-JP" sz="900">
              <a:latin typeface="+mn-ea"/>
              <a:ea typeface="+mn-ea"/>
            </a:rPr>
            <a:t>46</a:t>
          </a:r>
          <a:r>
            <a:rPr kumimoji="1" lang="ja-JP" altLang="en-US" sz="900">
              <a:latin typeface="+mn-ea"/>
              <a:ea typeface="+mn-ea"/>
            </a:rPr>
            <a:t>校　  ⑦ガラス破損に伴う補修　 </a:t>
          </a:r>
          <a:r>
            <a:rPr kumimoji="1" lang="en-US" altLang="ja-JP" sz="900">
              <a:latin typeface="+mn-ea"/>
              <a:ea typeface="+mn-ea"/>
            </a:rPr>
            <a:t>52</a:t>
          </a:r>
          <a:r>
            <a:rPr kumimoji="1" lang="ja-JP" altLang="en-US" sz="900">
              <a:latin typeface="+mn-ea"/>
              <a:ea typeface="+mn-ea"/>
            </a:rPr>
            <a:t>校</a:t>
          </a:r>
        </a:p>
        <a:p>
          <a:pPr algn="l">
            <a:lnSpc>
              <a:spcPts val="1300"/>
            </a:lnSpc>
          </a:pPr>
          <a:r>
            <a:rPr kumimoji="1" lang="ja-JP" altLang="en-US" sz="900">
              <a:latin typeface="+mn-ea"/>
              <a:ea typeface="+mn-ea"/>
            </a:rPr>
            <a:t>③体育館内外壁破損に伴う補修    </a:t>
          </a:r>
          <a:r>
            <a:rPr kumimoji="1" lang="en-US" altLang="ja-JP" sz="900">
              <a:latin typeface="+mn-ea"/>
              <a:ea typeface="+mn-ea"/>
            </a:rPr>
            <a:t>13</a:t>
          </a:r>
          <a:r>
            <a:rPr kumimoji="1" lang="ja-JP" altLang="en-US" sz="900">
              <a:latin typeface="+mn-ea"/>
              <a:ea typeface="+mn-ea"/>
            </a:rPr>
            <a:t>校    ⑧その他破損に伴う補修　</a:t>
          </a:r>
          <a:r>
            <a:rPr kumimoji="1" lang="en-US" altLang="ja-JP" sz="900">
              <a:latin typeface="+mn-ea"/>
              <a:ea typeface="+mn-ea"/>
            </a:rPr>
            <a:t>24</a:t>
          </a:r>
          <a:r>
            <a:rPr kumimoji="1" lang="ja-JP" altLang="en-US" sz="900">
              <a:latin typeface="+mn-ea"/>
              <a:ea typeface="+mn-ea"/>
            </a:rPr>
            <a:t>校</a:t>
          </a:r>
        </a:p>
        <a:p>
          <a:pPr algn="l">
            <a:lnSpc>
              <a:spcPts val="1300"/>
            </a:lnSpc>
          </a:pPr>
          <a:r>
            <a:rPr kumimoji="1" lang="ja-JP" altLang="en-US" sz="900">
              <a:latin typeface="+mn-ea"/>
              <a:ea typeface="+mn-ea"/>
            </a:rPr>
            <a:t>④渡り廊下内外壁破損に伴う補修   </a:t>
          </a:r>
          <a:r>
            <a:rPr kumimoji="1" lang="en-US" altLang="ja-JP" sz="900">
              <a:latin typeface="+mn-ea"/>
              <a:ea typeface="+mn-ea"/>
            </a:rPr>
            <a:t>9</a:t>
          </a:r>
          <a:r>
            <a:rPr kumimoji="1" lang="ja-JP" altLang="en-US" sz="900">
              <a:latin typeface="+mn-ea"/>
              <a:ea typeface="+mn-ea"/>
            </a:rPr>
            <a:t>校　　⑨アスベスト気中濃度測定 </a:t>
          </a:r>
          <a:r>
            <a:rPr kumimoji="1" lang="en-US" altLang="ja-JP" sz="900">
              <a:latin typeface="+mn-ea"/>
              <a:ea typeface="+mn-ea"/>
            </a:rPr>
            <a:t>54</a:t>
          </a:r>
          <a:r>
            <a:rPr kumimoji="1" lang="ja-JP" altLang="en-US" sz="900">
              <a:latin typeface="+mn-ea"/>
              <a:ea typeface="+mn-ea"/>
            </a:rPr>
            <a:t>校</a:t>
          </a:r>
        </a:p>
        <a:p>
          <a:pPr algn="l">
            <a:lnSpc>
              <a:spcPts val="1300"/>
            </a:lnSpc>
          </a:pPr>
          <a:r>
            <a:rPr kumimoji="1" lang="ja-JP" altLang="en-US" sz="900">
              <a:latin typeface="+mn-ea"/>
              <a:ea typeface="+mn-ea"/>
            </a:rPr>
            <a:t>⑤設備破損に伴う補修                 </a:t>
          </a:r>
          <a:r>
            <a:rPr kumimoji="1" lang="en-US" altLang="ja-JP" sz="900">
              <a:latin typeface="+mn-ea"/>
              <a:ea typeface="+mn-ea"/>
            </a:rPr>
            <a:t>35</a:t>
          </a:r>
          <a:r>
            <a:rPr kumimoji="1" lang="ja-JP" altLang="en-US" sz="900">
              <a:latin typeface="+mn-ea"/>
              <a:ea typeface="+mn-ea"/>
            </a:rPr>
            <a:t>校　　合計（①～⑨）２７０校（延べ校数）</a:t>
          </a:r>
          <a:r>
            <a:rPr kumimoji="1" lang="en-US" altLang="ja-JP" sz="900">
              <a:latin typeface="+mn-ea"/>
              <a:ea typeface="+mn-ea"/>
            </a:rPr>
            <a:t>/</a:t>
          </a:r>
          <a:r>
            <a:rPr kumimoji="1" lang="ja-JP" altLang="en-US" sz="900">
              <a:latin typeface="+mn-ea"/>
              <a:ea typeface="+mn-ea"/>
            </a:rPr>
            <a:t>実施校８４校</a:t>
          </a:r>
        </a:p>
      </xdr:txBody>
    </xdr:sp>
    <xdr:clientData/>
  </xdr:twoCellAnchor>
  <xdr:twoCellAnchor>
    <xdr:from>
      <xdr:col>2</xdr:col>
      <xdr:colOff>515470</xdr:colOff>
      <xdr:row>37</xdr:row>
      <xdr:rowOff>11206</xdr:rowOff>
    </xdr:from>
    <xdr:to>
      <xdr:col>4</xdr:col>
      <xdr:colOff>5248137</xdr:colOff>
      <xdr:row>39</xdr:row>
      <xdr:rowOff>212912</xdr:rowOff>
    </xdr:to>
    <xdr:sp macro="" textlink="">
      <xdr:nvSpPr>
        <xdr:cNvPr id="13" name="四角形吹き出し 12"/>
        <xdr:cNvSpPr/>
      </xdr:nvSpPr>
      <xdr:spPr bwMode="auto">
        <a:xfrm>
          <a:off x="2723029" y="10107706"/>
          <a:ext cx="6413549" cy="649941"/>
        </a:xfrm>
        <a:prstGeom prst="wedgeRectCallout">
          <a:avLst>
            <a:gd name="adj1" fmla="val 44673"/>
            <a:gd name="adj2" fmla="val -74142"/>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050">
              <a:latin typeface="+mj-ea"/>
              <a:ea typeface="+mj-ea"/>
            </a:rPr>
            <a:t>カテゴリー①　</a:t>
          </a:r>
          <a:r>
            <a:rPr kumimoji="1" lang="en-US" altLang="ja-JP" sz="1050">
              <a:latin typeface="+mj-ea"/>
              <a:ea typeface="+mj-ea"/>
            </a:rPr>
            <a:t>【30</a:t>
          </a:r>
          <a:r>
            <a:rPr kumimoji="1" lang="ja-JP" altLang="en-US" sz="1050">
              <a:latin typeface="+mj-ea"/>
              <a:ea typeface="+mj-ea"/>
            </a:rPr>
            <a:t>年度撤去・ﾌｪﾝｽ設置工事：</a:t>
          </a:r>
          <a:r>
            <a:rPr kumimoji="1" lang="en-US" altLang="ja-JP" sz="1050">
              <a:latin typeface="+mj-ea"/>
              <a:ea typeface="+mj-ea"/>
            </a:rPr>
            <a:t>1,135,262</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高校２０校</a:t>
          </a:r>
          <a:endParaRPr kumimoji="1" lang="en-US" altLang="ja-JP" sz="1050">
            <a:latin typeface="+mj-ea"/>
            <a:ea typeface="+mj-ea"/>
          </a:endParaRPr>
        </a:p>
        <a:p>
          <a:pPr algn="l"/>
          <a:r>
            <a:rPr kumimoji="1" lang="ja-JP" altLang="en-US" sz="1050">
              <a:latin typeface="+mj-ea"/>
              <a:ea typeface="+mj-ea"/>
            </a:rPr>
            <a:t>　　　　　　　　　</a:t>
          </a:r>
          <a:r>
            <a:rPr kumimoji="1" lang="en-US" altLang="ja-JP" sz="1050">
              <a:latin typeface="+mj-ea"/>
              <a:ea typeface="+mj-ea"/>
            </a:rPr>
            <a:t>【30</a:t>
          </a:r>
          <a:r>
            <a:rPr kumimoji="1" lang="ja-JP" altLang="en-US" sz="1050">
              <a:latin typeface="+mj-ea"/>
              <a:ea typeface="+mj-ea"/>
            </a:rPr>
            <a:t>年度撤去のみ：</a:t>
          </a:r>
          <a:r>
            <a:rPr kumimoji="1" lang="en-US" altLang="ja-JP" sz="1050">
              <a:latin typeface="+mj-ea"/>
              <a:ea typeface="+mj-ea"/>
            </a:rPr>
            <a:t>9,727</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高校６校　</a:t>
          </a:r>
          <a:endParaRPr kumimoji="1" lang="en-US" altLang="ja-JP" sz="1050">
            <a:latin typeface="+mj-ea"/>
            <a:ea typeface="+mj-ea"/>
          </a:endParaRPr>
        </a:p>
        <a:p>
          <a:pPr algn="l"/>
          <a:r>
            <a:rPr kumimoji="1" lang="ja-JP" altLang="en-US" sz="1050">
              <a:latin typeface="+mj-ea"/>
              <a:ea typeface="+mj-ea"/>
            </a:rPr>
            <a:t>　　　　　　　　　</a:t>
          </a:r>
          <a:r>
            <a:rPr kumimoji="1" lang="en-US" altLang="ja-JP" sz="1050">
              <a:latin typeface="+mj-ea"/>
              <a:ea typeface="+mj-ea"/>
            </a:rPr>
            <a:t>【31</a:t>
          </a:r>
          <a:r>
            <a:rPr kumimoji="1" lang="ja-JP" altLang="en-US" sz="1050">
              <a:latin typeface="+mj-ea"/>
              <a:ea typeface="+mj-ea"/>
            </a:rPr>
            <a:t>年度</a:t>
          </a:r>
          <a:r>
            <a:rPr kumimoji="1" lang="ja-JP" altLang="ja-JP" sz="1100">
              <a:effectLst/>
              <a:latin typeface="+mn-lt"/>
              <a:ea typeface="+mn-ea"/>
              <a:cs typeface="+mn-cs"/>
            </a:rPr>
            <a:t>ﾌｪﾝｽ設置</a:t>
          </a:r>
          <a:r>
            <a:rPr kumimoji="1" lang="ja-JP" altLang="en-US" sz="1050">
              <a:latin typeface="+mj-ea"/>
              <a:ea typeface="+mj-ea"/>
            </a:rPr>
            <a:t>に係る設計：</a:t>
          </a:r>
          <a:r>
            <a:rPr kumimoji="1" lang="en-US" altLang="ja-JP" sz="1050">
              <a:latin typeface="+mj-ea"/>
              <a:ea typeface="+mj-ea"/>
            </a:rPr>
            <a:t>98,589</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高校２７校・支援学校３校</a:t>
          </a:r>
          <a:r>
            <a:rPr kumimoji="1" lang="ja-JP" altLang="en-US" sz="1050" baseline="0">
              <a:latin typeface="+mj-ea"/>
              <a:ea typeface="+mj-ea"/>
            </a:rPr>
            <a:t> </a:t>
          </a:r>
          <a:r>
            <a:rPr kumimoji="1" lang="ja-JP" altLang="en-US" sz="1050">
              <a:latin typeface="+mj-ea"/>
              <a:ea typeface="+mj-ea"/>
            </a:rPr>
            <a:t>計３０校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224119</xdr:colOff>
      <xdr:row>56</xdr:row>
      <xdr:rowOff>56030</xdr:rowOff>
    </xdr:from>
    <xdr:to>
      <xdr:col>4</xdr:col>
      <xdr:colOff>4831978</xdr:colOff>
      <xdr:row>63</xdr:row>
      <xdr:rowOff>22412</xdr:rowOff>
    </xdr:to>
    <xdr:sp macro="" textlink="">
      <xdr:nvSpPr>
        <xdr:cNvPr id="4" name="コンテンツ プレースホルダー 2"/>
        <xdr:cNvSpPr>
          <a:spLocks/>
        </xdr:cNvSpPr>
      </xdr:nvSpPr>
      <xdr:spPr bwMode="auto">
        <a:xfrm>
          <a:off x="224119" y="12393706"/>
          <a:ext cx="8496300" cy="1535206"/>
        </a:xfrm>
        <a:prstGeom prst="rect">
          <a:avLst/>
        </a:prstGeom>
        <a:noFill/>
        <a:ln w="9525">
          <a:solidFill>
            <a:schemeClr val="accent1"/>
          </a:solidFill>
          <a:miter lim="800000"/>
          <a:headEnd/>
          <a:tailEnd/>
        </a:ln>
        <a:extLst>
          <a:ext uri="{909E8E84-426E-40DD-AFC4-6F175D3DCCD1}">
            <a14:hiddenFill xmlns:a14="http://schemas.microsoft.com/office/drawing/2010/main">
              <a:solidFill>
                <a:srgbClr val="FFFFFF"/>
              </a:solidFill>
            </a14:hiddenFill>
          </a:ext>
        </a:extLst>
      </xdr:spPr>
      <xdr:txBody>
        <a:bodyPr wrap="square" lIns="95782" tIns="47891" rIns="95782" bIns="47891" anchor="ctr"/>
        <a:lstStyle>
          <a:defPPr>
            <a:defRPr lang="ja-JP"/>
          </a:defPPr>
          <a:lvl1pPr algn="l"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buFont typeface="Arial" charset="0"/>
            <a:buNone/>
          </a:pPr>
          <a:r>
            <a:rPr lang="ja-JP" altLang="en-US" sz="1400">
              <a:solidFill>
                <a:sysClr val="windowText" lastClr="000000"/>
              </a:solidFill>
            </a:rPr>
            <a:t>○当面のスケジュール（予定）</a:t>
          </a:r>
          <a:endParaRPr lang="en-US" altLang="ja-JP" sz="1400">
            <a:solidFill>
              <a:sysClr val="windowText" lastClr="000000"/>
            </a:solidFill>
          </a:endParaRPr>
        </a:p>
        <a:p>
          <a:pPr>
            <a:buFont typeface="Arial" charset="0"/>
            <a:buNone/>
          </a:pPr>
          <a:r>
            <a:rPr lang="ja-JP" altLang="en-US" sz="1400">
              <a:solidFill>
                <a:sysClr val="windowText" lastClr="000000"/>
              </a:solidFill>
            </a:rPr>
            <a:t>　　　８月３１日（金）　 　補正予算案公表（財務部長内示）</a:t>
          </a:r>
        </a:p>
        <a:p>
          <a:pPr>
            <a:buFont typeface="Arial" charset="0"/>
            <a:buNone/>
          </a:pPr>
          <a:r>
            <a:rPr lang="ja-JP" altLang="en-US" sz="1400">
              <a:solidFill>
                <a:sysClr val="windowText" lastClr="000000"/>
              </a:solidFill>
            </a:rPr>
            <a:t>　　　９月１９日（水）　　 補正予算案発表</a:t>
          </a:r>
          <a:endParaRPr lang="en-US" altLang="ja-JP" sz="1400">
            <a:solidFill>
              <a:sysClr val="windowText" lastClr="000000"/>
            </a:solidFill>
          </a:endParaRPr>
        </a:p>
        <a:p>
          <a:pPr>
            <a:buFont typeface="Arial" charset="0"/>
            <a:buNone/>
          </a:pPr>
          <a:r>
            <a:rPr lang="ja-JP" altLang="en-US" sz="1400">
              <a:solidFill>
                <a:sysClr val="windowText" lastClr="000000"/>
              </a:solidFill>
            </a:rPr>
            <a:t>　　　９月２６日（水）　　 議会開会　　　　　　　　　　　</a:t>
          </a:r>
          <a:r>
            <a:rPr lang="ja-JP" altLang="en-US" sz="1400"/>
            <a:t>　　</a:t>
          </a:r>
        </a:p>
        <a:p>
          <a:pPr>
            <a:buFont typeface="Arial" charset="0"/>
            <a:buNone/>
          </a:pPr>
          <a:r>
            <a:rPr kumimoji="1" lang="ja-JP" altLang="ja-JP" sz="1400" kern="1200">
              <a:solidFill>
                <a:schemeClr val="tx1"/>
              </a:solidFill>
              <a:effectLst/>
              <a:latin typeface="Arial" charset="0"/>
              <a:ea typeface="ＭＳ Ｐゴシック" pitchFamily="50" charset="-128"/>
              <a:cs typeface="+mn-cs"/>
            </a:rPr>
            <a:t>　　</a:t>
          </a:r>
          <a:r>
            <a:rPr kumimoji="1" lang="ja-JP" altLang="en-US" sz="1400" kern="1200">
              <a:solidFill>
                <a:schemeClr val="tx1"/>
              </a:solidFill>
              <a:effectLst/>
              <a:latin typeface="Arial" charset="0"/>
              <a:ea typeface="ＭＳ Ｐゴシック" pitchFamily="50" charset="-128"/>
              <a:cs typeface="+mn-cs"/>
            </a:rPr>
            <a:t>１０</a:t>
          </a:r>
          <a:r>
            <a:rPr kumimoji="1" lang="ja-JP" altLang="ja-JP" sz="1400" kern="1200">
              <a:solidFill>
                <a:schemeClr val="tx1"/>
              </a:solidFill>
              <a:effectLst/>
              <a:latin typeface="Arial" charset="0"/>
              <a:ea typeface="ＭＳ Ｐゴシック" pitchFamily="50" charset="-128"/>
              <a:cs typeface="+mn-cs"/>
            </a:rPr>
            <a:t>月</a:t>
          </a:r>
          <a:r>
            <a:rPr kumimoji="1" lang="ja-JP" altLang="en-US" sz="1400" kern="1200">
              <a:solidFill>
                <a:schemeClr val="tx1"/>
              </a:solidFill>
              <a:effectLst/>
              <a:latin typeface="Arial" charset="0"/>
              <a:ea typeface="ＭＳ Ｐゴシック" pitchFamily="50" charset="-128"/>
              <a:cs typeface="+mn-cs"/>
            </a:rPr>
            <a:t>２４</a:t>
          </a:r>
          <a:r>
            <a:rPr kumimoji="1" lang="ja-JP" altLang="ja-JP" sz="1400" kern="1200">
              <a:solidFill>
                <a:schemeClr val="tx1"/>
              </a:solidFill>
              <a:effectLst/>
              <a:latin typeface="Arial" charset="0"/>
              <a:ea typeface="ＭＳ Ｐゴシック" pitchFamily="50" charset="-128"/>
              <a:cs typeface="+mn-cs"/>
            </a:rPr>
            <a:t>日（</a:t>
          </a:r>
          <a:r>
            <a:rPr kumimoji="1" lang="ja-JP" altLang="en-US" sz="1400" kern="1200">
              <a:solidFill>
                <a:schemeClr val="tx1"/>
              </a:solidFill>
              <a:effectLst/>
              <a:latin typeface="Arial" charset="0"/>
              <a:ea typeface="ＭＳ Ｐゴシック" pitchFamily="50" charset="-128"/>
              <a:cs typeface="+mn-cs"/>
            </a:rPr>
            <a:t>水</a:t>
          </a:r>
          <a:r>
            <a:rPr kumimoji="1" lang="ja-JP" altLang="ja-JP" sz="1400" kern="1200">
              <a:solidFill>
                <a:schemeClr val="tx1"/>
              </a:solidFill>
              <a:effectLst/>
              <a:latin typeface="Arial" charset="0"/>
              <a:ea typeface="ＭＳ Ｐゴシック" pitchFamily="50" charset="-128"/>
              <a:cs typeface="+mn-cs"/>
            </a:rPr>
            <a:t>）</a:t>
          </a:r>
          <a:r>
            <a:rPr kumimoji="1" lang="ja-JP" altLang="en-US" sz="1400" kern="1200">
              <a:solidFill>
                <a:schemeClr val="tx1"/>
              </a:solidFill>
              <a:effectLst/>
              <a:latin typeface="Arial" charset="0"/>
              <a:ea typeface="ＭＳ Ｐゴシック" pitchFamily="50" charset="-128"/>
              <a:cs typeface="+mn-cs"/>
            </a:rPr>
            <a:t>　</a:t>
          </a:r>
          <a:r>
            <a:rPr kumimoji="1" lang="ja-JP" altLang="en-US" sz="1400" kern="1200" baseline="0">
              <a:solidFill>
                <a:schemeClr val="tx1"/>
              </a:solidFill>
              <a:effectLst/>
              <a:latin typeface="Arial" charset="0"/>
              <a:ea typeface="ＭＳ Ｐゴシック" pitchFamily="50" charset="-128"/>
              <a:cs typeface="+mn-cs"/>
            </a:rPr>
            <a:t> </a:t>
          </a:r>
          <a:r>
            <a:rPr kumimoji="1" lang="ja-JP" altLang="ja-JP" sz="1400" kern="1200">
              <a:solidFill>
                <a:schemeClr val="tx1"/>
              </a:solidFill>
              <a:effectLst/>
              <a:latin typeface="Arial" charset="0"/>
              <a:ea typeface="ＭＳ Ｐゴシック" pitchFamily="50" charset="-128"/>
              <a:cs typeface="+mn-cs"/>
            </a:rPr>
            <a:t>　</a:t>
          </a:r>
          <a:r>
            <a:rPr kumimoji="1" lang="ja-JP" altLang="en-US" sz="1400" kern="1200">
              <a:solidFill>
                <a:schemeClr val="tx1"/>
              </a:solidFill>
              <a:effectLst/>
              <a:latin typeface="Arial" charset="0"/>
              <a:ea typeface="ＭＳ Ｐゴシック" pitchFamily="50" charset="-128"/>
              <a:cs typeface="+mn-cs"/>
            </a:rPr>
            <a:t>本会議（採決等）</a:t>
          </a:r>
          <a:r>
            <a:rPr kumimoji="1" lang="ja-JP" altLang="ja-JP" sz="1400" kern="1200">
              <a:solidFill>
                <a:schemeClr val="tx1"/>
              </a:solidFill>
              <a:effectLst/>
              <a:latin typeface="Arial" charset="0"/>
              <a:ea typeface="ＭＳ Ｐゴシック" pitchFamily="50" charset="-128"/>
              <a:cs typeface="+mn-cs"/>
            </a:rPr>
            <a:t>　</a:t>
          </a:r>
          <a:r>
            <a:rPr lang="ja-JP" altLang="en-US" sz="1400"/>
            <a:t>　</a:t>
          </a:r>
        </a:p>
      </xdr:txBody>
    </xdr:sp>
    <xdr:clientData/>
  </xdr:twoCellAnchor>
  <xdr:twoCellAnchor>
    <xdr:from>
      <xdr:col>2</xdr:col>
      <xdr:colOff>1568823</xdr:colOff>
      <xdr:row>63</xdr:row>
      <xdr:rowOff>100853</xdr:rowOff>
    </xdr:from>
    <xdr:to>
      <xdr:col>4</xdr:col>
      <xdr:colOff>1322294</xdr:colOff>
      <xdr:row>65</xdr:row>
      <xdr:rowOff>0</xdr:rowOff>
    </xdr:to>
    <xdr:sp macro="" textlink="">
      <xdr:nvSpPr>
        <xdr:cNvPr id="2" name="テキスト ボックス 1"/>
        <xdr:cNvSpPr txBox="1"/>
      </xdr:nvSpPr>
      <xdr:spPr>
        <a:xfrm>
          <a:off x="3776382" y="14231471"/>
          <a:ext cx="1434353" cy="347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169</xdr:row>
      <xdr:rowOff>5043</xdr:rowOff>
    </xdr:from>
    <xdr:to>
      <xdr:col>1</xdr:col>
      <xdr:colOff>0</xdr:colOff>
      <xdr:row>169</xdr:row>
      <xdr:rowOff>5043</xdr:rowOff>
    </xdr:to>
    <xdr:sp macro="" textlink="">
      <xdr:nvSpPr>
        <xdr:cNvPr id="2"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195</xdr:row>
      <xdr:rowOff>12885</xdr:rowOff>
    </xdr:from>
    <xdr:to>
      <xdr:col>1</xdr:col>
      <xdr:colOff>0</xdr:colOff>
      <xdr:row>195</xdr:row>
      <xdr:rowOff>12885</xdr:rowOff>
    </xdr:to>
    <xdr:sp macro="" textlink="">
      <xdr:nvSpPr>
        <xdr:cNvPr id="4" name="AutoShape 309"/>
        <xdr:cNvSpPr>
          <a:spLocks noChangeArrowheads="1"/>
        </xdr:cNvSpPr>
      </xdr:nvSpPr>
      <xdr:spPr bwMode="auto">
        <a:xfrm>
          <a:off x="2066925" y="470949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5"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0</xdr:col>
      <xdr:colOff>67235</xdr:colOff>
      <xdr:row>77</xdr:row>
      <xdr:rowOff>18490</xdr:rowOff>
    </xdr:from>
    <xdr:to>
      <xdr:col>3</xdr:col>
      <xdr:colOff>56029</xdr:colOff>
      <xdr:row>82</xdr:row>
      <xdr:rowOff>224116</xdr:rowOff>
    </xdr:to>
    <xdr:sp macro="" textlink="">
      <xdr:nvSpPr>
        <xdr:cNvPr id="6" name="AutoShape 225"/>
        <xdr:cNvSpPr>
          <a:spLocks noChangeArrowheads="1"/>
        </xdr:cNvSpPr>
      </xdr:nvSpPr>
      <xdr:spPr bwMode="auto">
        <a:xfrm>
          <a:off x="67235" y="18849415"/>
          <a:ext cx="3408269" cy="1348626"/>
        </a:xfrm>
        <a:prstGeom prst="wedgeRectCallout">
          <a:avLst>
            <a:gd name="adj1" fmla="val 12653"/>
            <a:gd name="adj2" fmla="val 7616"/>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Native English teacher　　　　　　</a:t>
          </a:r>
        </a:p>
        <a:p>
          <a:pPr algn="l" rtl="0">
            <a:defRPr sz="1000"/>
          </a:pPr>
          <a:r>
            <a:rPr lang="ja-JP" altLang="en-US" sz="900" b="0" i="0" u="none" strike="noStrike" baseline="0">
              <a:solidFill>
                <a:sysClr val="windowText" lastClr="000000"/>
              </a:solidFill>
              <a:latin typeface="ＭＳ Ｐゴシック"/>
              <a:ea typeface="ＭＳ Ｐゴシック"/>
            </a:rPr>
            <a:t>　　　　　　　　　　　　　　　　（府が直接雇用）　　　   </a:t>
          </a:r>
          <a:r>
            <a:rPr lang="en-US" altLang="ja-JP" sz="900" b="0" i="0" u="none" strike="noStrike" baseline="0">
              <a:solidFill>
                <a:sysClr val="windowText" lastClr="000000"/>
              </a:solidFill>
              <a:latin typeface="ＭＳ Ｐゴシック"/>
              <a:ea typeface="ＭＳ Ｐゴシック"/>
            </a:rPr>
            <a:t>347,784</a:t>
          </a:r>
          <a:r>
            <a:rPr lang="ja-JP" altLang="en-US" sz="900" b="0" i="0" u="none" strike="noStrike" baseline="0">
              <a:solidFill>
                <a:sysClr val="windowText" lastClr="000000"/>
              </a:solidFill>
              <a:latin typeface="ＭＳ Ｐゴシック"/>
              <a:ea typeface="ＭＳ Ｐゴシック"/>
            </a:rPr>
            <a:t>千円</a:t>
          </a:r>
          <a:r>
            <a:rPr lang="ja-JP" altLang="en-US" sz="900" b="0" i="0" u="none" strike="noStrike" baseline="0">
              <a:solidFill>
                <a:srgbClr val="FF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（業務委託による派遣)  　</a:t>
          </a:r>
          <a:r>
            <a:rPr lang="en-US" altLang="ja-JP" sz="900" b="0" i="0" u="none" strike="noStrike" baseline="0">
              <a:solidFill>
                <a:sysClr val="windowText" lastClr="000000"/>
              </a:solidFill>
              <a:latin typeface="ＭＳ Ｐゴシック"/>
              <a:ea typeface="ＭＳ Ｐゴシック"/>
            </a:rPr>
            <a:t>87,444</a:t>
          </a:r>
          <a:r>
            <a:rPr lang="ja-JP" altLang="en-US" sz="900" b="0" i="0" u="none" strike="noStrike" baseline="0">
              <a:solidFill>
                <a:sysClr val="windowText" lastClr="000000"/>
              </a:solidFill>
              <a:latin typeface="ＭＳ Ｐゴシック"/>
              <a:ea typeface="ＭＳ Ｐゴシック"/>
            </a:rPr>
            <a:t>千円</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たことから、25年度で０人となった。</a:t>
          </a:r>
          <a:endParaRPr lang="ja-JP" altLang="en-US">
            <a:solidFill>
              <a:sysClr val="windowText" lastClr="000000"/>
            </a:solidFill>
          </a:endParaRPr>
        </a:p>
      </xdr:txBody>
    </xdr:sp>
    <xdr:clientData/>
  </xdr:twoCellAnchor>
  <xdr:twoCellAnchor>
    <xdr:from>
      <xdr:col>4</xdr:col>
      <xdr:colOff>1560419</xdr:colOff>
      <xdr:row>21</xdr:row>
      <xdr:rowOff>31378</xdr:rowOff>
    </xdr:from>
    <xdr:to>
      <xdr:col>4</xdr:col>
      <xdr:colOff>4765301</xdr:colOff>
      <xdr:row>25</xdr:row>
      <xdr:rowOff>31376</xdr:rowOff>
    </xdr:to>
    <xdr:sp macro="" textlink="">
      <xdr:nvSpPr>
        <xdr:cNvPr id="7" name="AutoShape 287"/>
        <xdr:cNvSpPr>
          <a:spLocks noChangeArrowheads="1"/>
        </xdr:cNvSpPr>
      </xdr:nvSpPr>
      <xdr:spPr bwMode="auto">
        <a:xfrm>
          <a:off x="5084669" y="6060703"/>
          <a:ext cx="3204882" cy="914398"/>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○学力調査</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中１：国・数・英　　中２、中３：国・社・数・理・英</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○実施時期</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中１、中２：</a:t>
          </a:r>
          <a:r>
            <a:rPr lang="en-US" altLang="ja-JP" sz="1000" b="0" i="0" u="none" strike="noStrike" baseline="0">
              <a:solidFill>
                <a:sysClr val="windowText" lastClr="000000"/>
              </a:solidFill>
              <a:latin typeface="ＭＳ Ｐゴシック"/>
              <a:ea typeface="ＭＳ Ｐゴシック"/>
            </a:rPr>
            <a:t>31</a:t>
          </a:r>
          <a:r>
            <a:rPr lang="ja-JP" altLang="en-US" sz="1000" b="0" i="0" u="none" strike="noStrike" baseline="0">
              <a:solidFill>
                <a:sysClr val="windowText" lastClr="000000"/>
              </a:solidFill>
              <a:latin typeface="ＭＳ Ｐゴシック"/>
              <a:ea typeface="ＭＳ Ｐゴシック"/>
            </a:rPr>
            <a:t>年</a:t>
          </a:r>
          <a:r>
            <a:rPr lang="en-US" altLang="ja-JP" sz="1000" b="0" i="0" u="none" strike="noStrike" baseline="0">
              <a:solidFill>
                <a:sysClr val="windowText" lastClr="000000"/>
              </a:solidFill>
              <a:latin typeface="ＭＳ Ｐゴシック"/>
              <a:ea typeface="ＭＳ Ｐゴシック"/>
            </a:rPr>
            <a:t>1</a:t>
          </a:r>
          <a:r>
            <a:rPr lang="ja-JP" altLang="en-US" sz="1000" b="0" i="0" u="none" strike="noStrike" baseline="0">
              <a:solidFill>
                <a:sysClr val="windowText" lastClr="000000"/>
              </a:solidFill>
              <a:latin typeface="ＭＳ Ｐゴシック"/>
              <a:ea typeface="ＭＳ Ｐゴシック"/>
            </a:rPr>
            <a:t>月</a:t>
          </a:r>
          <a:endParaRPr lang="en-US" altLang="ja-JP" sz="1000" b="0" i="0" u="none" strike="noStrike" baseline="0">
            <a:solidFill>
              <a:sysClr val="windowText" lastClr="000000"/>
            </a:solidFill>
            <a:latin typeface="ＭＳ Ｐゴシック"/>
            <a:ea typeface="ＭＳ Ｐゴシック"/>
          </a:endParaRPr>
        </a:p>
        <a:p>
          <a:pPr algn="l" rtl="0">
            <a:lnSpc>
              <a:spcPts val="1100"/>
            </a:lnSpc>
            <a:defRPr sz="1000"/>
          </a:pPr>
          <a:r>
            <a:rPr lang="en-US" altLang="ja-JP" sz="1000" b="0" i="0" u="none" strike="noStrike" baseline="0">
              <a:solidFill>
                <a:sysClr val="windowText" lastClr="000000"/>
              </a:solidFill>
              <a:latin typeface="ＭＳ Ｐゴシック"/>
              <a:ea typeface="ＭＳ Ｐゴシック"/>
            </a:rPr>
            <a:t>    </a:t>
          </a:r>
          <a:r>
            <a:rPr lang="ja-JP" altLang="en-US" sz="1000" b="0" i="0" u="none" strike="noStrike" baseline="0">
              <a:solidFill>
                <a:sysClr val="windowText" lastClr="000000"/>
              </a:solidFill>
              <a:latin typeface="ＭＳ Ｐゴシック"/>
              <a:ea typeface="ＭＳ Ｐゴシック"/>
            </a:rPr>
            <a:t>中３　　　  ：</a:t>
          </a:r>
          <a:r>
            <a:rPr lang="en-US" altLang="ja-JP" sz="1000" b="0" i="0" u="none" strike="noStrike" baseline="0">
              <a:solidFill>
                <a:sysClr val="windowText" lastClr="000000"/>
              </a:solidFill>
              <a:latin typeface="ＭＳ Ｐゴシック"/>
              <a:ea typeface="ＭＳ Ｐゴシック"/>
            </a:rPr>
            <a:t>30</a:t>
          </a:r>
          <a:r>
            <a:rPr lang="ja-JP" altLang="en-US" sz="1000" b="0" i="0" u="none" strike="noStrike" baseline="0">
              <a:solidFill>
                <a:sysClr val="windowText" lastClr="000000"/>
              </a:solidFill>
              <a:latin typeface="ＭＳ Ｐゴシック"/>
              <a:ea typeface="ＭＳ Ｐゴシック"/>
            </a:rPr>
            <a:t>年</a:t>
          </a:r>
          <a:r>
            <a:rPr lang="en-US" altLang="ja-JP" sz="1000" b="0" i="0" u="none" strike="noStrike" baseline="0">
              <a:solidFill>
                <a:sysClr val="windowText" lastClr="000000"/>
              </a:solidFill>
              <a:latin typeface="ＭＳ Ｐゴシック"/>
              <a:ea typeface="ＭＳ Ｐゴシック"/>
            </a:rPr>
            <a:t>6</a:t>
          </a:r>
          <a:r>
            <a:rPr lang="ja-JP" altLang="en-US" sz="1000" b="0" i="0" u="none" strike="noStrike" baseline="0">
              <a:solidFill>
                <a:sysClr val="windowText" lastClr="000000"/>
              </a:solidFill>
              <a:latin typeface="ＭＳ Ｐゴシック"/>
              <a:ea typeface="ＭＳ Ｐゴシック"/>
            </a:rPr>
            <a:t>月　　</a:t>
          </a:r>
        </a:p>
      </xdr:txBody>
    </xdr:sp>
    <xdr:clientData/>
  </xdr:twoCellAnchor>
  <xdr:twoCellAnchor>
    <xdr:from>
      <xdr:col>27</xdr:col>
      <xdr:colOff>497541</xdr:colOff>
      <xdr:row>468</xdr:row>
      <xdr:rowOff>49306</xdr:rowOff>
    </xdr:from>
    <xdr:to>
      <xdr:col>31</xdr:col>
      <xdr:colOff>592791</xdr:colOff>
      <xdr:row>478</xdr:row>
      <xdr:rowOff>201707</xdr:rowOff>
    </xdr:to>
    <xdr:sp macro="" textlink="">
      <xdr:nvSpPr>
        <xdr:cNvPr id="8" name="AutoShape 236"/>
        <xdr:cNvSpPr>
          <a:spLocks noChangeArrowheads="1"/>
        </xdr:cNvSpPr>
      </xdr:nvSpPr>
      <xdr:spPr bwMode="auto">
        <a:xfrm>
          <a:off x="29786916" y="1109965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9"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0</xdr:col>
      <xdr:colOff>1064559</xdr:colOff>
      <xdr:row>46</xdr:row>
      <xdr:rowOff>81243</xdr:rowOff>
    </xdr:from>
    <xdr:to>
      <xdr:col>4</xdr:col>
      <xdr:colOff>1680883</xdr:colOff>
      <xdr:row>50</xdr:row>
      <xdr:rowOff>123265</xdr:rowOff>
    </xdr:to>
    <xdr:sp macro="" textlink="">
      <xdr:nvSpPr>
        <xdr:cNvPr id="10" name="AutoShape 287"/>
        <xdr:cNvSpPr>
          <a:spLocks noChangeArrowheads="1"/>
        </xdr:cNvSpPr>
      </xdr:nvSpPr>
      <xdr:spPr bwMode="auto">
        <a:xfrm>
          <a:off x="1064559" y="11825568"/>
          <a:ext cx="4140574" cy="956422"/>
        </a:xfrm>
        <a:prstGeom prst="wedgeRectCallout">
          <a:avLst>
            <a:gd name="adj1" fmla="val -4181"/>
            <a:gd name="adj2" fmla="val 20644"/>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（H</a:t>
          </a:r>
          <a:r>
            <a:rPr lang="en-US" altLang="ja-JP" sz="1000" b="0" i="0" u="none" strike="noStrike" baseline="0">
              <a:solidFill>
                <a:sysClr val="windowText" lastClr="000000"/>
              </a:solidFill>
              <a:latin typeface="ＭＳ Ｐゴシック"/>
              <a:ea typeface="ＭＳ Ｐゴシック"/>
            </a:rPr>
            <a:t>30</a:t>
          </a:r>
          <a:r>
            <a:rPr lang="ja-JP" altLang="en-US" sz="1000" b="0" i="0" u="none" strike="noStrike" baseline="0">
              <a:solidFill>
                <a:sysClr val="windowText" lastClr="000000"/>
              </a:solidFill>
              <a:latin typeface="ＭＳ Ｐゴシック"/>
              <a:ea typeface="ＭＳ Ｐゴシック"/>
            </a:rPr>
            <a:t>）</a:t>
          </a:r>
        </a:p>
        <a:p>
          <a:pPr algn="l" rtl="0">
            <a:defRPr sz="1000"/>
          </a:pPr>
          <a:r>
            <a:rPr lang="ja-JP" altLang="en-US" sz="1000" b="0" i="0" u="none" strike="noStrike" baseline="0">
              <a:solidFill>
                <a:sysClr val="windowText" lastClr="000000"/>
              </a:solidFill>
              <a:latin typeface="ＭＳ Ｐゴシック"/>
              <a:ea typeface="ＭＳ Ｐゴシック"/>
            </a:rPr>
            <a:t>○ 小学校　　</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　　　総数　</a:t>
          </a:r>
          <a:r>
            <a:rPr lang="en-US" altLang="ja-JP" sz="1000" b="0" i="0" u="none" strike="noStrike" baseline="0">
              <a:solidFill>
                <a:sysClr val="windowText" lastClr="000000"/>
              </a:solidFill>
              <a:latin typeface="ＭＳ Ｐゴシック"/>
              <a:ea typeface="ＭＳ Ｐゴシック"/>
            </a:rPr>
            <a:t>805</a:t>
          </a:r>
          <a:r>
            <a:rPr lang="ja-JP" altLang="en-US" sz="1000" b="0" i="0" u="none" strike="noStrike" baseline="0">
              <a:solidFill>
                <a:sysClr val="windowText" lastClr="000000"/>
              </a:solidFill>
              <a:latin typeface="ＭＳ Ｐゴシック"/>
              <a:ea typeface="ＭＳ Ｐゴシック"/>
            </a:rPr>
            <a:t>名の定数配置（参考：H2</a:t>
          </a:r>
          <a:r>
            <a:rPr lang="en-US" altLang="ja-JP" sz="1000" b="0" i="0" u="none" strike="noStrike" baseline="0">
              <a:solidFill>
                <a:sysClr val="windowText" lastClr="000000"/>
              </a:solidFill>
              <a:latin typeface="ＭＳ Ｐゴシック"/>
              <a:ea typeface="ＭＳ Ｐゴシック"/>
            </a:rPr>
            <a:t>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814</a:t>
          </a:r>
          <a:r>
            <a:rPr lang="ja-JP" altLang="en-US" sz="1000" b="0" i="0" u="none" strike="noStrike" baseline="0">
              <a:solidFill>
                <a:sysClr val="windowText" lastClr="000000"/>
              </a:solidFill>
              <a:latin typeface="ＭＳ Ｐゴシック"/>
              <a:ea typeface="ＭＳ Ｐゴシック"/>
            </a:rPr>
            <a:t>名　予算ベース）</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中学校　</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　　　総数　</a:t>
          </a:r>
          <a:r>
            <a:rPr lang="en-US" altLang="ja-JP" sz="1000" b="0" i="0" u="none" strike="noStrike" baseline="0">
              <a:solidFill>
                <a:sysClr val="windowText" lastClr="000000"/>
              </a:solidFill>
              <a:latin typeface="ＭＳ Ｐゴシック"/>
              <a:ea typeface="ＭＳ Ｐゴシック"/>
            </a:rPr>
            <a:t>793</a:t>
          </a:r>
          <a:r>
            <a:rPr lang="ja-JP" altLang="en-US" sz="1000" b="0" i="0" u="none" strike="noStrike" baseline="0">
              <a:solidFill>
                <a:sysClr val="windowText" lastClr="000000"/>
              </a:solidFill>
              <a:latin typeface="ＭＳ Ｐゴシック"/>
              <a:ea typeface="ＭＳ Ｐゴシック"/>
            </a:rPr>
            <a:t>名の定数配置（参考：H2</a:t>
          </a:r>
          <a:r>
            <a:rPr lang="en-US" altLang="ja-JP" sz="1000" b="0" i="0" u="none" strike="noStrike" baseline="0">
              <a:solidFill>
                <a:sysClr val="windowText" lastClr="000000"/>
              </a:solidFill>
              <a:latin typeface="ＭＳ Ｐゴシック"/>
              <a:ea typeface="ＭＳ Ｐゴシック"/>
            </a:rPr>
            <a:t>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814</a:t>
          </a:r>
          <a:r>
            <a:rPr lang="ja-JP" altLang="en-US" sz="1000" b="0" i="0" u="none" strike="noStrike" baseline="0">
              <a:solidFill>
                <a:sysClr val="windowText" lastClr="000000"/>
              </a:solidFill>
              <a:latin typeface="ＭＳ Ｐゴシック"/>
              <a:ea typeface="ＭＳ Ｐゴシック"/>
            </a:rPr>
            <a:t>名　予算ベース）</a:t>
          </a:r>
          <a:endParaRPr lang="ja-JP" altLang="en-US">
            <a:solidFill>
              <a:sysClr val="windowText" lastClr="000000"/>
            </a:solidFill>
          </a:endParaRPr>
        </a:p>
      </xdr:txBody>
    </xdr:sp>
    <xdr:clientData/>
  </xdr:twoCellAnchor>
  <xdr:twoCellAnchor>
    <xdr:from>
      <xdr:col>0</xdr:col>
      <xdr:colOff>313765</xdr:colOff>
      <xdr:row>153</xdr:row>
      <xdr:rowOff>190500</xdr:rowOff>
    </xdr:from>
    <xdr:to>
      <xdr:col>0</xdr:col>
      <xdr:colOff>1904440</xdr:colOff>
      <xdr:row>157</xdr:row>
      <xdr:rowOff>131109</xdr:rowOff>
    </xdr:to>
    <xdr:sp macro="" textlink="">
      <xdr:nvSpPr>
        <xdr:cNvPr id="11" name="AutoShape 227"/>
        <xdr:cNvSpPr>
          <a:spLocks noChangeArrowheads="1"/>
        </xdr:cNvSpPr>
      </xdr:nvSpPr>
      <xdr:spPr bwMode="auto">
        <a:xfrm>
          <a:off x="313765" y="37671375"/>
          <a:ext cx="1590675" cy="855009"/>
        </a:xfrm>
        <a:prstGeom prst="wedgeRectCallout">
          <a:avLst>
            <a:gd name="adj1" fmla="val 43412"/>
            <a:gd name="adj2" fmla="val 43333"/>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高       　</a:t>
          </a:r>
          <a:r>
            <a:rPr lang="en-US" altLang="ja-JP" sz="900" b="0" i="0" u="none" strike="noStrike" baseline="0">
              <a:solidFill>
                <a:sysClr val="windowText" lastClr="000000"/>
              </a:solidFill>
              <a:latin typeface="ＭＳ Ｐゴシック"/>
              <a:ea typeface="ＭＳ Ｐゴシック"/>
            </a:rPr>
            <a:t>99</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975          99,975</a:t>
          </a: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10,831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11,480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保          </a:t>
          </a:r>
          <a:r>
            <a:rPr lang="en-US" altLang="ja-JP" sz="900" b="0" i="0" u="none" strike="noStrike" baseline="0">
              <a:solidFill>
                <a:sysClr val="windowText" lastClr="000000"/>
              </a:solidFill>
              <a:latin typeface="ＭＳ Ｐゴシック"/>
              <a:ea typeface="ＭＳ Ｐゴシック"/>
            </a:rPr>
            <a:t>22</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371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22,327</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支    　　  </a:t>
          </a:r>
          <a:r>
            <a:rPr lang="en-US" altLang="ja-JP" sz="900" b="0" i="0" u="none" strike="noStrike" baseline="0">
              <a:solidFill>
                <a:sysClr val="windowText" lastClr="000000"/>
              </a:solidFill>
              <a:latin typeface="ＭＳ Ｐゴシック"/>
              <a:ea typeface="ＭＳ Ｐゴシック"/>
            </a:rPr>
            <a:t>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116</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3,116</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4</xdr:col>
      <xdr:colOff>235324</xdr:colOff>
      <xdr:row>157</xdr:row>
      <xdr:rowOff>57897</xdr:rowOff>
    </xdr:from>
    <xdr:to>
      <xdr:col>4</xdr:col>
      <xdr:colOff>2117912</xdr:colOff>
      <xdr:row>159</xdr:row>
      <xdr:rowOff>89647</xdr:rowOff>
    </xdr:to>
    <xdr:sp macro="" textlink="">
      <xdr:nvSpPr>
        <xdr:cNvPr id="12" name="AutoShape 229"/>
        <xdr:cNvSpPr>
          <a:spLocks noChangeArrowheads="1"/>
        </xdr:cNvSpPr>
      </xdr:nvSpPr>
      <xdr:spPr bwMode="auto">
        <a:xfrm>
          <a:off x="3759574" y="38453172"/>
          <a:ext cx="1882588" cy="488950"/>
        </a:xfrm>
        <a:prstGeom prst="wedgeRectCallout">
          <a:avLst>
            <a:gd name="adj1" fmla="val -31617"/>
            <a:gd name="adj2" fmla="val -653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教員の一員として専門的知識技能に基づいて授業を行う</a:t>
          </a:r>
        </a:p>
      </xdr:txBody>
    </xdr:sp>
    <xdr:clientData/>
  </xdr:twoCellAnchor>
  <xdr:twoCellAnchor>
    <xdr:from>
      <xdr:col>4</xdr:col>
      <xdr:colOff>2991971</xdr:colOff>
      <xdr:row>157</xdr:row>
      <xdr:rowOff>47314</xdr:rowOff>
    </xdr:from>
    <xdr:to>
      <xdr:col>4</xdr:col>
      <xdr:colOff>5090583</xdr:colOff>
      <xdr:row>159</xdr:row>
      <xdr:rowOff>89648</xdr:rowOff>
    </xdr:to>
    <xdr:sp macro="" textlink="">
      <xdr:nvSpPr>
        <xdr:cNvPr id="13" name="AutoShape 228"/>
        <xdr:cNvSpPr>
          <a:spLocks noChangeArrowheads="1"/>
        </xdr:cNvSpPr>
      </xdr:nvSpPr>
      <xdr:spPr bwMode="auto">
        <a:xfrm>
          <a:off x="6516221" y="38442589"/>
          <a:ext cx="2098612" cy="499534"/>
        </a:xfrm>
        <a:prstGeom prst="wedgeRectCallout">
          <a:avLst>
            <a:gd name="adj1" fmla="val -37445"/>
            <a:gd name="adj2" fmla="val -988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随時又は短期間教育活動支援</a:t>
          </a:r>
        </a:p>
        <a:p>
          <a:pPr algn="l" rtl="0">
            <a:lnSpc>
              <a:spcPts val="1100"/>
            </a:lnSpc>
            <a:defRPr sz="1000"/>
          </a:pPr>
          <a:r>
            <a:rPr lang="ja-JP" altLang="en-US" sz="900" b="0" i="0" u="none" strike="noStrike" baseline="0">
              <a:solidFill>
                <a:schemeClr val="tx1"/>
              </a:solidFill>
              <a:latin typeface="ＭＳ Ｐゴシック"/>
              <a:ea typeface="ＭＳ Ｐゴシック"/>
            </a:rPr>
            <a:t>教員の補助的立場で教育活動支援 </a:t>
          </a:r>
        </a:p>
      </xdr:txBody>
    </xdr:sp>
    <xdr:clientData/>
  </xdr:twoCellAnchor>
  <xdr:twoCellAnchor>
    <xdr:from>
      <xdr:col>0</xdr:col>
      <xdr:colOff>284815</xdr:colOff>
      <xdr:row>310</xdr:row>
      <xdr:rowOff>42020</xdr:rowOff>
    </xdr:from>
    <xdr:to>
      <xdr:col>0</xdr:col>
      <xdr:colOff>1942165</xdr:colOff>
      <xdr:row>312</xdr:row>
      <xdr:rowOff>175371</xdr:rowOff>
    </xdr:to>
    <xdr:sp macro="" textlink="">
      <xdr:nvSpPr>
        <xdr:cNvPr id="14" name="AutoShape 175"/>
        <xdr:cNvSpPr>
          <a:spLocks noChangeArrowheads="1"/>
        </xdr:cNvSpPr>
      </xdr:nvSpPr>
      <xdr:spPr bwMode="auto">
        <a:xfrm>
          <a:off x="284815" y="74479895"/>
          <a:ext cx="1657350" cy="590551"/>
        </a:xfrm>
        <a:prstGeom prst="wedgeRectCallout">
          <a:avLst>
            <a:gd name="adj1" fmla="val -28162"/>
            <a:gd name="adj2" fmla="val -38708"/>
          </a:avLst>
        </a:prstGeom>
        <a:no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弥生        </a:t>
          </a:r>
          <a:r>
            <a:rPr lang="en-US" altLang="ja-JP" sz="900" b="0" i="0" u="none" strike="noStrike" baseline="0">
              <a:solidFill>
                <a:sysClr val="windowText" lastClr="000000"/>
              </a:solidFill>
              <a:latin typeface="ＭＳ Ｐゴシック"/>
              <a:ea typeface="ＭＳ Ｐゴシック"/>
            </a:rPr>
            <a:t>126,947</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124,722</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近つ        1</a:t>
          </a:r>
          <a:r>
            <a:rPr lang="en-US" altLang="ja-JP" sz="900" b="0" i="0" u="none" strike="noStrike" baseline="0">
              <a:solidFill>
                <a:sysClr val="windowText" lastClr="000000"/>
              </a:solidFill>
              <a:latin typeface="ＭＳ Ｐゴシック"/>
              <a:ea typeface="ＭＳ Ｐゴシック"/>
            </a:rPr>
            <a:t>49</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748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149,651</a:t>
          </a:r>
          <a:endParaRPr lang="ja-JP" altLang="en-US">
            <a:solidFill>
              <a:sysClr val="windowText" lastClr="000000"/>
            </a:solidFill>
          </a:endParaRPr>
        </a:p>
      </xdr:txBody>
    </xdr:sp>
    <xdr:clientData/>
  </xdr:twoCellAnchor>
  <xdr:twoCellAnchor>
    <xdr:from>
      <xdr:col>4</xdr:col>
      <xdr:colOff>3350560</xdr:colOff>
      <xdr:row>320</xdr:row>
      <xdr:rowOff>78441</xdr:rowOff>
    </xdr:from>
    <xdr:to>
      <xdr:col>4</xdr:col>
      <xdr:colOff>4912660</xdr:colOff>
      <xdr:row>321</xdr:row>
      <xdr:rowOff>123265</xdr:rowOff>
    </xdr:to>
    <xdr:sp macro="" textlink="">
      <xdr:nvSpPr>
        <xdr:cNvPr id="15" name="AutoShape 335"/>
        <xdr:cNvSpPr>
          <a:spLocks noChangeArrowheads="1"/>
        </xdr:cNvSpPr>
      </xdr:nvSpPr>
      <xdr:spPr bwMode="auto">
        <a:xfrm>
          <a:off x="6874810" y="76802316"/>
          <a:ext cx="1562100" cy="282949"/>
        </a:xfrm>
        <a:prstGeom prst="wedgeRectCallout">
          <a:avLst>
            <a:gd name="adj1" fmla="val -99225"/>
            <a:gd name="adj2" fmla="val -445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chemeClr val="tx1"/>
              </a:solidFill>
              <a:latin typeface="ＭＳ Ｐゴシック"/>
              <a:ea typeface="ＭＳ Ｐゴシック"/>
            </a:rPr>
            <a:t> H</a:t>
          </a:r>
          <a:r>
            <a:rPr lang="en-US" altLang="ja-JP" sz="900" b="0" i="0" u="none" strike="noStrike" baseline="0">
              <a:solidFill>
                <a:schemeClr val="tx1"/>
              </a:solidFill>
              <a:latin typeface="ＭＳ Ｐゴシック"/>
              <a:ea typeface="ＭＳ Ｐゴシック"/>
            </a:rPr>
            <a:t>29</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4</a:t>
          </a:r>
          <a:r>
            <a:rPr lang="ja-JP" altLang="en-US" sz="900" b="0" i="0" u="none" strike="noStrike" baseline="0">
              <a:solidFill>
                <a:schemeClr val="tx1"/>
              </a:solidFill>
              <a:latin typeface="ＭＳ Ｐゴシック"/>
              <a:ea typeface="ＭＳ Ｐゴシック"/>
            </a:rPr>
            <a:t>,</a:t>
          </a:r>
          <a:r>
            <a:rPr lang="en-US" altLang="ja-JP" sz="900" b="0" i="0" u="none" strike="noStrike" baseline="0">
              <a:solidFill>
                <a:schemeClr val="tx1"/>
              </a:solidFill>
              <a:latin typeface="ＭＳ Ｐゴシック"/>
              <a:ea typeface="ＭＳ Ｐゴシック"/>
            </a:rPr>
            <a:t>988</a:t>
          </a:r>
          <a:r>
            <a:rPr lang="ja-JP" altLang="en-US" sz="900" b="0" i="0" u="none" strike="noStrike" baseline="0">
              <a:solidFill>
                <a:schemeClr val="tx1"/>
              </a:solidFill>
              <a:latin typeface="ＭＳ Ｐゴシック"/>
              <a:ea typeface="ＭＳ Ｐゴシック"/>
            </a:rPr>
            <a:t>　 H</a:t>
          </a:r>
          <a:r>
            <a:rPr lang="en-US" altLang="ja-JP" sz="900" b="0" i="0" u="none" strike="noStrike" baseline="0">
              <a:solidFill>
                <a:schemeClr val="tx1"/>
              </a:solidFill>
              <a:latin typeface="ＭＳ Ｐゴシック"/>
              <a:ea typeface="ＭＳ Ｐゴシック"/>
            </a:rPr>
            <a:t>30   4,995</a:t>
          </a:r>
          <a:r>
            <a:rPr lang="ja-JP" altLang="en-US" sz="900" b="0" i="0" u="none" strike="noStrike" baseline="0">
              <a:solidFill>
                <a:schemeClr val="tx1"/>
              </a:solidFill>
              <a:latin typeface="ＭＳ Ｐゴシック"/>
              <a:ea typeface="ＭＳ Ｐゴシック"/>
            </a:rPr>
            <a:t>　</a:t>
          </a:r>
          <a:endParaRPr lang="ja-JP" altLang="en-US">
            <a:solidFill>
              <a:schemeClr val="tx1"/>
            </a:solidFill>
          </a:endParaRPr>
        </a:p>
      </xdr:txBody>
    </xdr:sp>
    <xdr:clientData/>
  </xdr:twoCellAnchor>
  <xdr:twoCellAnchor>
    <xdr:from>
      <xdr:col>4</xdr:col>
      <xdr:colOff>1730187</xdr:colOff>
      <xdr:row>322</xdr:row>
      <xdr:rowOff>9525</xdr:rowOff>
    </xdr:from>
    <xdr:to>
      <xdr:col>4</xdr:col>
      <xdr:colOff>3349437</xdr:colOff>
      <xdr:row>323</xdr:row>
      <xdr:rowOff>70038</xdr:rowOff>
    </xdr:to>
    <xdr:sp macro="" textlink="">
      <xdr:nvSpPr>
        <xdr:cNvPr id="16" name="AutoShape 336"/>
        <xdr:cNvSpPr>
          <a:spLocks noChangeArrowheads="1"/>
        </xdr:cNvSpPr>
      </xdr:nvSpPr>
      <xdr:spPr bwMode="auto">
        <a:xfrm>
          <a:off x="5254437" y="77200125"/>
          <a:ext cx="1619250" cy="289113"/>
        </a:xfrm>
        <a:prstGeom prst="wedgeRectCallout">
          <a:avLst>
            <a:gd name="adj1" fmla="val -70898"/>
            <a:gd name="adj2" fmla="val -728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H</a:t>
          </a:r>
          <a:r>
            <a:rPr lang="en-US" altLang="ja-JP" sz="900" b="0" i="0" u="none" strike="noStrike" baseline="0">
              <a:solidFill>
                <a:sysClr val="windowText" lastClr="000000"/>
              </a:solidFill>
              <a:latin typeface="ＭＳ Ｐゴシック"/>
              <a:ea typeface="ＭＳ Ｐゴシック"/>
            </a:rPr>
            <a:t>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19</a:t>
          </a:r>
          <a:r>
            <a:rPr lang="ja-JP" altLang="en-US" sz="900" b="0" i="0" u="none" strike="noStrike" baseline="0">
              <a:solidFill>
                <a:schemeClr val="tx1"/>
              </a:solidFill>
              <a:latin typeface="ＭＳ Ｐゴシック"/>
              <a:ea typeface="ＭＳ Ｐゴシック"/>
            </a:rPr>
            <a:t>,</a:t>
          </a:r>
          <a:r>
            <a:rPr lang="en-US" altLang="ja-JP" sz="900" b="0" i="0" u="none" strike="noStrike" baseline="0">
              <a:solidFill>
                <a:schemeClr val="tx1"/>
              </a:solidFill>
              <a:latin typeface="ＭＳ Ｐゴシック"/>
              <a:ea typeface="ＭＳ Ｐゴシック"/>
            </a:rPr>
            <a:t>667</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chemeClr val="tx1"/>
              </a:solidFill>
              <a:latin typeface="ＭＳ Ｐゴシック"/>
              <a:ea typeface="ＭＳ Ｐゴシック"/>
            </a:rPr>
            <a:t>H</a:t>
          </a:r>
          <a:r>
            <a:rPr lang="en-US" altLang="ja-JP" sz="900" b="0" i="0" u="none" strike="noStrike" baseline="0">
              <a:solidFill>
                <a:schemeClr val="tx1"/>
              </a:solidFill>
              <a:latin typeface="ＭＳ Ｐゴシック"/>
              <a:ea typeface="ＭＳ Ｐゴシック"/>
            </a:rPr>
            <a:t>30   19,667</a:t>
          </a:r>
          <a:r>
            <a:rPr lang="ja-JP" altLang="en-US" sz="900" b="0" i="0" u="none" strike="noStrike" baseline="0">
              <a:solidFill>
                <a:sysClr val="windowText" lastClr="000000"/>
              </a:solidFill>
              <a:latin typeface="ＭＳ Ｐゴシック"/>
              <a:ea typeface="ＭＳ Ｐゴシック"/>
            </a:rPr>
            <a:t>　</a:t>
          </a:r>
          <a:endParaRPr lang="ja-JP" altLang="en-US">
            <a:solidFill>
              <a:schemeClr val="tx1"/>
            </a:solidFill>
          </a:endParaRPr>
        </a:p>
      </xdr:txBody>
    </xdr:sp>
    <xdr:clientData/>
  </xdr:twoCellAnchor>
  <xdr:twoCellAnchor>
    <xdr:from>
      <xdr:col>0</xdr:col>
      <xdr:colOff>134470</xdr:colOff>
      <xdr:row>384</xdr:row>
      <xdr:rowOff>11205</xdr:rowOff>
    </xdr:from>
    <xdr:to>
      <xdr:col>2</xdr:col>
      <xdr:colOff>852768</xdr:colOff>
      <xdr:row>390</xdr:row>
      <xdr:rowOff>144554</xdr:rowOff>
    </xdr:to>
    <xdr:sp macro="" textlink="">
      <xdr:nvSpPr>
        <xdr:cNvPr id="17" name="AutoShape 260"/>
        <xdr:cNvSpPr>
          <a:spLocks noChangeArrowheads="1"/>
        </xdr:cNvSpPr>
      </xdr:nvSpPr>
      <xdr:spPr bwMode="auto">
        <a:xfrm>
          <a:off x="134470" y="91698855"/>
          <a:ext cx="2880473" cy="1504949"/>
        </a:xfrm>
        <a:prstGeom prst="wedgeRectCallout">
          <a:avLst>
            <a:gd name="adj1" fmla="val 4254"/>
            <a:gd name="adj2" fmla="val -947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900" b="0" i="0" u="none" strike="noStrike" baseline="0">
              <a:solidFill>
                <a:sysClr val="windowText" lastClr="000000"/>
              </a:solidFill>
              <a:latin typeface="ＭＳ Ｐゴシック"/>
              <a:ea typeface="ＭＳ Ｐゴシック"/>
            </a:rPr>
            <a:t>【事業別】　</a:t>
          </a:r>
          <a:endParaRPr lang="en-US" altLang="ja-JP"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H29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H30</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a:t>  </a:t>
          </a:r>
          <a:r>
            <a:rPr lang="ja-JP" altLang="en-US" sz="1000" b="0" i="0" u="none" strike="noStrike" baseline="0">
              <a:solidFill>
                <a:sysClr val="windowText" lastClr="000000"/>
              </a:solidFill>
              <a:latin typeface="ＭＳ Ｐゴシック"/>
              <a:ea typeface="ＭＳ Ｐゴシック"/>
            </a:rPr>
            <a:t>各課教職員研修費    </a:t>
          </a:r>
          <a:r>
            <a:rPr lang="en-US" altLang="ja-JP" sz="1000" b="0" i="0" u="none" strike="noStrike" baseline="0">
              <a:solidFill>
                <a:sysClr val="windowText" lastClr="000000"/>
              </a:solidFill>
              <a:latin typeface="ＭＳ Ｐゴシック"/>
              <a:ea typeface="ＭＳ Ｐゴシック"/>
            </a:rPr>
            <a:t>78,468</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71,126</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(高校　　　　　　　　　　</a:t>
          </a:r>
          <a:r>
            <a:rPr lang="en-US" altLang="ja-JP" sz="1000" b="0" i="0" u="none" strike="noStrike" baseline="0">
              <a:solidFill>
                <a:sysClr val="windowText" lastClr="000000"/>
              </a:solidFill>
              <a:latin typeface="ＭＳ Ｐゴシック"/>
              <a:ea typeface="ＭＳ Ｐゴシック"/>
            </a:rPr>
            <a:t>45</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390</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37,090</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(支援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768</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4,495</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(保体　　　　　　　　　　  </a:t>
          </a:r>
          <a:r>
            <a:rPr lang="en-US" altLang="ja-JP" sz="1000" b="0" i="0" u="none" strike="noStrike" baseline="0">
              <a:solidFill>
                <a:sysClr val="windowText" lastClr="000000"/>
              </a:solidFill>
              <a:latin typeface="ＭＳ Ｐゴシック"/>
              <a:ea typeface="ＭＳ Ｐゴシック"/>
            </a:rPr>
            <a:t>5</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317</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5,210</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(小中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925</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4,125</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(ｾﾝﾀｰ　　　　　　　　　 </a:t>
          </a:r>
          <a:r>
            <a:rPr lang="en-US" altLang="ja-JP" sz="1000" b="0" i="0" u="none" strike="noStrike" baseline="0">
              <a:solidFill>
                <a:sysClr val="windowText" lastClr="000000"/>
              </a:solidFill>
              <a:latin typeface="ＭＳ Ｐゴシック"/>
              <a:ea typeface="ＭＳ Ｐゴシック"/>
            </a:rPr>
            <a:t>16,355</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16,493</a:t>
          </a:r>
          <a:r>
            <a:rPr lang="ja-JP" altLang="en-US" sz="1000" b="0" i="0" u="none" strike="noStrike" baseline="0">
              <a:solidFill>
                <a:sysClr val="windowText" lastClr="000000"/>
              </a:solidFill>
              <a:latin typeface="ＭＳ Ｐゴシック"/>
              <a:ea typeface="ＭＳ Ｐゴシック"/>
            </a:rPr>
            <a:t>)</a:t>
          </a:r>
        </a:p>
        <a:p>
          <a:pPr algn="l" rtl="0">
            <a:lnSpc>
              <a:spcPts val="800"/>
            </a:lnSpc>
            <a:defRPr sz="1000"/>
          </a:pPr>
          <a:r>
            <a:rPr lang="ja-JP" altLang="en-US" sz="1000" b="0" i="0" u="none" strike="noStrike" baseline="0">
              <a:solidFill>
                <a:sysClr val="windowText" lastClr="000000"/>
              </a:solidFill>
              <a:latin typeface="ＭＳ Ｐゴシック"/>
              <a:ea typeface="ＭＳ Ｐゴシック"/>
            </a:rPr>
            <a:t>　(　〃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380</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3,380)</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(教職　　　　　　　　　　　   </a:t>
          </a:r>
          <a:r>
            <a:rPr lang="en-US" altLang="ja-JP" sz="1000" b="0" i="0" u="none" strike="noStrike" baseline="0">
              <a:solidFill>
                <a:sysClr val="windowText" lastClr="000000"/>
              </a:solidFill>
              <a:latin typeface="ＭＳ Ｐゴシック"/>
              <a:ea typeface="ＭＳ Ｐゴシック"/>
            </a:rPr>
            <a:t>333</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333</a:t>
          </a:r>
          <a:r>
            <a:rPr lang="ja-JP" altLang="en-US" sz="1000" b="0" i="0" u="none" strike="noStrike" baseline="0">
              <a:solidFill>
                <a:sysClr val="windowText" lastClr="000000"/>
              </a:solidFill>
              <a:latin typeface="ＭＳ Ｐゴシック"/>
              <a:ea typeface="ＭＳ Ｐゴシック"/>
            </a:rPr>
            <a:t>)</a:t>
          </a:r>
        </a:p>
        <a:p>
          <a:pPr algn="l" rtl="0">
            <a:lnSpc>
              <a:spcPts val="8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1000" b="0" i="0" u="none" strike="noStrike" baseline="0">
              <a:solidFill>
                <a:sysClr val="windowText" lastClr="000000"/>
              </a:solidFill>
              <a:latin typeface="ＭＳ Ｐゴシック"/>
              <a:ea typeface="ＭＳ Ｐゴシック"/>
            </a:rPr>
            <a:t>教育Ｃ運営費　　　      </a:t>
          </a:r>
          <a:r>
            <a:rPr lang="en-US" altLang="ja-JP" sz="1000" b="0" i="0" u="none" strike="noStrike" baseline="0">
              <a:solidFill>
                <a:sysClr val="windowText" lastClr="000000"/>
              </a:solidFill>
              <a:latin typeface="ＭＳ Ｐゴシック"/>
              <a:ea typeface="ＭＳ Ｐゴシック"/>
            </a:rPr>
            <a:t>70</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529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67,924</a:t>
          </a:r>
          <a:endParaRPr lang="ja-JP" altLang="en-US" sz="1000" b="0" i="0" u="none" strike="noStrike" baseline="0">
            <a:solidFill>
              <a:sysClr val="windowText" lastClr="000000"/>
            </a:solidFill>
            <a:latin typeface="ＭＳ Ｐゴシック"/>
            <a:ea typeface="ＭＳ Ｐゴシック"/>
          </a:endParaRPr>
        </a:p>
        <a:p>
          <a:pPr algn="l" rtl="0">
            <a:lnSpc>
              <a:spcPts val="700"/>
            </a:lnSpc>
            <a:defRPr sz="1000"/>
          </a:pPr>
          <a:endParaRPr lang="ja-JP" altLang="en-US" sz="900" b="0" i="0" u="none" strike="noStrike" baseline="0">
            <a:solidFill>
              <a:srgbClr val="FF0000"/>
            </a:solidFill>
            <a:latin typeface="ＭＳ Ｐゴシック"/>
            <a:ea typeface="ＭＳ Ｐゴシック"/>
          </a:endParaRPr>
        </a:p>
        <a:p>
          <a:pPr algn="l" rtl="0">
            <a:lnSpc>
              <a:spcPts val="900"/>
            </a:lnSpc>
            <a:defRPr sz="1000"/>
          </a:pPr>
          <a:endParaRPr lang="ja-JP" altLang="en-US"/>
        </a:p>
      </xdr:txBody>
    </xdr:sp>
    <xdr:clientData/>
  </xdr:twoCellAnchor>
  <xdr:twoCellAnchor>
    <xdr:from>
      <xdr:col>0</xdr:col>
      <xdr:colOff>212912</xdr:colOff>
      <xdr:row>467</xdr:row>
      <xdr:rowOff>11205</xdr:rowOff>
    </xdr:from>
    <xdr:to>
      <xdr:col>0</xdr:col>
      <xdr:colOff>1744756</xdr:colOff>
      <xdr:row>469</xdr:row>
      <xdr:rowOff>163045</xdr:rowOff>
    </xdr:to>
    <xdr:sp macro="" textlink="">
      <xdr:nvSpPr>
        <xdr:cNvPr id="18" name="AutoShape 221"/>
        <xdr:cNvSpPr>
          <a:spLocks noChangeArrowheads="1"/>
        </xdr:cNvSpPr>
      </xdr:nvSpPr>
      <xdr:spPr bwMode="auto">
        <a:xfrm>
          <a:off x="212912" y="110729805"/>
          <a:ext cx="1531844" cy="609040"/>
        </a:xfrm>
        <a:prstGeom prst="wedgeRectCallout">
          <a:avLst>
            <a:gd name="adj1" fmla="val -12745"/>
            <a:gd name="adj2" fmla="val 485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支    </a:t>
          </a:r>
          <a:r>
            <a:rPr lang="en-US" altLang="ja-JP" sz="900" b="0" i="0" u="none" strike="noStrike" baseline="0">
              <a:solidFill>
                <a:sysClr val="windowText" lastClr="000000"/>
              </a:solidFill>
              <a:latin typeface="ＭＳ Ｐゴシック"/>
              <a:ea typeface="ＭＳ Ｐゴシック"/>
            </a:rPr>
            <a:t>63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270</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66,197</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セ    </a:t>
          </a:r>
          <a:r>
            <a:rPr lang="en-US" altLang="ja-JP" sz="900" b="0" i="0" u="none" strike="noStrike" baseline="0">
              <a:solidFill>
                <a:sysClr val="windowText" lastClr="000000"/>
              </a:solidFill>
              <a:latin typeface="ＭＳ Ｐゴシック"/>
              <a:ea typeface="ＭＳ Ｐゴシック"/>
            </a:rPr>
            <a:t>25</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873</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27,978</a:t>
          </a:r>
          <a:endParaRPr lang="ja-JP" altLang="en-US">
            <a:solidFill>
              <a:sysClr val="windowText" lastClr="000000"/>
            </a:solidFill>
          </a:endParaRPr>
        </a:p>
      </xdr:txBody>
    </xdr:sp>
    <xdr:clientData/>
  </xdr:twoCellAnchor>
  <xdr:twoCellAnchor>
    <xdr:from>
      <xdr:col>0</xdr:col>
      <xdr:colOff>224116</xdr:colOff>
      <xdr:row>473</xdr:row>
      <xdr:rowOff>56030</xdr:rowOff>
    </xdr:from>
    <xdr:to>
      <xdr:col>0</xdr:col>
      <xdr:colOff>1729066</xdr:colOff>
      <xdr:row>476</xdr:row>
      <xdr:rowOff>11207</xdr:rowOff>
    </xdr:to>
    <xdr:sp macro="" textlink="">
      <xdr:nvSpPr>
        <xdr:cNvPr id="19" name="AutoShape 222"/>
        <xdr:cNvSpPr>
          <a:spLocks noChangeArrowheads="1"/>
        </xdr:cNvSpPr>
      </xdr:nvSpPr>
      <xdr:spPr bwMode="auto">
        <a:xfrm>
          <a:off x="224116" y="112146230"/>
          <a:ext cx="1504950" cy="640977"/>
        </a:xfrm>
        <a:prstGeom prst="wedgeRectCallout">
          <a:avLst>
            <a:gd name="adj1" fmla="val -28481"/>
            <a:gd name="adj2" fmla="val 5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H29</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H30</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高  </a:t>
          </a:r>
          <a:r>
            <a:rPr lang="en-US" altLang="ja-JP" sz="900" b="0" i="0" u="none" strike="noStrike" baseline="0">
              <a:solidFill>
                <a:srgbClr val="000000"/>
              </a:solidFill>
              <a:latin typeface="ＭＳ Ｐゴシック"/>
              <a:ea typeface="ＭＳ Ｐゴシック"/>
            </a:rPr>
            <a:t>503,660</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453,301</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支　</a:t>
          </a:r>
          <a:r>
            <a:rPr lang="en-US" altLang="ja-JP" sz="900" b="0" i="0" u="none" strike="noStrike" baseline="0">
              <a:solidFill>
                <a:srgbClr val="000000"/>
              </a:solidFill>
              <a:latin typeface="ＭＳ Ｐゴシック"/>
              <a:ea typeface="ＭＳ Ｐゴシック"/>
            </a:rPr>
            <a:t>193</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263</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153,612</a:t>
          </a:r>
          <a:endParaRPr lang="ja-JP" altLang="en-US"/>
        </a:p>
      </xdr:txBody>
    </xdr:sp>
    <xdr:clientData/>
  </xdr:twoCellAnchor>
  <xdr:twoCellAnchor>
    <xdr:from>
      <xdr:col>4</xdr:col>
      <xdr:colOff>1311087</xdr:colOff>
      <xdr:row>498</xdr:row>
      <xdr:rowOff>100853</xdr:rowOff>
    </xdr:from>
    <xdr:to>
      <xdr:col>4</xdr:col>
      <xdr:colOff>5092512</xdr:colOff>
      <xdr:row>500</xdr:row>
      <xdr:rowOff>123265</xdr:rowOff>
    </xdr:to>
    <xdr:sp macro="" textlink="">
      <xdr:nvSpPr>
        <xdr:cNvPr id="20" name="AutoShape 281"/>
        <xdr:cNvSpPr>
          <a:spLocks noChangeArrowheads="1"/>
        </xdr:cNvSpPr>
      </xdr:nvSpPr>
      <xdr:spPr bwMode="auto">
        <a:xfrm>
          <a:off x="4835337" y="117896528"/>
          <a:ext cx="3781425" cy="479612"/>
        </a:xfrm>
        <a:prstGeom prst="wedgeRectCallout">
          <a:avLst>
            <a:gd name="adj1" fmla="val -31226"/>
            <a:gd name="adj2" fmla="val -93378"/>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・地域学校安全指導員（ｽｸｰﾙｶﾞｰﾄﾞﾘｰﾀﾞｰ）の配置 （警察OB） 3</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人</a:t>
          </a:r>
        </a:p>
        <a:p>
          <a:pPr algn="l" rtl="0">
            <a:defRPr sz="1000"/>
          </a:pPr>
          <a:r>
            <a:rPr lang="ja-JP" altLang="en-US" sz="900" b="0" i="0" u="none" strike="noStrike" baseline="0">
              <a:solidFill>
                <a:srgbClr val="000000"/>
              </a:solidFill>
              <a:latin typeface="ＭＳ Ｐゴシック"/>
              <a:ea typeface="ＭＳ Ｐゴシック"/>
            </a:rPr>
            <a:t>・国・府・市町村　各1/3</a:t>
          </a:r>
        </a:p>
        <a:p>
          <a:pPr algn="l" rtl="0">
            <a:lnSpc>
              <a:spcPts val="1100"/>
            </a:lnSpc>
            <a:defRPr sz="1000"/>
          </a:pPr>
          <a:endParaRPr lang="ja-JP" altLang="en-US"/>
        </a:p>
      </xdr:txBody>
    </xdr:sp>
    <xdr:clientData/>
  </xdr:twoCellAnchor>
  <xdr:twoCellAnchor>
    <xdr:from>
      <xdr:col>2</xdr:col>
      <xdr:colOff>717178</xdr:colOff>
      <xdr:row>527</xdr:row>
      <xdr:rowOff>85721</xdr:rowOff>
    </xdr:from>
    <xdr:to>
      <xdr:col>4</xdr:col>
      <xdr:colOff>5122333</xdr:colOff>
      <xdr:row>531</xdr:row>
      <xdr:rowOff>31748</xdr:rowOff>
    </xdr:to>
    <xdr:sp macro="" textlink="">
      <xdr:nvSpPr>
        <xdr:cNvPr id="21" name="AutoShape 166"/>
        <xdr:cNvSpPr>
          <a:spLocks noChangeArrowheads="1"/>
        </xdr:cNvSpPr>
      </xdr:nvSpPr>
      <xdr:spPr bwMode="auto">
        <a:xfrm flipV="1">
          <a:off x="2879353" y="124510796"/>
          <a:ext cx="5767230" cy="984252"/>
        </a:xfrm>
        <a:prstGeom prst="wedgeRectCallout">
          <a:avLst>
            <a:gd name="adj1" fmla="val -28230"/>
            <a:gd name="adj2" fmla="val 495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600"/>
            </a:lnSpc>
            <a:defRPr sz="1000"/>
          </a:pPr>
          <a:endParaRPr lang="en-US" altLang="ja-JP" sz="880" b="0" i="0" u="none" strike="noStrike" baseline="0">
            <a:solidFill>
              <a:srgbClr val="000000"/>
            </a:solidFill>
            <a:latin typeface="ＭＳ Ｐゴシック"/>
            <a:ea typeface="ＭＳ Ｐゴシック"/>
          </a:endParaRPr>
        </a:p>
        <a:p>
          <a:pPr algn="l" rtl="0">
            <a:lnSpc>
              <a:spcPts val="600"/>
            </a:lnSpc>
            <a:defRPr sz="1000"/>
          </a:pPr>
          <a:r>
            <a:rPr lang="ja-JP" altLang="en-US" sz="880" b="0" i="0" u="none" strike="noStrike" baseline="0">
              <a:solidFill>
                <a:srgbClr val="000000"/>
              </a:solidFill>
              <a:latin typeface="ＭＳ Ｐゴシック"/>
              <a:ea typeface="ＭＳ Ｐゴシック"/>
            </a:rPr>
            <a:t>〔構造部材耐震化</a:t>
          </a:r>
          <a:r>
            <a:rPr lang="ja-JP" altLang="en-US" sz="900" b="0" i="0" u="none" strike="noStrike" baseline="0">
              <a:solidFill>
                <a:srgbClr val="000000"/>
              </a:solidFill>
              <a:latin typeface="ＭＳ Ｐゴシック"/>
              <a:ea typeface="ＭＳ Ｐゴシック"/>
            </a:rPr>
            <a:t>計画〕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非構造部材耐震化計画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lgn="l" rtl="0">
            <a:lnSpc>
              <a:spcPts val="6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600"/>
            </a:lnSpc>
            <a:defRPr sz="1000"/>
          </a:pPr>
          <a:r>
            <a:rPr lang="ja-JP" altLang="en-US" sz="900" b="0" i="0" u="none" strike="noStrike" baseline="0">
              <a:solidFill>
                <a:schemeClr val="tx1"/>
              </a:solidFill>
              <a:latin typeface="ＭＳ Ｐゴシック"/>
              <a:ea typeface="ＭＳ Ｐゴシック"/>
            </a:rPr>
            <a:t>　高校　Is値0.3～0.6未満　19-2</a:t>
          </a:r>
          <a:r>
            <a:rPr lang="en-US" altLang="ja-JP" sz="900" b="0" i="0" u="none" strike="noStrike" baseline="0">
              <a:solidFill>
                <a:schemeClr val="tx1"/>
              </a:solidFill>
              <a:latin typeface="ＭＳ Ｐゴシック"/>
              <a:ea typeface="ＭＳ Ｐゴシック"/>
            </a:rPr>
            <a:t>7</a:t>
          </a:r>
          <a:r>
            <a:rPr lang="ja-JP" altLang="en-US" sz="900" b="0" i="0" u="none" strike="noStrike" baseline="0">
              <a:solidFill>
                <a:schemeClr val="tx1"/>
              </a:solidFill>
              <a:latin typeface="ＭＳ Ｐゴシック"/>
              <a:ea typeface="ＭＳ Ｐゴシック"/>
            </a:rPr>
            <a:t>年度　耐震化100％　　　　　　平成</a:t>
          </a:r>
          <a:r>
            <a:rPr lang="en-US" altLang="ja-JP" sz="900" b="0" i="0" u="none" strike="noStrike" baseline="0">
              <a:solidFill>
                <a:schemeClr val="tx1"/>
              </a:solidFill>
              <a:latin typeface="ＭＳ Ｐゴシック"/>
              <a:ea typeface="ＭＳ Ｐゴシック"/>
            </a:rPr>
            <a:t>25</a:t>
          </a:r>
          <a:r>
            <a:rPr lang="ja-JP" altLang="en-US" sz="900" b="0" i="0" u="none" strike="noStrike" baseline="0">
              <a:solidFill>
                <a:schemeClr val="tx1"/>
              </a:solidFill>
              <a:latin typeface="ＭＳ Ｐゴシック"/>
              <a:ea typeface="ＭＳ Ｐゴシック"/>
            </a:rPr>
            <a:t>年度～</a:t>
          </a:r>
          <a:r>
            <a:rPr lang="en-US" altLang="ja-JP" sz="900" b="0" i="0" u="none" strike="noStrike" baseline="0">
              <a:solidFill>
                <a:schemeClr val="tx1"/>
              </a:solidFill>
              <a:latin typeface="ＭＳ Ｐゴシック"/>
              <a:ea typeface="ＭＳ Ｐゴシック"/>
            </a:rPr>
            <a:t>30</a:t>
          </a:r>
          <a:r>
            <a:rPr lang="ja-JP" altLang="en-US" sz="900" b="0" i="0" u="none" strike="noStrike" baseline="0">
              <a:solidFill>
                <a:schemeClr val="tx1"/>
              </a:solidFill>
              <a:latin typeface="ＭＳ Ｐゴシック"/>
              <a:ea typeface="ＭＳ Ｐゴシック"/>
            </a:rPr>
            <a:t>年度</a:t>
          </a:r>
        </a:p>
        <a:p>
          <a:pPr algn="l" rtl="0">
            <a:lnSpc>
              <a:spcPts val="6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支援　Is値0.3～0.7未満　19-2</a:t>
          </a:r>
          <a:r>
            <a:rPr lang="en-US" altLang="ja-JP" sz="900" b="0" i="0" u="none" strike="noStrike" baseline="0">
              <a:solidFill>
                <a:schemeClr val="tx1"/>
              </a:solidFill>
              <a:latin typeface="ＭＳ Ｐゴシック"/>
              <a:ea typeface="ＭＳ Ｐゴシック"/>
            </a:rPr>
            <a:t>7</a:t>
          </a:r>
          <a:r>
            <a:rPr lang="ja-JP" altLang="en-US" sz="900" b="0" i="0" u="none" strike="noStrike" baseline="0">
              <a:solidFill>
                <a:schemeClr val="tx1"/>
              </a:solidFill>
              <a:latin typeface="ＭＳ Ｐゴシック"/>
              <a:ea typeface="ＭＳ Ｐゴシック"/>
            </a:rPr>
            <a:t>年度　耐震化100％　　　　　　吊り天井については、</a:t>
          </a:r>
          <a:r>
            <a:rPr lang="en-US" altLang="ja-JP" sz="900" b="0" i="0" u="none" strike="noStrike" baseline="0">
              <a:solidFill>
                <a:schemeClr val="tx1"/>
              </a:solidFill>
              <a:latin typeface="ＭＳ Ｐゴシック"/>
              <a:ea typeface="ＭＳ Ｐゴシック"/>
            </a:rPr>
            <a:t>27</a:t>
          </a:r>
          <a:r>
            <a:rPr lang="ja-JP" altLang="en-US" sz="900" b="0" i="0" u="none" strike="noStrike" baseline="0">
              <a:solidFill>
                <a:schemeClr val="tx1"/>
              </a:solidFill>
              <a:latin typeface="ＭＳ Ｐゴシック"/>
              <a:ea typeface="ＭＳ Ｐゴシック"/>
            </a:rPr>
            <a:t>年度から対策を実施</a:t>
          </a:r>
        </a:p>
        <a:p>
          <a:pPr algn="l" rtl="0">
            <a:lnSpc>
              <a:spcPts val="500"/>
            </a:lnSpc>
            <a:defRPr sz="1000"/>
          </a:pP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〔うち個別計画〕</a:t>
          </a:r>
        </a:p>
        <a:p>
          <a:pPr algn="l" rtl="0">
            <a:lnSpc>
              <a:spcPts val="5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Is値0.3未満　19-23年度　事業着手</a:t>
          </a:r>
          <a:endParaRPr lang="en-US" altLang="ja-JP" sz="900" b="0" i="0" u="none" strike="noStrike" baseline="0">
            <a:solidFill>
              <a:schemeClr val="tx1"/>
            </a:solidFill>
            <a:latin typeface="ＭＳ Ｐゴシック"/>
            <a:ea typeface="ＭＳ Ｐゴシック"/>
          </a:endParaRPr>
        </a:p>
        <a:p>
          <a:pPr algn="l" rtl="0">
            <a:lnSpc>
              <a:spcPts val="500"/>
            </a:lnSpc>
            <a:defRPr sz="1000"/>
          </a:pPr>
          <a:endParaRPr lang="ja-JP" altLang="en-US"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避難所　19-21年度　事業着手</a:t>
          </a:r>
          <a:endParaRPr lang="en-US" altLang="ja-JP" sz="900" b="0" i="0" u="none" strike="noStrike" baseline="0">
            <a:solidFill>
              <a:schemeClr val="tx1"/>
            </a:solidFill>
            <a:latin typeface="ＭＳ Ｐゴシック"/>
            <a:ea typeface="ＭＳ Ｐゴシック"/>
          </a:endParaRPr>
        </a:p>
        <a:p>
          <a:pPr algn="l" rtl="0">
            <a:lnSpc>
              <a:spcPts val="400"/>
            </a:lnSpc>
            <a:defRPr sz="1000"/>
          </a:pPr>
          <a:r>
            <a:rPr lang="ja-JP" altLang="en-US" sz="900" b="0" i="0" u="none" strike="noStrike" baseline="0">
              <a:solidFill>
                <a:srgbClr val="FF0000"/>
              </a:solidFill>
              <a:latin typeface="ＭＳ Ｐゴシック"/>
              <a:ea typeface="ＭＳ Ｐゴシック"/>
            </a:rPr>
            <a:t>　</a:t>
          </a:r>
          <a:endParaRPr lang="en-US" altLang="ja-JP" sz="900" b="0" i="0" u="none" strike="noStrike" baseline="0">
            <a:solidFill>
              <a:srgbClr val="FF0000"/>
            </a:solidFill>
            <a:latin typeface="ＭＳ Ｐゴシック"/>
            <a:ea typeface="ＭＳ Ｐゴシック"/>
          </a:endParaRPr>
        </a:p>
        <a:p>
          <a:pPr algn="l" rtl="0">
            <a:lnSpc>
              <a:spcPts val="400"/>
            </a:lnSpc>
            <a:defRPr sz="1000"/>
          </a:pPr>
          <a:r>
            <a:rPr lang="ja-JP" altLang="en-US" sz="900" b="0" i="0" u="none" strike="noStrike" baseline="0">
              <a:solidFill>
                <a:srgbClr val="000000"/>
              </a:solidFill>
              <a:latin typeface="ＭＳ Ｐゴシック"/>
              <a:ea typeface="ＭＳ Ｐゴシック"/>
            </a:rPr>
            <a:t>　</a:t>
          </a:r>
        </a:p>
        <a:p>
          <a:pPr algn="l" rtl="0">
            <a:lnSpc>
              <a:spcPts val="600"/>
            </a:lnSpc>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0</xdr:col>
      <xdr:colOff>89648</xdr:colOff>
      <xdr:row>325</xdr:row>
      <xdr:rowOff>190499</xdr:rowOff>
    </xdr:from>
    <xdr:to>
      <xdr:col>2</xdr:col>
      <xdr:colOff>33619</xdr:colOff>
      <xdr:row>331</xdr:row>
      <xdr:rowOff>0</xdr:rowOff>
    </xdr:to>
    <xdr:sp macro="" textlink="">
      <xdr:nvSpPr>
        <xdr:cNvPr id="22" name="AutoShape 168"/>
        <xdr:cNvSpPr>
          <a:spLocks noChangeArrowheads="1"/>
        </xdr:cNvSpPr>
      </xdr:nvSpPr>
      <xdr:spPr bwMode="auto">
        <a:xfrm>
          <a:off x="89648" y="78066899"/>
          <a:ext cx="2106146" cy="1352551"/>
        </a:xfrm>
        <a:prstGeom prst="wedgeRectCallout">
          <a:avLst>
            <a:gd name="adj1" fmla="val -16667"/>
            <a:gd name="adj2" fmla="val -62870"/>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中　央　　運営費</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503,031</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503,399</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書籍搬送   </a:t>
          </a:r>
          <a:r>
            <a:rPr lang="en-US" altLang="ja-JP" sz="900" b="0" i="0" u="none" strike="noStrike" baseline="0">
              <a:solidFill>
                <a:sysClr val="windowText" lastClr="000000"/>
              </a:solidFill>
              <a:latin typeface="ＭＳ Ｐゴシック"/>
              <a:ea typeface="ＭＳ Ｐゴシック"/>
            </a:rPr>
            <a:t>14,841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       0 </a:t>
          </a:r>
        </a:p>
        <a:p>
          <a:pPr algn="l" rtl="0">
            <a:defRPr sz="1000"/>
          </a:pPr>
          <a:r>
            <a:rPr lang="ja-JP" altLang="en-US" sz="900" b="0" i="0" u="none" strike="noStrike" baseline="0">
              <a:solidFill>
                <a:sysClr val="windowText" lastClr="000000"/>
              </a:solidFill>
              <a:latin typeface="ＭＳ Ｐゴシック"/>
              <a:ea typeface="ＭＳ Ｐゴシック"/>
            </a:rPr>
            <a:t>　　　　　　機改修　　　　　　　　　　　　　　　　　　　 　　</a:t>
          </a:r>
        </a:p>
        <a:p>
          <a:pPr algn="l" rtl="0">
            <a:defRPr sz="1000"/>
          </a:pPr>
          <a:r>
            <a:rPr lang="ja-JP" altLang="en-US" sz="900" b="0" i="0" u="none" strike="noStrike" baseline="0">
              <a:solidFill>
                <a:sysClr val="windowText" lastClr="000000"/>
              </a:solidFill>
              <a:latin typeface="ＭＳ Ｐゴシック"/>
              <a:ea typeface="ＭＳ Ｐゴシック"/>
            </a:rPr>
            <a:t>　　　　　　指定管理 </a:t>
          </a:r>
          <a:r>
            <a:rPr lang="en-US" altLang="ja-JP" sz="900" b="0" i="0" u="none" strike="noStrike" baseline="0">
              <a:solidFill>
                <a:sysClr val="windowText" lastClr="000000"/>
              </a:solidFill>
              <a:latin typeface="ＭＳ Ｐゴシック"/>
              <a:ea typeface="ＭＳ Ｐゴシック"/>
            </a:rPr>
            <a:t>182,000      182,000 </a:t>
          </a: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中之島　 運営費　　 </a:t>
          </a:r>
          <a:r>
            <a:rPr lang="en-US" altLang="ja-JP" sz="900" b="0" i="0" u="none" strike="noStrike" baseline="0">
              <a:solidFill>
                <a:sysClr val="windowText" lastClr="000000"/>
              </a:solidFill>
              <a:latin typeface="ＭＳ Ｐゴシック"/>
              <a:ea typeface="ＭＳ Ｐゴシック"/>
            </a:rPr>
            <a:t>23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735</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23,995</a:t>
          </a:r>
          <a:r>
            <a:rPr lang="ja-JP" altLang="en-US" sz="900" b="0" i="0" u="none" strike="noStrike" baseline="0">
              <a:solidFill>
                <a:sysClr val="windowText" lastClr="000000"/>
              </a:solidFill>
              <a:latin typeface="ＭＳ Ｐゴシック"/>
              <a:ea typeface="ＭＳ Ｐゴシック"/>
            </a:rPr>
            <a:t>  　   　</a:t>
          </a:r>
        </a:p>
        <a:p>
          <a:pPr algn="l" rtl="0">
            <a:defRPr sz="1000"/>
          </a:pPr>
          <a:r>
            <a:rPr lang="ja-JP" altLang="en-US" sz="900" b="0" i="0" u="none" strike="noStrike" baseline="0">
              <a:solidFill>
                <a:sysClr val="windowText" lastClr="000000"/>
              </a:solidFill>
              <a:latin typeface="ＭＳ Ｐゴシック"/>
              <a:ea typeface="ＭＳ Ｐゴシック"/>
            </a:rPr>
            <a:t>　　　　　　耐震          </a:t>
          </a:r>
          <a:r>
            <a:rPr lang="en-US" altLang="ja-JP" sz="900" b="0" i="0" u="none" strike="noStrike" baseline="0">
              <a:solidFill>
                <a:sysClr val="windowText" lastClr="000000"/>
              </a:solidFill>
              <a:latin typeface="ＭＳ Ｐゴシック"/>
              <a:ea typeface="ＭＳ Ｐゴシック"/>
            </a:rPr>
            <a:t>6,111        36,547         </a:t>
          </a:r>
        </a:p>
        <a:p>
          <a:pPr algn="l" rtl="0">
            <a:lnSpc>
              <a:spcPts val="1100"/>
            </a:lnSpc>
            <a:defRPr sz="1000"/>
          </a:pPr>
          <a:r>
            <a:rPr lang="en-US" altLang="ja-JP" sz="900" b="0" i="0" u="none" strike="noStrike" baseline="0">
              <a:solidFill>
                <a:sysClr val="windowText" lastClr="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指定管理　</a:t>
          </a:r>
          <a:r>
            <a:rPr lang="en-US" altLang="ja-JP" sz="900" b="0" i="0" u="none" strike="noStrike" baseline="0">
              <a:solidFill>
                <a:sysClr val="windowText" lastClr="000000"/>
              </a:solidFill>
              <a:latin typeface="ＭＳ Ｐゴシック"/>
              <a:ea typeface="ＭＳ Ｐゴシック"/>
            </a:rPr>
            <a:t>75,464        75,840       </a:t>
          </a:r>
          <a:endParaRPr lang="ja-JP" altLang="en-US">
            <a:solidFill>
              <a:sysClr val="windowText" lastClr="000000"/>
            </a:solidFill>
          </a:endParaRPr>
        </a:p>
      </xdr:txBody>
    </xdr:sp>
    <xdr:clientData/>
  </xdr:twoCellAnchor>
  <xdr:twoCellAnchor>
    <xdr:from>
      <xdr:col>0</xdr:col>
      <xdr:colOff>100852</xdr:colOff>
      <xdr:row>101</xdr:row>
      <xdr:rowOff>168090</xdr:rowOff>
    </xdr:from>
    <xdr:to>
      <xdr:col>3</xdr:col>
      <xdr:colOff>33617</xdr:colOff>
      <xdr:row>107</xdr:row>
      <xdr:rowOff>201083</xdr:rowOff>
    </xdr:to>
    <xdr:sp macro="" textlink="">
      <xdr:nvSpPr>
        <xdr:cNvPr id="23" name="四角形吹き出し 22"/>
        <xdr:cNvSpPr/>
      </xdr:nvSpPr>
      <xdr:spPr bwMode="auto">
        <a:xfrm>
          <a:off x="100852" y="24609240"/>
          <a:ext cx="3352240" cy="1633193"/>
        </a:xfrm>
        <a:prstGeom prst="wedgeRectCallout">
          <a:avLst>
            <a:gd name="adj1" fmla="val -12013"/>
            <a:gd name="adj2" fmla="val -71242"/>
          </a:avLst>
        </a:prstGeom>
        <a:solidFill>
          <a:sysClr val="window" lastClr="FFFFFF"/>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a:lnSpc>
              <a:spcPts val="900"/>
            </a:lnSpc>
          </a:pPr>
          <a:endParaRPr kumimoji="1" lang="en-US" altLang="ja-JP" sz="1000">
            <a:effectLst/>
            <a:latin typeface="+mn-lt"/>
            <a:ea typeface="+mn-ea"/>
            <a:cs typeface="+mn-cs"/>
          </a:endParaRPr>
        </a:p>
        <a:p>
          <a:pPr>
            <a:lnSpc>
              <a:spcPts val="900"/>
            </a:lnSpc>
          </a:pPr>
          <a:r>
            <a:rPr kumimoji="1" lang="ja-JP" altLang="ja-JP" sz="1000">
              <a:solidFill>
                <a:sysClr val="windowText" lastClr="000000"/>
              </a:solidFill>
              <a:effectLst/>
              <a:latin typeface="+mn-lt"/>
              <a:ea typeface="+mn-ea"/>
              <a:cs typeface="+mn-cs"/>
            </a:rPr>
            <a:t>公立</a:t>
          </a:r>
          <a:r>
            <a:rPr kumimoji="1" lang="ja-JP" altLang="en-US" sz="1000">
              <a:solidFill>
                <a:sysClr val="windowText" lastClr="000000"/>
              </a:solidFill>
              <a:effectLst/>
              <a:latin typeface="+mn-lt"/>
              <a:ea typeface="+mn-ea"/>
              <a:cs typeface="+mn-cs"/>
            </a:rPr>
            <a:t>高校生就学支援金</a:t>
          </a:r>
          <a:r>
            <a:rPr kumimoji="1" lang="ja-JP" altLang="ja-JP" sz="1000">
              <a:solidFill>
                <a:sysClr val="windowText" lastClr="000000"/>
              </a:solidFill>
              <a:effectLst/>
              <a:latin typeface="+mn-lt"/>
              <a:ea typeface="+mn-ea"/>
              <a:cs typeface="+mn-cs"/>
            </a:rPr>
            <a:t>事業費</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施財</a:t>
          </a:r>
          <a:r>
            <a:rPr kumimoji="1" lang="en-US" altLang="ja-JP" sz="1000">
              <a:solidFill>
                <a:sysClr val="windowText" lastClr="000000"/>
              </a:solidFill>
              <a:effectLst/>
              <a:latin typeface="+mn-lt"/>
              <a:ea typeface="+mn-ea"/>
              <a:cs typeface="+mn-cs"/>
            </a:rPr>
            <a:t>】 13,372,362 </a:t>
          </a:r>
          <a:r>
            <a:rPr kumimoji="1" lang="ja-JP" altLang="ja-JP" sz="1000">
              <a:solidFill>
                <a:sysClr val="windowText" lastClr="000000"/>
              </a:solidFill>
              <a:effectLst/>
              <a:latin typeface="+mn-lt"/>
              <a:ea typeface="+mn-ea"/>
              <a:cs typeface="+mn-cs"/>
            </a:rPr>
            <a:t>千円</a:t>
          </a:r>
          <a:endParaRPr kumimoji="1" lang="en-US" altLang="ja-JP" sz="1000">
            <a:solidFill>
              <a:sysClr val="windowText" lastClr="000000"/>
            </a:solidFill>
            <a:effectLst/>
            <a:latin typeface="+mn-lt"/>
            <a:ea typeface="+mn-ea"/>
            <a:cs typeface="+mn-cs"/>
          </a:endParaRPr>
        </a:p>
        <a:p>
          <a:pPr>
            <a:lnSpc>
              <a:spcPts val="800"/>
            </a:lnSpc>
          </a:pP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教職</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255,210</a:t>
          </a:r>
          <a:r>
            <a:rPr kumimoji="1" lang="ja-JP" altLang="en-US" sz="1000" baseline="0">
              <a:solidFill>
                <a:sysClr val="windowText" lastClr="000000"/>
              </a:solidFill>
              <a:effectLst/>
              <a:latin typeface="+mn-lt"/>
              <a:ea typeface="+mn-ea"/>
              <a:cs typeface="+mn-cs"/>
            </a:rPr>
            <a:t> 千円</a:t>
          </a:r>
          <a:endParaRPr kumimoji="1" lang="en-US" altLang="ja-JP" sz="1000">
            <a:solidFill>
              <a:sysClr val="windowText" lastClr="000000"/>
            </a:solidFill>
            <a:effectLst/>
            <a:latin typeface="+mn-lt"/>
            <a:ea typeface="+mn-ea"/>
            <a:cs typeface="+mn-cs"/>
          </a:endParaRPr>
        </a:p>
        <a:p>
          <a:pPr>
            <a:lnSpc>
              <a:spcPts val="800"/>
            </a:lnSpc>
          </a:pPr>
          <a:endParaRPr lang="ja-JP" altLang="ja-JP" sz="1000">
            <a:solidFill>
              <a:sysClr val="windowText" lastClr="000000"/>
            </a:solidFill>
            <a:effectLst/>
          </a:endParaRPr>
        </a:p>
        <a:p>
          <a:pPr>
            <a:lnSpc>
              <a:spcPts val="900"/>
            </a:lnSpc>
          </a:pPr>
          <a:r>
            <a:rPr kumimoji="1" lang="ja-JP" altLang="ja-JP" sz="1000">
              <a:solidFill>
                <a:sysClr val="windowText" lastClr="000000"/>
              </a:solidFill>
              <a:effectLst/>
              <a:latin typeface="+mn-lt"/>
              <a:ea typeface="+mn-ea"/>
              <a:cs typeface="+mn-cs"/>
            </a:rPr>
            <a:t>公立</a:t>
          </a:r>
          <a:r>
            <a:rPr kumimoji="1" lang="ja-JP" altLang="en-US" sz="1000">
              <a:solidFill>
                <a:sysClr val="windowText" lastClr="000000"/>
              </a:solidFill>
              <a:effectLst/>
              <a:latin typeface="+mn-lt"/>
              <a:ea typeface="+mn-ea"/>
              <a:cs typeface="+mn-cs"/>
            </a:rPr>
            <a:t>高校生奨学給付金</a:t>
          </a:r>
          <a:r>
            <a:rPr kumimoji="1" lang="ja-JP" altLang="ja-JP" sz="1000">
              <a:solidFill>
                <a:sysClr val="windowText" lastClr="000000"/>
              </a:solidFill>
              <a:effectLst/>
              <a:latin typeface="+mn-lt"/>
              <a:ea typeface="+mn-ea"/>
              <a:cs typeface="+mn-cs"/>
            </a:rPr>
            <a:t>事業費</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施財</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2,555,119</a:t>
          </a:r>
          <a:r>
            <a:rPr kumimoji="1" lang="ja-JP" altLang="ja-JP" sz="1000">
              <a:solidFill>
                <a:sysClr val="windowText" lastClr="000000"/>
              </a:solidFill>
              <a:effectLst/>
              <a:latin typeface="+mn-lt"/>
              <a:ea typeface="+mn-ea"/>
              <a:cs typeface="+mn-cs"/>
            </a:rPr>
            <a:t>千円</a:t>
          </a:r>
          <a:endParaRPr kumimoji="1" lang="en-US" altLang="ja-JP" sz="1000">
            <a:solidFill>
              <a:sysClr val="windowText" lastClr="000000"/>
            </a:solidFill>
            <a:effectLst/>
            <a:latin typeface="+mn-lt"/>
            <a:ea typeface="+mn-ea"/>
            <a:cs typeface="+mn-cs"/>
          </a:endParaRPr>
        </a:p>
        <a:p>
          <a:pPr marL="0" marR="0" indent="0" defTabSz="914400" eaLnBrk="1" fontAlgn="auto" latinLnBrk="0" hangingPunct="1">
            <a:lnSpc>
              <a:spcPts val="8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　　　　　　　　</a:t>
          </a:r>
          <a:r>
            <a:rPr kumimoji="1" lang="ja-JP" altLang="en-US" sz="1000" baseline="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教職</a:t>
          </a:r>
          <a:r>
            <a:rPr kumimoji="1" lang="en-US" altLang="ja-JP"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8,496</a:t>
          </a:r>
          <a:r>
            <a:rPr kumimoji="1" lang="ja-JP" altLang="ja-JP" sz="1000" baseline="0">
              <a:solidFill>
                <a:sysClr val="windowText" lastClr="000000"/>
              </a:solidFill>
              <a:effectLst/>
              <a:latin typeface="+mn-lt"/>
              <a:ea typeface="+mn-ea"/>
              <a:cs typeface="+mn-cs"/>
            </a:rPr>
            <a:t>千円</a:t>
          </a:r>
          <a:endParaRPr kumimoji="1" lang="en-US" altLang="ja-JP" sz="1000" baseline="0">
            <a:solidFill>
              <a:sysClr val="windowText" lastClr="000000"/>
            </a:solidFill>
            <a:effectLst/>
            <a:latin typeface="+mn-lt"/>
            <a:ea typeface="+mn-ea"/>
            <a:cs typeface="+mn-cs"/>
          </a:endParaRPr>
        </a:p>
        <a:p>
          <a:pPr marL="0" marR="0" indent="0" defTabSz="914400" eaLnBrk="1" fontAlgn="auto" latinLnBrk="0" hangingPunct="1">
            <a:lnSpc>
              <a:spcPts val="700"/>
            </a:lnSpc>
            <a:spcBef>
              <a:spcPts val="0"/>
            </a:spcBef>
            <a:spcAft>
              <a:spcPts val="0"/>
            </a:spcAft>
            <a:buClrTx/>
            <a:buSzTx/>
            <a:buFontTx/>
            <a:buNone/>
            <a:tabLst/>
            <a:defRPr/>
          </a:pPr>
          <a:endParaRPr kumimoji="1" lang="en-US" altLang="ja-JP" sz="1000" baseline="0">
            <a:solidFill>
              <a:sysClr val="windowText" lastClr="000000"/>
            </a:solidFill>
            <a:effectLst/>
            <a:latin typeface="+mn-lt"/>
            <a:ea typeface="+mn-ea"/>
            <a:cs typeface="+mn-cs"/>
          </a:endParaRPr>
        </a:p>
        <a:p>
          <a:pPr eaLnBrk="1" fontAlgn="auto" latinLnBrk="0" hangingPunct="1">
            <a:lnSpc>
              <a:spcPts val="900"/>
            </a:lnSpc>
          </a:pPr>
          <a:r>
            <a:rPr kumimoji="1" lang="ja-JP" altLang="ja-JP" sz="1000" b="0" i="0" baseline="0">
              <a:solidFill>
                <a:sysClr val="windowText" lastClr="000000"/>
              </a:solidFill>
              <a:effectLst/>
              <a:latin typeface="+mn-lt"/>
              <a:ea typeface="+mn-ea"/>
              <a:cs typeface="+mn-cs"/>
            </a:rPr>
            <a:t>特別支援教育就学奨励扶助費</a:t>
          </a:r>
          <a:r>
            <a:rPr kumimoji="1" lang="en-US" altLang="ja-JP" sz="1000" b="0" i="0" baseline="0">
              <a:solidFill>
                <a:sysClr val="windowText" lastClr="000000"/>
              </a:solidFill>
              <a:effectLst/>
              <a:latin typeface="+mn-lt"/>
              <a:ea typeface="+mn-ea"/>
              <a:cs typeface="+mn-cs"/>
            </a:rPr>
            <a:t>【</a:t>
          </a:r>
          <a:r>
            <a:rPr kumimoji="1" lang="ja-JP" altLang="ja-JP" sz="1000" b="0" i="0" baseline="0">
              <a:solidFill>
                <a:sysClr val="windowText" lastClr="000000"/>
              </a:solidFill>
              <a:effectLst/>
              <a:latin typeface="+mn-lt"/>
              <a:ea typeface="+mn-ea"/>
              <a:cs typeface="+mn-cs"/>
            </a:rPr>
            <a:t>支教</a:t>
          </a:r>
          <a:r>
            <a:rPr kumimoji="1" lang="en-US" altLang="ja-JP" sz="1000" b="0" i="0" baseline="0">
              <a:solidFill>
                <a:sysClr val="windowText" lastClr="000000"/>
              </a:solidFill>
              <a:effectLst/>
              <a:latin typeface="+mn-lt"/>
              <a:ea typeface="+mn-ea"/>
              <a:cs typeface="+mn-cs"/>
            </a:rPr>
            <a:t>】   </a:t>
          </a:r>
          <a:r>
            <a:rPr kumimoji="1" lang="ja-JP" altLang="en-US" sz="1000" b="0" i="0" baseline="0">
              <a:solidFill>
                <a:sysClr val="windowText" lastClr="000000"/>
              </a:solidFill>
              <a:effectLst/>
              <a:latin typeface="+mn-lt"/>
              <a:ea typeface="+mn-ea"/>
              <a:cs typeface="+mn-cs"/>
            </a:rPr>
            <a:t>　   </a:t>
          </a:r>
          <a:r>
            <a:rPr kumimoji="1" lang="en-US" altLang="ja-JP" sz="1000" b="0" i="0" baseline="0">
              <a:solidFill>
                <a:sysClr val="windowText" lastClr="000000"/>
              </a:solidFill>
              <a:effectLst/>
              <a:latin typeface="+mn-lt"/>
              <a:ea typeface="+mn-ea"/>
              <a:cs typeface="+mn-cs"/>
            </a:rPr>
            <a:t>34,342</a:t>
          </a:r>
          <a:r>
            <a:rPr kumimoji="1" lang="ja-JP" altLang="ja-JP" sz="1000" b="0" i="0" baseline="0">
              <a:solidFill>
                <a:sysClr val="windowText" lastClr="000000"/>
              </a:solidFill>
              <a:effectLst/>
              <a:latin typeface="+mn-lt"/>
              <a:ea typeface="+mn-ea"/>
              <a:cs typeface="+mn-cs"/>
            </a:rPr>
            <a:t>千円</a:t>
          </a:r>
          <a:endParaRPr kumimoji="1" lang="en-US" altLang="ja-JP" sz="1000" b="0" i="0" baseline="0">
            <a:solidFill>
              <a:sysClr val="windowText" lastClr="000000"/>
            </a:solidFill>
            <a:effectLst/>
            <a:latin typeface="+mn-lt"/>
            <a:ea typeface="+mn-ea"/>
            <a:cs typeface="+mn-cs"/>
          </a:endParaRPr>
        </a:p>
        <a:p>
          <a:pPr eaLnBrk="1" fontAlgn="auto" latinLnBrk="0" hangingPunct="1">
            <a:lnSpc>
              <a:spcPts val="900"/>
            </a:lnSpc>
          </a:pPr>
          <a:endParaRPr kumimoji="1" lang="en-US" altLang="ja-JP" sz="1000" b="0" i="0" baseline="0">
            <a:solidFill>
              <a:sysClr val="windowText" lastClr="000000"/>
            </a:solidFill>
            <a:effectLst/>
            <a:latin typeface="+mn-lt"/>
            <a:ea typeface="+mn-ea"/>
            <a:cs typeface="+mn-cs"/>
          </a:endParaRPr>
        </a:p>
        <a:p>
          <a:pPr eaLnBrk="1" fontAlgn="auto" latinLnBrk="0" hangingPunct="1">
            <a:lnSpc>
              <a:spcPts val="900"/>
            </a:lnSpc>
          </a:pPr>
          <a:endParaRPr lang="en-US" altLang="ja-JP" sz="1000">
            <a:solidFill>
              <a:sysClr val="windowText" lastClr="000000"/>
            </a:solidFill>
            <a:effectLst/>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私立高等学校就学支援</a:t>
          </a:r>
          <a:r>
            <a:rPr kumimoji="1" lang="ja-JP" altLang="ja-JP" sz="1000" b="0" i="0" u="none" strike="noStrike" kern="0" cap="none" spc="0" normalizeH="0" baseline="0" noProof="0">
              <a:ln>
                <a:noFill/>
              </a:ln>
              <a:solidFill>
                <a:sysClr val="windowText" lastClr="000000"/>
              </a:solidFill>
              <a:effectLst/>
              <a:uLnTx/>
              <a:uFillTx/>
              <a:latin typeface="+mn-lt"/>
              <a:ea typeface="+mn-ea"/>
              <a:cs typeface="+mn-cs"/>
            </a:rPr>
            <a:t>事業費</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私学</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 15,670,434 </a:t>
          </a:r>
          <a:r>
            <a:rPr kumimoji="1" lang="ja-JP" altLang="ja-JP" sz="1000" b="0" i="0" u="none" strike="noStrike" kern="0" cap="none" spc="0" normalizeH="0" baseline="0" noProof="0">
              <a:ln>
                <a:noFill/>
              </a:ln>
              <a:solidFill>
                <a:sysClr val="windowText" lastClr="000000"/>
              </a:solidFill>
              <a:effectLst/>
              <a:uLnTx/>
              <a:uFillTx/>
              <a:latin typeface="+mn-lt"/>
              <a:ea typeface="+mn-ea"/>
              <a:cs typeface="+mn-cs"/>
            </a:rPr>
            <a:t>千円</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lnSpc>
              <a:spcPts val="900"/>
            </a:lnSpc>
          </a:pPr>
          <a:r>
            <a:rPr lang="en-US" altLang="ja-JP" sz="1000">
              <a:solidFill>
                <a:sysClr val="windowText" lastClr="000000"/>
              </a:solidFill>
              <a:effectLst/>
            </a:rPr>
            <a:t>〃</a:t>
          </a:r>
          <a:r>
            <a:rPr lang="ja-JP" altLang="en-US" sz="1000">
              <a:solidFill>
                <a:sysClr val="windowText" lastClr="000000"/>
              </a:solidFill>
              <a:effectLst/>
            </a:rPr>
            <a:t>高校生等奨学給付金事業費</a:t>
          </a:r>
          <a:r>
            <a:rPr lang="en-US" altLang="ja-JP" sz="1000">
              <a:solidFill>
                <a:sysClr val="windowText" lastClr="000000"/>
              </a:solidFill>
              <a:effectLst/>
            </a:rPr>
            <a:t>【</a:t>
          </a:r>
          <a:r>
            <a:rPr lang="ja-JP" altLang="en-US" sz="1000">
              <a:solidFill>
                <a:sysClr val="windowText" lastClr="000000"/>
              </a:solidFill>
              <a:effectLst/>
            </a:rPr>
            <a:t>私学</a:t>
          </a:r>
          <a:r>
            <a:rPr lang="en-US" altLang="ja-JP" sz="1000">
              <a:solidFill>
                <a:sysClr val="windowText" lastClr="000000"/>
              </a:solidFill>
              <a:effectLst/>
            </a:rPr>
            <a:t>】    1,868,652</a:t>
          </a:r>
          <a:r>
            <a:rPr lang="ja-JP" altLang="en-US" sz="1000">
              <a:solidFill>
                <a:sysClr val="windowText" lastClr="000000"/>
              </a:solidFill>
              <a:effectLst/>
            </a:rPr>
            <a:t>千円</a:t>
          </a:r>
          <a:endParaRPr lang="ja-JP" altLang="ja-JP" sz="1000">
            <a:solidFill>
              <a:sysClr val="windowText" lastClr="000000"/>
            </a:solidFill>
            <a:effectLst/>
          </a:endParaRPr>
        </a:p>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24"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25"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195</xdr:row>
      <xdr:rowOff>12885</xdr:rowOff>
    </xdr:from>
    <xdr:to>
      <xdr:col>1</xdr:col>
      <xdr:colOff>0</xdr:colOff>
      <xdr:row>195</xdr:row>
      <xdr:rowOff>12885</xdr:rowOff>
    </xdr:to>
    <xdr:sp macro="" textlink="">
      <xdr:nvSpPr>
        <xdr:cNvPr id="26" name="AutoShape 309"/>
        <xdr:cNvSpPr>
          <a:spLocks noChangeArrowheads="1"/>
        </xdr:cNvSpPr>
      </xdr:nvSpPr>
      <xdr:spPr bwMode="auto">
        <a:xfrm>
          <a:off x="2066925" y="470949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27"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28"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29"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0"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31"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32"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33"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4"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238</xdr:row>
      <xdr:rowOff>0</xdr:rowOff>
    </xdr:from>
    <xdr:to>
      <xdr:col>1</xdr:col>
      <xdr:colOff>0</xdr:colOff>
      <xdr:row>238</xdr:row>
      <xdr:rowOff>0</xdr:rowOff>
    </xdr:to>
    <xdr:sp macro="" textlink="">
      <xdr:nvSpPr>
        <xdr:cNvPr id="35" name="AutoShape 311"/>
        <xdr:cNvSpPr>
          <a:spLocks noChangeArrowheads="1"/>
        </xdr:cNvSpPr>
      </xdr:nvSpPr>
      <xdr:spPr bwMode="auto">
        <a:xfrm>
          <a:off x="2066925" y="57550050"/>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36"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466</xdr:row>
      <xdr:rowOff>49306</xdr:rowOff>
    </xdr:from>
    <xdr:to>
      <xdr:col>31</xdr:col>
      <xdr:colOff>592791</xdr:colOff>
      <xdr:row>476</xdr:row>
      <xdr:rowOff>201707</xdr:rowOff>
    </xdr:to>
    <xdr:sp macro="" textlink="">
      <xdr:nvSpPr>
        <xdr:cNvPr id="37" name="AutoShape 236"/>
        <xdr:cNvSpPr>
          <a:spLocks noChangeArrowheads="1"/>
        </xdr:cNvSpPr>
      </xdr:nvSpPr>
      <xdr:spPr bwMode="auto">
        <a:xfrm>
          <a:off x="29786916" y="1105393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38"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39"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40"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238</xdr:row>
      <xdr:rowOff>0</xdr:rowOff>
    </xdr:from>
    <xdr:to>
      <xdr:col>1</xdr:col>
      <xdr:colOff>0</xdr:colOff>
      <xdr:row>238</xdr:row>
      <xdr:rowOff>0</xdr:rowOff>
    </xdr:to>
    <xdr:sp macro="" textlink="">
      <xdr:nvSpPr>
        <xdr:cNvPr id="41" name="AutoShape 311"/>
        <xdr:cNvSpPr>
          <a:spLocks noChangeArrowheads="1"/>
        </xdr:cNvSpPr>
      </xdr:nvSpPr>
      <xdr:spPr bwMode="auto">
        <a:xfrm>
          <a:off x="2066925" y="57550050"/>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42"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466</xdr:row>
      <xdr:rowOff>49306</xdr:rowOff>
    </xdr:from>
    <xdr:to>
      <xdr:col>31</xdr:col>
      <xdr:colOff>592791</xdr:colOff>
      <xdr:row>476</xdr:row>
      <xdr:rowOff>201707</xdr:rowOff>
    </xdr:to>
    <xdr:sp macro="" textlink="">
      <xdr:nvSpPr>
        <xdr:cNvPr id="43" name="AutoShape 236"/>
        <xdr:cNvSpPr>
          <a:spLocks noChangeArrowheads="1"/>
        </xdr:cNvSpPr>
      </xdr:nvSpPr>
      <xdr:spPr bwMode="auto">
        <a:xfrm>
          <a:off x="29786916" y="1105393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44"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0</xdr:col>
      <xdr:colOff>78441</xdr:colOff>
      <xdr:row>420</xdr:row>
      <xdr:rowOff>212910</xdr:rowOff>
    </xdr:from>
    <xdr:to>
      <xdr:col>2</xdr:col>
      <xdr:colOff>1154206</xdr:colOff>
      <xdr:row>431</xdr:row>
      <xdr:rowOff>9525</xdr:rowOff>
    </xdr:to>
    <xdr:sp macro="" textlink="">
      <xdr:nvSpPr>
        <xdr:cNvPr id="45" name="AutoShape 236"/>
        <xdr:cNvSpPr>
          <a:spLocks noChangeArrowheads="1"/>
        </xdr:cNvSpPr>
      </xdr:nvSpPr>
      <xdr:spPr bwMode="auto">
        <a:xfrm>
          <a:off x="78441" y="100130160"/>
          <a:ext cx="3237940" cy="2320740"/>
        </a:xfrm>
        <a:prstGeom prst="wedgeRectCallout">
          <a:avLst>
            <a:gd name="adj1" fmla="val 58178"/>
            <a:gd name="adj2" fmla="val -6833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≪職種別条例定数≫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小</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中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高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支</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校長・教諭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15</a:t>
          </a:r>
          <a:r>
            <a:rPr kumimoji="0" lang="ja-JP" altLang="en-US" sz="900" b="0" i="0" u="none" strike="noStrike" kern="0" cap="none" spc="0" normalizeH="0" baseline="0" noProof="0">
              <a:ln>
                <a:noFill/>
              </a:ln>
              <a:solidFill>
                <a:sysClr val="windowText" lastClr="000000"/>
              </a:solidFill>
              <a:effectLst/>
              <a:uLnTx/>
              <a:uFillTx/>
              <a:latin typeface="+mn-lt"/>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847</a:t>
          </a:r>
          <a:r>
            <a:rPr kumimoji="0" lang="ja-JP" altLang="en-US" sz="900" b="0" i="0" u="none" strike="noStrike" kern="0" cap="none" spc="0" normalizeH="0" baseline="0" noProof="0">
              <a:ln>
                <a:noFill/>
              </a:ln>
              <a:solidFill>
                <a:sysClr val="windowText" lastClr="000000"/>
              </a:solidFill>
              <a:effectLst/>
              <a:uLnTx/>
              <a:uFillTx/>
              <a:latin typeface="+mn-lt"/>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325(14)</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8,</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153      5</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026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養護教諭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637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312(1)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243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86</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事務職員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750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411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524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173</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栄養教諭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246</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73 (1)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39</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実習助手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4</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13</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86</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寄宿舎指導員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48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その他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216</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64</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17</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480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1</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0</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121(17)</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549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5,</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522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rPr>
            <a:t>内は、府立富田林中学校の数値で内数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235323</xdr:colOff>
      <xdr:row>535</xdr:row>
      <xdr:rowOff>168087</xdr:rowOff>
    </xdr:from>
    <xdr:to>
      <xdr:col>2</xdr:col>
      <xdr:colOff>0</xdr:colOff>
      <xdr:row>541</xdr:row>
      <xdr:rowOff>176893</xdr:rowOff>
    </xdr:to>
    <xdr:sp macro="" textlink="">
      <xdr:nvSpPr>
        <xdr:cNvPr id="46" name="AutoShape 214"/>
        <xdr:cNvSpPr>
          <a:spLocks noChangeArrowheads="1"/>
        </xdr:cNvSpPr>
      </xdr:nvSpPr>
      <xdr:spPr bwMode="auto">
        <a:xfrm>
          <a:off x="235323" y="126545787"/>
          <a:ext cx="1926852" cy="1380406"/>
        </a:xfrm>
        <a:prstGeom prst="wedgeRectCallout">
          <a:avLst>
            <a:gd name="adj1" fmla="val -15122"/>
            <a:gd name="adj2" fmla="val -60427"/>
          </a:avLst>
        </a:prstGeom>
        <a:solidFill>
          <a:sysClr val="window" lastClr="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（高校）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施設設備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82,957       85,477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福祉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43,692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407,586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校舎維持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452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083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463,320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（支援）</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施設整備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53,312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福祉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475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校舎維持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424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101,460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419659</xdr:colOff>
      <xdr:row>297</xdr:row>
      <xdr:rowOff>215713</xdr:rowOff>
    </xdr:from>
    <xdr:to>
      <xdr:col>0</xdr:col>
      <xdr:colOff>1286434</xdr:colOff>
      <xdr:row>298</xdr:row>
      <xdr:rowOff>197194</xdr:rowOff>
    </xdr:to>
    <xdr:sp macro="" textlink="">
      <xdr:nvSpPr>
        <xdr:cNvPr id="47" name="AutoShape 252"/>
        <xdr:cNvSpPr>
          <a:spLocks noChangeArrowheads="1"/>
        </xdr:cNvSpPr>
      </xdr:nvSpPr>
      <xdr:spPr bwMode="auto">
        <a:xfrm>
          <a:off x="419659" y="71596063"/>
          <a:ext cx="866775" cy="210081"/>
        </a:xfrm>
        <a:prstGeom prst="wedgeRectCallout">
          <a:avLst>
            <a:gd name="adj1" fmla="val -36815"/>
            <a:gd name="adj2" fmla="val 2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対象：小中学校</a:t>
          </a:r>
        </a:p>
      </xdr:txBody>
    </xdr:sp>
    <xdr:clientData/>
  </xdr:twoCellAnchor>
  <xdr:twoCellAnchor>
    <xdr:from>
      <xdr:col>4</xdr:col>
      <xdr:colOff>2252383</xdr:colOff>
      <xdr:row>294</xdr:row>
      <xdr:rowOff>123262</xdr:rowOff>
    </xdr:from>
    <xdr:to>
      <xdr:col>4</xdr:col>
      <xdr:colOff>4852148</xdr:colOff>
      <xdr:row>295</xdr:row>
      <xdr:rowOff>190501</xdr:rowOff>
    </xdr:to>
    <xdr:sp macro="" textlink="">
      <xdr:nvSpPr>
        <xdr:cNvPr id="48" name="AutoShape 344"/>
        <xdr:cNvSpPr>
          <a:spLocks noChangeArrowheads="1"/>
        </xdr:cNvSpPr>
      </xdr:nvSpPr>
      <xdr:spPr bwMode="auto">
        <a:xfrm>
          <a:off x="5776633" y="70817812"/>
          <a:ext cx="2599765" cy="295839"/>
        </a:xfrm>
        <a:prstGeom prst="wedgeRectCallout">
          <a:avLst>
            <a:gd name="adj1" fmla="val -64444"/>
            <a:gd name="adj2" fmla="val 4902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国・府・市各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×50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476811</xdr:colOff>
      <xdr:row>302</xdr:row>
      <xdr:rowOff>12327</xdr:rowOff>
    </xdr:from>
    <xdr:to>
      <xdr:col>0</xdr:col>
      <xdr:colOff>1505511</xdr:colOff>
      <xdr:row>303</xdr:row>
      <xdr:rowOff>12750</xdr:rowOff>
    </xdr:to>
    <xdr:sp macro="" textlink="">
      <xdr:nvSpPr>
        <xdr:cNvPr id="49" name="AutoShape 255"/>
        <xdr:cNvSpPr>
          <a:spLocks noChangeArrowheads="1"/>
        </xdr:cNvSpPr>
      </xdr:nvSpPr>
      <xdr:spPr bwMode="auto">
        <a:xfrm>
          <a:off x="476811" y="72535677"/>
          <a:ext cx="1028700" cy="229023"/>
        </a:xfrm>
        <a:prstGeom prst="wedgeRectCallout">
          <a:avLst>
            <a:gd name="adj1" fmla="val -4630"/>
            <a:gd name="adj2" fmla="val 3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対象：府立高校</a:t>
          </a:r>
        </a:p>
      </xdr:txBody>
    </xdr:sp>
    <xdr:clientData/>
  </xdr:twoCellAnchor>
  <xdr:twoCellAnchor>
    <xdr:from>
      <xdr:col>4</xdr:col>
      <xdr:colOff>654984</xdr:colOff>
      <xdr:row>302</xdr:row>
      <xdr:rowOff>11206</xdr:rowOff>
    </xdr:from>
    <xdr:to>
      <xdr:col>4</xdr:col>
      <xdr:colOff>2997014</xdr:colOff>
      <xdr:row>303</xdr:row>
      <xdr:rowOff>44824</xdr:rowOff>
    </xdr:to>
    <xdr:sp macro="" textlink="">
      <xdr:nvSpPr>
        <xdr:cNvPr id="50" name="AutoShape 241"/>
        <xdr:cNvSpPr>
          <a:spLocks noChangeArrowheads="1"/>
        </xdr:cNvSpPr>
      </xdr:nvSpPr>
      <xdr:spPr bwMode="auto">
        <a:xfrm>
          <a:off x="4179234" y="72534556"/>
          <a:ext cx="2342030" cy="262218"/>
        </a:xfrm>
        <a:prstGeom prst="wedgeRectCallout">
          <a:avLst>
            <a:gd name="adj1" fmla="val 73255"/>
            <a:gd name="adj2" fmla="val -7794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教育制度や内容に精通した通訳ﾎﾞﾗﾝﾃｨｱ </a:t>
          </a:r>
        </a:p>
      </xdr:txBody>
    </xdr:sp>
    <xdr:clientData/>
  </xdr:twoCellAnchor>
  <xdr:twoCellAnchor>
    <xdr:from>
      <xdr:col>4</xdr:col>
      <xdr:colOff>2343897</xdr:colOff>
      <xdr:row>335</xdr:row>
      <xdr:rowOff>174625</xdr:rowOff>
    </xdr:from>
    <xdr:to>
      <xdr:col>4</xdr:col>
      <xdr:colOff>4243916</xdr:colOff>
      <xdr:row>340</xdr:row>
      <xdr:rowOff>95251</xdr:rowOff>
    </xdr:to>
    <xdr:sp macro="" textlink="">
      <xdr:nvSpPr>
        <xdr:cNvPr id="51" name="AutoShape 342"/>
        <xdr:cNvSpPr>
          <a:spLocks noChangeArrowheads="1"/>
        </xdr:cNvSpPr>
      </xdr:nvSpPr>
      <xdr:spPr bwMode="auto">
        <a:xfrm>
          <a:off x="5868147" y="80508475"/>
          <a:ext cx="1900019" cy="1063626"/>
        </a:xfrm>
        <a:prstGeom prst="wedgeRectCallout">
          <a:avLst>
            <a:gd name="adj1" fmla="val -61257"/>
            <a:gd name="adj2" fmla="val 59955"/>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プロスポーツ団体４校４回派遣</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体育専門大学生等３校３回派遣</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ダンス関係団体９校３回派遣</a:t>
          </a:r>
          <a:endParaRPr kumimoji="0" lang="en-US" altLang="ja-JP" sz="900" b="0" i="0" u="none" strike="noStrike" kern="0" cap="none" spc="0" normalizeH="0" baseline="0" noProof="0">
            <a:ln>
              <a:noFill/>
            </a:ln>
            <a:solidFill>
              <a:sysClr val="windowText" lastClr="000000"/>
            </a:solidFill>
            <a:effectLst/>
            <a:uLnTx/>
            <a:uFillTx/>
          </a:endParaRPr>
        </a:p>
        <a:p>
          <a:pPr rtl="0" eaLnBrk="1" fontAlgn="auto" latinLnBrk="0" hangingPunct="1"/>
          <a:r>
            <a:rPr lang="ja-JP" altLang="en-US" sz="900" b="0" i="0" baseline="0">
              <a:effectLst/>
              <a:latin typeface="+mn-lt"/>
              <a:ea typeface="+mn-ea"/>
              <a:cs typeface="+mn-cs"/>
            </a:rPr>
            <a:t>指導者育成研修会　３回開催</a:t>
          </a:r>
        </a:p>
        <a:p>
          <a:pPr rtl="0" eaLnBrk="1" fontAlgn="auto" latinLnBrk="0" hangingPunct="1"/>
          <a:r>
            <a:rPr lang="ja-JP" altLang="en-US" sz="900" b="0" i="0" baseline="0">
              <a:effectLst/>
              <a:latin typeface="+mn-lt"/>
              <a:ea typeface="+mn-ea"/>
              <a:cs typeface="+mn-cs"/>
            </a:rPr>
            <a:t>新体力テスト支援  ３００人</a:t>
          </a:r>
        </a:p>
      </xdr:txBody>
    </xdr:sp>
    <xdr:clientData/>
  </xdr:twoCellAnchor>
  <xdr:twoCellAnchor>
    <xdr:from>
      <xdr:col>4</xdr:col>
      <xdr:colOff>89647</xdr:colOff>
      <xdr:row>565</xdr:row>
      <xdr:rowOff>171451</xdr:rowOff>
    </xdr:from>
    <xdr:to>
      <xdr:col>4</xdr:col>
      <xdr:colOff>5207000</xdr:colOff>
      <xdr:row>570</xdr:row>
      <xdr:rowOff>133350</xdr:rowOff>
    </xdr:to>
    <xdr:sp macro="" textlink="">
      <xdr:nvSpPr>
        <xdr:cNvPr id="52" name="Text Box 11467"/>
        <xdr:cNvSpPr txBox="1">
          <a:spLocks noChangeArrowheads="1"/>
        </xdr:cNvSpPr>
      </xdr:nvSpPr>
      <xdr:spPr bwMode="auto">
        <a:xfrm>
          <a:off x="3613897" y="133226176"/>
          <a:ext cx="5117353" cy="1104899"/>
        </a:xfrm>
        <a:prstGeom prst="rect">
          <a:avLst/>
        </a:prstGeom>
        <a:noFill/>
        <a:ln w="9525" algn="ctr">
          <a:solidFill>
            <a:srgbClr val="000000"/>
          </a:solidFill>
          <a:miter lim="800000"/>
          <a:headEnd/>
          <a:tailEnd/>
        </a:ln>
        <a:effectLst/>
        <a:ex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（工事内容）　　　Ｈ２５　　　　　　　Ｈ２６　　　　　　Ｈ２７　　　　Ｈ２８　　　　　Ｈ２９　　　　　Ｈ３０</a:t>
          </a:r>
        </a:p>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耐震改修　　　実施設計　　　　　　工事　　　　　　工事</a:t>
          </a: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　屋上防水　　　実施設計・工事</a:t>
          </a:r>
        </a:p>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電気設備　　　実施設計　　　　　　工事</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ＭＳ Ｐゴシック"/>
              <a:ea typeface="ＭＳ Ｐゴシック"/>
            </a:rPr>
            <a:t>　リンク改修　　　　　　　　　　　　　　　　　　　　　　　　　　　　　 基本計画　　実施設計　　　　工事</a:t>
          </a:r>
          <a:endParaRPr lang="ja-JP" altLang="en-US" sz="900">
            <a:solidFill>
              <a:sysClr val="windowText" lastClr="000000"/>
            </a:solidFill>
          </a:endParaRPr>
        </a:p>
      </xdr:txBody>
    </xdr:sp>
    <xdr:clientData/>
  </xdr:twoCellAnchor>
  <xdr:twoCellAnchor>
    <xdr:from>
      <xdr:col>1</xdr:col>
      <xdr:colOff>0</xdr:colOff>
      <xdr:row>93</xdr:row>
      <xdr:rowOff>220755</xdr:rowOff>
    </xdr:from>
    <xdr:to>
      <xdr:col>1</xdr:col>
      <xdr:colOff>0</xdr:colOff>
      <xdr:row>93</xdr:row>
      <xdr:rowOff>220755</xdr:rowOff>
    </xdr:to>
    <xdr:sp macro="" textlink="">
      <xdr:nvSpPr>
        <xdr:cNvPr id="53" name="AutoShape 309"/>
        <xdr:cNvSpPr>
          <a:spLocks noChangeArrowheads="1"/>
        </xdr:cNvSpPr>
      </xdr:nvSpPr>
      <xdr:spPr bwMode="auto">
        <a:xfrm>
          <a:off x="2066925" y="2283310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161</xdr:row>
      <xdr:rowOff>218516</xdr:rowOff>
    </xdr:from>
    <xdr:to>
      <xdr:col>1</xdr:col>
      <xdr:colOff>0</xdr:colOff>
      <xdr:row>161</xdr:row>
      <xdr:rowOff>218516</xdr:rowOff>
    </xdr:to>
    <xdr:sp macro="" textlink="">
      <xdr:nvSpPr>
        <xdr:cNvPr id="54" name="AutoShape 259"/>
        <xdr:cNvSpPr>
          <a:spLocks noChangeArrowheads="1"/>
        </xdr:cNvSpPr>
      </xdr:nvSpPr>
      <xdr:spPr bwMode="auto">
        <a:xfrm>
          <a:off x="2066925" y="395281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163</xdr:row>
      <xdr:rowOff>12885</xdr:rowOff>
    </xdr:from>
    <xdr:to>
      <xdr:col>1</xdr:col>
      <xdr:colOff>0</xdr:colOff>
      <xdr:row>163</xdr:row>
      <xdr:rowOff>12885</xdr:rowOff>
    </xdr:to>
    <xdr:sp macro="" textlink="">
      <xdr:nvSpPr>
        <xdr:cNvPr id="55" name="AutoShape 309"/>
        <xdr:cNvSpPr>
          <a:spLocks noChangeArrowheads="1"/>
        </xdr:cNvSpPr>
      </xdr:nvSpPr>
      <xdr:spPr bwMode="auto">
        <a:xfrm>
          <a:off x="2066925" y="397797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6"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163</xdr:row>
      <xdr:rowOff>12885</xdr:rowOff>
    </xdr:from>
    <xdr:to>
      <xdr:col>1</xdr:col>
      <xdr:colOff>0</xdr:colOff>
      <xdr:row>163</xdr:row>
      <xdr:rowOff>12885</xdr:rowOff>
    </xdr:to>
    <xdr:sp macro="" textlink="">
      <xdr:nvSpPr>
        <xdr:cNvPr id="57" name="AutoShape 309"/>
        <xdr:cNvSpPr>
          <a:spLocks noChangeArrowheads="1"/>
        </xdr:cNvSpPr>
      </xdr:nvSpPr>
      <xdr:spPr bwMode="auto">
        <a:xfrm>
          <a:off x="2066925" y="397797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8"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9"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60"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61"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4</xdr:col>
      <xdr:colOff>257736</xdr:colOff>
      <xdr:row>275</xdr:row>
      <xdr:rowOff>0</xdr:rowOff>
    </xdr:from>
    <xdr:to>
      <xdr:col>4</xdr:col>
      <xdr:colOff>5177118</xdr:colOff>
      <xdr:row>276</xdr:row>
      <xdr:rowOff>67235</xdr:rowOff>
    </xdr:to>
    <xdr:sp macro="" textlink="">
      <xdr:nvSpPr>
        <xdr:cNvPr id="62" name="AutoShape 344"/>
        <xdr:cNvSpPr>
          <a:spLocks noChangeArrowheads="1"/>
        </xdr:cNvSpPr>
      </xdr:nvSpPr>
      <xdr:spPr bwMode="auto">
        <a:xfrm>
          <a:off x="3781986" y="66351150"/>
          <a:ext cx="4919382" cy="295835"/>
        </a:xfrm>
        <a:prstGeom prst="wedgeRectCallout">
          <a:avLst>
            <a:gd name="adj1" fmla="val -36833"/>
            <a:gd name="adj2" fmla="val -10097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府</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週１回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35</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6H/</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日）   政令市を除く</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287</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校＋府立富田林中学校１校</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xdr:col>
      <xdr:colOff>2588560</xdr:colOff>
      <xdr:row>279</xdr:row>
      <xdr:rowOff>102347</xdr:rowOff>
    </xdr:from>
    <xdr:to>
      <xdr:col>4</xdr:col>
      <xdr:colOff>5210175</xdr:colOff>
      <xdr:row>281</xdr:row>
      <xdr:rowOff>203200</xdr:rowOff>
    </xdr:to>
    <xdr:sp macro="" textlink="">
      <xdr:nvSpPr>
        <xdr:cNvPr id="63" name="AutoShape 342"/>
        <xdr:cNvSpPr>
          <a:spLocks noChangeArrowheads="1"/>
        </xdr:cNvSpPr>
      </xdr:nvSpPr>
      <xdr:spPr bwMode="auto">
        <a:xfrm>
          <a:off x="6112810" y="67367897"/>
          <a:ext cx="2621615" cy="558053"/>
        </a:xfrm>
        <a:prstGeom prst="wedgeRectCallout">
          <a:avLst>
            <a:gd name="adj1" fmla="val -74627"/>
            <a:gd name="adj2" fmla="val -41965"/>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SSW　　　　　　　7地区×2人</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ｽｰﾊﾟｰﾊﾞｲｻﾞｰ　 7地区×1人</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国1/3　府2/3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府立富田林中学にも巡回</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403412</xdr:colOff>
      <xdr:row>307</xdr:row>
      <xdr:rowOff>44824</xdr:rowOff>
    </xdr:from>
    <xdr:to>
      <xdr:col>4</xdr:col>
      <xdr:colOff>5061137</xdr:colOff>
      <xdr:row>309</xdr:row>
      <xdr:rowOff>0</xdr:rowOff>
    </xdr:to>
    <xdr:sp macro="" textlink="">
      <xdr:nvSpPr>
        <xdr:cNvPr id="64" name="AutoShape 270"/>
        <xdr:cNvSpPr>
          <a:spLocks noChangeArrowheads="1"/>
        </xdr:cNvSpPr>
      </xdr:nvSpPr>
      <xdr:spPr bwMode="auto">
        <a:xfrm>
          <a:off x="3927662" y="73796899"/>
          <a:ext cx="4657725" cy="412376"/>
        </a:xfrm>
        <a:prstGeom prst="wedgeRectCallout">
          <a:avLst>
            <a:gd name="adj1" fmla="val -35685"/>
            <a:gd name="adj2" fmla="val -24602"/>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・小中学校等のあいさつ運動に係るのぼり製作（配付）、啓発グッズ（ティッシュ）製作（配付）</a:t>
          </a:r>
          <a:endParaRPr kumimoji="0" lang="en-US" altLang="ja-JP" sz="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・家庭や地域への啓発のための、ＰＲグッズやリーフレットの作成</a:t>
          </a:r>
        </a:p>
      </xdr:txBody>
    </xdr:sp>
    <xdr:clientData/>
  </xdr:twoCellAnchor>
  <xdr:twoCellAnchor>
    <xdr:from>
      <xdr:col>0</xdr:col>
      <xdr:colOff>89648</xdr:colOff>
      <xdr:row>332</xdr:row>
      <xdr:rowOff>179294</xdr:rowOff>
    </xdr:from>
    <xdr:to>
      <xdr:col>2</xdr:col>
      <xdr:colOff>268941</xdr:colOff>
      <xdr:row>336</xdr:row>
      <xdr:rowOff>0</xdr:rowOff>
    </xdr:to>
    <xdr:sp macro="" textlink="">
      <xdr:nvSpPr>
        <xdr:cNvPr id="65" name="AutoShape 285"/>
        <xdr:cNvSpPr>
          <a:spLocks noChangeArrowheads="1"/>
        </xdr:cNvSpPr>
      </xdr:nvSpPr>
      <xdr:spPr bwMode="auto">
        <a:xfrm>
          <a:off x="89648" y="79827344"/>
          <a:ext cx="2341468" cy="735106"/>
        </a:xfrm>
        <a:prstGeom prst="wedgeRectCallout">
          <a:avLst>
            <a:gd name="adj1" fmla="val 14685"/>
            <a:gd name="adj2" fmla="val 340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運営費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63,124          63,124</a:t>
          </a:r>
          <a:endParaRPr kumimoji="0" lang="en-US" altLang="ja-JP" sz="10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rPr>
            <a:t>非常用電源　　</a:t>
          </a:r>
          <a:r>
            <a:rPr kumimoji="0" lang="en-US" altLang="ja-JP" sz="900" b="0" i="0" u="none" strike="noStrike" kern="0" cap="none" spc="0" normalizeH="0" baseline="0" noProof="0">
              <a:ln>
                <a:noFill/>
              </a:ln>
              <a:solidFill>
                <a:sysClr val="windowText" lastClr="000000"/>
              </a:solidFill>
              <a:effectLst/>
              <a:uLnTx/>
              <a:uFillTx/>
              <a:latin typeface="+mj-ea"/>
              <a:ea typeface="+mj-ea"/>
            </a:rPr>
            <a:t>14,600                 0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改修計画検討</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4,945</a:t>
          </a:r>
        </a:p>
      </xdr:txBody>
    </xdr:sp>
    <xdr:clientData/>
  </xdr:twoCellAnchor>
  <xdr:twoCellAnchor>
    <xdr:from>
      <xdr:col>4</xdr:col>
      <xdr:colOff>2752912</xdr:colOff>
      <xdr:row>552</xdr:row>
      <xdr:rowOff>23656</xdr:rowOff>
    </xdr:from>
    <xdr:to>
      <xdr:col>4</xdr:col>
      <xdr:colOff>5231093</xdr:colOff>
      <xdr:row>556</xdr:row>
      <xdr:rowOff>46067</xdr:rowOff>
    </xdr:to>
    <xdr:sp macro="" textlink="">
      <xdr:nvSpPr>
        <xdr:cNvPr id="66" name="AutoShape 285"/>
        <xdr:cNvSpPr>
          <a:spLocks noChangeArrowheads="1"/>
        </xdr:cNvSpPr>
      </xdr:nvSpPr>
      <xdr:spPr bwMode="auto">
        <a:xfrm>
          <a:off x="6277162" y="130182781"/>
          <a:ext cx="2478181" cy="936811"/>
        </a:xfrm>
        <a:prstGeom prst="wedgeRectCallout">
          <a:avLst>
            <a:gd name="adj1" fmla="val 14685"/>
            <a:gd name="adj2" fmla="val 3407"/>
          </a:avLst>
        </a:prstGeom>
        <a:no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高校　　　　　</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3,948,148</a:t>
          </a:r>
          <a:r>
            <a:rPr lang="ja-JP" altLang="en-US" sz="900" b="0" i="0" u="none" strike="noStrike" baseline="0">
              <a:solidFill>
                <a:schemeClr val="tx1"/>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3,862,636</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chemeClr val="tx1"/>
              </a:solidFill>
              <a:latin typeface="ＭＳ Ｐゴシック"/>
              <a:ea typeface="ＭＳ Ｐゴシック"/>
            </a:rPr>
            <a:t>(1校当たり　　　　</a:t>
          </a:r>
          <a:r>
            <a:rPr lang="en-US" altLang="ja-JP" sz="900" b="0" i="0" u="none" strike="noStrike" baseline="0">
              <a:solidFill>
                <a:schemeClr val="tx1"/>
              </a:solidFill>
              <a:latin typeface="ＭＳ Ｐゴシック"/>
              <a:ea typeface="ＭＳ Ｐゴシック"/>
            </a:rPr>
            <a:t>28,610</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28,402</a:t>
          </a:r>
          <a:r>
            <a:rPr lang="ja-JP" altLang="en-US" sz="900" b="0" i="0" u="none" strike="noStrike" baseline="0">
              <a:solidFill>
                <a:schemeClr val="tx1"/>
              </a:solidFill>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chemeClr val="tx1"/>
              </a:solidFill>
              <a:latin typeface="ＭＳ Ｐゴシック"/>
              <a:ea typeface="ＭＳ Ｐゴシック"/>
            </a:rPr>
            <a:t>支援　　　　　　</a:t>
          </a:r>
          <a:r>
            <a:rPr lang="en-US" altLang="ja-JP" sz="900" b="0" i="0" u="none" strike="noStrike" baseline="0">
              <a:solidFill>
                <a:schemeClr val="tx1"/>
              </a:solidFill>
              <a:latin typeface="ＭＳ Ｐゴシック"/>
              <a:ea typeface="ＭＳ Ｐゴシック"/>
            </a:rPr>
            <a:t>1,207,293</a:t>
          </a:r>
          <a:r>
            <a:rPr lang="ja-JP" altLang="en-US" sz="900" b="0" i="0" u="none" strike="noStrike" baseline="0">
              <a:solidFill>
                <a:schemeClr val="tx1"/>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1,151,994</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mn-ea"/>
            </a:rPr>
            <a:t>(1校当たり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mn-ea"/>
            </a:rPr>
            <a:t>26,246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mn-ea"/>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mn-ea"/>
            </a:rPr>
            <a:t>25,043</a:t>
          </a:r>
          <a:r>
            <a:rPr kumimoji="0" lang="ja-JP" altLang="en-US" sz="900" b="0" i="0" u="none" strike="noStrike" kern="0" cap="none" spc="0" normalizeH="0" baseline="0" noProof="0">
              <a:ln>
                <a:noFill/>
              </a:ln>
              <a:solidFill>
                <a:schemeClr val="tx1"/>
              </a:solidFill>
              <a:effectLst/>
              <a:uLnTx/>
              <a:uFillTx/>
              <a:latin typeface="ＭＳ Ｐゴシック"/>
              <a:ea typeface="+mn-ea"/>
            </a:rPr>
            <a:t>）</a:t>
          </a:r>
          <a:endParaRPr lang="ja-JP" altLang="en-US">
            <a:solidFill>
              <a:schemeClr val="tx1"/>
            </a:solidFill>
          </a:endParaRPr>
        </a:p>
      </xdr:txBody>
    </xdr:sp>
    <xdr:clientData/>
  </xdr:twoCellAnchor>
  <xdr:twoCellAnchor>
    <xdr:from>
      <xdr:col>0</xdr:col>
      <xdr:colOff>336177</xdr:colOff>
      <xdr:row>371</xdr:row>
      <xdr:rowOff>56031</xdr:rowOff>
    </xdr:from>
    <xdr:to>
      <xdr:col>2</xdr:col>
      <xdr:colOff>973231</xdr:colOff>
      <xdr:row>372</xdr:row>
      <xdr:rowOff>134471</xdr:rowOff>
    </xdr:to>
    <xdr:sp macro="" textlink="">
      <xdr:nvSpPr>
        <xdr:cNvPr id="67" name="AutoShape 243"/>
        <xdr:cNvSpPr>
          <a:spLocks noChangeArrowheads="1"/>
        </xdr:cNvSpPr>
      </xdr:nvSpPr>
      <xdr:spPr bwMode="auto">
        <a:xfrm>
          <a:off x="336177" y="88771881"/>
          <a:ext cx="2799229" cy="307040"/>
        </a:xfrm>
        <a:prstGeom prst="wedgeRectCallout">
          <a:avLst>
            <a:gd name="adj1" fmla="val 59130"/>
            <a:gd name="adj2" fmla="val -2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春日丘、桃谷、堺工科、大手前、三国丘</a:t>
          </a:r>
          <a:endParaRPr lang="ja-JP" altLang="en-US">
            <a:solidFill>
              <a:sysClr val="windowText" lastClr="000000"/>
            </a:solidFill>
          </a:endParaRPr>
        </a:p>
      </xdr:txBody>
    </xdr:sp>
    <xdr:clientData/>
  </xdr:twoCellAnchor>
  <xdr:twoCellAnchor>
    <xdr:from>
      <xdr:col>4</xdr:col>
      <xdr:colOff>251573</xdr:colOff>
      <xdr:row>36</xdr:row>
      <xdr:rowOff>0</xdr:rowOff>
    </xdr:from>
    <xdr:to>
      <xdr:col>4</xdr:col>
      <xdr:colOff>1809751</xdr:colOff>
      <xdr:row>41</xdr:row>
      <xdr:rowOff>28575</xdr:rowOff>
    </xdr:to>
    <xdr:sp macro="" textlink="">
      <xdr:nvSpPr>
        <xdr:cNvPr id="68" name="AutoShape 287"/>
        <xdr:cNvSpPr>
          <a:spLocks noChangeArrowheads="1"/>
        </xdr:cNvSpPr>
      </xdr:nvSpPr>
      <xdr:spPr bwMode="auto">
        <a:xfrm>
          <a:off x="3775823" y="9458325"/>
          <a:ext cx="1558178" cy="1171575"/>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○教材の開発と提供</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○実践事例集の作成</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○校内研究支援</a:t>
          </a:r>
        </a:p>
      </xdr:txBody>
    </xdr:sp>
    <xdr:clientData/>
  </xdr:twoCellAnchor>
  <xdr:twoCellAnchor>
    <xdr:from>
      <xdr:col>4</xdr:col>
      <xdr:colOff>30257</xdr:colOff>
      <xdr:row>177</xdr:row>
      <xdr:rowOff>127187</xdr:rowOff>
    </xdr:from>
    <xdr:to>
      <xdr:col>4</xdr:col>
      <xdr:colOff>1643344</xdr:colOff>
      <xdr:row>179</xdr:row>
      <xdr:rowOff>190500</xdr:rowOff>
    </xdr:to>
    <xdr:sp macro="" textlink="">
      <xdr:nvSpPr>
        <xdr:cNvPr id="69" name="AutoShape 190"/>
        <xdr:cNvSpPr>
          <a:spLocks noChangeArrowheads="1"/>
        </xdr:cNvSpPr>
      </xdr:nvSpPr>
      <xdr:spPr bwMode="auto">
        <a:xfrm>
          <a:off x="3554507" y="43094462"/>
          <a:ext cx="1613087" cy="520513"/>
        </a:xfrm>
        <a:prstGeom prst="wedgeRectCallout">
          <a:avLst>
            <a:gd name="adj1" fmla="val 68936"/>
            <a:gd name="adj2" fmla="val 45805"/>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配置校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p>
      </xdr:txBody>
    </xdr:sp>
    <xdr:clientData/>
  </xdr:twoCellAnchor>
  <xdr:twoCellAnchor>
    <xdr:from>
      <xdr:col>0</xdr:col>
      <xdr:colOff>168088</xdr:colOff>
      <xdr:row>203</xdr:row>
      <xdr:rowOff>89646</xdr:rowOff>
    </xdr:from>
    <xdr:to>
      <xdr:col>2</xdr:col>
      <xdr:colOff>291353</xdr:colOff>
      <xdr:row>212</xdr:row>
      <xdr:rowOff>89647</xdr:rowOff>
    </xdr:to>
    <xdr:sp macro="" textlink="">
      <xdr:nvSpPr>
        <xdr:cNvPr id="70" name="AutoShape 193"/>
        <xdr:cNvSpPr>
          <a:spLocks noChangeArrowheads="1"/>
        </xdr:cNvSpPr>
      </xdr:nvSpPr>
      <xdr:spPr bwMode="auto">
        <a:xfrm>
          <a:off x="168088" y="49400571"/>
          <a:ext cx="2285440" cy="2057401"/>
        </a:xfrm>
        <a:prstGeom prst="wedgeRectCallout">
          <a:avLst>
            <a:gd name="adj1" fmla="val 47861"/>
            <a:gd name="adj2" fmla="val -14926"/>
          </a:avLst>
        </a:prstGeom>
        <a:solidFill>
          <a:sysClr val="window" lastClr="FFFFFF"/>
        </a:solidFill>
        <a:ln w="9525">
          <a:solidFill>
            <a:srgbClr val="000000"/>
          </a:solidFill>
          <a:miter lim="800000"/>
          <a:headEnd/>
          <a:tailEnd/>
        </a:ln>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非常勤講師　　　12H/校×9校</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                         8H×3</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人（モデル実施）</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学習ｻﾎﾟｰﾀｰ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＠3,000円×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48</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回×8</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人＋保険料</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学習サポーター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＠3,000円×24回×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72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人＋保険料</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共生推進教室整備費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2,000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156883</xdr:colOff>
      <xdr:row>215</xdr:row>
      <xdr:rowOff>56029</xdr:rowOff>
    </xdr:from>
    <xdr:to>
      <xdr:col>0</xdr:col>
      <xdr:colOff>1600762</xdr:colOff>
      <xdr:row>216</xdr:row>
      <xdr:rowOff>180975</xdr:rowOff>
    </xdr:to>
    <xdr:sp macro="" textlink="">
      <xdr:nvSpPr>
        <xdr:cNvPr id="71" name="AutoShape 193"/>
        <xdr:cNvSpPr>
          <a:spLocks noChangeArrowheads="1"/>
        </xdr:cNvSpPr>
      </xdr:nvSpPr>
      <xdr:spPr bwMode="auto">
        <a:xfrm>
          <a:off x="156883" y="52110154"/>
          <a:ext cx="1443879" cy="353546"/>
        </a:xfrm>
        <a:prstGeom prst="wedgeRectCallout">
          <a:avLst>
            <a:gd name="adj1" fmla="val 47861"/>
            <a:gd name="adj2" fmla="val -14926"/>
          </a:avLst>
        </a:prstGeom>
        <a:solidFill>
          <a:sysClr val="window" lastClr="FFFFFF"/>
        </a:solidFill>
        <a:ln w="9525">
          <a:solidFill>
            <a:srgbClr val="000000"/>
          </a:solidFill>
          <a:miter lim="800000"/>
          <a:headEnd/>
          <a:tailEnd/>
        </a:ln>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経常・・・</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20,247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政策・・・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2,684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874059</xdr:colOff>
      <xdr:row>506</xdr:row>
      <xdr:rowOff>137273</xdr:rowOff>
    </xdr:from>
    <xdr:to>
      <xdr:col>4</xdr:col>
      <xdr:colOff>4156760</xdr:colOff>
      <xdr:row>512</xdr:row>
      <xdr:rowOff>0</xdr:rowOff>
    </xdr:to>
    <xdr:sp macro="" textlink="">
      <xdr:nvSpPr>
        <xdr:cNvPr id="72" name="AutoShape 281"/>
        <xdr:cNvSpPr>
          <a:spLocks noChangeArrowheads="1"/>
        </xdr:cNvSpPr>
      </xdr:nvSpPr>
      <xdr:spPr bwMode="auto">
        <a:xfrm>
          <a:off x="874059" y="119761748"/>
          <a:ext cx="6806951" cy="1234327"/>
        </a:xfrm>
        <a:prstGeom prst="wedgeRectCallout">
          <a:avLst>
            <a:gd name="adj1" fmla="val -17075"/>
            <a:gd name="adj2" fmla="val -80063"/>
          </a:avLst>
        </a:prstGeom>
        <a:solidFill>
          <a:sysClr val="window" lastClr="FFFFFF"/>
        </a:solidFill>
        <a:ln w="9525">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平成</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年度予算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高校  　昇降機安全対策費　　　３１校３２基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25,520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支援　　大規模改造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945,844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大規模改造実施設計　　　 　　　２校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23,828</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昇降機更新工事等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289,343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既存昇降機修繕　　　　　　　　　４校５基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8,625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空調機更新工事等</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440,457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千円　 　　 空調機更新実施設計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19,399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千円</a:t>
          </a:r>
          <a:endParaRPr kumimoji="0" lang="ja-JP"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バリアフリー工事等　　　 ２校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48,237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1,195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oneCellAnchor>
    <xdr:from>
      <xdr:col>4</xdr:col>
      <xdr:colOff>312518</xdr:colOff>
      <xdr:row>269</xdr:row>
      <xdr:rowOff>154393</xdr:rowOff>
    </xdr:from>
    <xdr:ext cx="1864099" cy="470646"/>
    <xdr:sp macro="" textlink="">
      <xdr:nvSpPr>
        <xdr:cNvPr id="73" name="AutoShape 193"/>
        <xdr:cNvSpPr>
          <a:spLocks noChangeArrowheads="1"/>
        </xdr:cNvSpPr>
      </xdr:nvSpPr>
      <xdr:spPr bwMode="auto">
        <a:xfrm>
          <a:off x="3836768" y="65133943"/>
          <a:ext cx="1864099" cy="470646"/>
        </a:xfrm>
        <a:prstGeom prst="wedgeRectCallout">
          <a:avLst>
            <a:gd name="adj1" fmla="val 47861"/>
            <a:gd name="adj2" fmla="val -1492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H28</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H32</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対象   居場所設置型：</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集中配置型：４校</a:t>
          </a:r>
        </a:p>
      </xdr:txBody>
    </xdr:sp>
    <xdr:clientData/>
  </xdr:oneCellAnchor>
  <xdr:twoCellAnchor>
    <xdr:from>
      <xdr:col>4</xdr:col>
      <xdr:colOff>1513109</xdr:colOff>
      <xdr:row>235</xdr:row>
      <xdr:rowOff>10583</xdr:rowOff>
    </xdr:from>
    <xdr:to>
      <xdr:col>4</xdr:col>
      <xdr:colOff>4644034</xdr:colOff>
      <xdr:row>237</xdr:row>
      <xdr:rowOff>134472</xdr:rowOff>
    </xdr:to>
    <xdr:sp macro="" textlink="">
      <xdr:nvSpPr>
        <xdr:cNvPr id="74" name="四角形吹き出し 73"/>
        <xdr:cNvSpPr/>
      </xdr:nvSpPr>
      <xdr:spPr bwMode="auto">
        <a:xfrm>
          <a:off x="5037359" y="56874833"/>
          <a:ext cx="3130925" cy="581089"/>
        </a:xfrm>
        <a:prstGeom prst="wedgeRectCallout">
          <a:avLst>
            <a:gd name="adj1" fmla="val -61745"/>
            <a:gd name="adj2" fmla="val -41553"/>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H29 8,419 </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非常勤講師配置費（</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7,269</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）、公私連携分（</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1,150</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は非常勤講師配置費（</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7,269</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）のみ</a:t>
          </a:r>
        </a:p>
      </xdr:txBody>
    </xdr:sp>
    <xdr:clientData/>
  </xdr:twoCellAnchor>
  <xdr:twoCellAnchor>
    <xdr:from>
      <xdr:col>4</xdr:col>
      <xdr:colOff>324970</xdr:colOff>
      <xdr:row>164</xdr:row>
      <xdr:rowOff>56029</xdr:rowOff>
    </xdr:from>
    <xdr:to>
      <xdr:col>4</xdr:col>
      <xdr:colOff>4684059</xdr:colOff>
      <xdr:row>167</xdr:row>
      <xdr:rowOff>97489</xdr:rowOff>
    </xdr:to>
    <xdr:sp macro="" textlink="">
      <xdr:nvSpPr>
        <xdr:cNvPr id="75" name="AutoShape 324"/>
        <xdr:cNvSpPr>
          <a:spLocks noChangeArrowheads="1"/>
        </xdr:cNvSpPr>
      </xdr:nvSpPr>
      <xdr:spPr bwMode="auto">
        <a:xfrm>
          <a:off x="3849220" y="40051504"/>
          <a:ext cx="4359089" cy="727260"/>
        </a:xfrm>
        <a:prstGeom prst="wedgeRectCallout">
          <a:avLst>
            <a:gd name="adj1" fmla="val -27789"/>
            <a:gd name="adj2" fmla="val -62060"/>
          </a:avLst>
        </a:prstGeom>
        <a:noFill/>
        <a:ln w="9525">
          <a:solidFill>
            <a:srgbClr val="000000"/>
          </a:solidFill>
          <a:miter lim="800000"/>
          <a:headEnd/>
          <a:tailEnd/>
        </a:ln>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委託バス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台、直営バス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◆対前年度比較◆</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委託バス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台、直営バス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　＝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台増加</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2,810,991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7,353</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1916206</xdr:colOff>
      <xdr:row>170</xdr:row>
      <xdr:rowOff>44823</xdr:rowOff>
    </xdr:from>
    <xdr:to>
      <xdr:col>4</xdr:col>
      <xdr:colOff>4489077</xdr:colOff>
      <xdr:row>171</xdr:row>
      <xdr:rowOff>112058</xdr:rowOff>
    </xdr:to>
    <xdr:sp macro="" textlink="">
      <xdr:nvSpPr>
        <xdr:cNvPr id="76" name="AutoShape 190"/>
        <xdr:cNvSpPr>
          <a:spLocks noChangeArrowheads="1"/>
        </xdr:cNvSpPr>
      </xdr:nvSpPr>
      <xdr:spPr bwMode="auto">
        <a:xfrm>
          <a:off x="5440456" y="41411898"/>
          <a:ext cx="2572871" cy="295835"/>
        </a:xfrm>
        <a:prstGeom prst="wedgeRectCallout">
          <a:avLst>
            <a:gd name="adj1" fmla="val 16827"/>
            <a:gd name="adj2" fmla="val -87741"/>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１／４補助　＠8,300円×200日×</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134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校×1/</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1311088</xdr:colOff>
      <xdr:row>198</xdr:row>
      <xdr:rowOff>13607</xdr:rowOff>
    </xdr:from>
    <xdr:to>
      <xdr:col>4</xdr:col>
      <xdr:colOff>4403912</xdr:colOff>
      <xdr:row>200</xdr:row>
      <xdr:rowOff>582706</xdr:rowOff>
    </xdr:to>
    <xdr:sp macro="" textlink="">
      <xdr:nvSpPr>
        <xdr:cNvPr id="77" name="AutoShape 190"/>
        <xdr:cNvSpPr>
          <a:spLocks noChangeArrowheads="1"/>
        </xdr:cNvSpPr>
      </xdr:nvSpPr>
      <xdr:spPr bwMode="auto">
        <a:xfrm>
          <a:off x="4835338" y="47781482"/>
          <a:ext cx="3092824" cy="1026299"/>
        </a:xfrm>
        <a:prstGeom prst="wedgeRectCallout">
          <a:avLst>
            <a:gd name="adj1" fmla="val -61374"/>
            <a:gd name="adj2" fmla="val -5754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ctr"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非常勤講師配置費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77,921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＋連絡調整旅費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1,594</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非常勤講師配置費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93,505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＋連絡調整旅費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1,955</a:t>
          </a: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広域支援校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27</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twoCellAnchor>
  <xdr:twoCellAnchor>
    <xdr:from>
      <xdr:col>2</xdr:col>
      <xdr:colOff>324969</xdr:colOff>
      <xdr:row>206</xdr:row>
      <xdr:rowOff>123264</xdr:rowOff>
    </xdr:from>
    <xdr:to>
      <xdr:col>3</xdr:col>
      <xdr:colOff>67235</xdr:colOff>
      <xdr:row>208</xdr:row>
      <xdr:rowOff>198904</xdr:rowOff>
    </xdr:to>
    <xdr:sp macro="" textlink="">
      <xdr:nvSpPr>
        <xdr:cNvPr id="78" name="四角形吹き出し 77"/>
        <xdr:cNvSpPr/>
      </xdr:nvSpPr>
      <xdr:spPr bwMode="auto">
        <a:xfrm>
          <a:off x="2487144" y="50119989"/>
          <a:ext cx="999566" cy="532840"/>
        </a:xfrm>
        <a:prstGeom prst="wedgeRectCallout">
          <a:avLst>
            <a:gd name="adj1" fmla="val -71821"/>
            <a:gd name="adj2" fmla="val -89002"/>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自立支援コースの募集定員増</a:t>
          </a:r>
        </a:p>
      </xdr:txBody>
    </xdr:sp>
    <xdr:clientData/>
  </xdr:twoCellAnchor>
  <xdr:twoCellAnchor>
    <xdr:from>
      <xdr:col>4</xdr:col>
      <xdr:colOff>251573</xdr:colOff>
      <xdr:row>36</xdr:row>
      <xdr:rowOff>0</xdr:rowOff>
    </xdr:from>
    <xdr:to>
      <xdr:col>4</xdr:col>
      <xdr:colOff>1809751</xdr:colOff>
      <xdr:row>41</xdr:row>
      <xdr:rowOff>28575</xdr:rowOff>
    </xdr:to>
    <xdr:sp macro="" textlink="">
      <xdr:nvSpPr>
        <xdr:cNvPr id="79" name="AutoShape 287"/>
        <xdr:cNvSpPr>
          <a:spLocks noChangeArrowheads="1"/>
        </xdr:cNvSpPr>
      </xdr:nvSpPr>
      <xdr:spPr bwMode="auto">
        <a:xfrm>
          <a:off x="3775823" y="9458325"/>
          <a:ext cx="1558178" cy="1171575"/>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○教材の開発と提供</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○実践事例集の作成</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○校内研究支援</a:t>
          </a:r>
        </a:p>
      </xdr:txBody>
    </xdr:sp>
    <xdr:clientData/>
  </xdr:twoCellAnchor>
  <xdr:twoCellAnchor>
    <xdr:from>
      <xdr:col>4</xdr:col>
      <xdr:colOff>125755</xdr:colOff>
      <xdr:row>258</xdr:row>
      <xdr:rowOff>21169</xdr:rowOff>
    </xdr:from>
    <xdr:to>
      <xdr:col>4</xdr:col>
      <xdr:colOff>3742764</xdr:colOff>
      <xdr:row>261</xdr:row>
      <xdr:rowOff>142875</xdr:rowOff>
    </xdr:to>
    <xdr:sp macro="" textlink="">
      <xdr:nvSpPr>
        <xdr:cNvPr id="80" name="AutoShape 193"/>
        <xdr:cNvSpPr>
          <a:spLocks noChangeArrowheads="1"/>
        </xdr:cNvSpPr>
      </xdr:nvSpPr>
      <xdr:spPr bwMode="auto">
        <a:xfrm>
          <a:off x="3650005" y="62486119"/>
          <a:ext cx="3617009" cy="807506"/>
        </a:xfrm>
        <a:prstGeom prst="wedgeRectCallout">
          <a:avLst>
            <a:gd name="adj1" fmla="val 47861"/>
            <a:gd name="adj2" fmla="val -1492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校に小学校アドバイザー（校長ＯＢ）を配置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○小学校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○中学校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校に非常勤講師を配置（</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18H/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○府教育庁に生徒指導アドバイザー（校長ＯＢ</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名）配置</a:t>
          </a:r>
        </a:p>
      </xdr:txBody>
    </xdr:sp>
    <xdr:clientData/>
  </xdr:twoCellAnchor>
  <xdr:twoCellAnchor>
    <xdr:from>
      <xdr:col>4</xdr:col>
      <xdr:colOff>2252383</xdr:colOff>
      <xdr:row>294</xdr:row>
      <xdr:rowOff>123262</xdr:rowOff>
    </xdr:from>
    <xdr:to>
      <xdr:col>4</xdr:col>
      <xdr:colOff>5031442</xdr:colOff>
      <xdr:row>295</xdr:row>
      <xdr:rowOff>190501</xdr:rowOff>
    </xdr:to>
    <xdr:sp macro="" textlink="">
      <xdr:nvSpPr>
        <xdr:cNvPr id="81" name="AutoShape 344"/>
        <xdr:cNvSpPr>
          <a:spLocks noChangeArrowheads="1"/>
        </xdr:cNvSpPr>
      </xdr:nvSpPr>
      <xdr:spPr bwMode="auto">
        <a:xfrm>
          <a:off x="5776633" y="70817812"/>
          <a:ext cx="2779059" cy="295839"/>
        </a:xfrm>
        <a:prstGeom prst="wedgeRectCallout">
          <a:avLst>
            <a:gd name="adj1" fmla="val -64444"/>
            <a:gd name="adj2" fmla="val 4902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国・府・市各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×50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xdr:col>
      <xdr:colOff>3695701</xdr:colOff>
      <xdr:row>394</xdr:row>
      <xdr:rowOff>116417</xdr:rowOff>
    </xdr:from>
    <xdr:to>
      <xdr:col>4</xdr:col>
      <xdr:colOff>4781551</xdr:colOff>
      <xdr:row>397</xdr:row>
      <xdr:rowOff>33618</xdr:rowOff>
    </xdr:to>
    <xdr:sp macro="" textlink="">
      <xdr:nvSpPr>
        <xdr:cNvPr id="82" name="AutoShape 234"/>
        <xdr:cNvSpPr>
          <a:spLocks noChangeArrowheads="1"/>
        </xdr:cNvSpPr>
      </xdr:nvSpPr>
      <xdr:spPr bwMode="auto">
        <a:xfrm>
          <a:off x="7219951" y="94090067"/>
          <a:ext cx="1085850" cy="603001"/>
        </a:xfrm>
        <a:prstGeom prst="wedgeRectCallout">
          <a:avLst>
            <a:gd name="adj1" fmla="val -76590"/>
            <a:gd name="adj2" fmla="val -15380"/>
          </a:avLst>
        </a:prstGeom>
        <a:solidFill>
          <a:srgbClr val="FFFFFF"/>
        </a:solidFill>
        <a:ln w="9525">
          <a:solidFill>
            <a:sysClr val="windowText" lastClr="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mn-ea"/>
            </a:rPr>
            <a:t>　府内（夜間を含む）、東京等で計４回実施</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777875</xdr:colOff>
      <xdr:row>488</xdr:row>
      <xdr:rowOff>199526</xdr:rowOff>
    </xdr:from>
    <xdr:to>
      <xdr:col>4</xdr:col>
      <xdr:colOff>4704290</xdr:colOff>
      <xdr:row>492</xdr:row>
      <xdr:rowOff>190501</xdr:rowOff>
    </xdr:to>
    <xdr:sp macro="" textlink="">
      <xdr:nvSpPr>
        <xdr:cNvPr id="83" name="AutoShape 243"/>
        <xdr:cNvSpPr>
          <a:spLocks noChangeArrowheads="1"/>
        </xdr:cNvSpPr>
      </xdr:nvSpPr>
      <xdr:spPr bwMode="auto">
        <a:xfrm>
          <a:off x="4302125" y="115718726"/>
          <a:ext cx="3926415" cy="905375"/>
        </a:xfrm>
        <a:prstGeom prst="wedgeRectCallout">
          <a:avLst>
            <a:gd name="adj1" fmla="val -57148"/>
            <a:gd name="adj2" fmla="val -5285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府立：</a:t>
          </a:r>
          <a:r>
            <a:rPr lang="en-US" altLang="ja-JP" sz="900" b="0" i="0" u="none" strike="noStrike" baseline="0">
              <a:solidFill>
                <a:sysClr val="windowText" lastClr="000000"/>
              </a:solidFill>
              <a:latin typeface="ＭＳ Ｐゴシック"/>
              <a:ea typeface="ＭＳ Ｐゴシック"/>
            </a:rPr>
            <a:t>10,081</a:t>
          </a:r>
          <a:r>
            <a:rPr lang="ja-JP" altLang="en-US" sz="900" b="0" i="0" u="none" strike="noStrike" baseline="0">
              <a:solidFill>
                <a:sysClr val="windowText" lastClr="000000"/>
              </a:solidFill>
              <a:latin typeface="ＭＳ Ｐゴシック"/>
              <a:ea typeface="ＭＳ Ｐゴシック"/>
            </a:rPr>
            <a:t>千円</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1,600</a:t>
          </a:r>
          <a:r>
            <a:rPr lang="ja-JP" altLang="en-US" sz="900" b="0" i="0" u="none" strike="noStrike" baseline="0">
              <a:solidFill>
                <a:sysClr val="windowText" lastClr="000000"/>
              </a:solidFill>
              <a:latin typeface="ＭＳ Ｐゴシック"/>
              <a:ea typeface="ＭＳ Ｐゴシック"/>
            </a:rPr>
            <a:t>円</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年</a:t>
          </a:r>
          <a:r>
            <a:rPr lang="en-US" altLang="ja-JP" sz="900" b="0" i="0" u="none" strike="noStrike" baseline="0">
              <a:solidFill>
                <a:sysClr val="windowText" lastClr="000000"/>
              </a:solidFill>
              <a:latin typeface="ＭＳ Ｐゴシック"/>
              <a:ea typeface="ＭＳ Ｐゴシック"/>
            </a:rPr>
            <a:t>440</a:t>
          </a:r>
          <a:r>
            <a:rPr lang="ja-JP" altLang="en-US" sz="900" b="0" i="0" u="none" strike="noStrike" baseline="0">
              <a:solidFill>
                <a:sysClr val="windowText" lastClr="000000"/>
              </a:solidFill>
              <a:latin typeface="ＭＳ Ｐゴシック"/>
              <a:ea typeface="ＭＳ Ｐゴシック"/>
            </a:rPr>
            <a:t>時間</a:t>
          </a:r>
          <a:r>
            <a:rPr lang="en-US" altLang="ja-JP" sz="900" b="0" i="0" u="none" strike="noStrike" baseline="0">
              <a:solidFill>
                <a:sysClr val="windowText" lastClr="000000"/>
              </a:solidFill>
              <a:latin typeface="ＭＳ Ｐゴシック"/>
              <a:ea typeface="ＭＳ Ｐゴシック"/>
            </a:rPr>
            <a:t>×10</a:t>
          </a:r>
          <a:r>
            <a:rPr lang="ja-JP" altLang="en-US" sz="900" b="0" i="0" u="none" strike="noStrike" baseline="0">
              <a:solidFill>
                <a:sysClr val="windowText" lastClr="000000"/>
              </a:solidFill>
              <a:latin typeface="ＭＳ Ｐゴシック"/>
              <a:ea typeface="ＭＳ Ｐゴシック"/>
            </a:rPr>
            <a:t>名</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想定：週</a:t>
          </a:r>
          <a:r>
            <a:rPr lang="en-US" altLang="ja-JP" sz="900" b="0" i="0" u="none" strike="noStrike" baseline="0">
              <a:solidFill>
                <a:sysClr val="windowText" lastClr="000000"/>
              </a:solidFill>
              <a:latin typeface="ＭＳ Ｐゴシック"/>
              <a:ea typeface="ＭＳ Ｐゴシック"/>
            </a:rPr>
            <a:t>10</a:t>
          </a:r>
          <a:r>
            <a:rPr lang="ja-JP" altLang="en-US" sz="900" b="0" i="0" u="none" strike="noStrike" baseline="0">
              <a:solidFill>
                <a:sysClr val="windowText" lastClr="000000"/>
              </a:solidFill>
              <a:latin typeface="ＭＳ Ｐゴシック"/>
              <a:ea typeface="ＭＳ Ｐゴシック"/>
            </a:rPr>
            <a:t>時間（平日２時間</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３日、休日４時間</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１日）</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44</a:t>
          </a:r>
          <a:r>
            <a:rPr lang="ja-JP" altLang="en-US" sz="900" b="0" i="0" u="none" strike="noStrike" baseline="0">
              <a:solidFill>
                <a:sysClr val="windowText" lastClr="000000"/>
              </a:solidFill>
              <a:latin typeface="ＭＳ Ｐゴシック"/>
              <a:ea typeface="ＭＳ Ｐゴシック"/>
            </a:rPr>
            <a:t>週</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市町村立：</a:t>
          </a:r>
          <a:r>
            <a:rPr lang="en-US" altLang="ja-JP" sz="900" b="0" i="0" u="none" strike="noStrike" baseline="0">
              <a:solidFill>
                <a:sysClr val="windowText" lastClr="000000"/>
              </a:solidFill>
              <a:latin typeface="ＭＳ Ｐゴシック"/>
              <a:ea typeface="ＭＳ Ｐゴシック"/>
            </a:rPr>
            <a:t>16</a:t>
          </a:r>
          <a:r>
            <a:rPr lang="ja-JP" altLang="en-US" sz="900" b="0" i="0" u="none" strike="noStrike" baseline="0">
              <a:solidFill>
                <a:sysClr val="windowText" lastClr="000000"/>
              </a:solidFill>
              <a:latin typeface="ＭＳ Ｐゴシック"/>
              <a:ea typeface="ＭＳ Ｐゴシック"/>
            </a:rPr>
            <a:t>名　　</a:t>
          </a:r>
          <a:r>
            <a:rPr lang="en-US" altLang="ja-JP" sz="900" b="0" i="0" u="none" strike="noStrike" baseline="0">
              <a:solidFill>
                <a:sysClr val="windowText" lastClr="000000"/>
              </a:solidFill>
              <a:latin typeface="ＭＳ Ｐゴシック"/>
              <a:ea typeface="ＭＳ Ｐゴシック"/>
            </a:rPr>
            <a:t>6,761</a:t>
          </a:r>
          <a:r>
            <a:rPr lang="ja-JP" altLang="en-US" sz="900" b="0" i="0" u="none" strike="noStrike" baseline="0">
              <a:solidFill>
                <a:sysClr val="windowText" lastClr="000000"/>
              </a:solidFill>
              <a:latin typeface="ＭＳ Ｐゴシック"/>
              <a:ea typeface="ＭＳ Ｐゴシック"/>
            </a:rPr>
            <a:t>千円（一財</a:t>
          </a:r>
          <a:r>
            <a:rPr lang="en-US" altLang="ja-JP" sz="900" b="0" i="0" u="none" strike="noStrike" baseline="0">
              <a:solidFill>
                <a:sysClr val="windowText" lastClr="000000"/>
              </a:solidFill>
              <a:latin typeface="ＭＳ Ｐゴシック"/>
              <a:ea typeface="ＭＳ Ｐゴシック"/>
            </a:rPr>
            <a:t>3,381</a:t>
          </a:r>
          <a:r>
            <a:rPr lang="ja-JP" altLang="en-US" sz="900" b="0" i="0" u="none" strike="noStrike" baseline="0">
              <a:solidFill>
                <a:sysClr val="windowText" lastClr="000000"/>
              </a:solidFill>
              <a:latin typeface="ＭＳ Ｐゴシック"/>
              <a:ea typeface="ＭＳ Ｐゴシック"/>
            </a:rPr>
            <a:t>千円）</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国・府・市町村　各１／３</a:t>
          </a:r>
          <a:endParaRPr lang="en-US" altLang="ja-JP" sz="900" b="0" i="0" u="none" strike="noStrike" baseline="0">
            <a:solidFill>
              <a:sysClr val="windowText" lastClr="000000"/>
            </a:solidFill>
            <a:latin typeface="ＭＳ Ｐゴシック"/>
            <a:ea typeface="ＭＳ Ｐゴシック"/>
          </a:endParaRPr>
        </a:p>
        <a:p>
          <a:pPr algn="l" rtl="0">
            <a:defRPr sz="1000"/>
          </a:pPr>
          <a:endParaRPr lang="ja-JP" altLang="en-US">
            <a:solidFill>
              <a:sysClr val="windowText" lastClr="000000"/>
            </a:solidFill>
          </a:endParaRPr>
        </a:p>
      </xdr:txBody>
    </xdr:sp>
    <xdr:clientData/>
  </xdr:twoCellAnchor>
  <xdr:twoCellAnchor>
    <xdr:from>
      <xdr:col>0</xdr:col>
      <xdr:colOff>168089</xdr:colOff>
      <xdr:row>593</xdr:row>
      <xdr:rowOff>118906</xdr:rowOff>
    </xdr:from>
    <xdr:to>
      <xdr:col>2</xdr:col>
      <xdr:colOff>515472</xdr:colOff>
      <xdr:row>595</xdr:row>
      <xdr:rowOff>218078</xdr:rowOff>
    </xdr:to>
    <xdr:sp macro="" textlink="">
      <xdr:nvSpPr>
        <xdr:cNvPr id="84" name="AutoShape 281"/>
        <xdr:cNvSpPr>
          <a:spLocks noChangeArrowheads="1"/>
        </xdr:cNvSpPr>
      </xdr:nvSpPr>
      <xdr:spPr bwMode="auto">
        <a:xfrm>
          <a:off x="168089" y="139574431"/>
          <a:ext cx="2509558" cy="556372"/>
        </a:xfrm>
        <a:prstGeom prst="wedgeRectCallout">
          <a:avLst>
            <a:gd name="adj1" fmla="val -23190"/>
            <a:gd name="adj2" fmla="val -111802"/>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授業料支援補助金：</a:t>
          </a:r>
          <a:r>
            <a:rPr lang="en-US" altLang="ja-JP" sz="900" b="0" i="0" u="none" strike="noStrike" baseline="0">
              <a:solidFill>
                <a:srgbClr val="000000"/>
              </a:solidFill>
              <a:latin typeface="ＭＳ Ｐゴシック"/>
              <a:ea typeface="ＭＳ Ｐゴシック"/>
            </a:rPr>
            <a:t>19,218,652</a:t>
          </a:r>
          <a:r>
            <a:rPr lang="ja-JP" altLang="en-US" sz="900" b="0" i="0" u="none" strike="noStrike" baseline="0">
              <a:solidFill>
                <a:srgbClr val="000000"/>
              </a:solidFill>
              <a:latin typeface="ＭＳ Ｐゴシック"/>
              <a:ea typeface="ＭＳ Ｐゴシック"/>
            </a:rPr>
            <a:t>千円</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減免補助金・事務費：</a:t>
          </a:r>
          <a:r>
            <a:rPr lang="en-US" altLang="ja-JP" sz="900" b="0" i="0" u="none" strike="noStrike" baseline="0">
              <a:solidFill>
                <a:srgbClr val="000000"/>
              </a:solidFill>
              <a:latin typeface="ＭＳ Ｐゴシック"/>
              <a:ea typeface="ＭＳ Ｐゴシック"/>
            </a:rPr>
            <a:t>15,905</a:t>
          </a:r>
          <a:r>
            <a:rPr lang="ja-JP" altLang="en-US" sz="900" b="0" i="0" u="none" strike="noStrike" baseline="0">
              <a:solidFill>
                <a:srgbClr val="000000"/>
              </a:solidFill>
              <a:latin typeface="ＭＳ Ｐゴシック"/>
              <a:ea typeface="ＭＳ Ｐゴシック"/>
            </a:rPr>
            <a:t>千円</a:t>
          </a:r>
        </a:p>
        <a:p>
          <a:pPr algn="l" rtl="0">
            <a:lnSpc>
              <a:spcPts val="1100"/>
            </a:lnSpc>
            <a:defRPr sz="1000"/>
          </a:pPr>
          <a:endParaRPr lang="ja-JP" altLang="en-US"/>
        </a:p>
      </xdr:txBody>
    </xdr:sp>
    <xdr:clientData/>
  </xdr:twoCellAnchor>
  <xdr:twoCellAnchor>
    <xdr:from>
      <xdr:col>4</xdr:col>
      <xdr:colOff>1378323</xdr:colOff>
      <xdr:row>3</xdr:row>
      <xdr:rowOff>89647</xdr:rowOff>
    </xdr:from>
    <xdr:to>
      <xdr:col>4</xdr:col>
      <xdr:colOff>4893048</xdr:colOff>
      <xdr:row>8</xdr:row>
      <xdr:rowOff>32497</xdr:rowOff>
    </xdr:to>
    <xdr:sp macro="" textlink="">
      <xdr:nvSpPr>
        <xdr:cNvPr id="85" name="Rectangle 262"/>
        <xdr:cNvSpPr>
          <a:spLocks noChangeArrowheads="1"/>
        </xdr:cNvSpPr>
      </xdr:nvSpPr>
      <xdr:spPr bwMode="auto">
        <a:xfrm>
          <a:off x="4902573" y="1175497"/>
          <a:ext cx="3514725" cy="15906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4</xdr:col>
      <xdr:colOff>476250</xdr:colOff>
      <xdr:row>121</xdr:row>
      <xdr:rowOff>57150</xdr:rowOff>
    </xdr:from>
    <xdr:to>
      <xdr:col>4</xdr:col>
      <xdr:colOff>4391025</xdr:colOff>
      <xdr:row>123</xdr:row>
      <xdr:rowOff>88900</xdr:rowOff>
    </xdr:to>
    <xdr:sp macro="" textlink="">
      <xdr:nvSpPr>
        <xdr:cNvPr id="86" name="AutoShape 229"/>
        <xdr:cNvSpPr>
          <a:spLocks noChangeArrowheads="1"/>
        </xdr:cNvSpPr>
      </xdr:nvSpPr>
      <xdr:spPr bwMode="auto">
        <a:xfrm>
          <a:off x="4000500" y="29298900"/>
          <a:ext cx="3914775" cy="488950"/>
        </a:xfrm>
        <a:prstGeom prst="wedgeRectCallout">
          <a:avLst>
            <a:gd name="adj1" fmla="val -61731"/>
            <a:gd name="adj2" fmla="val -11791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対前年度からの減の理由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中学校用備品・教具の調達が平成</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年度で終了したことによる。</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当初）</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13,156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p>
      </xdr:txBody>
    </xdr:sp>
    <xdr:clientData/>
  </xdr:twoCellAnchor>
  <xdr:twoCellAnchor>
    <xdr:from>
      <xdr:col>0</xdr:col>
      <xdr:colOff>47625</xdr:colOff>
      <xdr:row>37</xdr:row>
      <xdr:rowOff>209550</xdr:rowOff>
    </xdr:from>
    <xdr:to>
      <xdr:col>0</xdr:col>
      <xdr:colOff>2038350</xdr:colOff>
      <xdr:row>40</xdr:row>
      <xdr:rowOff>19050</xdr:rowOff>
    </xdr:to>
    <xdr:sp macro="" textlink="">
      <xdr:nvSpPr>
        <xdr:cNvPr id="84743" name="大かっこ 121"/>
        <xdr:cNvSpPr>
          <a:spLocks noChangeArrowheads="1"/>
        </xdr:cNvSpPr>
      </xdr:nvSpPr>
      <xdr:spPr bwMode="auto">
        <a:xfrm>
          <a:off x="47625" y="9896475"/>
          <a:ext cx="1990725" cy="4953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170</xdr:row>
      <xdr:rowOff>5043</xdr:rowOff>
    </xdr:from>
    <xdr:to>
      <xdr:col>1</xdr:col>
      <xdr:colOff>0</xdr:colOff>
      <xdr:row>170</xdr:row>
      <xdr:rowOff>5043</xdr:rowOff>
    </xdr:to>
    <xdr:sp macro="" textlink="">
      <xdr:nvSpPr>
        <xdr:cNvPr id="2"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3"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196</xdr:row>
      <xdr:rowOff>12885</xdr:rowOff>
    </xdr:from>
    <xdr:to>
      <xdr:col>1</xdr:col>
      <xdr:colOff>0</xdr:colOff>
      <xdr:row>196</xdr:row>
      <xdr:rowOff>12885</xdr:rowOff>
    </xdr:to>
    <xdr:sp macro="" textlink="">
      <xdr:nvSpPr>
        <xdr:cNvPr id="4" name="AutoShape 309"/>
        <xdr:cNvSpPr>
          <a:spLocks noChangeArrowheads="1"/>
        </xdr:cNvSpPr>
      </xdr:nvSpPr>
      <xdr:spPr bwMode="auto">
        <a:xfrm>
          <a:off x="2066925" y="475235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5"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469</xdr:row>
      <xdr:rowOff>49306</xdr:rowOff>
    </xdr:from>
    <xdr:to>
      <xdr:col>31</xdr:col>
      <xdr:colOff>592791</xdr:colOff>
      <xdr:row>479</xdr:row>
      <xdr:rowOff>201707</xdr:rowOff>
    </xdr:to>
    <xdr:sp macro="" textlink="">
      <xdr:nvSpPr>
        <xdr:cNvPr id="6" name="AutoShape 236"/>
        <xdr:cNvSpPr>
          <a:spLocks noChangeArrowheads="1"/>
        </xdr:cNvSpPr>
      </xdr:nvSpPr>
      <xdr:spPr bwMode="auto">
        <a:xfrm>
          <a:off x="30977541" y="1115680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7"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8"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9"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196</xdr:row>
      <xdr:rowOff>12885</xdr:rowOff>
    </xdr:from>
    <xdr:to>
      <xdr:col>1</xdr:col>
      <xdr:colOff>0</xdr:colOff>
      <xdr:row>196</xdr:row>
      <xdr:rowOff>12885</xdr:rowOff>
    </xdr:to>
    <xdr:sp macro="" textlink="">
      <xdr:nvSpPr>
        <xdr:cNvPr id="10" name="AutoShape 309"/>
        <xdr:cNvSpPr>
          <a:spLocks noChangeArrowheads="1"/>
        </xdr:cNvSpPr>
      </xdr:nvSpPr>
      <xdr:spPr bwMode="auto">
        <a:xfrm>
          <a:off x="2066925" y="475235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11"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12"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13"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14"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15"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16"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17"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18"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19"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20"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21"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467</xdr:row>
      <xdr:rowOff>49306</xdr:rowOff>
    </xdr:from>
    <xdr:to>
      <xdr:col>31</xdr:col>
      <xdr:colOff>592791</xdr:colOff>
      <xdr:row>477</xdr:row>
      <xdr:rowOff>201707</xdr:rowOff>
    </xdr:to>
    <xdr:sp macro="" textlink="">
      <xdr:nvSpPr>
        <xdr:cNvPr id="22" name="AutoShape 236"/>
        <xdr:cNvSpPr>
          <a:spLocks noChangeArrowheads="1"/>
        </xdr:cNvSpPr>
      </xdr:nvSpPr>
      <xdr:spPr bwMode="auto">
        <a:xfrm>
          <a:off x="30977541" y="1111108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23"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24"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25"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26"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27"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467</xdr:row>
      <xdr:rowOff>49306</xdr:rowOff>
    </xdr:from>
    <xdr:to>
      <xdr:col>31</xdr:col>
      <xdr:colOff>592791</xdr:colOff>
      <xdr:row>477</xdr:row>
      <xdr:rowOff>201707</xdr:rowOff>
    </xdr:to>
    <xdr:sp macro="" textlink="">
      <xdr:nvSpPr>
        <xdr:cNvPr id="28" name="AutoShape 236"/>
        <xdr:cNvSpPr>
          <a:spLocks noChangeArrowheads="1"/>
        </xdr:cNvSpPr>
      </xdr:nvSpPr>
      <xdr:spPr bwMode="auto">
        <a:xfrm>
          <a:off x="30977541" y="1111108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29"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94</xdr:row>
      <xdr:rowOff>220755</xdr:rowOff>
    </xdr:from>
    <xdr:to>
      <xdr:col>1</xdr:col>
      <xdr:colOff>0</xdr:colOff>
      <xdr:row>94</xdr:row>
      <xdr:rowOff>220755</xdr:rowOff>
    </xdr:to>
    <xdr:sp macro="" textlink="">
      <xdr:nvSpPr>
        <xdr:cNvPr id="30" name="AutoShape 309"/>
        <xdr:cNvSpPr>
          <a:spLocks noChangeArrowheads="1"/>
        </xdr:cNvSpPr>
      </xdr:nvSpPr>
      <xdr:spPr bwMode="auto">
        <a:xfrm>
          <a:off x="2066925" y="2326173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162</xdr:row>
      <xdr:rowOff>218516</xdr:rowOff>
    </xdr:from>
    <xdr:to>
      <xdr:col>1</xdr:col>
      <xdr:colOff>0</xdr:colOff>
      <xdr:row>162</xdr:row>
      <xdr:rowOff>218516</xdr:rowOff>
    </xdr:to>
    <xdr:sp macro="" textlink="">
      <xdr:nvSpPr>
        <xdr:cNvPr id="31" name="AutoShape 259"/>
        <xdr:cNvSpPr>
          <a:spLocks noChangeArrowheads="1"/>
        </xdr:cNvSpPr>
      </xdr:nvSpPr>
      <xdr:spPr bwMode="auto">
        <a:xfrm>
          <a:off x="2066925" y="399568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164</xdr:row>
      <xdr:rowOff>12885</xdr:rowOff>
    </xdr:from>
    <xdr:to>
      <xdr:col>1</xdr:col>
      <xdr:colOff>0</xdr:colOff>
      <xdr:row>164</xdr:row>
      <xdr:rowOff>12885</xdr:rowOff>
    </xdr:to>
    <xdr:sp macro="" textlink="">
      <xdr:nvSpPr>
        <xdr:cNvPr id="32" name="AutoShape 309"/>
        <xdr:cNvSpPr>
          <a:spLocks noChangeArrowheads="1"/>
        </xdr:cNvSpPr>
      </xdr:nvSpPr>
      <xdr:spPr bwMode="auto">
        <a:xfrm>
          <a:off x="2066925" y="402083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164</xdr:row>
      <xdr:rowOff>12885</xdr:rowOff>
    </xdr:from>
    <xdr:to>
      <xdr:col>1</xdr:col>
      <xdr:colOff>0</xdr:colOff>
      <xdr:row>164</xdr:row>
      <xdr:rowOff>12885</xdr:rowOff>
    </xdr:to>
    <xdr:sp macro="" textlink="">
      <xdr:nvSpPr>
        <xdr:cNvPr id="33" name="AutoShape 309"/>
        <xdr:cNvSpPr>
          <a:spLocks noChangeArrowheads="1"/>
        </xdr:cNvSpPr>
      </xdr:nvSpPr>
      <xdr:spPr bwMode="auto">
        <a:xfrm>
          <a:off x="2066925" y="402083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4"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5"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6"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7"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4</xdr:col>
      <xdr:colOff>1378323</xdr:colOff>
      <xdr:row>3</xdr:row>
      <xdr:rowOff>89647</xdr:rowOff>
    </xdr:from>
    <xdr:to>
      <xdr:col>4</xdr:col>
      <xdr:colOff>4893048</xdr:colOff>
      <xdr:row>8</xdr:row>
      <xdr:rowOff>32497</xdr:rowOff>
    </xdr:to>
    <xdr:sp macro="" textlink="">
      <xdr:nvSpPr>
        <xdr:cNvPr id="38" name="Rectangle 262"/>
        <xdr:cNvSpPr>
          <a:spLocks noChangeArrowheads="1"/>
        </xdr:cNvSpPr>
      </xdr:nvSpPr>
      <xdr:spPr bwMode="auto">
        <a:xfrm>
          <a:off x="4902573" y="1175497"/>
          <a:ext cx="3514725" cy="15906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0</xdr:col>
      <xdr:colOff>66675</xdr:colOff>
      <xdr:row>38</xdr:row>
      <xdr:rowOff>9525</xdr:rowOff>
    </xdr:from>
    <xdr:to>
      <xdr:col>0</xdr:col>
      <xdr:colOff>2028825</xdr:colOff>
      <xdr:row>40</xdr:row>
      <xdr:rowOff>19050</xdr:rowOff>
    </xdr:to>
    <xdr:sp macro="" textlink="">
      <xdr:nvSpPr>
        <xdr:cNvPr id="85335" name="大かっこ 49"/>
        <xdr:cNvSpPr>
          <a:spLocks noChangeArrowheads="1"/>
        </xdr:cNvSpPr>
      </xdr:nvSpPr>
      <xdr:spPr bwMode="auto">
        <a:xfrm>
          <a:off x="66675" y="10125075"/>
          <a:ext cx="1962150" cy="4667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100853</xdr:colOff>
      <xdr:row>1</xdr:row>
      <xdr:rowOff>97493</xdr:rowOff>
    </xdr:from>
    <xdr:to>
      <xdr:col>0</xdr:col>
      <xdr:colOff>1871383</xdr:colOff>
      <xdr:row>2</xdr:row>
      <xdr:rowOff>231963</xdr:rowOff>
    </xdr:to>
    <xdr:sp macro="" textlink="">
      <xdr:nvSpPr>
        <xdr:cNvPr id="2" name="テキスト ボックス 1"/>
        <xdr:cNvSpPr txBox="1"/>
      </xdr:nvSpPr>
      <xdr:spPr>
        <a:xfrm>
          <a:off x="100853" y="459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latin typeface="ＭＳ ゴシック" panose="020B0609070205080204" pitchFamily="49" charset="-128"/>
              <a:ea typeface="ＭＳ ゴシック" panose="020B0609070205080204" pitchFamily="49" charset="-128"/>
            </a:rPr>
            <a:t>手持ち：クロ</a:t>
          </a:r>
        </a:p>
      </xdr:txBody>
    </xdr:sp>
    <xdr:clientData/>
  </xdr:twoCellAnchor>
  <xdr:twoCellAnchor>
    <xdr:from>
      <xdr:col>4</xdr:col>
      <xdr:colOff>470647</xdr:colOff>
      <xdr:row>29</xdr:row>
      <xdr:rowOff>78440</xdr:rowOff>
    </xdr:from>
    <xdr:to>
      <xdr:col>4</xdr:col>
      <xdr:colOff>4714875</xdr:colOff>
      <xdr:row>35</xdr:row>
      <xdr:rowOff>166686</xdr:rowOff>
    </xdr:to>
    <xdr:sp macro="" textlink="">
      <xdr:nvSpPr>
        <xdr:cNvPr id="3" name="正方形/長方形 2"/>
        <xdr:cNvSpPr/>
      </xdr:nvSpPr>
      <xdr:spPr bwMode="auto">
        <a:xfrm>
          <a:off x="4080622" y="8593790"/>
          <a:ext cx="4244228" cy="1459846"/>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t"/>
        <a:lstStyle/>
        <a:p>
          <a:pPr algn="l"/>
          <a:r>
            <a:rPr kumimoji="1" lang="ja-JP" altLang="en-US" sz="1100"/>
            <a:t>○対象　　　　　府内中・高・支援学校の生徒約</a:t>
          </a:r>
          <a:r>
            <a:rPr kumimoji="1" lang="en-US" altLang="ja-JP" sz="1100"/>
            <a:t>39</a:t>
          </a:r>
          <a:r>
            <a:rPr kumimoji="1" lang="ja-JP" altLang="en-US" sz="1100"/>
            <a:t>万人</a:t>
          </a:r>
          <a:endParaRPr kumimoji="1" lang="en-US" altLang="ja-JP" sz="1100"/>
        </a:p>
        <a:p>
          <a:pPr algn="l"/>
          <a:r>
            <a:rPr kumimoji="1" lang="en-US" altLang="ja-JP" sz="1100"/>
            <a:t>                </a:t>
          </a:r>
          <a:r>
            <a:rPr kumimoji="1" lang="ja-JP" altLang="en-US" sz="1100"/>
            <a:t>　　　　（政令市除く）（私学生徒含む）</a:t>
          </a:r>
          <a:endParaRPr kumimoji="1" lang="en-US" altLang="ja-JP" sz="1100"/>
        </a:p>
        <a:p>
          <a:pPr algn="l"/>
          <a:r>
            <a:rPr kumimoji="1" lang="ja-JP" altLang="en-US" sz="1100"/>
            <a:t>○実施期間　　教育Ｃが指定する日（</a:t>
          </a:r>
          <a:r>
            <a:rPr kumimoji="1" lang="en-US" altLang="ja-JP" sz="1100"/>
            <a:t>50</a:t>
          </a:r>
          <a:r>
            <a:rPr kumimoji="1" lang="ja-JP" altLang="en-US" sz="1100"/>
            <a:t>日程度）</a:t>
          </a:r>
          <a:endParaRPr kumimoji="1" lang="en-US" altLang="ja-JP" sz="1100"/>
        </a:p>
        <a:p>
          <a:pPr algn="l"/>
          <a:r>
            <a:rPr kumimoji="1" lang="ja-JP" altLang="en-US" sz="1100"/>
            <a:t>○相談受付　　</a:t>
          </a:r>
          <a:r>
            <a:rPr kumimoji="1" lang="en-US" altLang="ja-JP" sz="1100"/>
            <a:t>18</a:t>
          </a:r>
          <a:r>
            <a:rPr kumimoji="1" lang="ja-JP" altLang="en-US" sz="1100"/>
            <a:t>時～</a:t>
          </a:r>
          <a:r>
            <a:rPr kumimoji="1" lang="en-US" altLang="ja-JP" sz="1100"/>
            <a:t>21</a:t>
          </a:r>
          <a:r>
            <a:rPr kumimoji="1" lang="ja-JP" altLang="en-US" sz="1100"/>
            <a:t>時</a:t>
          </a:r>
          <a:endParaRPr kumimoji="1" lang="en-US" altLang="ja-JP" sz="1100"/>
        </a:p>
        <a:p>
          <a:pPr algn="l"/>
          <a:r>
            <a:rPr kumimoji="1" lang="ja-JP" altLang="en-US" sz="1100"/>
            <a:t>○相談体制　　子どもからの相談を受信後、概要を把握し、</a:t>
          </a:r>
          <a:endParaRPr kumimoji="1" lang="en-US" altLang="ja-JP" sz="1100"/>
        </a:p>
        <a:p>
          <a:pPr algn="l"/>
          <a:r>
            <a:rPr kumimoji="1" lang="ja-JP" altLang="en-US" sz="1100"/>
            <a:t>　　　　　　　　　　解決に向け必要な関係機関を紹介し、誘導する。</a:t>
          </a:r>
        </a:p>
      </xdr:txBody>
    </xdr:sp>
    <xdr:clientData/>
  </xdr:twoCellAnchor>
  <xdr:twoCellAnchor>
    <xdr:from>
      <xdr:col>0</xdr:col>
      <xdr:colOff>59531</xdr:colOff>
      <xdr:row>24</xdr:row>
      <xdr:rowOff>74083</xdr:rowOff>
    </xdr:from>
    <xdr:to>
      <xdr:col>0</xdr:col>
      <xdr:colOff>2024062</xdr:colOff>
      <xdr:row>26</xdr:row>
      <xdr:rowOff>134470</xdr:rowOff>
    </xdr:to>
    <xdr:sp macro="" textlink="">
      <xdr:nvSpPr>
        <xdr:cNvPr id="4" name="正方形/長方形 3"/>
        <xdr:cNvSpPr/>
      </xdr:nvSpPr>
      <xdr:spPr bwMode="auto">
        <a:xfrm>
          <a:off x="59531" y="7446433"/>
          <a:ext cx="1964531" cy="517587"/>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t"/>
        <a:lstStyle/>
        <a:p>
          <a:pPr algn="l"/>
          <a:r>
            <a:rPr kumimoji="1" lang="ja-JP" altLang="en-US" sz="1100"/>
            <a:t>・国補正対応</a:t>
          </a:r>
          <a:endParaRPr kumimoji="1" lang="en-US" altLang="ja-JP" sz="1100"/>
        </a:p>
        <a:p>
          <a:pPr algn="l"/>
          <a:r>
            <a:rPr kumimoji="1" lang="ja-JP" altLang="en-US" sz="1100"/>
            <a:t>・全額３０年度に繰越して実施</a:t>
          </a:r>
        </a:p>
      </xdr:txBody>
    </xdr:sp>
    <xdr:clientData/>
  </xdr:twoCellAnchor>
  <xdr:twoCellAnchor>
    <xdr:from>
      <xdr:col>4</xdr:col>
      <xdr:colOff>1344706</xdr:colOff>
      <xdr:row>1</xdr:row>
      <xdr:rowOff>235324</xdr:rowOff>
    </xdr:from>
    <xdr:to>
      <xdr:col>4</xdr:col>
      <xdr:colOff>4859431</xdr:colOff>
      <xdr:row>6</xdr:row>
      <xdr:rowOff>21292</xdr:rowOff>
    </xdr:to>
    <xdr:sp macro="" textlink="">
      <xdr:nvSpPr>
        <xdr:cNvPr id="5" name="Rectangle 262"/>
        <xdr:cNvSpPr>
          <a:spLocks noChangeArrowheads="1"/>
        </xdr:cNvSpPr>
      </xdr:nvSpPr>
      <xdr:spPr bwMode="auto">
        <a:xfrm>
          <a:off x="4954681" y="597274"/>
          <a:ext cx="3514725" cy="1595718"/>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1344706</xdr:colOff>
      <xdr:row>1</xdr:row>
      <xdr:rowOff>235324</xdr:rowOff>
    </xdr:from>
    <xdr:to>
      <xdr:col>4</xdr:col>
      <xdr:colOff>4859431</xdr:colOff>
      <xdr:row>6</xdr:row>
      <xdr:rowOff>21292</xdr:rowOff>
    </xdr:to>
    <xdr:sp macro="" textlink="">
      <xdr:nvSpPr>
        <xdr:cNvPr id="2" name="Rectangle 262"/>
        <xdr:cNvSpPr>
          <a:spLocks noChangeArrowheads="1"/>
        </xdr:cNvSpPr>
      </xdr:nvSpPr>
      <xdr:spPr bwMode="auto">
        <a:xfrm>
          <a:off x="4954681" y="597274"/>
          <a:ext cx="3514725" cy="1595718"/>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 name="AutoShape 6"/>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 name="AutoShape 8"/>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 name="AutoShape 12"/>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5" name="AutoShape 17"/>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6" name="AutoShape 18"/>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1838" name="AutoShape 23"/>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8" name="AutoShape 26"/>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9" name="AutoShape 30"/>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0" name="AutoShape 39"/>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1" name="AutoShape 52"/>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2" name="AutoShape 53"/>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3" name="AutoShape 63"/>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45</xdr:row>
      <xdr:rowOff>0</xdr:rowOff>
    </xdr:from>
    <xdr:to>
      <xdr:col>5</xdr:col>
      <xdr:colOff>0</xdr:colOff>
      <xdr:row>45</xdr:row>
      <xdr:rowOff>0</xdr:rowOff>
    </xdr:to>
    <xdr:sp macro="" textlink="">
      <xdr:nvSpPr>
        <xdr:cNvPr id="14" name="AutoShape 68"/>
        <xdr:cNvSpPr>
          <a:spLocks noChangeArrowheads="1"/>
        </xdr:cNvSpPr>
      </xdr:nvSpPr>
      <xdr:spPr bwMode="auto">
        <a:xfrm flipV="1">
          <a:off x="32289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45</xdr:row>
      <xdr:rowOff>0</xdr:rowOff>
    </xdr:from>
    <xdr:to>
      <xdr:col>2</xdr:col>
      <xdr:colOff>95250</xdr:colOff>
      <xdr:row>45</xdr:row>
      <xdr:rowOff>0</xdr:rowOff>
    </xdr:to>
    <xdr:sp macro="" textlink="">
      <xdr:nvSpPr>
        <xdr:cNvPr id="15" name="AutoShape 71"/>
        <xdr:cNvSpPr>
          <a:spLocks noChangeArrowheads="1"/>
        </xdr:cNvSpPr>
      </xdr:nvSpPr>
      <xdr:spPr bwMode="auto">
        <a:xfrm>
          <a:off x="1990725" y="112585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6" name="AutoShape 77"/>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45</xdr:row>
      <xdr:rowOff>0</xdr:rowOff>
    </xdr:from>
    <xdr:to>
      <xdr:col>4</xdr:col>
      <xdr:colOff>628650</xdr:colOff>
      <xdr:row>45</xdr:row>
      <xdr:rowOff>0</xdr:rowOff>
    </xdr:to>
    <xdr:sp macro="" textlink="">
      <xdr:nvSpPr>
        <xdr:cNvPr id="17" name="AutoShape 87"/>
        <xdr:cNvSpPr>
          <a:spLocks noChangeArrowheads="1"/>
        </xdr:cNvSpPr>
      </xdr:nvSpPr>
      <xdr:spPr bwMode="auto">
        <a:xfrm>
          <a:off x="3228975"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45</xdr:row>
      <xdr:rowOff>0</xdr:rowOff>
    </xdr:from>
    <xdr:to>
      <xdr:col>4</xdr:col>
      <xdr:colOff>628650</xdr:colOff>
      <xdr:row>45</xdr:row>
      <xdr:rowOff>0</xdr:rowOff>
    </xdr:to>
    <xdr:sp macro="" textlink="">
      <xdr:nvSpPr>
        <xdr:cNvPr id="18" name="AutoShape 88"/>
        <xdr:cNvSpPr>
          <a:spLocks noChangeArrowheads="1"/>
        </xdr:cNvSpPr>
      </xdr:nvSpPr>
      <xdr:spPr bwMode="auto">
        <a:xfrm>
          <a:off x="3228975"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45</xdr:row>
      <xdr:rowOff>0</xdr:rowOff>
    </xdr:from>
    <xdr:to>
      <xdr:col>4</xdr:col>
      <xdr:colOff>628650</xdr:colOff>
      <xdr:row>45</xdr:row>
      <xdr:rowOff>0</xdr:rowOff>
    </xdr:to>
    <xdr:sp macro="" textlink="">
      <xdr:nvSpPr>
        <xdr:cNvPr id="19" name="AutoShape 90"/>
        <xdr:cNvSpPr>
          <a:spLocks noChangeArrowheads="1"/>
        </xdr:cNvSpPr>
      </xdr:nvSpPr>
      <xdr:spPr bwMode="auto">
        <a:xfrm>
          <a:off x="3228975"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45</xdr:row>
      <xdr:rowOff>0</xdr:rowOff>
    </xdr:from>
    <xdr:to>
      <xdr:col>4</xdr:col>
      <xdr:colOff>628650</xdr:colOff>
      <xdr:row>45</xdr:row>
      <xdr:rowOff>0</xdr:rowOff>
    </xdr:to>
    <xdr:sp macro="" textlink="">
      <xdr:nvSpPr>
        <xdr:cNvPr id="20" name="AutoShape 91"/>
        <xdr:cNvSpPr>
          <a:spLocks noChangeArrowheads="1"/>
        </xdr:cNvSpPr>
      </xdr:nvSpPr>
      <xdr:spPr bwMode="auto">
        <a:xfrm>
          <a:off x="3228975"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45</xdr:row>
      <xdr:rowOff>0</xdr:rowOff>
    </xdr:from>
    <xdr:to>
      <xdr:col>4</xdr:col>
      <xdr:colOff>628650</xdr:colOff>
      <xdr:row>45</xdr:row>
      <xdr:rowOff>0</xdr:rowOff>
    </xdr:to>
    <xdr:sp macro="" textlink="">
      <xdr:nvSpPr>
        <xdr:cNvPr id="81852" name="AutoShape 92"/>
        <xdr:cNvSpPr>
          <a:spLocks noChangeArrowheads="1"/>
        </xdr:cNvSpPr>
      </xdr:nvSpPr>
      <xdr:spPr bwMode="auto">
        <a:xfrm>
          <a:off x="3228975"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45</xdr:row>
      <xdr:rowOff>0</xdr:rowOff>
    </xdr:from>
    <xdr:to>
      <xdr:col>4</xdr:col>
      <xdr:colOff>628650</xdr:colOff>
      <xdr:row>45</xdr:row>
      <xdr:rowOff>0</xdr:rowOff>
    </xdr:to>
    <xdr:sp macro="" textlink="">
      <xdr:nvSpPr>
        <xdr:cNvPr id="22" name="AutoShape 93"/>
        <xdr:cNvSpPr>
          <a:spLocks noChangeArrowheads="1"/>
        </xdr:cNvSpPr>
      </xdr:nvSpPr>
      <xdr:spPr bwMode="auto">
        <a:xfrm>
          <a:off x="3228975"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45</xdr:row>
      <xdr:rowOff>0</xdr:rowOff>
    </xdr:from>
    <xdr:to>
      <xdr:col>5</xdr:col>
      <xdr:colOff>0</xdr:colOff>
      <xdr:row>45</xdr:row>
      <xdr:rowOff>0</xdr:rowOff>
    </xdr:to>
    <xdr:sp macro="" textlink="">
      <xdr:nvSpPr>
        <xdr:cNvPr id="23" name="AutoShape 94"/>
        <xdr:cNvSpPr>
          <a:spLocks noChangeArrowheads="1"/>
        </xdr:cNvSpPr>
      </xdr:nvSpPr>
      <xdr:spPr bwMode="auto">
        <a:xfrm>
          <a:off x="3228975" y="112585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45</xdr:row>
      <xdr:rowOff>0</xdr:rowOff>
    </xdr:from>
    <xdr:to>
      <xdr:col>4</xdr:col>
      <xdr:colOff>628650</xdr:colOff>
      <xdr:row>45</xdr:row>
      <xdr:rowOff>0</xdr:rowOff>
    </xdr:to>
    <xdr:sp macro="" textlink="">
      <xdr:nvSpPr>
        <xdr:cNvPr id="24" name="AutoShape 95"/>
        <xdr:cNvSpPr>
          <a:spLocks noChangeArrowheads="1"/>
        </xdr:cNvSpPr>
      </xdr:nvSpPr>
      <xdr:spPr bwMode="auto">
        <a:xfrm>
          <a:off x="3228975"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45</xdr:row>
      <xdr:rowOff>0</xdr:rowOff>
    </xdr:from>
    <xdr:to>
      <xdr:col>4</xdr:col>
      <xdr:colOff>628650</xdr:colOff>
      <xdr:row>45</xdr:row>
      <xdr:rowOff>0</xdr:rowOff>
    </xdr:to>
    <xdr:sp macro="" textlink="">
      <xdr:nvSpPr>
        <xdr:cNvPr id="25" name="AutoShape 96"/>
        <xdr:cNvSpPr>
          <a:spLocks noChangeArrowheads="1"/>
        </xdr:cNvSpPr>
      </xdr:nvSpPr>
      <xdr:spPr bwMode="auto">
        <a:xfrm>
          <a:off x="3228975"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45</xdr:row>
      <xdr:rowOff>0</xdr:rowOff>
    </xdr:from>
    <xdr:to>
      <xdr:col>4</xdr:col>
      <xdr:colOff>628650</xdr:colOff>
      <xdr:row>45</xdr:row>
      <xdr:rowOff>0</xdr:rowOff>
    </xdr:to>
    <xdr:sp macro="" textlink="">
      <xdr:nvSpPr>
        <xdr:cNvPr id="26" name="AutoShape 97"/>
        <xdr:cNvSpPr>
          <a:spLocks noChangeArrowheads="1"/>
        </xdr:cNvSpPr>
      </xdr:nvSpPr>
      <xdr:spPr bwMode="auto">
        <a:xfrm>
          <a:off x="3228975"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45</xdr:row>
      <xdr:rowOff>0</xdr:rowOff>
    </xdr:from>
    <xdr:to>
      <xdr:col>4</xdr:col>
      <xdr:colOff>628650</xdr:colOff>
      <xdr:row>45</xdr:row>
      <xdr:rowOff>0</xdr:rowOff>
    </xdr:to>
    <xdr:sp macro="" textlink="">
      <xdr:nvSpPr>
        <xdr:cNvPr id="27" name="AutoShape 98"/>
        <xdr:cNvSpPr>
          <a:spLocks noChangeArrowheads="1"/>
        </xdr:cNvSpPr>
      </xdr:nvSpPr>
      <xdr:spPr bwMode="auto">
        <a:xfrm>
          <a:off x="3228975"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45</xdr:row>
      <xdr:rowOff>0</xdr:rowOff>
    </xdr:from>
    <xdr:to>
      <xdr:col>4</xdr:col>
      <xdr:colOff>628650</xdr:colOff>
      <xdr:row>45</xdr:row>
      <xdr:rowOff>0</xdr:rowOff>
    </xdr:to>
    <xdr:sp macro="" textlink="">
      <xdr:nvSpPr>
        <xdr:cNvPr id="28" name="AutoShape 101"/>
        <xdr:cNvSpPr>
          <a:spLocks noChangeArrowheads="1"/>
        </xdr:cNvSpPr>
      </xdr:nvSpPr>
      <xdr:spPr bwMode="auto">
        <a:xfrm>
          <a:off x="3228975"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45</xdr:row>
      <xdr:rowOff>0</xdr:rowOff>
    </xdr:from>
    <xdr:to>
      <xdr:col>4</xdr:col>
      <xdr:colOff>628650</xdr:colOff>
      <xdr:row>45</xdr:row>
      <xdr:rowOff>0</xdr:rowOff>
    </xdr:to>
    <xdr:sp macro="" textlink="">
      <xdr:nvSpPr>
        <xdr:cNvPr id="29" name="AutoShape 103"/>
        <xdr:cNvSpPr>
          <a:spLocks noChangeArrowheads="1"/>
        </xdr:cNvSpPr>
      </xdr:nvSpPr>
      <xdr:spPr bwMode="auto">
        <a:xfrm>
          <a:off x="3228975"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0" name="AutoShape 115"/>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1" name="AutoShape 117"/>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2" name="AutoShape 121"/>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3" name="AutoShape 126"/>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4" name="AutoShape 127"/>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1866" name="AutoShape 131"/>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36" name="AutoShape 134"/>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7" name="AutoShape 138"/>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8" name="AutoShape 147"/>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9" name="AutoShape 160"/>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0" name="AutoShape 161"/>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1" name="AutoShape 170"/>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45</xdr:row>
      <xdr:rowOff>0</xdr:rowOff>
    </xdr:from>
    <xdr:to>
      <xdr:col>7</xdr:col>
      <xdr:colOff>0</xdr:colOff>
      <xdr:row>45</xdr:row>
      <xdr:rowOff>0</xdr:rowOff>
    </xdr:to>
    <xdr:sp macro="" textlink="">
      <xdr:nvSpPr>
        <xdr:cNvPr id="42" name="AutoShape 175"/>
        <xdr:cNvSpPr>
          <a:spLocks noChangeArrowheads="1"/>
        </xdr:cNvSpPr>
      </xdr:nvSpPr>
      <xdr:spPr bwMode="auto">
        <a:xfrm flipV="1">
          <a:off x="77628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3" name="AutoShape 182"/>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4" name="AutoShape 215"/>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5" name="AutoShape 21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6" name="AutoShape 221"/>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7" name="AutoShape 226"/>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8" name="AutoShape 227"/>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1880" name="AutoShape 23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50" name="AutoShape 23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2</xdr:col>
      <xdr:colOff>0</xdr:colOff>
      <xdr:row>44</xdr:row>
      <xdr:rowOff>0</xdr:rowOff>
    </xdr:from>
    <xdr:to>
      <xdr:col>2</xdr:col>
      <xdr:colOff>38100</xdr:colOff>
      <xdr:row>44</xdr:row>
      <xdr:rowOff>0</xdr:rowOff>
    </xdr:to>
    <xdr:sp macro="" textlink="">
      <xdr:nvSpPr>
        <xdr:cNvPr id="51" name="AutoShape 235"/>
        <xdr:cNvSpPr>
          <a:spLocks noChangeArrowheads="1"/>
        </xdr:cNvSpPr>
      </xdr:nvSpPr>
      <xdr:spPr bwMode="auto">
        <a:xfrm>
          <a:off x="1895475" y="11029950"/>
          <a:ext cx="3810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2" name="AutoShape 238"/>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0</xdr:col>
      <xdr:colOff>390525</xdr:colOff>
      <xdr:row>44</xdr:row>
      <xdr:rowOff>0</xdr:rowOff>
    </xdr:from>
    <xdr:to>
      <xdr:col>0</xdr:col>
      <xdr:colOff>438150</xdr:colOff>
      <xdr:row>44</xdr:row>
      <xdr:rowOff>0</xdr:rowOff>
    </xdr:to>
    <xdr:sp macro="" textlink="">
      <xdr:nvSpPr>
        <xdr:cNvPr id="53" name="AutoShape 240"/>
        <xdr:cNvSpPr>
          <a:spLocks noChangeArrowheads="1"/>
        </xdr:cNvSpPr>
      </xdr:nvSpPr>
      <xdr:spPr bwMode="auto">
        <a:xfrm>
          <a:off x="390525" y="11029950"/>
          <a:ext cx="47625" cy="0"/>
        </a:xfrm>
        <a:prstGeom prst="wedgeRectCallout">
          <a:avLst>
            <a:gd name="adj1" fmla="val -37500"/>
            <a:gd name="adj2" fmla="val 424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485,476　　483,057</a:t>
          </a:r>
        </a:p>
        <a:p>
          <a:pPr algn="l" rtl="0">
            <a:defRPr sz="1000"/>
          </a:pPr>
          <a:r>
            <a:rPr lang="ja-JP" altLang="en-US" sz="900" b="0" i="0" u="none" strike="noStrike" baseline="0">
              <a:solidFill>
                <a:srgbClr val="000000"/>
              </a:solidFill>
              <a:latin typeface="ＭＳ Ｐゴシック"/>
              <a:ea typeface="ＭＳ Ｐゴシック"/>
            </a:rPr>
            <a:t>高   94,084　　　94,019</a:t>
          </a:r>
        </a:p>
      </xdr:txBody>
    </xdr:sp>
    <xdr:clientData/>
  </xdr:twoCellAnchor>
  <xdr:twoCellAnchor>
    <xdr:from>
      <xdr:col>0</xdr:col>
      <xdr:colOff>428625</xdr:colOff>
      <xdr:row>44</xdr:row>
      <xdr:rowOff>0</xdr:rowOff>
    </xdr:from>
    <xdr:to>
      <xdr:col>0</xdr:col>
      <xdr:colOff>438150</xdr:colOff>
      <xdr:row>44</xdr:row>
      <xdr:rowOff>0</xdr:rowOff>
    </xdr:to>
    <xdr:sp macro="" textlink="">
      <xdr:nvSpPr>
        <xdr:cNvPr id="54" name="AutoShape 241"/>
        <xdr:cNvSpPr>
          <a:spLocks noChangeArrowheads="1"/>
        </xdr:cNvSpPr>
      </xdr:nvSpPr>
      <xdr:spPr bwMode="auto">
        <a:xfrm>
          <a:off x="428625" y="11029950"/>
          <a:ext cx="9525" cy="0"/>
        </a:xfrm>
        <a:prstGeom prst="wedgeRectCallout">
          <a:avLst>
            <a:gd name="adj1" fmla="val -36755"/>
            <a:gd name="adj2" fmla="val 39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573,133　　　596,567</a:t>
          </a:r>
        </a:p>
        <a:p>
          <a:pPr algn="l" rtl="0">
            <a:defRPr sz="1000"/>
          </a:pPr>
          <a:r>
            <a:rPr lang="ja-JP" altLang="en-US" sz="900" b="0" i="0" u="none" strike="noStrike" baseline="0">
              <a:solidFill>
                <a:srgbClr val="000000"/>
              </a:solidFill>
              <a:latin typeface="ＭＳ Ｐゴシック"/>
              <a:ea typeface="ＭＳ Ｐゴシック"/>
            </a:rPr>
            <a:t>支　 21,736　　　　26,652</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5" name="AutoShape 247"/>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6" name="AutoShape 260"/>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7" name="AutoShape 261"/>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8" name="AutoShape 270"/>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59" name="AutoShape 275"/>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0" name="AutoShape 28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1" name="AutoShape 318"/>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2" name="AutoShape 319"/>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3" name="AutoShape 320"/>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4" name="AutoShape 321"/>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5" name="AutoShape 322"/>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1897" name="AutoShape 323"/>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67" name="AutoShape 32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8" name="AutoShape 325"/>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9" name="AutoShape 326"/>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0" name="AutoShape 327"/>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1" name="AutoShape 328"/>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2" name="AutoShape 329"/>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44</xdr:row>
      <xdr:rowOff>0</xdr:rowOff>
    </xdr:from>
    <xdr:to>
      <xdr:col>5</xdr:col>
      <xdr:colOff>0</xdr:colOff>
      <xdr:row>44</xdr:row>
      <xdr:rowOff>0</xdr:rowOff>
    </xdr:to>
    <xdr:sp macro="" textlink="">
      <xdr:nvSpPr>
        <xdr:cNvPr id="73" name="AutoShape 330"/>
        <xdr:cNvSpPr>
          <a:spLocks noChangeArrowheads="1"/>
        </xdr:cNvSpPr>
      </xdr:nvSpPr>
      <xdr:spPr bwMode="auto">
        <a:xfrm flipV="1">
          <a:off x="32289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44</xdr:row>
      <xdr:rowOff>0</xdr:rowOff>
    </xdr:from>
    <xdr:to>
      <xdr:col>2</xdr:col>
      <xdr:colOff>95250</xdr:colOff>
      <xdr:row>44</xdr:row>
      <xdr:rowOff>0</xdr:rowOff>
    </xdr:to>
    <xdr:sp macro="" textlink="">
      <xdr:nvSpPr>
        <xdr:cNvPr id="74" name="AutoShape 331"/>
        <xdr:cNvSpPr>
          <a:spLocks noChangeArrowheads="1"/>
        </xdr:cNvSpPr>
      </xdr:nvSpPr>
      <xdr:spPr bwMode="auto">
        <a:xfrm>
          <a:off x="1990725" y="110299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5" name="AutoShape 33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44</xdr:row>
      <xdr:rowOff>0</xdr:rowOff>
    </xdr:from>
    <xdr:to>
      <xdr:col>4</xdr:col>
      <xdr:colOff>628650</xdr:colOff>
      <xdr:row>44</xdr:row>
      <xdr:rowOff>0</xdr:rowOff>
    </xdr:to>
    <xdr:sp macro="" textlink="">
      <xdr:nvSpPr>
        <xdr:cNvPr id="76" name="AutoShape 333"/>
        <xdr:cNvSpPr>
          <a:spLocks noChangeArrowheads="1"/>
        </xdr:cNvSpPr>
      </xdr:nvSpPr>
      <xdr:spPr bwMode="auto">
        <a:xfrm>
          <a:off x="3228975"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44</xdr:row>
      <xdr:rowOff>0</xdr:rowOff>
    </xdr:from>
    <xdr:to>
      <xdr:col>4</xdr:col>
      <xdr:colOff>628650</xdr:colOff>
      <xdr:row>44</xdr:row>
      <xdr:rowOff>0</xdr:rowOff>
    </xdr:to>
    <xdr:sp macro="" textlink="">
      <xdr:nvSpPr>
        <xdr:cNvPr id="77" name="AutoShape 334"/>
        <xdr:cNvSpPr>
          <a:spLocks noChangeArrowheads="1"/>
        </xdr:cNvSpPr>
      </xdr:nvSpPr>
      <xdr:spPr bwMode="auto">
        <a:xfrm>
          <a:off x="3228975"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44</xdr:row>
      <xdr:rowOff>0</xdr:rowOff>
    </xdr:from>
    <xdr:to>
      <xdr:col>4</xdr:col>
      <xdr:colOff>628650</xdr:colOff>
      <xdr:row>44</xdr:row>
      <xdr:rowOff>0</xdr:rowOff>
    </xdr:to>
    <xdr:sp macro="" textlink="">
      <xdr:nvSpPr>
        <xdr:cNvPr id="78" name="AutoShape 335"/>
        <xdr:cNvSpPr>
          <a:spLocks noChangeArrowheads="1"/>
        </xdr:cNvSpPr>
      </xdr:nvSpPr>
      <xdr:spPr bwMode="auto">
        <a:xfrm>
          <a:off x="3228975"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44</xdr:row>
      <xdr:rowOff>0</xdr:rowOff>
    </xdr:from>
    <xdr:to>
      <xdr:col>4</xdr:col>
      <xdr:colOff>628650</xdr:colOff>
      <xdr:row>44</xdr:row>
      <xdr:rowOff>0</xdr:rowOff>
    </xdr:to>
    <xdr:sp macro="" textlink="">
      <xdr:nvSpPr>
        <xdr:cNvPr id="79" name="AutoShape 336"/>
        <xdr:cNvSpPr>
          <a:spLocks noChangeArrowheads="1"/>
        </xdr:cNvSpPr>
      </xdr:nvSpPr>
      <xdr:spPr bwMode="auto">
        <a:xfrm>
          <a:off x="3228975"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44</xdr:row>
      <xdr:rowOff>0</xdr:rowOff>
    </xdr:from>
    <xdr:to>
      <xdr:col>4</xdr:col>
      <xdr:colOff>628650</xdr:colOff>
      <xdr:row>44</xdr:row>
      <xdr:rowOff>0</xdr:rowOff>
    </xdr:to>
    <xdr:sp macro="" textlink="">
      <xdr:nvSpPr>
        <xdr:cNvPr id="81911" name="AutoShape 337"/>
        <xdr:cNvSpPr>
          <a:spLocks noChangeArrowheads="1"/>
        </xdr:cNvSpPr>
      </xdr:nvSpPr>
      <xdr:spPr bwMode="auto">
        <a:xfrm>
          <a:off x="3228975"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44</xdr:row>
      <xdr:rowOff>0</xdr:rowOff>
    </xdr:from>
    <xdr:to>
      <xdr:col>4</xdr:col>
      <xdr:colOff>628650</xdr:colOff>
      <xdr:row>44</xdr:row>
      <xdr:rowOff>0</xdr:rowOff>
    </xdr:to>
    <xdr:sp macro="" textlink="">
      <xdr:nvSpPr>
        <xdr:cNvPr id="81" name="AutoShape 338"/>
        <xdr:cNvSpPr>
          <a:spLocks noChangeArrowheads="1"/>
        </xdr:cNvSpPr>
      </xdr:nvSpPr>
      <xdr:spPr bwMode="auto">
        <a:xfrm>
          <a:off x="3228975"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44</xdr:row>
      <xdr:rowOff>0</xdr:rowOff>
    </xdr:from>
    <xdr:to>
      <xdr:col>5</xdr:col>
      <xdr:colOff>0</xdr:colOff>
      <xdr:row>44</xdr:row>
      <xdr:rowOff>0</xdr:rowOff>
    </xdr:to>
    <xdr:sp macro="" textlink="">
      <xdr:nvSpPr>
        <xdr:cNvPr id="82" name="AutoShape 339"/>
        <xdr:cNvSpPr>
          <a:spLocks noChangeArrowheads="1"/>
        </xdr:cNvSpPr>
      </xdr:nvSpPr>
      <xdr:spPr bwMode="auto">
        <a:xfrm>
          <a:off x="3228975" y="110299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44</xdr:row>
      <xdr:rowOff>0</xdr:rowOff>
    </xdr:from>
    <xdr:to>
      <xdr:col>4</xdr:col>
      <xdr:colOff>628650</xdr:colOff>
      <xdr:row>44</xdr:row>
      <xdr:rowOff>0</xdr:rowOff>
    </xdr:to>
    <xdr:sp macro="" textlink="">
      <xdr:nvSpPr>
        <xdr:cNvPr id="83" name="AutoShape 340"/>
        <xdr:cNvSpPr>
          <a:spLocks noChangeArrowheads="1"/>
        </xdr:cNvSpPr>
      </xdr:nvSpPr>
      <xdr:spPr bwMode="auto">
        <a:xfrm>
          <a:off x="3228975"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44</xdr:row>
      <xdr:rowOff>0</xdr:rowOff>
    </xdr:from>
    <xdr:to>
      <xdr:col>4</xdr:col>
      <xdr:colOff>628650</xdr:colOff>
      <xdr:row>44</xdr:row>
      <xdr:rowOff>0</xdr:rowOff>
    </xdr:to>
    <xdr:sp macro="" textlink="">
      <xdr:nvSpPr>
        <xdr:cNvPr id="84" name="AutoShape 341"/>
        <xdr:cNvSpPr>
          <a:spLocks noChangeArrowheads="1"/>
        </xdr:cNvSpPr>
      </xdr:nvSpPr>
      <xdr:spPr bwMode="auto">
        <a:xfrm>
          <a:off x="3228975"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44</xdr:row>
      <xdr:rowOff>0</xdr:rowOff>
    </xdr:from>
    <xdr:to>
      <xdr:col>4</xdr:col>
      <xdr:colOff>628650</xdr:colOff>
      <xdr:row>44</xdr:row>
      <xdr:rowOff>0</xdr:rowOff>
    </xdr:to>
    <xdr:sp macro="" textlink="">
      <xdr:nvSpPr>
        <xdr:cNvPr id="85" name="AutoShape 342"/>
        <xdr:cNvSpPr>
          <a:spLocks noChangeArrowheads="1"/>
        </xdr:cNvSpPr>
      </xdr:nvSpPr>
      <xdr:spPr bwMode="auto">
        <a:xfrm>
          <a:off x="3228975"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44</xdr:row>
      <xdr:rowOff>0</xdr:rowOff>
    </xdr:from>
    <xdr:to>
      <xdr:col>4</xdr:col>
      <xdr:colOff>628650</xdr:colOff>
      <xdr:row>44</xdr:row>
      <xdr:rowOff>0</xdr:rowOff>
    </xdr:to>
    <xdr:sp macro="" textlink="">
      <xdr:nvSpPr>
        <xdr:cNvPr id="86" name="AutoShape 343"/>
        <xdr:cNvSpPr>
          <a:spLocks noChangeArrowheads="1"/>
        </xdr:cNvSpPr>
      </xdr:nvSpPr>
      <xdr:spPr bwMode="auto">
        <a:xfrm>
          <a:off x="3228975"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44</xdr:row>
      <xdr:rowOff>0</xdr:rowOff>
    </xdr:from>
    <xdr:to>
      <xdr:col>4</xdr:col>
      <xdr:colOff>628650</xdr:colOff>
      <xdr:row>44</xdr:row>
      <xdr:rowOff>0</xdr:rowOff>
    </xdr:to>
    <xdr:sp macro="" textlink="">
      <xdr:nvSpPr>
        <xdr:cNvPr id="87" name="AutoShape 344"/>
        <xdr:cNvSpPr>
          <a:spLocks noChangeArrowheads="1"/>
        </xdr:cNvSpPr>
      </xdr:nvSpPr>
      <xdr:spPr bwMode="auto">
        <a:xfrm>
          <a:off x="3228975"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44</xdr:row>
      <xdr:rowOff>0</xdr:rowOff>
    </xdr:from>
    <xdr:to>
      <xdr:col>4</xdr:col>
      <xdr:colOff>628650</xdr:colOff>
      <xdr:row>44</xdr:row>
      <xdr:rowOff>0</xdr:rowOff>
    </xdr:to>
    <xdr:sp macro="" textlink="">
      <xdr:nvSpPr>
        <xdr:cNvPr id="88" name="AutoShape 345"/>
        <xdr:cNvSpPr>
          <a:spLocks noChangeArrowheads="1"/>
        </xdr:cNvSpPr>
      </xdr:nvSpPr>
      <xdr:spPr bwMode="auto">
        <a:xfrm>
          <a:off x="3228975"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9" name="AutoShape 346"/>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0" name="AutoShape 34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1" name="AutoShape 348"/>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2" name="AutoShape 349"/>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3" name="AutoShape 350"/>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7045" name="AutoShape 35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95" name="AutoShape 352"/>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6" name="AutoShape 353"/>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7" name="AutoShape 354"/>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8" name="AutoShape 355"/>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9" name="AutoShape 356"/>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0" name="AutoShape 357"/>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101" name="AutoShape 358"/>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2" name="AutoShape 359"/>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6</xdr:col>
      <xdr:colOff>552451</xdr:colOff>
      <xdr:row>14</xdr:row>
      <xdr:rowOff>152400</xdr:rowOff>
    </xdr:from>
    <xdr:to>
      <xdr:col>6</xdr:col>
      <xdr:colOff>2824651</xdr:colOff>
      <xdr:row>15</xdr:row>
      <xdr:rowOff>152400</xdr:rowOff>
    </xdr:to>
    <xdr:sp macro="" textlink="">
      <xdr:nvSpPr>
        <xdr:cNvPr id="103" name="四角形吹き出し 102"/>
        <xdr:cNvSpPr/>
      </xdr:nvSpPr>
      <xdr:spPr bwMode="auto">
        <a:xfrm>
          <a:off x="5276851" y="4514850"/>
          <a:ext cx="2272200" cy="228600"/>
        </a:xfrm>
        <a:prstGeom prst="wedgeRectCallout">
          <a:avLst>
            <a:gd name="adj1" fmla="val -6063"/>
            <a:gd name="adj2" fmla="val 104684"/>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900"/>
            <a:t>環境農林水産部所管（</a:t>
          </a:r>
          <a:r>
            <a:rPr kumimoji="1" lang="en-US" altLang="ja-JP" sz="900"/>
            <a:t>25</a:t>
          </a:r>
          <a:r>
            <a:rPr kumimoji="1" lang="ja-JP" altLang="en-US" sz="900"/>
            <a:t>～</a:t>
          </a:r>
          <a:r>
            <a:rPr kumimoji="1" lang="en-US" altLang="ja-JP" sz="900"/>
            <a:t>27</a:t>
          </a:r>
          <a:r>
            <a:rPr kumimoji="1" lang="ja-JP" altLang="en-US" sz="900"/>
            <a:t>年度事業）</a:t>
          </a:r>
          <a:endParaRPr kumimoji="1" lang="en-US" altLang="ja-JP" sz="900"/>
        </a:p>
      </xdr:txBody>
    </xdr:sp>
    <xdr:clientData/>
  </xdr:twoCellAnchor>
  <xdr:twoCellAnchor>
    <xdr:from>
      <xdr:col>5</xdr:col>
      <xdr:colOff>219075</xdr:colOff>
      <xdr:row>6</xdr:row>
      <xdr:rowOff>523876</xdr:rowOff>
    </xdr:from>
    <xdr:to>
      <xdr:col>6</xdr:col>
      <xdr:colOff>1285876</xdr:colOff>
      <xdr:row>9</xdr:row>
      <xdr:rowOff>133351</xdr:rowOff>
    </xdr:to>
    <xdr:sp macro="" textlink="">
      <xdr:nvSpPr>
        <xdr:cNvPr id="104" name="四角形吹き出し 103"/>
        <xdr:cNvSpPr/>
      </xdr:nvSpPr>
      <xdr:spPr bwMode="auto">
        <a:xfrm>
          <a:off x="3448050" y="2667001"/>
          <a:ext cx="2562226" cy="685800"/>
        </a:xfrm>
        <a:prstGeom prst="wedgeRectCallout">
          <a:avLst>
            <a:gd name="adj1" fmla="val -19639"/>
            <a:gd name="adj2" fmla="val 719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・Ｈ</a:t>
          </a:r>
          <a:r>
            <a:rPr kumimoji="1" lang="en-US" altLang="ja-JP" sz="900"/>
            <a:t>26</a:t>
          </a:r>
          <a:r>
            <a:rPr kumimoji="1" lang="ja-JP" altLang="en-US" sz="900"/>
            <a:t>年度現在：</a:t>
          </a:r>
          <a:r>
            <a:rPr kumimoji="1" lang="en-US" altLang="ja-JP" sz="900"/>
            <a:t>10</a:t>
          </a:r>
          <a:r>
            <a:rPr kumimoji="1" lang="ja-JP" altLang="en-US" sz="900"/>
            <a:t>校</a:t>
          </a:r>
          <a:endParaRPr kumimoji="1" lang="en-US" altLang="ja-JP" sz="900"/>
        </a:p>
        <a:p>
          <a:pPr algn="l"/>
          <a:r>
            <a:rPr kumimoji="1" lang="ja-JP" altLang="en-US" sz="900"/>
            <a:t>・Ｈ</a:t>
          </a:r>
          <a:r>
            <a:rPr kumimoji="1" lang="en-US" altLang="ja-JP" sz="900"/>
            <a:t>27</a:t>
          </a:r>
          <a:r>
            <a:rPr kumimoji="1" lang="ja-JP" altLang="en-US" sz="900"/>
            <a:t>年度移転予定：難波特別支援学校</a:t>
          </a:r>
          <a:endParaRPr kumimoji="1" lang="en-US" altLang="ja-JP" sz="900"/>
        </a:p>
        <a:p>
          <a:pPr algn="l"/>
          <a:r>
            <a:rPr kumimoji="1" lang="ja-JP" altLang="en-US" sz="900"/>
            <a:t>・Ｈ</a:t>
          </a:r>
          <a:r>
            <a:rPr kumimoji="1" lang="en-US" altLang="ja-JP" sz="900"/>
            <a:t>27</a:t>
          </a:r>
          <a:r>
            <a:rPr kumimoji="1" lang="ja-JP" altLang="en-US" sz="900"/>
            <a:t>年度開設予定：なにわ高等特別支援学校</a:t>
          </a:r>
          <a:endParaRPr kumimoji="1" lang="en-US" altLang="ja-JP" sz="900"/>
        </a:p>
        <a:p>
          <a:pPr algn="l"/>
          <a:r>
            <a:rPr kumimoji="1" lang="ja-JP" altLang="en-US" sz="900"/>
            <a:t>　　　　　　　　　　　　　東淀川特別支援学校　</a:t>
          </a:r>
        </a:p>
      </xdr:txBody>
    </xdr:sp>
    <xdr:clientData/>
  </xdr:twoCellAnchor>
  <xdr:twoCellAnchor>
    <xdr:from>
      <xdr:col>6</xdr:col>
      <xdr:colOff>581024</xdr:colOff>
      <xdr:row>18</xdr:row>
      <xdr:rowOff>161924</xdr:rowOff>
    </xdr:from>
    <xdr:to>
      <xdr:col>6</xdr:col>
      <xdr:colOff>2876549</xdr:colOff>
      <xdr:row>19</xdr:row>
      <xdr:rowOff>161924</xdr:rowOff>
    </xdr:to>
    <xdr:sp macro="" textlink="">
      <xdr:nvSpPr>
        <xdr:cNvPr id="105" name="四角形吹き出し 104"/>
        <xdr:cNvSpPr/>
      </xdr:nvSpPr>
      <xdr:spPr bwMode="auto">
        <a:xfrm>
          <a:off x="5305424" y="5438774"/>
          <a:ext cx="2295525" cy="228600"/>
        </a:xfrm>
        <a:prstGeom prst="wedgeRectCallout">
          <a:avLst>
            <a:gd name="adj1" fmla="val -8516"/>
            <a:gd name="adj2" fmla="val -11750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900"/>
            <a:t>山田、守口東、大塚、信太　の４府立高校</a:t>
          </a:r>
          <a:endParaRPr kumimoji="1" lang="en-US" altLang="ja-JP"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 name="AutoShape 6"/>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 name="AutoShape 8"/>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 name="AutoShape 12"/>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5" name="AutoShape 17"/>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6" name="AutoShape 18"/>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0787" name="AutoShape 23"/>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8" name="AutoShape 26"/>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9" name="AutoShape 30"/>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0" name="AutoShape 39"/>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1" name="AutoShape 52"/>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2" name="AutoShape 53"/>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3" name="AutoShape 63"/>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45</xdr:row>
      <xdr:rowOff>0</xdr:rowOff>
    </xdr:from>
    <xdr:to>
      <xdr:col>5</xdr:col>
      <xdr:colOff>0</xdr:colOff>
      <xdr:row>45</xdr:row>
      <xdr:rowOff>0</xdr:rowOff>
    </xdr:to>
    <xdr:sp macro="" textlink="">
      <xdr:nvSpPr>
        <xdr:cNvPr id="14" name="AutoShape 68"/>
        <xdr:cNvSpPr>
          <a:spLocks noChangeArrowheads="1"/>
        </xdr:cNvSpPr>
      </xdr:nvSpPr>
      <xdr:spPr bwMode="auto">
        <a:xfrm flipV="1">
          <a:off x="32289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45</xdr:row>
      <xdr:rowOff>0</xdr:rowOff>
    </xdr:from>
    <xdr:to>
      <xdr:col>2</xdr:col>
      <xdr:colOff>95250</xdr:colOff>
      <xdr:row>45</xdr:row>
      <xdr:rowOff>0</xdr:rowOff>
    </xdr:to>
    <xdr:sp macro="" textlink="">
      <xdr:nvSpPr>
        <xdr:cNvPr id="15" name="AutoShape 71"/>
        <xdr:cNvSpPr>
          <a:spLocks noChangeArrowheads="1"/>
        </xdr:cNvSpPr>
      </xdr:nvSpPr>
      <xdr:spPr bwMode="auto">
        <a:xfrm>
          <a:off x="1990725" y="112585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6" name="AutoShape 77"/>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45</xdr:row>
      <xdr:rowOff>0</xdr:rowOff>
    </xdr:from>
    <xdr:to>
      <xdr:col>4</xdr:col>
      <xdr:colOff>628650</xdr:colOff>
      <xdr:row>45</xdr:row>
      <xdr:rowOff>0</xdr:rowOff>
    </xdr:to>
    <xdr:sp macro="" textlink="">
      <xdr:nvSpPr>
        <xdr:cNvPr id="17" name="AutoShape 87"/>
        <xdr:cNvSpPr>
          <a:spLocks noChangeArrowheads="1"/>
        </xdr:cNvSpPr>
      </xdr:nvSpPr>
      <xdr:spPr bwMode="auto">
        <a:xfrm>
          <a:off x="3228975"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45</xdr:row>
      <xdr:rowOff>0</xdr:rowOff>
    </xdr:from>
    <xdr:to>
      <xdr:col>4</xdr:col>
      <xdr:colOff>628650</xdr:colOff>
      <xdr:row>45</xdr:row>
      <xdr:rowOff>0</xdr:rowOff>
    </xdr:to>
    <xdr:sp macro="" textlink="">
      <xdr:nvSpPr>
        <xdr:cNvPr id="18" name="AutoShape 88"/>
        <xdr:cNvSpPr>
          <a:spLocks noChangeArrowheads="1"/>
        </xdr:cNvSpPr>
      </xdr:nvSpPr>
      <xdr:spPr bwMode="auto">
        <a:xfrm>
          <a:off x="3228975"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45</xdr:row>
      <xdr:rowOff>0</xdr:rowOff>
    </xdr:from>
    <xdr:to>
      <xdr:col>4</xdr:col>
      <xdr:colOff>628650</xdr:colOff>
      <xdr:row>45</xdr:row>
      <xdr:rowOff>0</xdr:rowOff>
    </xdr:to>
    <xdr:sp macro="" textlink="">
      <xdr:nvSpPr>
        <xdr:cNvPr id="19" name="AutoShape 90"/>
        <xdr:cNvSpPr>
          <a:spLocks noChangeArrowheads="1"/>
        </xdr:cNvSpPr>
      </xdr:nvSpPr>
      <xdr:spPr bwMode="auto">
        <a:xfrm>
          <a:off x="3228975"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45</xdr:row>
      <xdr:rowOff>0</xdr:rowOff>
    </xdr:from>
    <xdr:to>
      <xdr:col>4</xdr:col>
      <xdr:colOff>628650</xdr:colOff>
      <xdr:row>45</xdr:row>
      <xdr:rowOff>0</xdr:rowOff>
    </xdr:to>
    <xdr:sp macro="" textlink="">
      <xdr:nvSpPr>
        <xdr:cNvPr id="20" name="AutoShape 91"/>
        <xdr:cNvSpPr>
          <a:spLocks noChangeArrowheads="1"/>
        </xdr:cNvSpPr>
      </xdr:nvSpPr>
      <xdr:spPr bwMode="auto">
        <a:xfrm>
          <a:off x="3228975"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45</xdr:row>
      <xdr:rowOff>0</xdr:rowOff>
    </xdr:from>
    <xdr:to>
      <xdr:col>4</xdr:col>
      <xdr:colOff>628650</xdr:colOff>
      <xdr:row>45</xdr:row>
      <xdr:rowOff>0</xdr:rowOff>
    </xdr:to>
    <xdr:sp macro="" textlink="">
      <xdr:nvSpPr>
        <xdr:cNvPr id="80801" name="AutoShape 92"/>
        <xdr:cNvSpPr>
          <a:spLocks noChangeArrowheads="1"/>
        </xdr:cNvSpPr>
      </xdr:nvSpPr>
      <xdr:spPr bwMode="auto">
        <a:xfrm>
          <a:off x="3228975"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45</xdr:row>
      <xdr:rowOff>0</xdr:rowOff>
    </xdr:from>
    <xdr:to>
      <xdr:col>4</xdr:col>
      <xdr:colOff>628650</xdr:colOff>
      <xdr:row>45</xdr:row>
      <xdr:rowOff>0</xdr:rowOff>
    </xdr:to>
    <xdr:sp macro="" textlink="">
      <xdr:nvSpPr>
        <xdr:cNvPr id="22" name="AutoShape 93"/>
        <xdr:cNvSpPr>
          <a:spLocks noChangeArrowheads="1"/>
        </xdr:cNvSpPr>
      </xdr:nvSpPr>
      <xdr:spPr bwMode="auto">
        <a:xfrm>
          <a:off x="3228975"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45</xdr:row>
      <xdr:rowOff>0</xdr:rowOff>
    </xdr:from>
    <xdr:to>
      <xdr:col>5</xdr:col>
      <xdr:colOff>0</xdr:colOff>
      <xdr:row>45</xdr:row>
      <xdr:rowOff>0</xdr:rowOff>
    </xdr:to>
    <xdr:sp macro="" textlink="">
      <xdr:nvSpPr>
        <xdr:cNvPr id="23" name="AutoShape 94"/>
        <xdr:cNvSpPr>
          <a:spLocks noChangeArrowheads="1"/>
        </xdr:cNvSpPr>
      </xdr:nvSpPr>
      <xdr:spPr bwMode="auto">
        <a:xfrm>
          <a:off x="3228975" y="112585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45</xdr:row>
      <xdr:rowOff>0</xdr:rowOff>
    </xdr:from>
    <xdr:to>
      <xdr:col>4</xdr:col>
      <xdr:colOff>628650</xdr:colOff>
      <xdr:row>45</xdr:row>
      <xdr:rowOff>0</xdr:rowOff>
    </xdr:to>
    <xdr:sp macro="" textlink="">
      <xdr:nvSpPr>
        <xdr:cNvPr id="24" name="AutoShape 95"/>
        <xdr:cNvSpPr>
          <a:spLocks noChangeArrowheads="1"/>
        </xdr:cNvSpPr>
      </xdr:nvSpPr>
      <xdr:spPr bwMode="auto">
        <a:xfrm>
          <a:off x="3228975"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45</xdr:row>
      <xdr:rowOff>0</xdr:rowOff>
    </xdr:from>
    <xdr:to>
      <xdr:col>4</xdr:col>
      <xdr:colOff>628650</xdr:colOff>
      <xdr:row>45</xdr:row>
      <xdr:rowOff>0</xdr:rowOff>
    </xdr:to>
    <xdr:sp macro="" textlink="">
      <xdr:nvSpPr>
        <xdr:cNvPr id="25" name="AutoShape 96"/>
        <xdr:cNvSpPr>
          <a:spLocks noChangeArrowheads="1"/>
        </xdr:cNvSpPr>
      </xdr:nvSpPr>
      <xdr:spPr bwMode="auto">
        <a:xfrm>
          <a:off x="3228975"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45</xdr:row>
      <xdr:rowOff>0</xdr:rowOff>
    </xdr:from>
    <xdr:to>
      <xdr:col>4</xdr:col>
      <xdr:colOff>628650</xdr:colOff>
      <xdr:row>45</xdr:row>
      <xdr:rowOff>0</xdr:rowOff>
    </xdr:to>
    <xdr:sp macro="" textlink="">
      <xdr:nvSpPr>
        <xdr:cNvPr id="26" name="AutoShape 97"/>
        <xdr:cNvSpPr>
          <a:spLocks noChangeArrowheads="1"/>
        </xdr:cNvSpPr>
      </xdr:nvSpPr>
      <xdr:spPr bwMode="auto">
        <a:xfrm>
          <a:off x="3228975"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45</xdr:row>
      <xdr:rowOff>0</xdr:rowOff>
    </xdr:from>
    <xdr:to>
      <xdr:col>4</xdr:col>
      <xdr:colOff>628650</xdr:colOff>
      <xdr:row>45</xdr:row>
      <xdr:rowOff>0</xdr:rowOff>
    </xdr:to>
    <xdr:sp macro="" textlink="">
      <xdr:nvSpPr>
        <xdr:cNvPr id="27" name="AutoShape 98"/>
        <xdr:cNvSpPr>
          <a:spLocks noChangeArrowheads="1"/>
        </xdr:cNvSpPr>
      </xdr:nvSpPr>
      <xdr:spPr bwMode="auto">
        <a:xfrm>
          <a:off x="3228975"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45</xdr:row>
      <xdr:rowOff>0</xdr:rowOff>
    </xdr:from>
    <xdr:to>
      <xdr:col>4</xdr:col>
      <xdr:colOff>628650</xdr:colOff>
      <xdr:row>45</xdr:row>
      <xdr:rowOff>0</xdr:rowOff>
    </xdr:to>
    <xdr:sp macro="" textlink="">
      <xdr:nvSpPr>
        <xdr:cNvPr id="28" name="AutoShape 101"/>
        <xdr:cNvSpPr>
          <a:spLocks noChangeArrowheads="1"/>
        </xdr:cNvSpPr>
      </xdr:nvSpPr>
      <xdr:spPr bwMode="auto">
        <a:xfrm>
          <a:off x="3228975"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45</xdr:row>
      <xdr:rowOff>0</xdr:rowOff>
    </xdr:from>
    <xdr:to>
      <xdr:col>4</xdr:col>
      <xdr:colOff>628650</xdr:colOff>
      <xdr:row>45</xdr:row>
      <xdr:rowOff>0</xdr:rowOff>
    </xdr:to>
    <xdr:sp macro="" textlink="">
      <xdr:nvSpPr>
        <xdr:cNvPr id="29" name="AutoShape 103"/>
        <xdr:cNvSpPr>
          <a:spLocks noChangeArrowheads="1"/>
        </xdr:cNvSpPr>
      </xdr:nvSpPr>
      <xdr:spPr bwMode="auto">
        <a:xfrm>
          <a:off x="3228975"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0" name="AutoShape 115"/>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1" name="AutoShape 117"/>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2" name="AutoShape 121"/>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3" name="AutoShape 126"/>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4" name="AutoShape 127"/>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0815" name="AutoShape 131"/>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36" name="AutoShape 134"/>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7" name="AutoShape 138"/>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8" name="AutoShape 147"/>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9" name="AutoShape 160"/>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0" name="AutoShape 161"/>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1" name="AutoShape 170"/>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45</xdr:row>
      <xdr:rowOff>0</xdr:rowOff>
    </xdr:from>
    <xdr:to>
      <xdr:col>7</xdr:col>
      <xdr:colOff>0</xdr:colOff>
      <xdr:row>45</xdr:row>
      <xdr:rowOff>0</xdr:rowOff>
    </xdr:to>
    <xdr:sp macro="" textlink="">
      <xdr:nvSpPr>
        <xdr:cNvPr id="42" name="AutoShape 175"/>
        <xdr:cNvSpPr>
          <a:spLocks noChangeArrowheads="1"/>
        </xdr:cNvSpPr>
      </xdr:nvSpPr>
      <xdr:spPr bwMode="auto">
        <a:xfrm flipV="1">
          <a:off x="77628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3" name="AutoShape 182"/>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4" name="AutoShape 215"/>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5" name="AutoShape 21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6" name="AutoShape 221"/>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7" name="AutoShape 226"/>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8" name="AutoShape 227"/>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29" name="AutoShape 23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50" name="AutoShape 23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2</xdr:col>
      <xdr:colOff>0</xdr:colOff>
      <xdr:row>44</xdr:row>
      <xdr:rowOff>0</xdr:rowOff>
    </xdr:from>
    <xdr:to>
      <xdr:col>2</xdr:col>
      <xdr:colOff>38100</xdr:colOff>
      <xdr:row>44</xdr:row>
      <xdr:rowOff>0</xdr:rowOff>
    </xdr:to>
    <xdr:sp macro="" textlink="">
      <xdr:nvSpPr>
        <xdr:cNvPr id="51" name="AutoShape 235"/>
        <xdr:cNvSpPr>
          <a:spLocks noChangeArrowheads="1"/>
        </xdr:cNvSpPr>
      </xdr:nvSpPr>
      <xdr:spPr bwMode="auto">
        <a:xfrm>
          <a:off x="1895475" y="11029950"/>
          <a:ext cx="3810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2" name="AutoShape 238"/>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0</xdr:col>
      <xdr:colOff>390525</xdr:colOff>
      <xdr:row>44</xdr:row>
      <xdr:rowOff>0</xdr:rowOff>
    </xdr:from>
    <xdr:to>
      <xdr:col>0</xdr:col>
      <xdr:colOff>438150</xdr:colOff>
      <xdr:row>44</xdr:row>
      <xdr:rowOff>0</xdr:rowOff>
    </xdr:to>
    <xdr:sp macro="" textlink="">
      <xdr:nvSpPr>
        <xdr:cNvPr id="53" name="AutoShape 240"/>
        <xdr:cNvSpPr>
          <a:spLocks noChangeArrowheads="1"/>
        </xdr:cNvSpPr>
      </xdr:nvSpPr>
      <xdr:spPr bwMode="auto">
        <a:xfrm>
          <a:off x="390525" y="11029950"/>
          <a:ext cx="47625" cy="0"/>
        </a:xfrm>
        <a:prstGeom prst="wedgeRectCallout">
          <a:avLst>
            <a:gd name="adj1" fmla="val -37500"/>
            <a:gd name="adj2" fmla="val 424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485,476　　483,057</a:t>
          </a:r>
        </a:p>
        <a:p>
          <a:pPr algn="l" rtl="0">
            <a:defRPr sz="1000"/>
          </a:pPr>
          <a:r>
            <a:rPr lang="ja-JP" altLang="en-US" sz="900" b="0" i="0" u="none" strike="noStrike" baseline="0">
              <a:solidFill>
                <a:srgbClr val="000000"/>
              </a:solidFill>
              <a:latin typeface="ＭＳ Ｐゴシック"/>
              <a:ea typeface="ＭＳ Ｐゴシック"/>
            </a:rPr>
            <a:t>高   94,084　　　94,019</a:t>
          </a:r>
        </a:p>
      </xdr:txBody>
    </xdr:sp>
    <xdr:clientData/>
  </xdr:twoCellAnchor>
  <xdr:twoCellAnchor>
    <xdr:from>
      <xdr:col>0</xdr:col>
      <xdr:colOff>428625</xdr:colOff>
      <xdr:row>44</xdr:row>
      <xdr:rowOff>0</xdr:rowOff>
    </xdr:from>
    <xdr:to>
      <xdr:col>0</xdr:col>
      <xdr:colOff>438150</xdr:colOff>
      <xdr:row>44</xdr:row>
      <xdr:rowOff>0</xdr:rowOff>
    </xdr:to>
    <xdr:sp macro="" textlink="">
      <xdr:nvSpPr>
        <xdr:cNvPr id="54" name="AutoShape 241"/>
        <xdr:cNvSpPr>
          <a:spLocks noChangeArrowheads="1"/>
        </xdr:cNvSpPr>
      </xdr:nvSpPr>
      <xdr:spPr bwMode="auto">
        <a:xfrm>
          <a:off x="428625" y="11029950"/>
          <a:ext cx="9525" cy="0"/>
        </a:xfrm>
        <a:prstGeom prst="wedgeRectCallout">
          <a:avLst>
            <a:gd name="adj1" fmla="val -36755"/>
            <a:gd name="adj2" fmla="val 39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573,133　　　596,567</a:t>
          </a:r>
        </a:p>
        <a:p>
          <a:pPr algn="l" rtl="0">
            <a:defRPr sz="1000"/>
          </a:pPr>
          <a:r>
            <a:rPr lang="ja-JP" altLang="en-US" sz="900" b="0" i="0" u="none" strike="noStrike" baseline="0">
              <a:solidFill>
                <a:srgbClr val="000000"/>
              </a:solidFill>
              <a:latin typeface="ＭＳ Ｐゴシック"/>
              <a:ea typeface="ＭＳ Ｐゴシック"/>
            </a:rPr>
            <a:t>支　 21,736　　　　26,652</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5" name="AutoShape 247"/>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6" name="AutoShape 260"/>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7" name="AutoShape 261"/>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8" name="AutoShape 270"/>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59" name="AutoShape 275"/>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0" name="AutoShape 28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1" name="AutoShape 318"/>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2" name="AutoShape 319"/>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3" name="AutoShape 320"/>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4" name="AutoShape 321"/>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5" name="AutoShape 322"/>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46" name="AutoShape 323"/>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67" name="AutoShape 32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8" name="AutoShape 325"/>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9" name="AutoShape 326"/>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0" name="AutoShape 327"/>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1" name="AutoShape 328"/>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2" name="AutoShape 329"/>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44</xdr:row>
      <xdr:rowOff>0</xdr:rowOff>
    </xdr:from>
    <xdr:to>
      <xdr:col>5</xdr:col>
      <xdr:colOff>0</xdr:colOff>
      <xdr:row>44</xdr:row>
      <xdr:rowOff>0</xdr:rowOff>
    </xdr:to>
    <xdr:sp macro="" textlink="">
      <xdr:nvSpPr>
        <xdr:cNvPr id="73" name="AutoShape 330"/>
        <xdr:cNvSpPr>
          <a:spLocks noChangeArrowheads="1"/>
        </xdr:cNvSpPr>
      </xdr:nvSpPr>
      <xdr:spPr bwMode="auto">
        <a:xfrm flipV="1">
          <a:off x="32289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44</xdr:row>
      <xdr:rowOff>0</xdr:rowOff>
    </xdr:from>
    <xdr:to>
      <xdr:col>2</xdr:col>
      <xdr:colOff>95250</xdr:colOff>
      <xdr:row>44</xdr:row>
      <xdr:rowOff>0</xdr:rowOff>
    </xdr:to>
    <xdr:sp macro="" textlink="">
      <xdr:nvSpPr>
        <xdr:cNvPr id="74" name="AutoShape 331"/>
        <xdr:cNvSpPr>
          <a:spLocks noChangeArrowheads="1"/>
        </xdr:cNvSpPr>
      </xdr:nvSpPr>
      <xdr:spPr bwMode="auto">
        <a:xfrm>
          <a:off x="1990725" y="110299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5" name="AutoShape 33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44</xdr:row>
      <xdr:rowOff>0</xdr:rowOff>
    </xdr:from>
    <xdr:to>
      <xdr:col>4</xdr:col>
      <xdr:colOff>628650</xdr:colOff>
      <xdr:row>44</xdr:row>
      <xdr:rowOff>0</xdr:rowOff>
    </xdr:to>
    <xdr:sp macro="" textlink="">
      <xdr:nvSpPr>
        <xdr:cNvPr id="76" name="AutoShape 333"/>
        <xdr:cNvSpPr>
          <a:spLocks noChangeArrowheads="1"/>
        </xdr:cNvSpPr>
      </xdr:nvSpPr>
      <xdr:spPr bwMode="auto">
        <a:xfrm>
          <a:off x="3228975"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44</xdr:row>
      <xdr:rowOff>0</xdr:rowOff>
    </xdr:from>
    <xdr:to>
      <xdr:col>4</xdr:col>
      <xdr:colOff>628650</xdr:colOff>
      <xdr:row>44</xdr:row>
      <xdr:rowOff>0</xdr:rowOff>
    </xdr:to>
    <xdr:sp macro="" textlink="">
      <xdr:nvSpPr>
        <xdr:cNvPr id="77" name="AutoShape 334"/>
        <xdr:cNvSpPr>
          <a:spLocks noChangeArrowheads="1"/>
        </xdr:cNvSpPr>
      </xdr:nvSpPr>
      <xdr:spPr bwMode="auto">
        <a:xfrm>
          <a:off x="3228975"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44</xdr:row>
      <xdr:rowOff>0</xdr:rowOff>
    </xdr:from>
    <xdr:to>
      <xdr:col>4</xdr:col>
      <xdr:colOff>628650</xdr:colOff>
      <xdr:row>44</xdr:row>
      <xdr:rowOff>0</xdr:rowOff>
    </xdr:to>
    <xdr:sp macro="" textlink="">
      <xdr:nvSpPr>
        <xdr:cNvPr id="78" name="AutoShape 335"/>
        <xdr:cNvSpPr>
          <a:spLocks noChangeArrowheads="1"/>
        </xdr:cNvSpPr>
      </xdr:nvSpPr>
      <xdr:spPr bwMode="auto">
        <a:xfrm>
          <a:off x="3228975"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44</xdr:row>
      <xdr:rowOff>0</xdr:rowOff>
    </xdr:from>
    <xdr:to>
      <xdr:col>4</xdr:col>
      <xdr:colOff>628650</xdr:colOff>
      <xdr:row>44</xdr:row>
      <xdr:rowOff>0</xdr:rowOff>
    </xdr:to>
    <xdr:sp macro="" textlink="">
      <xdr:nvSpPr>
        <xdr:cNvPr id="79" name="AutoShape 336"/>
        <xdr:cNvSpPr>
          <a:spLocks noChangeArrowheads="1"/>
        </xdr:cNvSpPr>
      </xdr:nvSpPr>
      <xdr:spPr bwMode="auto">
        <a:xfrm>
          <a:off x="3228975"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44</xdr:row>
      <xdr:rowOff>0</xdr:rowOff>
    </xdr:from>
    <xdr:to>
      <xdr:col>4</xdr:col>
      <xdr:colOff>628650</xdr:colOff>
      <xdr:row>44</xdr:row>
      <xdr:rowOff>0</xdr:rowOff>
    </xdr:to>
    <xdr:sp macro="" textlink="">
      <xdr:nvSpPr>
        <xdr:cNvPr id="80860" name="AutoShape 337"/>
        <xdr:cNvSpPr>
          <a:spLocks noChangeArrowheads="1"/>
        </xdr:cNvSpPr>
      </xdr:nvSpPr>
      <xdr:spPr bwMode="auto">
        <a:xfrm>
          <a:off x="3228975"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44</xdr:row>
      <xdr:rowOff>0</xdr:rowOff>
    </xdr:from>
    <xdr:to>
      <xdr:col>4</xdr:col>
      <xdr:colOff>628650</xdr:colOff>
      <xdr:row>44</xdr:row>
      <xdr:rowOff>0</xdr:rowOff>
    </xdr:to>
    <xdr:sp macro="" textlink="">
      <xdr:nvSpPr>
        <xdr:cNvPr id="81" name="AutoShape 338"/>
        <xdr:cNvSpPr>
          <a:spLocks noChangeArrowheads="1"/>
        </xdr:cNvSpPr>
      </xdr:nvSpPr>
      <xdr:spPr bwMode="auto">
        <a:xfrm>
          <a:off x="3228975"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44</xdr:row>
      <xdr:rowOff>0</xdr:rowOff>
    </xdr:from>
    <xdr:to>
      <xdr:col>5</xdr:col>
      <xdr:colOff>0</xdr:colOff>
      <xdr:row>44</xdr:row>
      <xdr:rowOff>0</xdr:rowOff>
    </xdr:to>
    <xdr:sp macro="" textlink="">
      <xdr:nvSpPr>
        <xdr:cNvPr id="82" name="AutoShape 339"/>
        <xdr:cNvSpPr>
          <a:spLocks noChangeArrowheads="1"/>
        </xdr:cNvSpPr>
      </xdr:nvSpPr>
      <xdr:spPr bwMode="auto">
        <a:xfrm>
          <a:off x="3228975" y="110299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44</xdr:row>
      <xdr:rowOff>0</xdr:rowOff>
    </xdr:from>
    <xdr:to>
      <xdr:col>4</xdr:col>
      <xdr:colOff>628650</xdr:colOff>
      <xdr:row>44</xdr:row>
      <xdr:rowOff>0</xdr:rowOff>
    </xdr:to>
    <xdr:sp macro="" textlink="">
      <xdr:nvSpPr>
        <xdr:cNvPr id="83" name="AutoShape 340"/>
        <xdr:cNvSpPr>
          <a:spLocks noChangeArrowheads="1"/>
        </xdr:cNvSpPr>
      </xdr:nvSpPr>
      <xdr:spPr bwMode="auto">
        <a:xfrm>
          <a:off x="3228975"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44</xdr:row>
      <xdr:rowOff>0</xdr:rowOff>
    </xdr:from>
    <xdr:to>
      <xdr:col>4</xdr:col>
      <xdr:colOff>628650</xdr:colOff>
      <xdr:row>44</xdr:row>
      <xdr:rowOff>0</xdr:rowOff>
    </xdr:to>
    <xdr:sp macro="" textlink="">
      <xdr:nvSpPr>
        <xdr:cNvPr id="84" name="AutoShape 341"/>
        <xdr:cNvSpPr>
          <a:spLocks noChangeArrowheads="1"/>
        </xdr:cNvSpPr>
      </xdr:nvSpPr>
      <xdr:spPr bwMode="auto">
        <a:xfrm>
          <a:off x="3228975"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44</xdr:row>
      <xdr:rowOff>0</xdr:rowOff>
    </xdr:from>
    <xdr:to>
      <xdr:col>4</xdr:col>
      <xdr:colOff>628650</xdr:colOff>
      <xdr:row>44</xdr:row>
      <xdr:rowOff>0</xdr:rowOff>
    </xdr:to>
    <xdr:sp macro="" textlink="">
      <xdr:nvSpPr>
        <xdr:cNvPr id="85" name="AutoShape 342"/>
        <xdr:cNvSpPr>
          <a:spLocks noChangeArrowheads="1"/>
        </xdr:cNvSpPr>
      </xdr:nvSpPr>
      <xdr:spPr bwMode="auto">
        <a:xfrm>
          <a:off x="3228975"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44</xdr:row>
      <xdr:rowOff>0</xdr:rowOff>
    </xdr:from>
    <xdr:to>
      <xdr:col>4</xdr:col>
      <xdr:colOff>628650</xdr:colOff>
      <xdr:row>44</xdr:row>
      <xdr:rowOff>0</xdr:rowOff>
    </xdr:to>
    <xdr:sp macro="" textlink="">
      <xdr:nvSpPr>
        <xdr:cNvPr id="86" name="AutoShape 343"/>
        <xdr:cNvSpPr>
          <a:spLocks noChangeArrowheads="1"/>
        </xdr:cNvSpPr>
      </xdr:nvSpPr>
      <xdr:spPr bwMode="auto">
        <a:xfrm>
          <a:off x="3228975"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44</xdr:row>
      <xdr:rowOff>0</xdr:rowOff>
    </xdr:from>
    <xdr:to>
      <xdr:col>4</xdr:col>
      <xdr:colOff>628650</xdr:colOff>
      <xdr:row>44</xdr:row>
      <xdr:rowOff>0</xdr:rowOff>
    </xdr:to>
    <xdr:sp macro="" textlink="">
      <xdr:nvSpPr>
        <xdr:cNvPr id="87" name="AutoShape 344"/>
        <xdr:cNvSpPr>
          <a:spLocks noChangeArrowheads="1"/>
        </xdr:cNvSpPr>
      </xdr:nvSpPr>
      <xdr:spPr bwMode="auto">
        <a:xfrm>
          <a:off x="3228975"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44</xdr:row>
      <xdr:rowOff>0</xdr:rowOff>
    </xdr:from>
    <xdr:to>
      <xdr:col>4</xdr:col>
      <xdr:colOff>628650</xdr:colOff>
      <xdr:row>44</xdr:row>
      <xdr:rowOff>0</xdr:rowOff>
    </xdr:to>
    <xdr:sp macro="" textlink="">
      <xdr:nvSpPr>
        <xdr:cNvPr id="88" name="AutoShape 345"/>
        <xdr:cNvSpPr>
          <a:spLocks noChangeArrowheads="1"/>
        </xdr:cNvSpPr>
      </xdr:nvSpPr>
      <xdr:spPr bwMode="auto">
        <a:xfrm>
          <a:off x="3228975"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9" name="AutoShape 346"/>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0" name="AutoShape 34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1" name="AutoShape 348"/>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2" name="AutoShape 349"/>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3" name="AutoShape 350"/>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74" name="AutoShape 35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95" name="AutoShape 352"/>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6" name="AutoShape 353"/>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7" name="AutoShape 354"/>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8" name="AutoShape 355"/>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9" name="AutoShape 356"/>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0" name="AutoShape 357"/>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101" name="AutoShape 358"/>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2" name="AutoShape 359"/>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7"/>
  <sheetViews>
    <sheetView showGridLines="0" view="pageBreakPreview" zoomScale="85" zoomScaleNormal="100" zoomScaleSheetLayoutView="85" workbookViewId="0">
      <selection activeCell="A4" sqref="A4"/>
    </sheetView>
  </sheetViews>
  <sheetFormatPr defaultRowHeight="18" customHeight="1"/>
  <cols>
    <col min="1" max="1" width="27.125" style="1" customWidth="1"/>
    <col min="2" max="2" width="1.875" style="1" customWidth="1"/>
    <col min="3" max="3" width="20.75" style="2" bestFit="1" customWidth="1"/>
    <col min="4" max="4" width="1.375" style="1" customWidth="1"/>
    <col min="5" max="5" width="69.375" style="355" customWidth="1"/>
    <col min="6" max="6" width="4.625" style="1" customWidth="1"/>
    <col min="7" max="7" width="15" style="1" bestFit="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c r="A1" s="371" t="s">
        <v>61</v>
      </c>
      <c r="B1" s="371"/>
      <c r="C1" s="371"/>
      <c r="D1" s="371"/>
      <c r="E1" s="371"/>
    </row>
    <row r="2" spans="1:7" s="10" customFormat="1" ht="28.5" customHeight="1">
      <c r="C2" s="11"/>
      <c r="E2" s="332"/>
      <c r="G2" s="10" t="s">
        <v>6</v>
      </c>
    </row>
    <row r="3" spans="1:7" s="10" customFormat="1" ht="28.5" customHeight="1">
      <c r="C3" s="11"/>
      <c r="E3" s="332"/>
    </row>
    <row r="4" spans="1:7" s="10" customFormat="1" ht="28.5" customHeight="1">
      <c r="C4" s="11"/>
      <c r="E4" s="332"/>
    </row>
    <row r="5" spans="1:7" s="10" customFormat="1" ht="28.5" customHeight="1">
      <c r="C5" s="11"/>
      <c r="E5" s="332"/>
    </row>
    <row r="6" spans="1:7" s="10" customFormat="1" ht="28.5" customHeight="1">
      <c r="A6" s="372"/>
      <c r="B6" s="372"/>
      <c r="C6" s="372"/>
      <c r="D6" s="372"/>
      <c r="E6" s="372"/>
    </row>
    <row r="7" spans="1:7" s="10" customFormat="1" ht="28.5" customHeight="1">
      <c r="A7" s="30"/>
      <c r="B7" s="30"/>
      <c r="C7" s="30"/>
      <c r="D7" s="30"/>
      <c r="E7" s="333"/>
    </row>
    <row r="8" spans="1:7" s="3" customFormat="1" ht="21" customHeight="1">
      <c r="A8" s="376" t="s">
        <v>7</v>
      </c>
      <c r="B8" s="373" t="s">
        <v>19</v>
      </c>
      <c r="C8" s="374"/>
      <c r="D8" s="375"/>
      <c r="E8" s="345" t="s">
        <v>62</v>
      </c>
      <c r="G8" s="121">
        <v>1394978</v>
      </c>
    </row>
    <row r="9" spans="1:7" s="24" customFormat="1" ht="21" customHeight="1">
      <c r="A9" s="377"/>
      <c r="B9" s="373" t="s">
        <v>8</v>
      </c>
      <c r="C9" s="374"/>
      <c r="D9" s="375"/>
      <c r="E9" s="345" t="s">
        <v>63</v>
      </c>
      <c r="G9" s="120">
        <v>535041929</v>
      </c>
    </row>
    <row r="10" spans="1:7" s="24" customFormat="1" ht="21" customHeight="1">
      <c r="A10" s="378"/>
      <c r="B10" s="373" t="s">
        <v>23</v>
      </c>
      <c r="C10" s="374"/>
      <c r="D10" s="375"/>
      <c r="E10" s="345" t="s">
        <v>64</v>
      </c>
      <c r="G10" s="122">
        <f>SUM(G8:G9)</f>
        <v>536436907</v>
      </c>
    </row>
    <row r="11" spans="1:7" s="24" customFormat="1" ht="21" customHeight="1">
      <c r="A11" s="44"/>
      <c r="B11" s="45"/>
      <c r="C11" s="45"/>
      <c r="D11" s="45"/>
      <c r="E11" s="334"/>
    </row>
    <row r="12" spans="1:7" s="24" customFormat="1" ht="21" customHeight="1">
      <c r="A12" s="58"/>
      <c r="B12" s="59"/>
      <c r="C12" s="59"/>
      <c r="D12" s="59"/>
      <c r="E12" s="335"/>
    </row>
    <row r="13" spans="1:7" s="24" customFormat="1" ht="21.75" customHeight="1">
      <c r="A13" s="370" t="s">
        <v>25</v>
      </c>
      <c r="B13" s="370"/>
      <c r="C13" s="370"/>
      <c r="D13" s="370"/>
      <c r="E13" s="370"/>
    </row>
    <row r="14" spans="1:7" s="24" customFormat="1" ht="21.75" customHeight="1">
      <c r="A14" s="57"/>
      <c r="B14" s="57"/>
      <c r="C14" s="57"/>
      <c r="D14" s="57"/>
      <c r="E14" s="336"/>
    </row>
    <row r="15" spans="1:7" s="24" customFormat="1" ht="21.75" customHeight="1">
      <c r="A15" s="359" t="s">
        <v>9</v>
      </c>
      <c r="B15" s="359"/>
      <c r="C15" s="359"/>
      <c r="D15" s="359"/>
      <c r="E15" s="359"/>
    </row>
    <row r="16" spans="1:7" s="24" customFormat="1" ht="18" customHeight="1">
      <c r="A16" s="47"/>
      <c r="B16" s="47"/>
      <c r="C16" s="47"/>
      <c r="D16" s="47"/>
      <c r="E16" s="337"/>
    </row>
    <row r="17" spans="1:16" s="24" customFormat="1" ht="18" customHeight="1">
      <c r="A17" s="48" t="s">
        <v>10</v>
      </c>
      <c r="B17" s="49"/>
      <c r="C17" s="49"/>
      <c r="D17" s="50"/>
      <c r="E17" s="338"/>
    </row>
    <row r="18" spans="1:16" s="23" customFormat="1" ht="18" customHeight="1">
      <c r="A18" s="48" t="s">
        <v>11</v>
      </c>
      <c r="B18" s="49"/>
      <c r="C18" s="49"/>
      <c r="D18" s="50"/>
      <c r="E18" s="338"/>
    </row>
    <row r="19" spans="1:16" s="24" customFormat="1" ht="18" customHeight="1">
      <c r="A19" s="48" t="s">
        <v>12</v>
      </c>
      <c r="B19" s="50"/>
      <c r="C19" s="52"/>
      <c r="D19" s="50"/>
      <c r="E19" s="339"/>
    </row>
    <row r="20" spans="1:16" s="23" customFormat="1" ht="54.75" customHeight="1">
      <c r="A20" s="348" t="s">
        <v>800</v>
      </c>
      <c r="B20" s="366" t="s">
        <v>13</v>
      </c>
      <c r="C20" s="367"/>
      <c r="D20" s="368"/>
      <c r="E20" s="349" t="s">
        <v>801</v>
      </c>
    </row>
    <row r="21" spans="1:16" s="3" customFormat="1" ht="18" customHeight="1">
      <c r="A21" s="12"/>
      <c r="B21" s="13"/>
      <c r="C21" s="362"/>
      <c r="D21" s="362"/>
      <c r="E21" s="340"/>
      <c r="F21" s="15"/>
      <c r="G21" s="17"/>
      <c r="H21" s="364"/>
      <c r="I21" s="364"/>
      <c r="J21" s="17"/>
      <c r="K21" s="23"/>
      <c r="L21" s="23"/>
      <c r="M21" s="23"/>
      <c r="P21" s="3" t="s">
        <v>0</v>
      </c>
    </row>
    <row r="22" spans="1:16" s="3" customFormat="1" ht="18" customHeight="1">
      <c r="A22" s="14"/>
      <c r="B22" s="15"/>
      <c r="C22" s="19"/>
      <c r="D22" s="7"/>
      <c r="E22" s="341"/>
      <c r="F22" s="15"/>
      <c r="G22" s="17"/>
      <c r="H22" s="16"/>
      <c r="I22" s="17"/>
      <c r="J22" s="17"/>
      <c r="K22" s="23"/>
      <c r="L22" s="23"/>
      <c r="M22" s="23"/>
    </row>
    <row r="23" spans="1:16" s="3" customFormat="1" ht="18" customHeight="1">
      <c r="A23" s="39"/>
      <c r="B23" s="15"/>
      <c r="C23" s="19"/>
      <c r="D23" s="7"/>
      <c r="E23" s="341"/>
      <c r="F23" s="15"/>
      <c r="G23" s="17"/>
      <c r="H23" s="16"/>
      <c r="I23" s="17"/>
      <c r="J23" s="17"/>
      <c r="K23" s="23"/>
      <c r="L23" s="23"/>
      <c r="M23" s="23"/>
    </row>
    <row r="24" spans="1:16" s="5" customFormat="1" ht="18" customHeight="1">
      <c r="A24" s="363" t="s">
        <v>782</v>
      </c>
      <c r="B24" s="15"/>
      <c r="C24" s="346" t="s">
        <v>808</v>
      </c>
      <c r="D24" s="7"/>
      <c r="E24" s="369" t="s">
        <v>802</v>
      </c>
      <c r="F24" s="365"/>
      <c r="G24" s="17"/>
      <c r="H24" s="36"/>
      <c r="I24" s="7"/>
      <c r="J24" s="360"/>
      <c r="K24" s="24"/>
      <c r="L24" s="24"/>
      <c r="M24" s="24"/>
    </row>
    <row r="25" spans="1:16" s="5" customFormat="1" ht="18" customHeight="1">
      <c r="A25" s="363"/>
      <c r="B25" s="15"/>
      <c r="C25" s="36" t="s">
        <v>223</v>
      </c>
      <c r="D25" s="7"/>
      <c r="E25" s="369"/>
      <c r="F25" s="365"/>
      <c r="G25" s="17"/>
      <c r="H25" s="36"/>
      <c r="I25" s="7"/>
      <c r="J25" s="360"/>
      <c r="K25" s="24"/>
      <c r="L25" s="26"/>
      <c r="M25" s="24"/>
    </row>
    <row r="26" spans="1:16" s="5" customFormat="1" ht="18" customHeight="1">
      <c r="A26" s="20"/>
      <c r="B26" s="15"/>
      <c r="C26" s="36" t="s">
        <v>788</v>
      </c>
      <c r="D26" s="29"/>
      <c r="E26" s="369"/>
      <c r="F26" s="33"/>
      <c r="G26" s="17"/>
      <c r="H26" s="28"/>
      <c r="I26" s="28"/>
      <c r="J26" s="360"/>
      <c r="K26" s="24"/>
      <c r="L26" s="24"/>
      <c r="M26" s="24"/>
    </row>
    <row r="27" spans="1:16" s="5" customFormat="1" ht="18" customHeight="1">
      <c r="A27" s="15"/>
      <c r="B27" s="15"/>
      <c r="C27" s="19"/>
      <c r="D27" s="7"/>
      <c r="E27" s="353"/>
      <c r="F27" s="15"/>
      <c r="G27" s="17"/>
      <c r="H27" s="19"/>
      <c r="I27" s="7"/>
      <c r="J27" s="361"/>
      <c r="K27" s="24"/>
      <c r="L27" s="24"/>
      <c r="M27" s="24"/>
    </row>
    <row r="28" spans="1:16" s="5" customFormat="1" ht="18" customHeight="1">
      <c r="A28" s="15"/>
      <c r="B28" s="15"/>
      <c r="C28" s="19"/>
      <c r="D28" s="7"/>
      <c r="E28" s="353"/>
      <c r="F28" s="15"/>
      <c r="G28" s="331"/>
      <c r="H28" s="19"/>
      <c r="I28" s="7"/>
      <c r="J28" s="361"/>
      <c r="K28" s="24"/>
      <c r="L28" s="24"/>
      <c r="M28" s="24"/>
    </row>
    <row r="29" spans="1:16" s="5" customFormat="1" ht="18" customHeight="1">
      <c r="A29" s="20" t="s">
        <v>582</v>
      </c>
      <c r="B29" s="15"/>
      <c r="C29" s="346" t="s">
        <v>789</v>
      </c>
      <c r="D29" s="158"/>
      <c r="E29" s="379" t="s">
        <v>804</v>
      </c>
      <c r="F29" s="15"/>
      <c r="G29" s="17"/>
      <c r="H29" s="19"/>
      <c r="I29" s="7"/>
      <c r="J29" s="34"/>
      <c r="K29" s="24"/>
      <c r="L29" s="24"/>
      <c r="M29" s="24"/>
    </row>
    <row r="30" spans="1:16" s="5" customFormat="1" ht="18" customHeight="1">
      <c r="A30" s="179" t="s">
        <v>587</v>
      </c>
      <c r="B30" s="15"/>
      <c r="C30" s="19" t="s">
        <v>583</v>
      </c>
      <c r="D30" s="344"/>
      <c r="E30" s="379"/>
      <c r="F30" s="15"/>
      <c r="G30" s="17"/>
      <c r="H30" s="19"/>
      <c r="I30" s="7"/>
      <c r="J30" s="34"/>
      <c r="K30" s="24"/>
      <c r="L30" s="24"/>
      <c r="M30" s="24"/>
    </row>
    <row r="31" spans="1:16" s="5" customFormat="1" ht="18" customHeight="1">
      <c r="A31" s="15"/>
      <c r="B31" s="15"/>
      <c r="C31" s="346" t="s">
        <v>790</v>
      </c>
      <c r="D31" s="7"/>
      <c r="E31" s="379"/>
      <c r="F31" s="15"/>
      <c r="G31" s="17"/>
      <c r="H31" s="19"/>
      <c r="I31" s="7"/>
      <c r="J31" s="34"/>
      <c r="K31" s="24"/>
      <c r="L31" s="24"/>
      <c r="M31" s="24"/>
    </row>
    <row r="32" spans="1:16" s="5" customFormat="1" ht="18" customHeight="1">
      <c r="A32" s="15"/>
      <c r="B32" s="15"/>
      <c r="C32" s="19"/>
      <c r="D32" s="7"/>
      <c r="E32" s="379"/>
      <c r="F32" s="15"/>
      <c r="G32" s="17"/>
      <c r="H32" s="19"/>
      <c r="I32" s="7"/>
      <c r="J32" s="34"/>
      <c r="K32" s="24"/>
      <c r="L32" s="24"/>
      <c r="M32" s="24"/>
    </row>
    <row r="33" spans="1:13" s="5" customFormat="1" ht="18" customHeight="1">
      <c r="A33" s="15"/>
      <c r="B33" s="15"/>
      <c r="C33" s="19"/>
      <c r="D33" s="7"/>
      <c r="E33" s="379"/>
      <c r="F33" s="15"/>
      <c r="G33" s="17"/>
      <c r="H33" s="19"/>
      <c r="I33" s="7"/>
      <c r="J33" s="34"/>
      <c r="K33" s="24"/>
      <c r="L33" s="24"/>
      <c r="M33" s="24"/>
    </row>
    <row r="34" spans="1:13" s="5" customFormat="1" ht="18" customHeight="1">
      <c r="A34" s="40"/>
      <c r="B34" s="15"/>
      <c r="C34" s="19"/>
      <c r="D34" s="7"/>
      <c r="E34" s="353"/>
      <c r="F34" s="15"/>
      <c r="G34" s="17"/>
      <c r="H34" s="19"/>
      <c r="I34" s="7"/>
      <c r="J34" s="34"/>
      <c r="K34" s="24"/>
      <c r="L34" s="24"/>
      <c r="M34" s="24"/>
    </row>
    <row r="35" spans="1:13" s="5" customFormat="1" ht="18" customHeight="1">
      <c r="A35" s="20" t="s">
        <v>784</v>
      </c>
      <c r="B35" s="15"/>
      <c r="C35" s="346" t="s">
        <v>791</v>
      </c>
      <c r="D35" s="158"/>
      <c r="E35" s="379" t="s">
        <v>805</v>
      </c>
      <c r="F35" s="15"/>
      <c r="G35" s="17"/>
      <c r="H35" s="19"/>
      <c r="I35" s="7"/>
      <c r="J35" s="34"/>
      <c r="K35" s="24"/>
      <c r="L35" s="24"/>
      <c r="M35" s="24"/>
    </row>
    <row r="36" spans="1:13" s="5" customFormat="1" ht="18" customHeight="1">
      <c r="A36" s="179" t="s">
        <v>783</v>
      </c>
      <c r="B36" s="15"/>
      <c r="C36" s="19" t="s">
        <v>792</v>
      </c>
      <c r="D36" s="344"/>
      <c r="E36" s="379"/>
      <c r="F36" s="15"/>
      <c r="G36" s="17"/>
      <c r="H36" s="19"/>
      <c r="I36" s="7"/>
      <c r="J36" s="34"/>
      <c r="K36" s="24"/>
      <c r="L36" s="24"/>
      <c r="M36" s="24"/>
    </row>
    <row r="37" spans="1:13" s="5" customFormat="1" ht="18" customHeight="1">
      <c r="A37" s="15"/>
      <c r="B37" s="15"/>
      <c r="C37" s="346" t="s">
        <v>793</v>
      </c>
      <c r="D37" s="7"/>
      <c r="E37" s="379"/>
      <c r="F37" s="15"/>
      <c r="G37" s="17"/>
      <c r="H37" s="19"/>
      <c r="I37" s="7"/>
      <c r="J37" s="34"/>
      <c r="K37" s="24"/>
      <c r="L37" s="24"/>
      <c r="M37" s="24"/>
    </row>
    <row r="38" spans="1:13" s="5" customFormat="1" ht="18" customHeight="1">
      <c r="A38" s="15"/>
      <c r="B38" s="15"/>
      <c r="C38" s="19"/>
      <c r="D38" s="7"/>
      <c r="E38" s="379"/>
      <c r="F38" s="15"/>
      <c r="G38" s="17"/>
      <c r="H38" s="19"/>
      <c r="I38" s="7"/>
      <c r="J38" s="34"/>
      <c r="K38" s="24"/>
      <c r="L38" s="24"/>
      <c r="M38" s="24"/>
    </row>
    <row r="39" spans="1:13" s="5" customFormat="1" ht="18" customHeight="1">
      <c r="A39" s="15"/>
      <c r="B39" s="15"/>
      <c r="C39" s="19"/>
      <c r="D39" s="7"/>
      <c r="E39" s="353"/>
      <c r="F39" s="15"/>
      <c r="G39" s="17"/>
      <c r="H39" s="19"/>
      <c r="I39" s="7"/>
      <c r="J39" s="34"/>
      <c r="K39" s="24"/>
      <c r="L39" s="24"/>
      <c r="M39" s="24"/>
    </row>
    <row r="40" spans="1:13" s="5" customFormat="1" ht="18" customHeight="1">
      <c r="A40" s="40"/>
      <c r="B40" s="15"/>
      <c r="C40" s="19"/>
      <c r="D40" s="7"/>
      <c r="E40" s="353"/>
      <c r="F40" s="15"/>
      <c r="G40" s="17"/>
      <c r="H40" s="19"/>
      <c r="I40" s="7"/>
      <c r="J40" s="34"/>
      <c r="K40" s="24"/>
      <c r="L40" s="24"/>
      <c r="M40" s="24"/>
    </row>
    <row r="41" spans="1:13" s="5" customFormat="1" ht="18" customHeight="1">
      <c r="A41" s="330" t="s">
        <v>785</v>
      </c>
      <c r="B41" s="15"/>
      <c r="C41" s="37" t="s">
        <v>794</v>
      </c>
      <c r="D41" s="7"/>
      <c r="E41" s="379" t="s">
        <v>806</v>
      </c>
      <c r="F41" s="15"/>
      <c r="G41" s="17"/>
      <c r="H41" s="19"/>
      <c r="I41" s="7"/>
      <c r="J41" s="34"/>
      <c r="K41" s="24"/>
      <c r="L41" s="24"/>
      <c r="M41" s="24"/>
    </row>
    <row r="42" spans="1:13" s="5" customFormat="1" ht="18" customHeight="1">
      <c r="A42" s="330"/>
      <c r="B42" s="15"/>
      <c r="C42" s="19" t="s">
        <v>364</v>
      </c>
      <c r="D42" s="344"/>
      <c r="E42" s="379"/>
      <c r="F42" s="15"/>
      <c r="G42" s="17"/>
      <c r="H42" s="19"/>
      <c r="I42" s="7"/>
      <c r="J42" s="34"/>
      <c r="K42" s="24"/>
      <c r="L42" s="24"/>
      <c r="M42" s="24"/>
    </row>
    <row r="43" spans="1:13" s="5" customFormat="1" ht="18" customHeight="1">
      <c r="A43" s="15"/>
      <c r="B43" s="15"/>
      <c r="C43" s="19" t="s">
        <v>795</v>
      </c>
      <c r="D43" s="7"/>
      <c r="E43" s="379"/>
      <c r="F43" s="15"/>
      <c r="G43" s="17"/>
      <c r="H43" s="19"/>
      <c r="I43" s="7"/>
      <c r="J43" s="34"/>
      <c r="K43" s="24"/>
      <c r="L43" s="24"/>
      <c r="M43" s="24"/>
    </row>
    <row r="44" spans="1:13" s="5" customFormat="1" ht="18" customHeight="1">
      <c r="A44" s="15"/>
      <c r="B44" s="15"/>
      <c r="C44" s="19"/>
      <c r="D44" s="7"/>
      <c r="E44" s="353"/>
      <c r="F44" s="15"/>
      <c r="G44" s="17"/>
      <c r="H44" s="19"/>
      <c r="I44" s="7"/>
      <c r="J44" s="34"/>
      <c r="K44" s="24"/>
      <c r="L44" s="24"/>
      <c r="M44" s="24"/>
    </row>
    <row r="45" spans="1:13" s="5" customFormat="1" ht="18" customHeight="1">
      <c r="A45" s="15"/>
      <c r="B45" s="15"/>
      <c r="C45" s="19"/>
      <c r="D45" s="7"/>
      <c r="E45" s="353"/>
      <c r="F45" s="15"/>
      <c r="G45" s="17"/>
      <c r="H45" s="19"/>
      <c r="I45" s="7"/>
      <c r="J45" s="34"/>
      <c r="K45" s="24"/>
      <c r="L45" s="24"/>
      <c r="M45" s="24"/>
    </row>
    <row r="46" spans="1:13" s="5" customFormat="1" ht="18" customHeight="1">
      <c r="A46" s="347" t="s">
        <v>786</v>
      </c>
      <c r="B46" s="15"/>
      <c r="C46" s="37" t="s">
        <v>796</v>
      </c>
      <c r="D46" s="7"/>
      <c r="E46" s="379" t="s">
        <v>803</v>
      </c>
      <c r="F46" s="15"/>
      <c r="G46" s="17"/>
      <c r="H46" s="19"/>
      <c r="I46" s="7"/>
      <c r="J46" s="34"/>
      <c r="K46" s="24"/>
      <c r="L46" s="24"/>
      <c r="M46" s="24"/>
    </row>
    <row r="47" spans="1:13" s="5" customFormat="1" ht="18" customHeight="1">
      <c r="A47" s="347"/>
      <c r="B47" s="15"/>
      <c r="C47" s="19" t="s">
        <v>350</v>
      </c>
      <c r="D47" s="344"/>
      <c r="E47" s="379"/>
      <c r="F47" s="15"/>
      <c r="G47" s="17"/>
      <c r="H47" s="19"/>
      <c r="I47" s="7"/>
      <c r="J47" s="34"/>
      <c r="K47" s="24"/>
      <c r="L47" s="24"/>
      <c r="M47" s="24"/>
    </row>
    <row r="48" spans="1:13" s="5" customFormat="1" ht="18" customHeight="1">
      <c r="A48" s="347"/>
      <c r="B48" s="15"/>
      <c r="C48" s="19" t="s">
        <v>797</v>
      </c>
      <c r="D48" s="7"/>
      <c r="E48" s="379"/>
      <c r="F48" s="15"/>
      <c r="G48" s="17"/>
      <c r="H48" s="19"/>
      <c r="I48" s="7"/>
      <c r="J48" s="34"/>
      <c r="K48" s="24"/>
      <c r="L48" s="24"/>
      <c r="M48" s="24"/>
    </row>
    <row r="49" spans="1:13" s="5" customFormat="1" ht="18" customHeight="1">
      <c r="A49" s="15"/>
      <c r="B49" s="15"/>
      <c r="C49" s="19"/>
      <c r="D49" s="7"/>
      <c r="E49" s="353"/>
      <c r="F49" s="15"/>
      <c r="G49" s="17"/>
      <c r="H49" s="19"/>
      <c r="I49" s="7"/>
      <c r="J49" s="34"/>
      <c r="K49" s="24"/>
      <c r="L49" s="24"/>
      <c r="M49" s="24"/>
    </row>
    <row r="50" spans="1:13" s="5" customFormat="1" ht="18" customHeight="1">
      <c r="A50" s="15"/>
      <c r="B50" s="15"/>
      <c r="C50" s="19"/>
      <c r="D50" s="7"/>
      <c r="E50" s="353"/>
      <c r="F50" s="15"/>
      <c r="G50" s="17"/>
      <c r="H50" s="19"/>
      <c r="I50" s="7"/>
      <c r="J50" s="34"/>
      <c r="K50" s="24"/>
      <c r="L50" s="24"/>
      <c r="M50" s="24"/>
    </row>
    <row r="51" spans="1:13" s="5" customFormat="1" ht="18" customHeight="1">
      <c r="A51" s="347" t="s">
        <v>787</v>
      </c>
      <c r="B51" s="15"/>
      <c r="C51" s="37" t="s">
        <v>798</v>
      </c>
      <c r="D51" s="7"/>
      <c r="E51" s="379" t="s">
        <v>807</v>
      </c>
      <c r="F51" s="15"/>
      <c r="G51" s="17"/>
      <c r="H51" s="19"/>
      <c r="I51" s="7"/>
      <c r="J51" s="34"/>
      <c r="K51" s="24"/>
      <c r="L51" s="24"/>
      <c r="M51" s="24"/>
    </row>
    <row r="52" spans="1:13" s="5" customFormat="1" ht="18" customHeight="1">
      <c r="A52" s="347"/>
      <c r="B52" s="15"/>
      <c r="C52" s="19" t="s">
        <v>375</v>
      </c>
      <c r="D52" s="344"/>
      <c r="E52" s="379"/>
      <c r="F52" s="15"/>
      <c r="G52" s="17"/>
      <c r="H52" s="19"/>
      <c r="I52" s="7"/>
      <c r="J52" s="34"/>
      <c r="K52" s="24"/>
      <c r="L52" s="24"/>
      <c r="M52" s="24"/>
    </row>
    <row r="53" spans="1:13" s="5" customFormat="1" ht="18" customHeight="1">
      <c r="A53" s="347"/>
      <c r="B53" s="15"/>
      <c r="C53" s="19" t="s">
        <v>799</v>
      </c>
      <c r="D53" s="7"/>
      <c r="E53" s="379"/>
      <c r="F53" s="15"/>
      <c r="G53" s="17"/>
      <c r="H53" s="19"/>
      <c r="I53" s="7"/>
      <c r="J53" s="34"/>
      <c r="K53" s="24"/>
      <c r="L53" s="24"/>
      <c r="M53" s="24"/>
    </row>
    <row r="54" spans="1:13" s="5" customFormat="1" ht="18" customHeight="1">
      <c r="A54" s="347"/>
      <c r="B54" s="15"/>
      <c r="C54" s="19"/>
      <c r="D54" s="7"/>
      <c r="E54" s="353"/>
      <c r="F54" s="15"/>
      <c r="G54" s="17"/>
      <c r="H54" s="19"/>
      <c r="I54" s="7"/>
      <c r="J54" s="34"/>
      <c r="K54" s="24"/>
      <c r="L54" s="24"/>
      <c r="M54" s="24"/>
    </row>
    <row r="55" spans="1:13" s="5" customFormat="1" ht="18" customHeight="1">
      <c r="A55" s="21"/>
      <c r="B55" s="21"/>
      <c r="C55" s="18"/>
      <c r="D55" s="22"/>
      <c r="E55" s="351"/>
      <c r="F55" s="15"/>
      <c r="G55" s="17"/>
      <c r="H55" s="19"/>
      <c r="I55" s="7"/>
      <c r="J55" s="34"/>
      <c r="K55" s="24"/>
      <c r="L55" s="24"/>
      <c r="M55" s="24"/>
    </row>
    <row r="56" spans="1:13" ht="18" customHeight="1">
      <c r="A56" s="8"/>
      <c r="B56" s="4"/>
      <c r="C56" s="6"/>
      <c r="D56" s="4"/>
      <c r="E56" s="354"/>
    </row>
    <row r="57" spans="1:13" ht="18" customHeight="1">
      <c r="A57" s="8"/>
      <c r="B57" s="4"/>
      <c r="C57" s="6"/>
      <c r="D57" s="4"/>
      <c r="E57" s="354"/>
    </row>
    <row r="58" spans="1:13" ht="18" customHeight="1">
      <c r="A58" s="8"/>
      <c r="B58" s="4"/>
      <c r="C58" s="6"/>
      <c r="D58" s="4"/>
      <c r="E58" s="354"/>
    </row>
    <row r="59" spans="1:13" ht="18" customHeight="1">
      <c r="A59" s="8"/>
      <c r="B59" s="4"/>
      <c r="C59" s="6"/>
      <c r="D59" s="4"/>
      <c r="E59" s="354"/>
    </row>
    <row r="60" spans="1:13" ht="18" customHeight="1">
      <c r="A60" s="8"/>
      <c r="B60" s="4"/>
      <c r="C60" s="6"/>
      <c r="D60" s="4"/>
      <c r="E60" s="354"/>
    </row>
    <row r="61" spans="1:13" ht="18" customHeight="1">
      <c r="A61" s="8"/>
      <c r="B61" s="4"/>
      <c r="C61" s="6"/>
      <c r="D61" s="4"/>
      <c r="E61" s="354"/>
    </row>
    <row r="62" spans="1:13" ht="18" customHeight="1">
      <c r="A62" s="8"/>
      <c r="B62" s="4"/>
      <c r="C62" s="6"/>
      <c r="D62" s="4"/>
      <c r="E62" s="354"/>
    </row>
    <row r="63" spans="1:13" ht="18" customHeight="1">
      <c r="A63" s="8"/>
      <c r="B63" s="4"/>
      <c r="C63" s="6"/>
      <c r="D63" s="4"/>
      <c r="E63" s="354"/>
    </row>
    <row r="64" spans="1:13" ht="18" customHeight="1">
      <c r="A64" s="8"/>
      <c r="B64" s="4"/>
      <c r="C64" s="6"/>
      <c r="D64" s="4"/>
      <c r="E64" s="354"/>
    </row>
    <row r="65" spans="1:5" ht="18" customHeight="1">
      <c r="A65" s="8"/>
      <c r="B65" s="4"/>
      <c r="C65" s="6"/>
      <c r="D65" s="4"/>
      <c r="E65" s="354"/>
    </row>
    <row r="66" spans="1:5" ht="18" customHeight="1">
      <c r="A66" s="8"/>
      <c r="B66" s="4"/>
      <c r="C66" s="6"/>
      <c r="D66" s="4"/>
      <c r="E66" s="354"/>
    </row>
    <row r="67" spans="1:5" ht="18" customHeight="1">
      <c r="A67" s="8"/>
      <c r="B67" s="4"/>
      <c r="C67" s="6"/>
      <c r="D67" s="4"/>
      <c r="E67" s="354"/>
    </row>
  </sheetData>
  <mergeCells count="20">
    <mergeCell ref="E41:E43"/>
    <mergeCell ref="E46:E48"/>
    <mergeCell ref="E51:E53"/>
    <mergeCell ref="E29:E33"/>
    <mergeCell ref="E35:E38"/>
    <mergeCell ref="A13:E13"/>
    <mergeCell ref="A1:E1"/>
    <mergeCell ref="A6:E6"/>
    <mergeCell ref="B8:D8"/>
    <mergeCell ref="B9:D9"/>
    <mergeCell ref="A8:A10"/>
    <mergeCell ref="B10:D10"/>
    <mergeCell ref="A15:E15"/>
    <mergeCell ref="J24:J28"/>
    <mergeCell ref="C21:D21"/>
    <mergeCell ref="A24:A25"/>
    <mergeCell ref="H21:I21"/>
    <mergeCell ref="F24:F25"/>
    <mergeCell ref="B20:D20"/>
    <mergeCell ref="E24:E26"/>
  </mergeCells>
  <phoneticPr fontId="2"/>
  <printOptions horizontalCentered="1"/>
  <pageMargins left="1.1023622047244095" right="0.70866141732283472" top="0.94488188976377963" bottom="0.74803149606299213" header="0.31496062992125984" footer="0.31496062992125984"/>
  <pageSetup paperSize="9" scale="70" fitToHeight="0" orientation="portrait" cellComments="asDisplayed" r:id="rId1"/>
  <headerFooter differentFirst="1" alignWithMargins="0">
    <firstFooter>&amp;P ページ</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8"/>
  <sheetViews>
    <sheetView showGridLines="0" tabSelected="1" topLeftCell="A46" zoomScaleNormal="100" zoomScaleSheetLayoutView="85" workbookViewId="0">
      <selection activeCell="E54" sqref="E54"/>
    </sheetView>
  </sheetViews>
  <sheetFormatPr defaultRowHeight="18" customHeight="1"/>
  <cols>
    <col min="1" max="1" width="27" style="1" customWidth="1"/>
    <col min="2" max="2" width="1.875" style="1" customWidth="1"/>
    <col min="3" max="3" width="20.75" style="2" bestFit="1" customWidth="1"/>
    <col min="4" max="4" width="1.375" style="1" customWidth="1"/>
    <col min="5" max="5" width="69.375" style="343" customWidth="1"/>
    <col min="6" max="6" width="4.625" style="1" customWidth="1"/>
    <col min="7" max="7" width="15" style="1" bestFit="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c r="A1" s="371" t="s">
        <v>61</v>
      </c>
      <c r="B1" s="371"/>
      <c r="C1" s="371"/>
      <c r="D1" s="371"/>
      <c r="E1" s="371"/>
    </row>
    <row r="2" spans="1:7" s="10" customFormat="1" ht="28.5" hidden="1" customHeight="1">
      <c r="C2" s="11"/>
      <c r="E2" s="332"/>
      <c r="G2" s="10" t="s">
        <v>0</v>
      </c>
    </row>
    <row r="3" spans="1:7" s="10" customFormat="1" ht="28.5" hidden="1" customHeight="1">
      <c r="C3" s="11"/>
      <c r="E3" s="332"/>
    </row>
    <row r="4" spans="1:7" s="10" customFormat="1" ht="28.5" hidden="1" customHeight="1">
      <c r="C4" s="11"/>
      <c r="E4" s="332"/>
    </row>
    <row r="5" spans="1:7" s="10" customFormat="1" ht="28.5" hidden="1" customHeight="1">
      <c r="C5" s="11"/>
      <c r="E5" s="332"/>
    </row>
    <row r="6" spans="1:7" s="10" customFormat="1" ht="28.5" hidden="1" customHeight="1">
      <c r="A6" s="372"/>
      <c r="B6" s="372"/>
      <c r="C6" s="372"/>
      <c r="D6" s="372"/>
      <c r="E6" s="372"/>
    </row>
    <row r="7" spans="1:7" s="10" customFormat="1" ht="28.5" customHeight="1">
      <c r="A7" s="30"/>
      <c r="B7" s="30"/>
      <c r="C7" s="30"/>
      <c r="D7" s="30"/>
      <c r="E7" s="333"/>
    </row>
    <row r="8" spans="1:7" s="3" customFormat="1" ht="21" customHeight="1">
      <c r="A8" s="376" t="s">
        <v>7</v>
      </c>
      <c r="B8" s="373" t="s">
        <v>19</v>
      </c>
      <c r="C8" s="374"/>
      <c r="D8" s="375"/>
      <c r="E8" s="345" t="s">
        <v>62</v>
      </c>
      <c r="G8" s="121">
        <v>1394978</v>
      </c>
    </row>
    <row r="9" spans="1:7" s="24" customFormat="1" ht="21" customHeight="1">
      <c r="A9" s="377"/>
      <c r="B9" s="373" t="s">
        <v>8</v>
      </c>
      <c r="C9" s="374"/>
      <c r="D9" s="375"/>
      <c r="E9" s="345" t="s">
        <v>63</v>
      </c>
      <c r="G9" s="120">
        <v>535041929</v>
      </c>
    </row>
    <row r="10" spans="1:7" s="24" customFormat="1" ht="21" customHeight="1">
      <c r="A10" s="378"/>
      <c r="B10" s="373" t="s">
        <v>23</v>
      </c>
      <c r="C10" s="374"/>
      <c r="D10" s="375"/>
      <c r="E10" s="345" t="s">
        <v>64</v>
      </c>
      <c r="G10" s="122">
        <f>SUM(G8:G9)</f>
        <v>536436907</v>
      </c>
    </row>
    <row r="11" spans="1:7" s="24" customFormat="1" ht="21" customHeight="1">
      <c r="A11" s="44"/>
      <c r="B11" s="45"/>
      <c r="C11" s="45"/>
      <c r="D11" s="45"/>
      <c r="E11" s="334"/>
    </row>
    <row r="12" spans="1:7" s="24" customFormat="1" ht="21" customHeight="1">
      <c r="A12" s="58"/>
      <c r="B12" s="59"/>
      <c r="C12" s="59"/>
      <c r="D12" s="59"/>
      <c r="E12" s="335"/>
    </row>
    <row r="13" spans="1:7" s="24" customFormat="1" ht="21.75" customHeight="1">
      <c r="A13" s="370" t="s">
        <v>25</v>
      </c>
      <c r="B13" s="370"/>
      <c r="C13" s="370"/>
      <c r="D13" s="370"/>
      <c r="E13" s="370"/>
    </row>
    <row r="14" spans="1:7" s="24" customFormat="1" ht="21.75" customHeight="1">
      <c r="A14" s="57"/>
      <c r="B14" s="57"/>
      <c r="C14" s="57"/>
      <c r="D14" s="57"/>
      <c r="E14" s="336"/>
    </row>
    <row r="15" spans="1:7" s="24" customFormat="1" ht="21.75" customHeight="1">
      <c r="A15" s="359" t="s">
        <v>9</v>
      </c>
      <c r="B15" s="359"/>
      <c r="C15" s="359"/>
      <c r="D15" s="359"/>
      <c r="E15" s="359"/>
    </row>
    <row r="16" spans="1:7" s="24" customFormat="1" ht="18" customHeight="1">
      <c r="A16" s="47"/>
      <c r="B16" s="47"/>
      <c r="C16" s="47"/>
      <c r="D16" s="47"/>
      <c r="E16" s="337"/>
    </row>
    <row r="17" spans="1:16" s="24" customFormat="1" ht="18" customHeight="1">
      <c r="A17" s="48" t="s">
        <v>10</v>
      </c>
      <c r="B17" s="49"/>
      <c r="C17" s="49"/>
      <c r="D17" s="50"/>
      <c r="E17" s="338"/>
    </row>
    <row r="18" spans="1:16" s="23" customFormat="1" ht="18" customHeight="1">
      <c r="A18" s="48" t="s">
        <v>11</v>
      </c>
      <c r="B18" s="49"/>
      <c r="C18" s="49"/>
      <c r="D18" s="50"/>
      <c r="E18" s="338"/>
    </row>
    <row r="19" spans="1:16" s="24" customFormat="1" ht="18" customHeight="1">
      <c r="A19" s="48" t="s">
        <v>12</v>
      </c>
      <c r="B19" s="50"/>
      <c r="C19" s="52"/>
      <c r="D19" s="50"/>
      <c r="E19" s="339"/>
    </row>
    <row r="20" spans="1:16" s="23" customFormat="1" ht="54.75" customHeight="1">
      <c r="A20" s="348" t="s">
        <v>800</v>
      </c>
      <c r="B20" s="366" t="s">
        <v>13</v>
      </c>
      <c r="C20" s="367"/>
      <c r="D20" s="368"/>
      <c r="E20" s="349" t="s">
        <v>801</v>
      </c>
    </row>
    <row r="21" spans="1:16" s="3" customFormat="1" ht="18" customHeight="1">
      <c r="A21" s="12"/>
      <c r="B21" s="13"/>
      <c r="C21" s="362"/>
      <c r="D21" s="362"/>
      <c r="E21" s="340"/>
      <c r="F21" s="15"/>
      <c r="G21" s="17"/>
      <c r="H21" s="364"/>
      <c r="I21" s="364"/>
      <c r="J21" s="17"/>
      <c r="K21" s="23"/>
      <c r="L21" s="23"/>
      <c r="M21" s="23"/>
      <c r="P21" s="3" t="s">
        <v>0</v>
      </c>
    </row>
    <row r="22" spans="1:16" s="3" customFormat="1" ht="18" customHeight="1">
      <c r="A22" s="14"/>
      <c r="B22" s="15"/>
      <c r="C22" s="19"/>
      <c r="D22" s="7"/>
      <c r="E22" s="341"/>
      <c r="F22" s="15"/>
      <c r="G22" s="17"/>
      <c r="H22" s="16"/>
      <c r="I22" s="17"/>
      <c r="J22" s="17"/>
      <c r="K22" s="23"/>
      <c r="L22" s="23"/>
      <c r="M22" s="23"/>
    </row>
    <row r="23" spans="1:16" s="3" customFormat="1" ht="18" customHeight="1">
      <c r="A23" s="39"/>
      <c r="B23" s="15"/>
      <c r="C23" s="19"/>
      <c r="D23" s="7"/>
      <c r="E23" s="341"/>
      <c r="F23" s="15"/>
      <c r="G23" s="17"/>
      <c r="H23" s="16"/>
      <c r="I23" s="17"/>
      <c r="J23" s="17"/>
      <c r="K23" s="23"/>
      <c r="L23" s="23"/>
      <c r="M23" s="23"/>
    </row>
    <row r="24" spans="1:16" s="5" customFormat="1" ht="18" customHeight="1">
      <c r="A24" s="363" t="s">
        <v>782</v>
      </c>
      <c r="B24" s="15"/>
      <c r="C24" s="346" t="s">
        <v>808</v>
      </c>
      <c r="D24" s="7"/>
      <c r="E24" s="369" t="s">
        <v>802</v>
      </c>
      <c r="F24" s="365"/>
      <c r="G24" s="17"/>
      <c r="H24" s="36"/>
      <c r="I24" s="7"/>
      <c r="J24" s="360"/>
      <c r="K24" s="24"/>
      <c r="L24" s="24"/>
      <c r="M24" s="24"/>
    </row>
    <row r="25" spans="1:16" s="5" customFormat="1" ht="18" customHeight="1">
      <c r="A25" s="363"/>
      <c r="B25" s="15"/>
      <c r="C25" s="36" t="s">
        <v>223</v>
      </c>
      <c r="D25" s="7"/>
      <c r="E25" s="369"/>
      <c r="F25" s="365"/>
      <c r="G25" s="17"/>
      <c r="H25" s="36"/>
      <c r="I25" s="7"/>
      <c r="J25" s="360"/>
      <c r="K25" s="24"/>
      <c r="L25" s="26"/>
      <c r="M25" s="24"/>
    </row>
    <row r="26" spans="1:16" s="5" customFormat="1" ht="18" customHeight="1">
      <c r="A26" s="20"/>
      <c r="B26" s="15"/>
      <c r="C26" s="36" t="s">
        <v>788</v>
      </c>
      <c r="D26" s="29"/>
      <c r="E26" s="369"/>
      <c r="F26" s="33"/>
      <c r="G26" s="17"/>
      <c r="H26" s="28"/>
      <c r="I26" s="28"/>
      <c r="J26" s="360"/>
      <c r="K26" s="24"/>
      <c r="L26" s="24"/>
      <c r="M26" s="24"/>
    </row>
    <row r="27" spans="1:16" s="5" customFormat="1" ht="18" customHeight="1">
      <c r="A27" s="15"/>
      <c r="B27" s="15"/>
      <c r="C27" s="19"/>
      <c r="D27" s="7"/>
      <c r="E27" s="350"/>
      <c r="F27" s="15"/>
      <c r="G27" s="17"/>
      <c r="H27" s="19"/>
      <c r="I27" s="7"/>
      <c r="J27" s="361"/>
      <c r="K27" s="24"/>
      <c r="L27" s="24"/>
      <c r="M27" s="24"/>
    </row>
    <row r="28" spans="1:16" s="5" customFormat="1" ht="18" customHeight="1">
      <c r="A28" s="15"/>
      <c r="B28" s="15"/>
      <c r="C28" s="19"/>
      <c r="D28" s="7"/>
      <c r="E28" s="350"/>
      <c r="F28" s="15"/>
      <c r="G28" s="331"/>
      <c r="H28" s="19"/>
      <c r="I28" s="7"/>
      <c r="J28" s="361"/>
      <c r="K28" s="24"/>
      <c r="L28" s="24"/>
      <c r="M28" s="24"/>
    </row>
    <row r="29" spans="1:16" s="5" customFormat="1" ht="18" customHeight="1">
      <c r="A29" s="20" t="s">
        <v>582</v>
      </c>
      <c r="B29" s="15"/>
      <c r="C29" s="346" t="s">
        <v>789</v>
      </c>
      <c r="D29" s="158"/>
      <c r="E29" s="379" t="s">
        <v>804</v>
      </c>
      <c r="F29" s="15"/>
      <c r="G29" s="17"/>
      <c r="H29" s="19"/>
      <c r="I29" s="7"/>
      <c r="J29" s="34"/>
      <c r="K29" s="24"/>
      <c r="L29" s="24"/>
      <c r="M29" s="24"/>
    </row>
    <row r="30" spans="1:16" s="5" customFormat="1" ht="18" customHeight="1">
      <c r="A30" s="179" t="s">
        <v>587</v>
      </c>
      <c r="B30" s="15"/>
      <c r="C30" s="19" t="s">
        <v>583</v>
      </c>
      <c r="D30" s="344"/>
      <c r="E30" s="379"/>
      <c r="F30" s="15"/>
      <c r="G30" s="17"/>
      <c r="H30" s="19"/>
      <c r="I30" s="7"/>
      <c r="J30" s="34"/>
      <c r="K30" s="24"/>
      <c r="L30" s="24"/>
      <c r="M30" s="24"/>
    </row>
    <row r="31" spans="1:16" s="5" customFormat="1" ht="18" customHeight="1">
      <c r="A31" s="15"/>
      <c r="B31" s="15"/>
      <c r="C31" s="346" t="s">
        <v>790</v>
      </c>
      <c r="D31" s="7"/>
      <c r="E31" s="379"/>
      <c r="F31" s="15"/>
      <c r="G31" s="17"/>
      <c r="H31" s="19"/>
      <c r="I31" s="7"/>
      <c r="J31" s="34"/>
      <c r="K31" s="24"/>
      <c r="L31" s="24"/>
      <c r="M31" s="24"/>
    </row>
    <row r="32" spans="1:16" s="5" customFormat="1" ht="18" customHeight="1">
      <c r="A32" s="15"/>
      <c r="B32" s="15"/>
      <c r="C32" s="19"/>
      <c r="D32" s="7"/>
      <c r="E32" s="379"/>
      <c r="F32" s="15"/>
      <c r="G32" s="17"/>
      <c r="H32" s="19"/>
      <c r="I32" s="7"/>
      <c r="J32" s="34"/>
      <c r="K32" s="24"/>
      <c r="L32" s="24"/>
      <c r="M32" s="24"/>
    </row>
    <row r="33" spans="1:13" s="5" customFormat="1" ht="18" customHeight="1">
      <c r="A33" s="15"/>
      <c r="B33" s="15"/>
      <c r="C33" s="19"/>
      <c r="D33" s="7"/>
      <c r="E33" s="379"/>
      <c r="F33" s="15"/>
      <c r="G33" s="17"/>
      <c r="H33" s="19"/>
      <c r="I33" s="7"/>
      <c r="J33" s="34"/>
      <c r="K33" s="24"/>
      <c r="L33" s="24"/>
      <c r="M33" s="24"/>
    </row>
    <row r="34" spans="1:13" s="5" customFormat="1" ht="18" customHeight="1">
      <c r="A34" s="40"/>
      <c r="B34" s="15"/>
      <c r="C34" s="19"/>
      <c r="D34" s="7"/>
      <c r="E34" s="352"/>
      <c r="F34" s="15"/>
      <c r="G34" s="17"/>
      <c r="H34" s="19"/>
      <c r="I34" s="7"/>
      <c r="J34" s="34"/>
      <c r="K34" s="24"/>
      <c r="L34" s="24"/>
      <c r="M34" s="24"/>
    </row>
    <row r="35" spans="1:13" s="5" customFormat="1" ht="18" customHeight="1">
      <c r="A35" s="20" t="s">
        <v>784</v>
      </c>
      <c r="B35" s="15"/>
      <c r="C35" s="346" t="s">
        <v>791</v>
      </c>
      <c r="D35" s="158"/>
      <c r="E35" s="379" t="s">
        <v>805</v>
      </c>
      <c r="F35" s="15"/>
      <c r="G35" s="17"/>
      <c r="H35" s="19"/>
      <c r="I35" s="7"/>
      <c r="J35" s="34"/>
      <c r="K35" s="24"/>
      <c r="L35" s="24"/>
      <c r="M35" s="24"/>
    </row>
    <row r="36" spans="1:13" s="5" customFormat="1" ht="18" customHeight="1">
      <c r="A36" s="179" t="s">
        <v>783</v>
      </c>
      <c r="B36" s="15"/>
      <c r="C36" s="19" t="s">
        <v>792</v>
      </c>
      <c r="D36" s="344"/>
      <c r="E36" s="379"/>
      <c r="F36" s="15"/>
      <c r="G36" s="17"/>
      <c r="H36" s="19"/>
      <c r="I36" s="7"/>
      <c r="J36" s="34"/>
      <c r="K36" s="24"/>
      <c r="L36" s="24"/>
      <c r="M36" s="24"/>
    </row>
    <row r="37" spans="1:13" s="5" customFormat="1" ht="18" customHeight="1">
      <c r="A37" s="15"/>
      <c r="B37" s="15"/>
      <c r="C37" s="346" t="s">
        <v>793</v>
      </c>
      <c r="D37" s="7"/>
      <c r="E37" s="379"/>
      <c r="F37" s="15"/>
      <c r="G37" s="17"/>
      <c r="H37" s="19"/>
      <c r="I37" s="7"/>
      <c r="J37" s="34"/>
      <c r="K37" s="24"/>
      <c r="L37" s="24"/>
      <c r="M37" s="24"/>
    </row>
    <row r="38" spans="1:13" s="5" customFormat="1" ht="18" customHeight="1">
      <c r="A38" s="15"/>
      <c r="B38" s="15"/>
      <c r="C38" s="19"/>
      <c r="D38" s="7"/>
      <c r="E38" s="379"/>
      <c r="F38" s="15"/>
      <c r="G38" s="17"/>
      <c r="H38" s="19"/>
      <c r="I38" s="7"/>
      <c r="J38" s="34"/>
      <c r="K38" s="24"/>
      <c r="L38" s="24"/>
      <c r="M38" s="24"/>
    </row>
    <row r="39" spans="1:13" s="5" customFormat="1" ht="18" customHeight="1">
      <c r="A39" s="15"/>
      <c r="B39" s="15"/>
      <c r="C39" s="19"/>
      <c r="D39" s="7"/>
      <c r="E39" s="352"/>
      <c r="F39" s="15"/>
      <c r="G39" s="17"/>
      <c r="H39" s="19"/>
      <c r="I39" s="7"/>
      <c r="J39" s="34"/>
      <c r="K39" s="24"/>
      <c r="L39" s="24"/>
      <c r="M39" s="24"/>
    </row>
    <row r="40" spans="1:13" s="5" customFormat="1" ht="18" customHeight="1">
      <c r="A40" s="40"/>
      <c r="B40" s="15"/>
      <c r="C40" s="19"/>
      <c r="D40" s="7"/>
      <c r="E40" s="352"/>
      <c r="F40" s="15"/>
      <c r="G40" s="17"/>
      <c r="H40" s="19"/>
      <c r="I40" s="7"/>
      <c r="J40" s="34"/>
      <c r="K40" s="24"/>
      <c r="L40" s="24"/>
      <c r="M40" s="24"/>
    </row>
    <row r="41" spans="1:13" s="5" customFormat="1" ht="18" customHeight="1">
      <c r="A41" s="330" t="s">
        <v>785</v>
      </c>
      <c r="B41" s="15"/>
      <c r="C41" s="37" t="s">
        <v>794</v>
      </c>
      <c r="D41" s="7"/>
      <c r="E41" s="379" t="s">
        <v>806</v>
      </c>
      <c r="F41" s="15"/>
      <c r="G41" s="17"/>
      <c r="H41" s="19"/>
      <c r="I41" s="7"/>
      <c r="J41" s="34"/>
      <c r="K41" s="24"/>
      <c r="L41" s="24"/>
      <c r="M41" s="24"/>
    </row>
    <row r="42" spans="1:13" s="5" customFormat="1" ht="18" customHeight="1">
      <c r="A42" s="330"/>
      <c r="B42" s="15"/>
      <c r="C42" s="19" t="s">
        <v>364</v>
      </c>
      <c r="D42" s="344"/>
      <c r="E42" s="379"/>
      <c r="F42" s="15"/>
      <c r="G42" s="17"/>
      <c r="H42" s="19"/>
      <c r="I42" s="7"/>
      <c r="J42" s="34"/>
      <c r="K42" s="24"/>
      <c r="L42" s="24"/>
      <c r="M42" s="24"/>
    </row>
    <row r="43" spans="1:13" s="5" customFormat="1" ht="18" customHeight="1">
      <c r="A43" s="15"/>
      <c r="B43" s="15"/>
      <c r="C43" s="19" t="s">
        <v>795</v>
      </c>
      <c r="D43" s="7"/>
      <c r="E43" s="379"/>
      <c r="F43" s="15"/>
      <c r="G43" s="17"/>
      <c r="H43" s="19"/>
      <c r="I43" s="7"/>
      <c r="J43" s="34"/>
      <c r="K43" s="24"/>
      <c r="L43" s="24"/>
      <c r="M43" s="24"/>
    </row>
    <row r="44" spans="1:13" s="5" customFormat="1" ht="18" customHeight="1">
      <c r="A44" s="15"/>
      <c r="B44" s="15"/>
      <c r="C44" s="19"/>
      <c r="D44" s="7"/>
      <c r="E44" s="352"/>
      <c r="F44" s="15"/>
      <c r="G44" s="17"/>
      <c r="H44" s="19"/>
      <c r="I44" s="7"/>
      <c r="J44" s="34"/>
      <c r="K44" s="24"/>
      <c r="L44" s="24"/>
      <c r="M44" s="24"/>
    </row>
    <row r="45" spans="1:13" s="5" customFormat="1" ht="18" customHeight="1">
      <c r="A45" s="15"/>
      <c r="B45" s="15"/>
      <c r="C45" s="19"/>
      <c r="D45" s="7"/>
      <c r="E45" s="352"/>
      <c r="F45" s="15"/>
      <c r="G45" s="17"/>
      <c r="H45" s="19"/>
      <c r="I45" s="7"/>
      <c r="J45" s="34"/>
      <c r="K45" s="24"/>
      <c r="L45" s="24"/>
      <c r="M45" s="24"/>
    </row>
    <row r="46" spans="1:13" s="5" customFormat="1" ht="18" customHeight="1">
      <c r="A46" s="347" t="s">
        <v>786</v>
      </c>
      <c r="B46" s="15"/>
      <c r="C46" s="37" t="s">
        <v>796</v>
      </c>
      <c r="D46" s="7"/>
      <c r="E46" s="379" t="s">
        <v>803</v>
      </c>
      <c r="F46" s="15"/>
      <c r="G46" s="17"/>
      <c r="H46" s="19"/>
      <c r="I46" s="7"/>
      <c r="J46" s="34"/>
      <c r="K46" s="24"/>
      <c r="L46" s="24"/>
      <c r="M46" s="24"/>
    </row>
    <row r="47" spans="1:13" s="5" customFormat="1" ht="18" customHeight="1">
      <c r="A47" s="347"/>
      <c r="B47" s="15"/>
      <c r="C47" s="19" t="s">
        <v>350</v>
      </c>
      <c r="D47" s="344"/>
      <c r="E47" s="379"/>
      <c r="F47" s="15"/>
      <c r="G47" s="17"/>
      <c r="H47" s="19"/>
      <c r="I47" s="7"/>
      <c r="J47" s="34"/>
      <c r="K47" s="24"/>
      <c r="L47" s="24"/>
      <c r="M47" s="24"/>
    </row>
    <row r="48" spans="1:13" s="5" customFormat="1" ht="18" customHeight="1">
      <c r="A48" s="347"/>
      <c r="B48" s="15"/>
      <c r="C48" s="19" t="s">
        <v>797</v>
      </c>
      <c r="D48" s="7"/>
      <c r="E48" s="379"/>
      <c r="F48" s="15"/>
      <c r="G48" s="17"/>
      <c r="H48" s="19"/>
      <c r="I48" s="7"/>
      <c r="J48" s="34"/>
      <c r="K48" s="24"/>
      <c r="L48" s="24"/>
      <c r="M48" s="24"/>
    </row>
    <row r="49" spans="1:13" s="5" customFormat="1" ht="18" customHeight="1">
      <c r="A49" s="15"/>
      <c r="B49" s="15"/>
      <c r="C49" s="19"/>
      <c r="D49" s="7"/>
      <c r="E49" s="350"/>
      <c r="F49" s="15"/>
      <c r="G49" s="17"/>
      <c r="H49" s="19"/>
      <c r="I49" s="7"/>
      <c r="J49" s="34"/>
      <c r="K49" s="24"/>
      <c r="L49" s="24"/>
      <c r="M49" s="24"/>
    </row>
    <row r="50" spans="1:13" s="5" customFormat="1" ht="18" customHeight="1">
      <c r="A50" s="15"/>
      <c r="B50" s="15"/>
      <c r="C50" s="19"/>
      <c r="D50" s="7"/>
      <c r="E50" s="350"/>
      <c r="F50" s="15"/>
      <c r="G50" s="17"/>
      <c r="H50" s="19"/>
      <c r="I50" s="7"/>
      <c r="J50" s="34"/>
      <c r="K50" s="24"/>
      <c r="L50" s="24"/>
      <c r="M50" s="24"/>
    </row>
    <row r="51" spans="1:13" s="5" customFormat="1" ht="18" customHeight="1">
      <c r="A51" s="347" t="s">
        <v>787</v>
      </c>
      <c r="B51" s="15"/>
      <c r="C51" s="37" t="s">
        <v>798</v>
      </c>
      <c r="D51" s="7"/>
      <c r="E51" s="379" t="s">
        <v>807</v>
      </c>
      <c r="F51" s="15"/>
      <c r="G51" s="17"/>
      <c r="H51" s="19"/>
      <c r="I51" s="7"/>
      <c r="J51" s="34"/>
      <c r="K51" s="24"/>
      <c r="L51" s="24"/>
      <c r="M51" s="24"/>
    </row>
    <row r="52" spans="1:13" s="5" customFormat="1" ht="18" customHeight="1">
      <c r="A52" s="347"/>
      <c r="B52" s="15"/>
      <c r="C52" s="19" t="s">
        <v>375</v>
      </c>
      <c r="D52" s="344"/>
      <c r="E52" s="379"/>
      <c r="F52" s="15"/>
      <c r="G52" s="17"/>
      <c r="H52" s="19"/>
      <c r="I52" s="7"/>
      <c r="J52" s="34"/>
      <c r="K52" s="24"/>
      <c r="L52" s="24"/>
      <c r="M52" s="24"/>
    </row>
    <row r="53" spans="1:13" s="5" customFormat="1" ht="18" customHeight="1">
      <c r="A53" s="347"/>
      <c r="B53" s="15"/>
      <c r="C53" s="19" t="s">
        <v>799</v>
      </c>
      <c r="D53" s="7"/>
      <c r="E53" s="379"/>
      <c r="F53" s="15"/>
      <c r="G53" s="17"/>
      <c r="H53" s="19"/>
      <c r="I53" s="7"/>
      <c r="J53" s="34"/>
      <c r="K53" s="24"/>
      <c r="L53" s="24"/>
      <c r="M53" s="24"/>
    </row>
    <row r="54" spans="1:13" s="5" customFormat="1" ht="18" customHeight="1">
      <c r="A54" s="347"/>
      <c r="B54" s="15"/>
      <c r="C54" s="19"/>
      <c r="D54" s="7"/>
      <c r="E54" s="350"/>
      <c r="F54" s="15"/>
      <c r="G54" s="17"/>
      <c r="H54" s="19"/>
      <c r="I54" s="7"/>
      <c r="J54" s="34"/>
      <c r="K54" s="24"/>
      <c r="L54" s="24"/>
      <c r="M54" s="24"/>
    </row>
    <row r="55" spans="1:13" s="5" customFormat="1" ht="18" customHeight="1">
      <c r="A55" s="21"/>
      <c r="B55" s="21"/>
      <c r="C55" s="18"/>
      <c r="D55" s="22"/>
      <c r="E55" s="351"/>
      <c r="F55" s="15"/>
      <c r="G55" s="17"/>
      <c r="H55" s="19"/>
      <c r="I55" s="7"/>
      <c r="J55" s="34"/>
      <c r="K55" s="24"/>
      <c r="L55" s="24"/>
      <c r="M55" s="24"/>
    </row>
    <row r="56" spans="1:13" s="5" customFormat="1" ht="18" customHeight="1">
      <c r="A56" s="17"/>
      <c r="B56" s="17"/>
      <c r="C56" s="357"/>
      <c r="D56" s="7"/>
      <c r="E56" s="358"/>
      <c r="F56" s="17"/>
      <c r="G56" s="17"/>
      <c r="H56" s="357"/>
      <c r="I56" s="7"/>
      <c r="J56" s="356"/>
      <c r="K56" s="24"/>
      <c r="L56" s="24"/>
      <c r="M56" s="24"/>
    </row>
    <row r="57" spans="1:13" ht="18" customHeight="1">
      <c r="A57" s="8"/>
      <c r="B57" s="4"/>
      <c r="C57" s="6"/>
      <c r="D57" s="4"/>
      <c r="E57" s="342"/>
    </row>
    <row r="58" spans="1:13" ht="18" customHeight="1">
      <c r="A58" s="8"/>
      <c r="B58" s="4"/>
      <c r="C58" s="6"/>
      <c r="D58" s="4"/>
      <c r="E58" s="342"/>
    </row>
    <row r="59" spans="1:13" ht="18" customHeight="1">
      <c r="A59" s="8"/>
      <c r="B59" s="4"/>
      <c r="C59" s="6"/>
      <c r="D59" s="4"/>
      <c r="E59" s="342"/>
    </row>
    <row r="60" spans="1:13" ht="18" customHeight="1">
      <c r="A60" s="8"/>
      <c r="B60" s="4"/>
      <c r="C60" s="6"/>
      <c r="D60" s="4"/>
      <c r="E60" s="342"/>
    </row>
    <row r="61" spans="1:13" ht="18" customHeight="1">
      <c r="A61" s="8"/>
      <c r="B61" s="4"/>
      <c r="C61" s="6"/>
      <c r="D61" s="4"/>
      <c r="E61" s="342"/>
    </row>
    <row r="62" spans="1:13" ht="18" customHeight="1">
      <c r="A62" s="8"/>
      <c r="B62" s="4"/>
      <c r="C62" s="6"/>
      <c r="D62" s="4"/>
      <c r="E62" s="342"/>
    </row>
    <row r="63" spans="1:13" ht="18" customHeight="1">
      <c r="A63" s="8"/>
      <c r="B63" s="4"/>
      <c r="C63" s="6"/>
      <c r="D63" s="4"/>
      <c r="E63" s="342"/>
    </row>
    <row r="64" spans="1:13" ht="18" customHeight="1">
      <c r="A64" s="8"/>
      <c r="B64" s="4"/>
      <c r="C64" s="6"/>
      <c r="D64" s="4"/>
      <c r="E64" s="342"/>
    </row>
    <row r="65" spans="1:5" ht="18" customHeight="1">
      <c r="A65" s="8"/>
      <c r="B65" s="4"/>
      <c r="C65" s="6"/>
      <c r="D65" s="4"/>
      <c r="E65" s="342"/>
    </row>
    <row r="66" spans="1:5" ht="18" customHeight="1">
      <c r="A66" s="8"/>
      <c r="B66" s="4"/>
      <c r="C66" s="6"/>
      <c r="D66" s="4"/>
      <c r="E66" s="342"/>
    </row>
    <row r="67" spans="1:5" ht="18" customHeight="1">
      <c r="A67" s="8"/>
      <c r="B67" s="4"/>
      <c r="C67" s="6"/>
      <c r="D67" s="4"/>
      <c r="E67" s="342"/>
    </row>
    <row r="68" spans="1:5" ht="18" customHeight="1">
      <c r="A68" s="8"/>
      <c r="B68" s="4"/>
      <c r="C68" s="6"/>
      <c r="D68" s="4"/>
      <c r="E68" s="342"/>
    </row>
  </sheetData>
  <mergeCells count="20">
    <mergeCell ref="A1:E1"/>
    <mergeCell ref="A6:E6"/>
    <mergeCell ref="A8:A10"/>
    <mergeCell ref="B8:D8"/>
    <mergeCell ref="B9:D9"/>
    <mergeCell ref="B10:D10"/>
    <mergeCell ref="F24:F25"/>
    <mergeCell ref="J24:J28"/>
    <mergeCell ref="A13:E13"/>
    <mergeCell ref="A15:E15"/>
    <mergeCell ref="B20:D20"/>
    <mergeCell ref="C21:D21"/>
    <mergeCell ref="H21:I21"/>
    <mergeCell ref="E29:E33"/>
    <mergeCell ref="E41:E43"/>
    <mergeCell ref="E46:E48"/>
    <mergeCell ref="E51:E53"/>
    <mergeCell ref="A24:A25"/>
    <mergeCell ref="E24:E26"/>
    <mergeCell ref="E35:E38"/>
  </mergeCells>
  <phoneticPr fontId="2"/>
  <printOptions horizontalCentered="1"/>
  <pageMargins left="1.1023622047244095" right="0.70866141732283472" top="0.94488188976377963" bottom="0.35433070866141736" header="0.31496062992125984" footer="0.19685039370078741"/>
  <pageSetup paperSize="9" scale="70" fitToHeight="0" orientation="portrait" cellComments="asDisplayed" r:id="rId1"/>
  <headerFooter differentFirst="1"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87"/>
  <sheetViews>
    <sheetView view="pageBreakPreview" topLeftCell="A223" zoomScale="85" zoomScaleNormal="100" zoomScaleSheetLayoutView="85" workbookViewId="0">
      <selection activeCell="G231" sqref="G231"/>
    </sheetView>
  </sheetViews>
  <sheetFormatPr defaultRowHeight="18" customHeight="1"/>
  <cols>
    <col min="1" max="1" width="27.125" style="10" customWidth="1"/>
    <col min="2" max="2" width="1.25" style="10" customWidth="1"/>
    <col min="3" max="3" width="16.5" style="11" customWidth="1"/>
    <col min="4" max="4" width="1.375" style="10" customWidth="1"/>
    <col min="5" max="5" width="69.375" style="10" customWidth="1"/>
    <col min="6" max="6" width="4.625" style="10" customWidth="1"/>
    <col min="7" max="7" width="13.875" style="10" customWidth="1"/>
    <col min="8" max="8" width="14.25" style="10" customWidth="1"/>
    <col min="9" max="9" width="19.5" style="10" customWidth="1"/>
    <col min="10" max="10" width="9.5" style="10" customWidth="1"/>
    <col min="11" max="11" width="11.625" style="10" customWidth="1"/>
    <col min="12" max="12" width="14.75" style="10" customWidth="1"/>
    <col min="13" max="17" width="18.125" style="10" customWidth="1"/>
    <col min="18" max="16384" width="9" style="10"/>
  </cols>
  <sheetData>
    <row r="1" spans="1:8" ht="28.5" customHeight="1">
      <c r="E1" s="27"/>
      <c r="H1" s="10" t="s">
        <v>66</v>
      </c>
    </row>
    <row r="2" spans="1:8" ht="28.5" customHeight="1">
      <c r="E2" s="27"/>
    </row>
    <row r="3" spans="1:8" ht="28.5" customHeight="1">
      <c r="A3" s="420" t="s">
        <v>67</v>
      </c>
      <c r="B3" s="420"/>
      <c r="C3" s="420"/>
      <c r="D3" s="420"/>
      <c r="E3" s="420"/>
    </row>
    <row r="4" spans="1:8" ht="21" customHeight="1">
      <c r="A4" s="123"/>
      <c r="B4" s="124"/>
      <c r="C4" s="124"/>
      <c r="D4" s="125"/>
      <c r="E4" s="126"/>
    </row>
    <row r="5" spans="1:8" s="23" customFormat="1" ht="54.75" customHeight="1">
      <c r="A5" s="123"/>
      <c r="B5" s="124"/>
      <c r="C5" s="124"/>
      <c r="D5" s="125"/>
      <c r="E5" s="126"/>
    </row>
    <row r="6" spans="1:8" s="23" customFormat="1" ht="18" customHeight="1">
      <c r="A6" s="123"/>
      <c r="B6" s="124"/>
      <c r="C6" s="124"/>
      <c r="D6" s="125"/>
      <c r="E6" s="126"/>
    </row>
    <row r="7" spans="1:8" s="23" customFormat="1" ht="18" customHeight="1">
      <c r="A7" s="123"/>
      <c r="B7" s="124"/>
      <c r="C7" s="124"/>
      <c r="D7" s="125"/>
      <c r="E7" s="126"/>
    </row>
    <row r="8" spans="1:8" s="23" customFormat="1" ht="18" customHeight="1">
      <c r="A8" s="123"/>
      <c r="B8" s="124"/>
      <c r="C8" s="124"/>
      <c r="D8" s="125"/>
      <c r="E8" s="126"/>
    </row>
    <row r="9" spans="1:8" s="23" customFormat="1" ht="18" customHeight="1">
      <c r="A9" s="123"/>
      <c r="B9" s="124"/>
      <c r="C9" s="124"/>
      <c r="D9" s="125"/>
      <c r="E9" s="126"/>
    </row>
    <row r="10" spans="1:8" s="23" customFormat="1" ht="21" customHeight="1">
      <c r="A10" s="376" t="s">
        <v>7</v>
      </c>
      <c r="B10" s="373" t="s">
        <v>68</v>
      </c>
      <c r="C10" s="374"/>
      <c r="D10" s="375"/>
      <c r="E10" s="127" t="s">
        <v>69</v>
      </c>
    </row>
    <row r="11" spans="1:8" s="24" customFormat="1" ht="21" customHeight="1">
      <c r="A11" s="421"/>
      <c r="B11" s="373" t="s">
        <v>70</v>
      </c>
      <c r="C11" s="374"/>
      <c r="D11" s="375"/>
      <c r="E11" s="127" t="s">
        <v>18</v>
      </c>
    </row>
    <row r="12" spans="1:8" s="24" customFormat="1" ht="21" customHeight="1">
      <c r="A12" s="421"/>
      <c r="B12" s="373" t="s">
        <v>71</v>
      </c>
      <c r="C12" s="374"/>
      <c r="D12" s="375"/>
      <c r="E12" s="127" t="s">
        <v>17</v>
      </c>
    </row>
    <row r="13" spans="1:8" s="24" customFormat="1" ht="21" customHeight="1">
      <c r="A13" s="422"/>
      <c r="B13" s="373" t="s">
        <v>72</v>
      </c>
      <c r="C13" s="374"/>
      <c r="D13" s="375"/>
      <c r="E13" s="128" t="s">
        <v>73</v>
      </c>
    </row>
    <row r="14" spans="1:8" s="24" customFormat="1" ht="18" customHeight="1">
      <c r="A14" s="129"/>
      <c r="B14" s="45"/>
      <c r="C14" s="45"/>
      <c r="D14" s="45"/>
      <c r="E14" s="46"/>
    </row>
    <row r="15" spans="1:8" s="24" customFormat="1" ht="21.75" customHeight="1">
      <c r="A15" s="359" t="s">
        <v>9</v>
      </c>
      <c r="B15" s="359"/>
      <c r="C15" s="359"/>
      <c r="D15" s="359"/>
      <c r="E15" s="359"/>
    </row>
    <row r="16" spans="1:8" s="24" customFormat="1" ht="18" customHeight="1">
      <c r="A16" s="47"/>
      <c r="B16" s="47"/>
      <c r="C16" s="47"/>
      <c r="D16" s="47"/>
      <c r="E16" s="47"/>
    </row>
    <row r="17" spans="1:12" s="24" customFormat="1" ht="18" customHeight="1">
      <c r="A17" s="48" t="s">
        <v>74</v>
      </c>
      <c r="B17" s="49"/>
      <c r="C17" s="49"/>
      <c r="D17" s="50"/>
      <c r="E17" s="51"/>
    </row>
    <row r="18" spans="1:12" s="23" customFormat="1" ht="18" customHeight="1">
      <c r="A18" s="48" t="s">
        <v>75</v>
      </c>
      <c r="B18" s="49"/>
      <c r="C18" s="49"/>
      <c r="D18" s="50"/>
      <c r="E18" s="51"/>
    </row>
    <row r="19" spans="1:12" s="24" customFormat="1" ht="18" customHeight="1">
      <c r="A19" s="48" t="s">
        <v>76</v>
      </c>
      <c r="B19" s="50"/>
      <c r="C19" s="52"/>
      <c r="D19" s="50"/>
      <c r="E19" s="53"/>
    </row>
    <row r="20" spans="1:12" s="23" customFormat="1" ht="27.75" customHeight="1">
      <c r="A20" s="25" t="s">
        <v>1</v>
      </c>
      <c r="B20" s="423" t="s">
        <v>13</v>
      </c>
      <c r="C20" s="424"/>
      <c r="D20" s="425"/>
      <c r="E20" s="54" t="s">
        <v>14</v>
      </c>
    </row>
    <row r="21" spans="1:12" s="23" customFormat="1" ht="18" customHeight="1">
      <c r="A21" s="12"/>
      <c r="B21" s="13"/>
      <c r="C21" s="426"/>
      <c r="D21" s="426"/>
      <c r="E21" s="12"/>
      <c r="L21" s="23" t="s">
        <v>66</v>
      </c>
    </row>
    <row r="22" spans="1:12" s="23" customFormat="1" ht="18" customHeight="1">
      <c r="A22" s="14"/>
      <c r="B22" s="15"/>
      <c r="C22" s="124"/>
      <c r="D22" s="17"/>
      <c r="E22" s="14"/>
    </row>
    <row r="23" spans="1:12" s="23" customFormat="1" ht="18" customHeight="1">
      <c r="A23" s="130" t="s">
        <v>77</v>
      </c>
      <c r="B23" s="15"/>
      <c r="C23" s="124"/>
      <c r="D23" s="17"/>
      <c r="E23" s="14"/>
    </row>
    <row r="24" spans="1:12" s="23" customFormat="1" ht="18" customHeight="1">
      <c r="A24" s="14"/>
      <c r="B24" s="15"/>
      <c r="C24" s="124"/>
      <c r="D24" s="17"/>
      <c r="E24" s="14"/>
      <c r="J24" s="24"/>
    </row>
    <row r="25" spans="1:12" s="24" customFormat="1" ht="18" customHeight="1">
      <c r="A25" s="15"/>
      <c r="B25" s="15"/>
      <c r="C25" s="19"/>
      <c r="D25" s="7"/>
      <c r="E25" s="131"/>
    </row>
    <row r="26" spans="1:12" s="24" customFormat="1" ht="18" customHeight="1">
      <c r="A26" s="15"/>
      <c r="B26" s="15"/>
      <c r="C26" s="19"/>
      <c r="D26" s="7"/>
      <c r="E26" s="131"/>
    </row>
    <row r="27" spans="1:12" s="24" customFormat="1" ht="18" customHeight="1">
      <c r="A27" s="386" t="s">
        <v>78</v>
      </c>
      <c r="B27" s="15"/>
      <c r="C27" s="383" t="s">
        <v>79</v>
      </c>
      <c r="D27" s="384"/>
      <c r="E27" s="382" t="s">
        <v>80</v>
      </c>
    </row>
    <row r="28" spans="1:12" s="24" customFormat="1" ht="18" customHeight="1">
      <c r="A28" s="386"/>
      <c r="B28" s="15"/>
      <c r="C28" s="383" t="s">
        <v>81</v>
      </c>
      <c r="D28" s="384"/>
      <c r="E28" s="382"/>
    </row>
    <row r="29" spans="1:12" s="24" customFormat="1" ht="18" customHeight="1">
      <c r="A29" s="20"/>
      <c r="B29" s="15"/>
      <c r="C29" s="383" t="s">
        <v>82</v>
      </c>
      <c r="D29" s="384"/>
      <c r="E29" s="382"/>
    </row>
    <row r="30" spans="1:12" s="24" customFormat="1" ht="18" customHeight="1">
      <c r="A30" s="15"/>
      <c r="B30" s="15"/>
      <c r="C30" s="19"/>
      <c r="D30" s="7"/>
      <c r="E30" s="382"/>
    </row>
    <row r="31" spans="1:12" s="24" customFormat="1" ht="18" customHeight="1">
      <c r="A31" s="15"/>
      <c r="B31" s="15"/>
      <c r="C31" s="47"/>
      <c r="D31" s="7"/>
      <c r="E31" s="132"/>
    </row>
    <row r="32" spans="1:12" s="24" customFormat="1" ht="18" customHeight="1">
      <c r="A32" s="15"/>
      <c r="B32" s="15"/>
      <c r="C32" s="49"/>
      <c r="D32" s="7"/>
      <c r="E32" s="132"/>
    </row>
    <row r="33" spans="1:11" s="24" customFormat="1" ht="18" customHeight="1">
      <c r="A33" s="15"/>
      <c r="B33" s="15"/>
      <c r="C33" s="49"/>
      <c r="D33" s="7"/>
      <c r="E33" s="131"/>
      <c r="J33" s="23"/>
    </row>
    <row r="34" spans="1:11" s="24" customFormat="1" ht="18" customHeight="1">
      <c r="A34" s="15"/>
      <c r="B34" s="15"/>
      <c r="C34" s="52"/>
      <c r="D34" s="7"/>
      <c r="E34" s="131" t="s">
        <v>83</v>
      </c>
      <c r="J34" s="23"/>
    </row>
    <row r="35" spans="1:11" s="24" customFormat="1" ht="18" customHeight="1">
      <c r="A35" s="386" t="s">
        <v>84</v>
      </c>
      <c r="B35" s="15"/>
      <c r="C35" s="383" t="s">
        <v>85</v>
      </c>
      <c r="D35" s="384"/>
      <c r="E35" s="385" t="s">
        <v>86</v>
      </c>
      <c r="J35" s="23"/>
    </row>
    <row r="36" spans="1:11" s="24" customFormat="1" ht="18" customHeight="1">
      <c r="A36" s="386"/>
      <c r="B36" s="15"/>
      <c r="C36" s="383" t="s">
        <v>87</v>
      </c>
      <c r="D36" s="384"/>
      <c r="E36" s="385"/>
      <c r="J36" s="23"/>
    </row>
    <row r="37" spans="1:11" s="24" customFormat="1" ht="18" customHeight="1">
      <c r="A37" s="386"/>
      <c r="B37" s="15"/>
      <c r="C37" s="383" t="s">
        <v>88</v>
      </c>
      <c r="D37" s="384"/>
      <c r="E37" s="134" t="s">
        <v>89</v>
      </c>
      <c r="J37" s="23"/>
    </row>
    <row r="38" spans="1:11" s="24" customFormat="1" ht="18" customHeight="1">
      <c r="A38" s="20" t="s">
        <v>90</v>
      </c>
      <c r="B38" s="15"/>
      <c r="C38" s="19"/>
      <c r="D38" s="19"/>
      <c r="E38" s="134"/>
      <c r="J38" s="23"/>
    </row>
    <row r="39" spans="1:11" s="24" customFormat="1" ht="18" customHeight="1">
      <c r="A39" s="135" t="s">
        <v>91</v>
      </c>
      <c r="B39" s="15"/>
      <c r="C39" s="16"/>
      <c r="D39" s="19"/>
      <c r="E39" s="136"/>
      <c r="J39" s="23"/>
    </row>
    <row r="40" spans="1:11" s="24" customFormat="1" ht="18" customHeight="1">
      <c r="A40" s="135" t="s">
        <v>92</v>
      </c>
      <c r="B40" s="15"/>
      <c r="C40" s="16"/>
      <c r="D40" s="19"/>
      <c r="E40" s="136"/>
      <c r="J40" s="23"/>
    </row>
    <row r="41" spans="1:11" s="24" customFormat="1" ht="18" customHeight="1">
      <c r="A41" s="135" t="s">
        <v>93</v>
      </c>
      <c r="B41" s="15"/>
      <c r="C41" s="16"/>
      <c r="D41" s="19"/>
      <c r="E41" s="136"/>
    </row>
    <row r="42" spans="1:11" s="23" customFormat="1" ht="18" customHeight="1">
      <c r="A42" s="14"/>
      <c r="B42" s="15"/>
      <c r="C42" s="19"/>
      <c r="D42" s="17"/>
      <c r="E42" s="137"/>
      <c r="J42" s="24"/>
    </row>
    <row r="43" spans="1:11" s="24" customFormat="1" ht="18" customHeight="1">
      <c r="A43" s="363" t="s">
        <v>94</v>
      </c>
      <c r="B43" s="416" t="s">
        <v>95</v>
      </c>
      <c r="C43" s="417"/>
      <c r="D43" s="418"/>
      <c r="E43" s="404" t="s">
        <v>96</v>
      </c>
      <c r="F43" s="23" t="s">
        <v>66</v>
      </c>
      <c r="G43" s="139"/>
      <c r="H43" s="140"/>
      <c r="I43" s="140"/>
      <c r="K43" s="140"/>
    </row>
    <row r="44" spans="1:11" s="24" customFormat="1" ht="18" customHeight="1">
      <c r="A44" s="363"/>
      <c r="B44" s="419"/>
      <c r="C44" s="417"/>
      <c r="D44" s="418"/>
      <c r="E44" s="404"/>
      <c r="F44" s="23" t="s">
        <v>66</v>
      </c>
      <c r="G44" s="139"/>
      <c r="H44" s="140"/>
      <c r="I44" s="140"/>
      <c r="K44" s="140"/>
    </row>
    <row r="45" spans="1:11" s="24" customFormat="1" ht="18" customHeight="1">
      <c r="A45" s="20" t="s">
        <v>97</v>
      </c>
      <c r="B45" s="419"/>
      <c r="C45" s="417"/>
      <c r="D45" s="418"/>
      <c r="E45" s="39" t="s">
        <v>98</v>
      </c>
      <c r="F45" s="23" t="s">
        <v>66</v>
      </c>
      <c r="G45" s="140"/>
      <c r="H45" s="140"/>
      <c r="I45" s="140"/>
      <c r="K45" s="140"/>
    </row>
    <row r="46" spans="1:11" s="24" customFormat="1" ht="18" customHeight="1">
      <c r="A46" s="141"/>
      <c r="B46" s="40"/>
      <c r="C46" s="7"/>
      <c r="D46" s="7"/>
      <c r="E46" s="39" t="s">
        <v>99</v>
      </c>
      <c r="F46" s="23" t="s">
        <v>66</v>
      </c>
      <c r="G46" s="140"/>
      <c r="H46" s="140"/>
      <c r="I46" s="140"/>
      <c r="K46" s="140"/>
    </row>
    <row r="47" spans="1:11" s="24" customFormat="1" ht="18" customHeight="1">
      <c r="A47" s="141"/>
      <c r="B47" s="40"/>
      <c r="C47" s="19"/>
      <c r="D47" s="7"/>
      <c r="E47" s="39"/>
      <c r="F47" s="23"/>
      <c r="G47" s="140"/>
      <c r="H47" s="140"/>
      <c r="I47" s="140"/>
      <c r="K47" s="140"/>
    </row>
    <row r="48" spans="1:11" s="24" customFormat="1" ht="18" customHeight="1">
      <c r="A48" s="141"/>
      <c r="B48" s="40"/>
      <c r="C48" s="19"/>
      <c r="D48" s="7"/>
      <c r="E48" s="39"/>
      <c r="F48" s="23"/>
      <c r="G48" s="140"/>
      <c r="H48" s="140"/>
      <c r="I48" s="140"/>
      <c r="K48" s="140"/>
    </row>
    <row r="49" spans="1:11" s="24" customFormat="1" ht="18" customHeight="1">
      <c r="A49" s="141"/>
      <c r="B49" s="40"/>
      <c r="C49" s="19"/>
      <c r="D49" s="7"/>
      <c r="E49" s="39"/>
      <c r="F49" s="23"/>
      <c r="G49" s="140"/>
      <c r="H49" s="140"/>
      <c r="I49" s="140"/>
      <c r="K49" s="140"/>
    </row>
    <row r="50" spans="1:11" s="24" customFormat="1" ht="18" customHeight="1">
      <c r="A50" s="141"/>
      <c r="B50" s="40"/>
      <c r="C50" s="19"/>
      <c r="D50" s="7"/>
      <c r="E50" s="39"/>
      <c r="F50" s="23"/>
      <c r="G50" s="140"/>
      <c r="H50" s="140"/>
      <c r="I50" s="140"/>
      <c r="K50" s="140"/>
    </row>
    <row r="51" spans="1:11" s="24" customFormat="1" ht="18" customHeight="1">
      <c r="A51" s="142"/>
      <c r="B51" s="15"/>
      <c r="C51" s="19"/>
      <c r="D51" s="17"/>
      <c r="E51" s="14"/>
      <c r="F51" s="23" t="s">
        <v>66</v>
      </c>
    </row>
    <row r="52" spans="1:11" s="24" customFormat="1" ht="18" customHeight="1">
      <c r="A52" s="142"/>
      <c r="B52" s="15"/>
      <c r="C52" s="16"/>
      <c r="D52" s="17"/>
      <c r="E52" s="14"/>
      <c r="F52" s="23"/>
    </row>
    <row r="53" spans="1:11" s="24" customFormat="1" ht="18" customHeight="1">
      <c r="A53" s="62"/>
      <c r="B53" s="15"/>
      <c r="C53" s="36"/>
      <c r="D53" s="7"/>
      <c r="E53" s="369"/>
      <c r="F53" s="23"/>
    </row>
    <row r="54" spans="1:11" s="24" customFormat="1" ht="18" customHeight="1">
      <c r="A54" s="20"/>
      <c r="B54" s="15"/>
      <c r="C54" s="19"/>
      <c r="D54" s="29"/>
      <c r="E54" s="369"/>
      <c r="F54" s="23" t="s">
        <v>66</v>
      </c>
      <c r="J54" s="23"/>
    </row>
    <row r="55" spans="1:11" s="24" customFormat="1" ht="18" customHeight="1">
      <c r="A55" s="141"/>
      <c r="B55" s="40"/>
      <c r="C55" s="19"/>
      <c r="D55" s="7"/>
      <c r="E55" s="39"/>
      <c r="F55" s="23" t="s">
        <v>66</v>
      </c>
    </row>
    <row r="56" spans="1:11" s="23" customFormat="1" ht="18" customHeight="1">
      <c r="A56" s="39"/>
      <c r="B56" s="40"/>
      <c r="C56" s="16"/>
      <c r="D56" s="7"/>
      <c r="E56" s="143"/>
      <c r="F56" s="23" t="s">
        <v>66</v>
      </c>
      <c r="J56" s="24"/>
    </row>
    <row r="57" spans="1:11" s="23" customFormat="1" ht="18" customHeight="1">
      <c r="A57" s="144"/>
      <c r="B57" s="145"/>
      <c r="C57" s="146"/>
      <c r="D57" s="22"/>
      <c r="E57" s="147"/>
      <c r="J57" s="24"/>
    </row>
    <row r="58" spans="1:11" s="23" customFormat="1" ht="18" customHeight="1">
      <c r="A58" s="39"/>
      <c r="B58" s="40"/>
      <c r="C58" s="148"/>
      <c r="D58" s="7"/>
      <c r="E58" s="143"/>
      <c r="J58" s="24"/>
    </row>
    <row r="59" spans="1:11" s="80" customFormat="1" ht="18" customHeight="1">
      <c r="A59" s="130" t="s">
        <v>100</v>
      </c>
      <c r="B59" s="15"/>
      <c r="C59" s="149"/>
      <c r="D59" s="149"/>
      <c r="E59" s="103"/>
      <c r="F59" s="80" t="s">
        <v>66</v>
      </c>
      <c r="J59" s="24"/>
    </row>
    <row r="60" spans="1:11" s="23" customFormat="1" ht="18" customHeight="1">
      <c r="A60" s="130"/>
      <c r="B60" s="15"/>
      <c r="C60" s="7"/>
      <c r="D60" s="149"/>
      <c r="E60" s="103"/>
      <c r="J60" s="24"/>
    </row>
    <row r="61" spans="1:11" s="24" customFormat="1" ht="18" customHeight="1">
      <c r="A61" s="386" t="s">
        <v>101</v>
      </c>
      <c r="B61" s="15"/>
      <c r="C61" s="383" t="s">
        <v>102</v>
      </c>
      <c r="D61" s="384"/>
      <c r="E61" s="385" t="s">
        <v>103</v>
      </c>
      <c r="F61" s="24" t="s">
        <v>66</v>
      </c>
    </row>
    <row r="62" spans="1:11" s="24" customFormat="1" ht="18" customHeight="1">
      <c r="A62" s="386"/>
      <c r="B62" s="15"/>
      <c r="C62" s="383" t="s">
        <v>104</v>
      </c>
      <c r="D62" s="384"/>
      <c r="E62" s="385"/>
    </row>
    <row r="63" spans="1:11" s="24" customFormat="1" ht="18" customHeight="1">
      <c r="A63" s="20"/>
      <c r="B63" s="15"/>
      <c r="C63" s="383" t="s">
        <v>105</v>
      </c>
      <c r="D63" s="384"/>
      <c r="E63" s="385"/>
      <c r="F63" s="24" t="s">
        <v>66</v>
      </c>
    </row>
    <row r="64" spans="1:11" s="24" customFormat="1" ht="18" customHeight="1">
      <c r="A64" s="20"/>
      <c r="B64" s="15"/>
      <c r="C64" s="7"/>
      <c r="D64" s="19"/>
      <c r="E64" s="134" t="s">
        <v>106</v>
      </c>
    </row>
    <row r="65" spans="1:10" s="24" customFormat="1" ht="18" customHeight="1">
      <c r="A65" s="20"/>
      <c r="B65" s="15"/>
      <c r="C65" s="16"/>
      <c r="D65" s="19"/>
      <c r="E65" s="134"/>
    </row>
    <row r="66" spans="1:10" s="24" customFormat="1" ht="18" customHeight="1">
      <c r="A66" s="20"/>
      <c r="B66" s="15"/>
      <c r="C66" s="16"/>
      <c r="D66" s="19"/>
      <c r="E66" s="131" t="s">
        <v>107</v>
      </c>
      <c r="J66" s="23"/>
    </row>
    <row r="67" spans="1:10" s="24" customFormat="1" ht="18" customHeight="1">
      <c r="A67" s="20"/>
      <c r="B67" s="15"/>
      <c r="C67" s="36"/>
      <c r="D67" s="19"/>
      <c r="E67" s="131"/>
      <c r="J67" s="80"/>
    </row>
    <row r="68" spans="1:10" s="24" customFormat="1" ht="18" customHeight="1">
      <c r="A68" s="386" t="s">
        <v>108</v>
      </c>
      <c r="B68" s="15"/>
      <c r="C68" s="383" t="s">
        <v>109</v>
      </c>
      <c r="D68" s="384"/>
      <c r="E68" s="415" t="s">
        <v>110</v>
      </c>
      <c r="F68" s="24" t="s">
        <v>66</v>
      </c>
      <c r="J68" s="23"/>
    </row>
    <row r="69" spans="1:10" s="24" customFormat="1" ht="18" customHeight="1">
      <c r="A69" s="386"/>
      <c r="B69" s="15"/>
      <c r="C69" s="383" t="s">
        <v>111</v>
      </c>
      <c r="D69" s="384"/>
      <c r="E69" s="415"/>
      <c r="F69" s="24" t="s">
        <v>66</v>
      </c>
    </row>
    <row r="70" spans="1:10" s="24" customFormat="1" ht="18" customHeight="1">
      <c r="A70" s="20"/>
      <c r="B70" s="15"/>
      <c r="C70" s="383" t="s">
        <v>112</v>
      </c>
      <c r="D70" s="384"/>
      <c r="E70" s="415"/>
      <c r="F70" s="24" t="s">
        <v>66</v>
      </c>
    </row>
    <row r="71" spans="1:10" s="24" customFormat="1" ht="18" customHeight="1">
      <c r="A71" s="20"/>
      <c r="B71" s="15"/>
      <c r="C71" s="148"/>
      <c r="D71" s="19"/>
      <c r="E71" s="415"/>
    </row>
    <row r="72" spans="1:10" s="24" customFormat="1" ht="18" customHeight="1">
      <c r="A72" s="20"/>
      <c r="B72" s="15"/>
      <c r="C72" s="148"/>
      <c r="D72" s="19"/>
      <c r="E72" s="150"/>
    </row>
    <row r="73" spans="1:10" s="24" customFormat="1" ht="18" customHeight="1">
      <c r="A73" s="20"/>
      <c r="B73" s="15"/>
      <c r="C73" s="148"/>
      <c r="D73" s="19"/>
      <c r="E73" s="131"/>
    </row>
    <row r="74" spans="1:10" s="24" customFormat="1" ht="18" customHeight="1">
      <c r="A74" s="20"/>
      <c r="B74" s="15"/>
      <c r="C74" s="149"/>
      <c r="D74" s="19"/>
      <c r="E74" s="131"/>
    </row>
    <row r="75" spans="1:10" s="23" customFormat="1" ht="18" customHeight="1">
      <c r="A75" s="62" t="s">
        <v>113</v>
      </c>
      <c r="B75" s="40"/>
      <c r="C75" s="383" t="s">
        <v>114</v>
      </c>
      <c r="D75" s="384"/>
      <c r="E75" s="385" t="s">
        <v>115</v>
      </c>
      <c r="F75" s="24" t="s">
        <v>66</v>
      </c>
      <c r="J75" s="24"/>
    </row>
    <row r="76" spans="1:10" s="23" customFormat="1" ht="18" customHeight="1">
      <c r="A76" s="62" t="s">
        <v>116</v>
      </c>
      <c r="B76" s="40"/>
      <c r="C76" s="383" t="s">
        <v>117</v>
      </c>
      <c r="D76" s="384"/>
      <c r="E76" s="385"/>
      <c r="F76" s="24" t="s">
        <v>66</v>
      </c>
      <c r="J76" s="24"/>
    </row>
    <row r="77" spans="1:10" s="23" customFormat="1" ht="18" customHeight="1">
      <c r="A77" s="62"/>
      <c r="B77" s="40"/>
      <c r="C77" s="383" t="s">
        <v>118</v>
      </c>
      <c r="D77" s="384"/>
      <c r="E77" s="385"/>
      <c r="F77" s="24" t="s">
        <v>66</v>
      </c>
      <c r="J77" s="24"/>
    </row>
    <row r="78" spans="1:10" s="23" customFormat="1" ht="18" customHeight="1">
      <c r="A78" s="20"/>
      <c r="B78" s="40"/>
      <c r="C78" s="19"/>
      <c r="D78" s="7"/>
      <c r="E78" s="385"/>
      <c r="F78" s="24" t="s">
        <v>66</v>
      </c>
      <c r="J78" s="24"/>
    </row>
    <row r="79" spans="1:10" s="23" customFormat="1" ht="18" customHeight="1">
      <c r="A79" s="39"/>
      <c r="B79" s="40"/>
      <c r="C79" s="19"/>
      <c r="D79" s="7"/>
      <c r="E79" s="151" t="s">
        <v>119</v>
      </c>
      <c r="F79" s="24"/>
      <c r="J79" s="24"/>
    </row>
    <row r="80" spans="1:10" s="23" customFormat="1" ht="18" customHeight="1">
      <c r="A80" s="39"/>
      <c r="B80" s="40"/>
      <c r="C80" s="19"/>
      <c r="D80" s="7"/>
      <c r="E80" s="152" t="s">
        <v>120</v>
      </c>
      <c r="F80" s="24" t="s">
        <v>66</v>
      </c>
      <c r="J80" s="24"/>
    </row>
    <row r="81" spans="1:12" s="23" customFormat="1" ht="18" customHeight="1">
      <c r="A81" s="39"/>
      <c r="B81" s="40"/>
      <c r="C81" s="19"/>
      <c r="D81" s="7"/>
      <c r="E81" s="14"/>
      <c r="F81" s="24"/>
      <c r="J81" s="24"/>
    </row>
    <row r="82" spans="1:12" s="23" customFormat="1" ht="18" customHeight="1">
      <c r="A82" s="39"/>
      <c r="B82" s="40"/>
      <c r="C82" s="19"/>
      <c r="D82" s="7"/>
      <c r="E82" s="14"/>
      <c r="F82" s="24"/>
      <c r="J82" s="24"/>
    </row>
    <row r="83" spans="1:12" s="23" customFormat="1" ht="18" customHeight="1">
      <c r="A83" s="39"/>
      <c r="B83" s="40"/>
      <c r="C83" s="19"/>
      <c r="D83" s="7"/>
      <c r="E83" s="151"/>
      <c r="F83" s="24"/>
    </row>
    <row r="84" spans="1:12" s="23" customFormat="1" ht="18.75" customHeight="1">
      <c r="A84" s="386" t="s">
        <v>121</v>
      </c>
      <c r="B84" s="40"/>
      <c r="C84" s="383" t="s">
        <v>122</v>
      </c>
      <c r="D84" s="384"/>
      <c r="E84" s="393" t="s">
        <v>123</v>
      </c>
      <c r="F84" s="23" t="s">
        <v>66</v>
      </c>
    </row>
    <row r="85" spans="1:12" s="23" customFormat="1" ht="18.75" customHeight="1">
      <c r="A85" s="395"/>
      <c r="B85" s="40"/>
      <c r="C85" s="383" t="s">
        <v>124</v>
      </c>
      <c r="D85" s="384"/>
      <c r="E85" s="395"/>
    </row>
    <row r="86" spans="1:12" s="23" customFormat="1" ht="24.75" customHeight="1">
      <c r="A86" s="395"/>
      <c r="B86" s="40"/>
      <c r="C86" s="383" t="s">
        <v>125</v>
      </c>
      <c r="D86" s="384"/>
      <c r="E86" s="395"/>
      <c r="F86" s="23" t="s">
        <v>66</v>
      </c>
    </row>
    <row r="87" spans="1:12" s="23" customFormat="1" ht="19.5" customHeight="1">
      <c r="A87" s="154"/>
      <c r="B87" s="40"/>
      <c r="C87" s="19"/>
      <c r="D87" s="28"/>
      <c r="E87" s="153"/>
    </row>
    <row r="88" spans="1:12" s="24" customFormat="1" ht="18" customHeight="1">
      <c r="A88" s="20"/>
      <c r="B88" s="15"/>
      <c r="C88" s="19"/>
      <c r="D88" s="19"/>
      <c r="E88" s="131"/>
      <c r="J88" s="23"/>
    </row>
    <row r="89" spans="1:12" s="24" customFormat="1" ht="18" customHeight="1">
      <c r="A89" s="62" t="s">
        <v>126</v>
      </c>
      <c r="B89" s="15"/>
      <c r="C89" s="383" t="s">
        <v>127</v>
      </c>
      <c r="D89" s="384"/>
      <c r="E89" s="385" t="s">
        <v>128</v>
      </c>
      <c r="F89" s="23"/>
      <c r="J89" s="23"/>
    </row>
    <row r="90" spans="1:12" s="24" customFormat="1" ht="18" customHeight="1">
      <c r="A90" s="134"/>
      <c r="B90" s="15"/>
      <c r="C90" s="383" t="s">
        <v>129</v>
      </c>
      <c r="D90" s="384"/>
      <c r="E90" s="385"/>
      <c r="F90" s="23"/>
      <c r="J90" s="23"/>
    </row>
    <row r="91" spans="1:12" s="24" customFormat="1" ht="18" customHeight="1">
      <c r="A91" s="135" t="s">
        <v>66</v>
      </c>
      <c r="B91" s="15"/>
      <c r="C91" s="383" t="s">
        <v>130</v>
      </c>
      <c r="D91" s="384"/>
      <c r="E91" s="385"/>
      <c r="F91" s="23" t="s">
        <v>66</v>
      </c>
      <c r="J91" s="23"/>
    </row>
    <row r="92" spans="1:12" s="24" customFormat="1" ht="18" customHeight="1">
      <c r="A92" s="155"/>
      <c r="B92" s="15"/>
      <c r="C92" s="28"/>
      <c r="D92" s="28"/>
      <c r="E92" s="133"/>
      <c r="F92" s="23"/>
      <c r="J92" s="23"/>
    </row>
    <row r="93" spans="1:12" s="24" customFormat="1" ht="18" customHeight="1">
      <c r="A93" s="15"/>
      <c r="B93" s="15"/>
      <c r="C93" s="19"/>
      <c r="D93" s="7"/>
      <c r="E93" s="156"/>
      <c r="F93" s="23" t="s">
        <v>66</v>
      </c>
      <c r="J93" s="23"/>
    </row>
    <row r="94" spans="1:12" s="23" customFormat="1" ht="18" customHeight="1">
      <c r="A94" s="157"/>
      <c r="B94" s="15"/>
      <c r="C94" s="19"/>
      <c r="D94" s="17"/>
      <c r="E94" s="151"/>
      <c r="F94" s="24" t="s">
        <v>66</v>
      </c>
      <c r="L94" s="158"/>
    </row>
    <row r="95" spans="1:12" s="24" customFormat="1" ht="18" customHeight="1">
      <c r="A95" s="363" t="s">
        <v>131</v>
      </c>
      <c r="B95" s="15"/>
      <c r="C95" s="383" t="s">
        <v>132</v>
      </c>
      <c r="D95" s="384"/>
      <c r="E95" s="385" t="s">
        <v>133</v>
      </c>
      <c r="F95" s="23" t="s">
        <v>66</v>
      </c>
    </row>
    <row r="96" spans="1:12" s="24" customFormat="1" ht="18" customHeight="1">
      <c r="A96" s="398"/>
      <c r="B96" s="15"/>
      <c r="C96" s="383" t="s">
        <v>132</v>
      </c>
      <c r="D96" s="384"/>
      <c r="E96" s="385"/>
      <c r="F96" s="23"/>
      <c r="J96" s="159" t="s">
        <v>134</v>
      </c>
    </row>
    <row r="97" spans="1:10" s="24" customFormat="1" ht="18" customHeight="1">
      <c r="A97" s="20" t="s">
        <v>66</v>
      </c>
      <c r="B97" s="15"/>
      <c r="C97" s="383" t="s">
        <v>135</v>
      </c>
      <c r="D97" s="384"/>
      <c r="E97" s="160" t="s">
        <v>136</v>
      </c>
      <c r="F97" s="23"/>
      <c r="G97" s="360" t="s">
        <v>137</v>
      </c>
      <c r="H97" s="24" t="s">
        <v>138</v>
      </c>
      <c r="I97" s="161">
        <v>13409218</v>
      </c>
      <c r="J97" s="162">
        <v>13757205</v>
      </c>
    </row>
    <row r="98" spans="1:10" s="24" customFormat="1" ht="18" customHeight="1">
      <c r="A98" s="20"/>
      <c r="B98" s="15"/>
      <c r="C98" s="19"/>
      <c r="D98" s="19"/>
      <c r="E98" s="131"/>
      <c r="G98" s="360"/>
      <c r="I98" s="161">
        <v>2150149</v>
      </c>
      <c r="J98" s="162">
        <v>2558079</v>
      </c>
    </row>
    <row r="99" spans="1:10" s="24" customFormat="1" ht="18" customHeight="1">
      <c r="A99" s="386" t="s">
        <v>139</v>
      </c>
      <c r="B99" s="15"/>
      <c r="C99" s="380" t="s">
        <v>140</v>
      </c>
      <c r="D99" s="381"/>
      <c r="E99" s="134" t="s">
        <v>141</v>
      </c>
      <c r="F99" s="24" t="s">
        <v>66</v>
      </c>
      <c r="G99" s="360"/>
      <c r="H99" s="24" t="s">
        <v>142</v>
      </c>
      <c r="I99" s="161">
        <v>255708</v>
      </c>
    </row>
    <row r="100" spans="1:10" s="24" customFormat="1" ht="18" customHeight="1">
      <c r="A100" s="386"/>
      <c r="B100" s="15"/>
      <c r="C100" s="380" t="s">
        <v>143</v>
      </c>
      <c r="D100" s="381"/>
      <c r="E100" s="385" t="s">
        <v>144</v>
      </c>
      <c r="G100" s="163"/>
      <c r="I100" s="161">
        <v>8525</v>
      </c>
    </row>
    <row r="101" spans="1:10" s="24" customFormat="1" ht="18" customHeight="1">
      <c r="A101" s="62"/>
      <c r="B101" s="15"/>
      <c r="C101" s="380" t="s">
        <v>145</v>
      </c>
      <c r="D101" s="381"/>
      <c r="E101" s="385"/>
      <c r="G101" s="163"/>
      <c r="H101" s="24" t="s">
        <v>146</v>
      </c>
      <c r="I101" s="161">
        <v>15810164</v>
      </c>
    </row>
    <row r="102" spans="1:10" s="24" customFormat="1" ht="18" customHeight="1">
      <c r="A102" s="62"/>
      <c r="B102" s="15"/>
      <c r="C102" s="28"/>
      <c r="D102" s="19"/>
      <c r="E102" s="385"/>
      <c r="G102" s="163"/>
      <c r="I102" s="161">
        <v>1545009</v>
      </c>
    </row>
    <row r="103" spans="1:10" s="24" customFormat="1" ht="18" customHeight="1">
      <c r="A103" s="62"/>
      <c r="B103" s="15"/>
      <c r="C103" s="19"/>
      <c r="D103" s="19"/>
      <c r="E103" s="385"/>
      <c r="H103" s="24" t="s">
        <v>147</v>
      </c>
      <c r="I103" s="161">
        <v>37470</v>
      </c>
    </row>
    <row r="104" spans="1:10" s="24" customFormat="1" ht="30.75" customHeight="1">
      <c r="A104" s="20"/>
      <c r="B104" s="15"/>
      <c r="C104" s="17"/>
      <c r="D104" s="19"/>
      <c r="E104" s="385"/>
      <c r="H104" s="24" t="s">
        <v>148</v>
      </c>
      <c r="I104" s="161">
        <f>SUM(I97:I103)</f>
        <v>33216243</v>
      </c>
    </row>
    <row r="105" spans="1:10" s="24" customFormat="1" ht="19.5" customHeight="1">
      <c r="A105" s="20"/>
      <c r="B105" s="15"/>
      <c r="C105" s="19"/>
      <c r="D105" s="19"/>
      <c r="E105" s="138" t="s">
        <v>149</v>
      </c>
      <c r="G105" s="163"/>
      <c r="H105" s="24" t="s">
        <v>150</v>
      </c>
    </row>
    <row r="106" spans="1:10" s="24" customFormat="1" ht="18" customHeight="1">
      <c r="A106" s="20"/>
      <c r="B106" s="15"/>
      <c r="C106" s="19"/>
      <c r="D106" s="19"/>
      <c r="E106" s="385" t="s">
        <v>151</v>
      </c>
      <c r="G106" s="413" t="s">
        <v>152</v>
      </c>
      <c r="H106" s="24" t="s">
        <v>153</v>
      </c>
    </row>
    <row r="107" spans="1:10" s="24" customFormat="1" ht="21.75" customHeight="1">
      <c r="A107" s="20"/>
      <c r="B107" s="15"/>
      <c r="C107" s="28"/>
      <c r="D107" s="19"/>
      <c r="E107" s="385"/>
      <c r="G107" s="414"/>
      <c r="H107" s="24" t="s">
        <v>154</v>
      </c>
    </row>
    <row r="108" spans="1:10" s="24" customFormat="1" ht="18" customHeight="1">
      <c r="A108" s="20"/>
      <c r="B108" s="15"/>
      <c r="C108" s="19"/>
      <c r="D108" s="19"/>
      <c r="E108" s="164" t="s">
        <v>155</v>
      </c>
      <c r="G108" s="414"/>
      <c r="H108" s="24" t="s">
        <v>156</v>
      </c>
    </row>
    <row r="109" spans="1:10" s="24" customFormat="1" ht="18" customHeight="1">
      <c r="A109" s="20"/>
      <c r="B109" s="15"/>
      <c r="C109" s="16"/>
      <c r="D109" s="19"/>
      <c r="E109" s="385" t="s">
        <v>157</v>
      </c>
    </row>
    <row r="110" spans="1:10" s="24" customFormat="1" ht="18" customHeight="1">
      <c r="A110" s="20"/>
      <c r="B110" s="15"/>
      <c r="C110" s="19"/>
      <c r="D110" s="19"/>
      <c r="E110" s="385"/>
    </row>
    <row r="111" spans="1:10" s="24" customFormat="1" ht="18" customHeight="1">
      <c r="A111" s="165"/>
      <c r="B111" s="21"/>
      <c r="C111" s="18"/>
      <c r="D111" s="18"/>
      <c r="E111" s="166"/>
    </row>
    <row r="112" spans="1:10" s="23" customFormat="1" ht="18" customHeight="1">
      <c r="A112" s="20"/>
      <c r="B112" s="40"/>
      <c r="C112" s="19"/>
      <c r="D112" s="19"/>
      <c r="E112" s="134"/>
      <c r="J112" s="24"/>
    </row>
    <row r="113" spans="1:10" s="23" customFormat="1" ht="18" customHeight="1">
      <c r="A113" s="20" t="s">
        <v>158</v>
      </c>
      <c r="B113" s="40"/>
      <c r="C113" s="383" t="s">
        <v>159</v>
      </c>
      <c r="D113" s="384"/>
      <c r="E113" s="393" t="s">
        <v>160</v>
      </c>
      <c r="F113" s="23" t="s">
        <v>66</v>
      </c>
      <c r="J113" s="24"/>
    </row>
    <row r="114" spans="1:10" s="23" customFormat="1" ht="18" customHeight="1">
      <c r="A114" s="135" t="s">
        <v>93</v>
      </c>
      <c r="B114" s="40"/>
      <c r="C114" s="383" t="s">
        <v>159</v>
      </c>
      <c r="D114" s="384"/>
      <c r="E114" s="393"/>
      <c r="J114" s="24"/>
    </row>
    <row r="115" spans="1:10" s="23" customFormat="1" ht="18" customHeight="1">
      <c r="A115" s="20" t="s">
        <v>66</v>
      </c>
      <c r="B115" s="40"/>
      <c r="C115" s="383" t="s">
        <v>161</v>
      </c>
      <c r="D115" s="384"/>
      <c r="E115" s="393"/>
      <c r="J115" s="24"/>
    </row>
    <row r="116" spans="1:10" s="23" customFormat="1" ht="18" customHeight="1">
      <c r="A116" s="20"/>
      <c r="B116" s="40"/>
      <c r="C116" s="28"/>
      <c r="D116" s="28"/>
      <c r="E116" s="134"/>
      <c r="J116" s="24"/>
    </row>
    <row r="117" spans="1:10" s="23" customFormat="1" ht="18" customHeight="1">
      <c r="A117" s="20"/>
      <c r="B117" s="40"/>
      <c r="C117" s="19"/>
      <c r="D117" s="28"/>
      <c r="E117" s="134"/>
      <c r="J117" s="24"/>
    </row>
    <row r="118" spans="1:10" s="23" customFormat="1" ht="18" customHeight="1">
      <c r="A118" s="20"/>
      <c r="B118" s="40"/>
      <c r="C118" s="19"/>
      <c r="D118" s="28"/>
      <c r="E118" s="134"/>
      <c r="J118" s="24"/>
    </row>
    <row r="119" spans="1:10" s="23" customFormat="1" ht="18" customHeight="1">
      <c r="A119" s="20"/>
      <c r="B119" s="40"/>
      <c r="C119" s="17"/>
      <c r="D119" s="19"/>
      <c r="E119" s="63"/>
      <c r="J119" s="24"/>
    </row>
    <row r="120" spans="1:10" s="23" customFormat="1" ht="18" customHeight="1">
      <c r="A120" s="412" t="s">
        <v>162</v>
      </c>
      <c r="B120" s="15"/>
      <c r="C120" s="383" t="s">
        <v>163</v>
      </c>
      <c r="D120" s="384"/>
      <c r="E120" s="369" t="s">
        <v>164</v>
      </c>
    </row>
    <row r="121" spans="1:10" s="23" customFormat="1" ht="18" customHeight="1">
      <c r="A121" s="412"/>
      <c r="B121" s="15"/>
      <c r="C121" s="383" t="s">
        <v>165</v>
      </c>
      <c r="D121" s="384"/>
      <c r="E121" s="369"/>
    </row>
    <row r="122" spans="1:10" s="23" customFormat="1" ht="18" customHeight="1">
      <c r="A122" s="20"/>
      <c r="B122" s="15"/>
      <c r="C122" s="383" t="s">
        <v>165</v>
      </c>
      <c r="D122" s="384"/>
      <c r="E122" s="167"/>
    </row>
    <row r="123" spans="1:10" s="23" customFormat="1" ht="18" customHeight="1">
      <c r="A123" s="20"/>
      <c r="B123" s="15"/>
      <c r="C123" s="19"/>
      <c r="D123" s="28"/>
      <c r="E123" s="167"/>
    </row>
    <row r="124" spans="1:10" s="23" customFormat="1" ht="18" customHeight="1">
      <c r="A124" s="20"/>
      <c r="B124" s="15"/>
      <c r="C124" s="19"/>
      <c r="D124" s="28"/>
      <c r="E124" s="167"/>
    </row>
    <row r="125" spans="1:10" s="23" customFormat="1" ht="18" customHeight="1">
      <c r="A125" s="20"/>
      <c r="B125" s="15"/>
      <c r="C125" s="19"/>
      <c r="D125" s="28"/>
      <c r="E125" s="167"/>
    </row>
    <row r="126" spans="1:10" s="23" customFormat="1" ht="18" customHeight="1">
      <c r="A126" s="20"/>
      <c r="B126" s="15"/>
      <c r="C126" s="19"/>
      <c r="D126" s="28"/>
      <c r="E126" s="167"/>
    </row>
    <row r="127" spans="1:10" s="23" customFormat="1" ht="18" customHeight="1">
      <c r="A127" s="412" t="s">
        <v>166</v>
      </c>
      <c r="B127" s="15"/>
      <c r="C127" s="383" t="s">
        <v>167</v>
      </c>
      <c r="D127" s="384"/>
      <c r="E127" s="134" t="s">
        <v>168</v>
      </c>
    </row>
    <row r="128" spans="1:10" s="23" customFormat="1" ht="18" customHeight="1">
      <c r="A128" s="412"/>
      <c r="B128" s="15"/>
      <c r="C128" s="383" t="s">
        <v>169</v>
      </c>
      <c r="D128" s="384"/>
      <c r="E128" s="134"/>
    </row>
    <row r="129" spans="1:8" s="23" customFormat="1" ht="18" customHeight="1">
      <c r="A129" s="20"/>
      <c r="B129" s="15"/>
      <c r="C129" s="383" t="s">
        <v>169</v>
      </c>
      <c r="D129" s="384"/>
      <c r="E129" s="134"/>
    </row>
    <row r="130" spans="1:8" s="23" customFormat="1" ht="18" customHeight="1">
      <c r="A130" s="20"/>
      <c r="B130" s="15"/>
      <c r="C130" s="28"/>
      <c r="D130" s="28"/>
      <c r="E130" s="134"/>
    </row>
    <row r="131" spans="1:8" s="23" customFormat="1" ht="18" customHeight="1">
      <c r="A131" s="20"/>
      <c r="B131" s="15"/>
      <c r="C131" s="28"/>
      <c r="D131" s="28"/>
      <c r="E131" s="134"/>
    </row>
    <row r="132" spans="1:8" s="23" customFormat="1" ht="18" customHeight="1">
      <c r="A132" s="20"/>
      <c r="B132" s="15"/>
      <c r="C132" s="28"/>
      <c r="D132" s="28"/>
      <c r="E132" s="167"/>
    </row>
    <row r="133" spans="1:8" s="23" customFormat="1" ht="24" customHeight="1">
      <c r="A133" s="386" t="s">
        <v>170</v>
      </c>
      <c r="B133" s="40"/>
      <c r="C133" s="383" t="s">
        <v>171</v>
      </c>
      <c r="D133" s="384"/>
      <c r="E133" s="385" t="s">
        <v>172</v>
      </c>
    </row>
    <row r="134" spans="1:8" s="23" customFormat="1" ht="24" customHeight="1">
      <c r="A134" s="407"/>
      <c r="B134" s="40"/>
      <c r="C134" s="383" t="s">
        <v>173</v>
      </c>
      <c r="D134" s="384"/>
      <c r="E134" s="385"/>
      <c r="H134" s="411"/>
    </row>
    <row r="135" spans="1:8" s="23" customFormat="1" ht="24" customHeight="1">
      <c r="A135" s="20"/>
      <c r="B135" s="40"/>
      <c r="C135" s="383" t="s">
        <v>174</v>
      </c>
      <c r="D135" s="384"/>
      <c r="E135" s="385"/>
      <c r="H135" s="411"/>
    </row>
    <row r="136" spans="1:8" s="23" customFormat="1" ht="24" customHeight="1">
      <c r="A136" s="20"/>
      <c r="B136" s="40"/>
      <c r="C136" s="19"/>
      <c r="D136" s="19"/>
      <c r="E136" s="385"/>
      <c r="H136" s="411"/>
    </row>
    <row r="137" spans="1:8" s="23" customFormat="1" ht="24" customHeight="1">
      <c r="A137" s="20"/>
      <c r="B137" s="40"/>
      <c r="C137" s="19"/>
      <c r="D137" s="19"/>
      <c r="E137" s="385"/>
      <c r="H137" s="411"/>
    </row>
    <row r="138" spans="1:8" s="23" customFormat="1" ht="24" customHeight="1">
      <c r="A138" s="20"/>
      <c r="B138" s="40"/>
      <c r="C138" s="28"/>
      <c r="D138" s="19"/>
      <c r="E138" s="385"/>
      <c r="H138" s="411"/>
    </row>
    <row r="139" spans="1:8" s="23" customFormat="1" ht="24" customHeight="1">
      <c r="A139" s="20"/>
      <c r="B139" s="40"/>
      <c r="C139" s="28"/>
      <c r="D139" s="19"/>
      <c r="E139" s="385"/>
      <c r="H139" s="411"/>
    </row>
    <row r="140" spans="1:8" s="23" customFormat="1" ht="24" customHeight="1">
      <c r="A140" s="20"/>
      <c r="B140" s="40"/>
      <c r="C140" s="28"/>
      <c r="D140" s="19"/>
      <c r="E140" s="385"/>
      <c r="H140" s="411"/>
    </row>
    <row r="141" spans="1:8" s="23" customFormat="1" ht="24" customHeight="1">
      <c r="A141" s="20"/>
      <c r="B141" s="40"/>
      <c r="C141" s="28"/>
      <c r="D141" s="19"/>
      <c r="E141" s="385"/>
      <c r="H141" s="168"/>
    </row>
    <row r="142" spans="1:8" s="23" customFormat="1" ht="24" customHeight="1">
      <c r="A142" s="20"/>
      <c r="B142" s="40"/>
      <c r="C142" s="19"/>
      <c r="D142" s="19"/>
      <c r="E142" s="385"/>
      <c r="H142" s="168"/>
    </row>
    <row r="143" spans="1:8" s="23" customFormat="1" ht="24" customHeight="1">
      <c r="A143" s="20"/>
      <c r="B143" s="40"/>
      <c r="C143" s="19"/>
      <c r="D143" s="19"/>
      <c r="E143" s="385"/>
      <c r="H143" s="168"/>
    </row>
    <row r="144" spans="1:8" s="23" customFormat="1" ht="24" customHeight="1">
      <c r="A144" s="20"/>
      <c r="B144" s="40"/>
      <c r="C144" s="19"/>
      <c r="D144" s="19"/>
      <c r="E144" s="133"/>
      <c r="H144" s="168"/>
    </row>
    <row r="145" spans="1:12" s="23" customFormat="1" ht="21" customHeight="1">
      <c r="A145" s="20"/>
      <c r="B145" s="40"/>
      <c r="C145" s="28"/>
      <c r="D145" s="19"/>
      <c r="E145" s="169"/>
      <c r="H145" s="168"/>
    </row>
    <row r="146" spans="1:12" s="23" customFormat="1" ht="18" customHeight="1">
      <c r="A146" s="363" t="s">
        <v>175</v>
      </c>
      <c r="B146" s="40"/>
      <c r="C146" s="383" t="s">
        <v>176</v>
      </c>
      <c r="D146" s="384"/>
      <c r="E146" s="385" t="s">
        <v>177</v>
      </c>
      <c r="H146" s="168"/>
    </row>
    <row r="147" spans="1:12" s="23" customFormat="1" ht="18" customHeight="1">
      <c r="A147" s="398"/>
      <c r="B147" s="40"/>
      <c r="C147" s="383" t="s">
        <v>178</v>
      </c>
      <c r="D147" s="384"/>
      <c r="E147" s="385"/>
      <c r="H147" s="168"/>
    </row>
    <row r="148" spans="1:12" s="23" customFormat="1" ht="18" customHeight="1">
      <c r="A148" s="20"/>
      <c r="B148" s="40"/>
      <c r="C148" s="383" t="s">
        <v>178</v>
      </c>
      <c r="D148" s="384"/>
      <c r="E148" s="385"/>
      <c r="H148" s="168"/>
    </row>
    <row r="149" spans="1:12" s="23" customFormat="1" ht="18" customHeight="1">
      <c r="A149" s="20"/>
      <c r="B149" s="40"/>
      <c r="C149" s="28"/>
      <c r="D149" s="19"/>
      <c r="E149" s="133" t="s">
        <v>179</v>
      </c>
      <c r="H149" s="168"/>
    </row>
    <row r="150" spans="1:12" s="23" customFormat="1" ht="18" customHeight="1">
      <c r="A150" s="20"/>
      <c r="B150" s="40"/>
      <c r="C150" s="28"/>
      <c r="D150" s="19"/>
      <c r="E150" s="133"/>
      <c r="H150" s="168"/>
    </row>
    <row r="151" spans="1:12" s="23" customFormat="1" ht="18" customHeight="1">
      <c r="A151" s="20"/>
      <c r="B151" s="40"/>
      <c r="C151" s="19"/>
      <c r="D151" s="19"/>
      <c r="E151" s="133"/>
      <c r="H151" s="168"/>
    </row>
    <row r="152" spans="1:12" s="23" customFormat="1" ht="15.75" customHeight="1">
      <c r="A152" s="62"/>
      <c r="B152" s="40"/>
      <c r="C152" s="19"/>
      <c r="D152" s="28"/>
      <c r="E152" s="134"/>
      <c r="J152" s="159" t="s">
        <v>134</v>
      </c>
    </row>
    <row r="153" spans="1:12" s="23" customFormat="1" ht="18" customHeight="1">
      <c r="A153" s="62" t="s">
        <v>180</v>
      </c>
      <c r="B153" s="40"/>
      <c r="C153" s="383" t="s">
        <v>181</v>
      </c>
      <c r="D153" s="384"/>
      <c r="E153" s="385" t="s">
        <v>182</v>
      </c>
      <c r="F153" s="24" t="s">
        <v>66</v>
      </c>
      <c r="G153" s="23" t="s">
        <v>183</v>
      </c>
      <c r="H153" s="23" t="s">
        <v>184</v>
      </c>
      <c r="I153" s="170">
        <v>10831</v>
      </c>
      <c r="J153" s="171">
        <v>10831</v>
      </c>
    </row>
    <row r="154" spans="1:12" s="23" customFormat="1" ht="18" customHeight="1">
      <c r="A154" s="20"/>
      <c r="B154" s="40"/>
      <c r="C154" s="383" t="s">
        <v>185</v>
      </c>
      <c r="D154" s="384"/>
      <c r="E154" s="385"/>
      <c r="F154" s="24" t="s">
        <v>66</v>
      </c>
      <c r="G154" s="23" t="s">
        <v>186</v>
      </c>
      <c r="I154" s="170">
        <v>99975</v>
      </c>
      <c r="J154" s="171">
        <v>99975</v>
      </c>
    </row>
    <row r="155" spans="1:12" s="23" customFormat="1" ht="18" customHeight="1">
      <c r="A155" s="135"/>
      <c r="B155" s="40"/>
      <c r="C155" s="383" t="s">
        <v>185</v>
      </c>
      <c r="D155" s="384"/>
      <c r="E155" s="385"/>
      <c r="F155" s="24" t="s">
        <v>66</v>
      </c>
      <c r="H155" s="23" t="s">
        <v>187</v>
      </c>
      <c r="I155" s="170">
        <v>22371</v>
      </c>
      <c r="J155" s="171"/>
    </row>
    <row r="156" spans="1:12" s="23" customFormat="1" ht="18" customHeight="1">
      <c r="A156" s="39"/>
      <c r="B156" s="40"/>
      <c r="C156" s="19"/>
      <c r="D156" s="7"/>
      <c r="E156" s="132" t="s">
        <v>188</v>
      </c>
      <c r="F156" s="24" t="s">
        <v>66</v>
      </c>
      <c r="H156" s="23" t="s">
        <v>147</v>
      </c>
      <c r="I156" s="170">
        <v>3116</v>
      </c>
    </row>
    <row r="157" spans="1:12" s="173" customFormat="1" ht="18" customHeight="1">
      <c r="A157" s="172"/>
      <c r="B157" s="40"/>
      <c r="C157" s="19"/>
      <c r="D157" s="7"/>
      <c r="E157" s="132" t="s">
        <v>189</v>
      </c>
      <c r="F157" s="24" t="s">
        <v>190</v>
      </c>
      <c r="H157" s="173" t="s">
        <v>148</v>
      </c>
      <c r="I157" s="174">
        <f>SUM(I153:I156)</f>
        <v>136293</v>
      </c>
      <c r="J157" s="23"/>
      <c r="L157" s="23"/>
    </row>
    <row r="158" spans="1:12" s="173" customFormat="1" ht="18" customHeight="1">
      <c r="A158" s="172"/>
      <c r="B158" s="40"/>
      <c r="C158" s="19"/>
      <c r="D158" s="7"/>
      <c r="E158" s="132"/>
      <c r="F158" s="24"/>
      <c r="I158" s="174"/>
      <c r="J158" s="23"/>
      <c r="L158" s="23"/>
    </row>
    <row r="159" spans="1:12" s="173" customFormat="1" ht="18" customHeight="1">
      <c r="A159" s="172"/>
      <c r="B159" s="40"/>
      <c r="C159" s="19"/>
      <c r="D159" s="7"/>
      <c r="E159" s="132"/>
      <c r="F159" s="24"/>
      <c r="I159" s="174"/>
      <c r="J159" s="23"/>
      <c r="L159" s="23"/>
    </row>
    <row r="160" spans="1:12" s="173" customFormat="1" ht="18" customHeight="1">
      <c r="A160" s="172"/>
      <c r="B160" s="40"/>
      <c r="C160" s="19"/>
      <c r="D160" s="7"/>
      <c r="E160" s="132"/>
      <c r="F160" s="24"/>
      <c r="I160" s="174"/>
      <c r="J160" s="23"/>
      <c r="L160" s="23"/>
    </row>
    <row r="161" spans="1:12" s="173" customFormat="1" ht="18" customHeight="1">
      <c r="A161" s="175"/>
      <c r="B161" s="145"/>
      <c r="C161" s="18"/>
      <c r="D161" s="22"/>
      <c r="E161" s="176"/>
      <c r="F161" s="24"/>
      <c r="I161" s="174"/>
      <c r="J161" s="23"/>
      <c r="L161" s="23"/>
    </row>
    <row r="162" spans="1:12" s="23" customFormat="1" ht="18" customHeight="1">
      <c r="A162" s="130" t="s">
        <v>191</v>
      </c>
      <c r="B162" s="15"/>
      <c r="C162" s="16"/>
      <c r="D162" s="17"/>
      <c r="E162" s="177"/>
      <c r="F162" s="24" t="s">
        <v>192</v>
      </c>
      <c r="I162" s="170"/>
      <c r="J162" s="173"/>
      <c r="L162" s="173"/>
    </row>
    <row r="163" spans="1:12" s="23" customFormat="1" ht="18" customHeight="1">
      <c r="A163" s="14"/>
      <c r="B163" s="15"/>
      <c r="C163" s="16"/>
      <c r="D163" s="17"/>
      <c r="E163" s="178"/>
      <c r="J163" s="173"/>
    </row>
    <row r="164" spans="1:12" s="173" customFormat="1" ht="18" customHeight="1">
      <c r="A164" s="179" t="s">
        <v>193</v>
      </c>
      <c r="B164" s="40"/>
      <c r="C164" s="383" t="s">
        <v>194</v>
      </c>
      <c r="D164" s="384"/>
      <c r="E164" s="151" t="s">
        <v>195</v>
      </c>
      <c r="F164" s="24" t="s">
        <v>192</v>
      </c>
    </row>
    <row r="165" spans="1:12" s="173" customFormat="1" ht="18" customHeight="1">
      <c r="A165" s="179" t="s">
        <v>196</v>
      </c>
      <c r="B165" s="40"/>
      <c r="C165" s="383" t="s">
        <v>197</v>
      </c>
      <c r="D165" s="384"/>
      <c r="E165" s="151"/>
      <c r="F165" s="24" t="s">
        <v>198</v>
      </c>
    </row>
    <row r="166" spans="1:12" s="173" customFormat="1" ht="18" customHeight="1">
      <c r="A166" s="135"/>
      <c r="B166" s="40"/>
      <c r="C166" s="383" t="s">
        <v>197</v>
      </c>
      <c r="D166" s="384"/>
      <c r="E166" s="132"/>
      <c r="F166" s="24"/>
      <c r="I166" s="49"/>
      <c r="J166" s="49"/>
    </row>
    <row r="167" spans="1:12" s="23" customFormat="1" ht="18" customHeight="1">
      <c r="A167" s="39"/>
      <c r="B167" s="40"/>
      <c r="C167" s="36"/>
      <c r="D167" s="7"/>
      <c r="E167" s="151"/>
      <c r="F167" s="24"/>
      <c r="I167" s="180"/>
      <c r="J167" s="180"/>
      <c r="K167" s="180"/>
    </row>
    <row r="168" spans="1:12" s="23" customFormat="1" ht="18" customHeight="1">
      <c r="A168" s="39"/>
      <c r="B168" s="40"/>
      <c r="C168" s="19"/>
      <c r="D168" s="7"/>
      <c r="E168" s="151"/>
      <c r="F168" s="24"/>
      <c r="I168" s="180"/>
      <c r="J168" s="180"/>
      <c r="K168" s="180"/>
    </row>
    <row r="169" spans="1:12" s="23" customFormat="1" ht="18" customHeight="1">
      <c r="A169" s="20" t="s">
        <v>199</v>
      </c>
      <c r="B169" s="40"/>
      <c r="C169" s="383" t="s">
        <v>200</v>
      </c>
      <c r="D169" s="384"/>
      <c r="E169" s="385" t="s">
        <v>201</v>
      </c>
      <c r="F169" s="24"/>
      <c r="I169" s="180"/>
      <c r="J169" s="180"/>
    </row>
    <row r="170" spans="1:12" s="173" customFormat="1" ht="18" customHeight="1">
      <c r="A170" s="20" t="s">
        <v>202</v>
      </c>
      <c r="B170" s="40"/>
      <c r="C170" s="383" t="s">
        <v>203</v>
      </c>
      <c r="D170" s="384"/>
      <c r="E170" s="385"/>
      <c r="F170" s="24" t="s">
        <v>192</v>
      </c>
      <c r="J170" s="23"/>
      <c r="L170" s="23"/>
    </row>
    <row r="171" spans="1:12" s="173" customFormat="1" ht="18" customHeight="1">
      <c r="A171" s="20"/>
      <c r="B171" s="40"/>
      <c r="C171" s="383" t="s">
        <v>204</v>
      </c>
      <c r="D171" s="384"/>
      <c r="E171" s="403"/>
      <c r="F171" s="24"/>
      <c r="G171" s="24"/>
      <c r="J171" s="23"/>
    </row>
    <row r="172" spans="1:12" s="173" customFormat="1" ht="18" customHeight="1">
      <c r="A172" s="20"/>
      <c r="B172" s="40"/>
      <c r="C172" s="19"/>
      <c r="D172" s="182"/>
      <c r="E172" s="181"/>
      <c r="F172" s="24"/>
      <c r="G172" s="24"/>
      <c r="J172" s="23"/>
    </row>
    <row r="173" spans="1:12" s="173" customFormat="1" ht="18" customHeight="1">
      <c r="A173" s="20"/>
      <c r="B173" s="40"/>
      <c r="C173" s="19"/>
      <c r="D173" s="182"/>
      <c r="E173" s="181"/>
      <c r="F173" s="24"/>
      <c r="G173" s="24"/>
      <c r="J173" s="23"/>
    </row>
    <row r="174" spans="1:12" s="173" customFormat="1" ht="18" customHeight="1">
      <c r="A174" s="20"/>
      <c r="B174" s="40"/>
      <c r="C174" s="19"/>
      <c r="D174" s="182"/>
      <c r="E174" s="181"/>
      <c r="F174" s="24"/>
      <c r="G174" s="24"/>
      <c r="J174" s="23"/>
    </row>
    <row r="175" spans="1:12" s="158" customFormat="1" ht="18" customHeight="1">
      <c r="A175" s="20" t="s">
        <v>205</v>
      </c>
      <c r="B175" s="15"/>
      <c r="C175" s="383" t="s">
        <v>206</v>
      </c>
      <c r="D175" s="384"/>
      <c r="E175" s="385" t="s">
        <v>207</v>
      </c>
      <c r="F175" s="168"/>
      <c r="G175" s="24"/>
      <c r="K175" s="24"/>
    </row>
    <row r="176" spans="1:12" s="158" customFormat="1" ht="18" customHeight="1">
      <c r="A176" s="20" t="s">
        <v>208</v>
      </c>
      <c r="B176" s="15"/>
      <c r="C176" s="383" t="s">
        <v>209</v>
      </c>
      <c r="D176" s="384"/>
      <c r="E176" s="385"/>
      <c r="F176" s="168"/>
      <c r="G176" s="24"/>
      <c r="K176" s="24"/>
    </row>
    <row r="177" spans="1:12" s="158" customFormat="1" ht="18" customHeight="1">
      <c r="A177" s="20" t="s">
        <v>210</v>
      </c>
      <c r="B177" s="15"/>
      <c r="C177" s="383" t="s">
        <v>209</v>
      </c>
      <c r="D177" s="384"/>
      <c r="E177" s="403"/>
      <c r="F177" s="183"/>
      <c r="G177" s="24"/>
      <c r="K177" s="24"/>
    </row>
    <row r="178" spans="1:12" s="173" customFormat="1" ht="18" customHeight="1">
      <c r="A178" s="157"/>
      <c r="B178" s="15"/>
      <c r="C178" s="16"/>
      <c r="D178" s="17"/>
      <c r="E178" s="103"/>
      <c r="F178" s="24" t="s">
        <v>192</v>
      </c>
      <c r="J178" s="23"/>
    </row>
    <row r="179" spans="1:12" s="173" customFormat="1" ht="18" customHeight="1">
      <c r="A179" s="157"/>
      <c r="B179" s="15"/>
      <c r="C179" s="19"/>
      <c r="D179" s="17"/>
      <c r="E179" s="103"/>
      <c r="F179" s="24"/>
      <c r="J179" s="23"/>
    </row>
    <row r="180" spans="1:12" s="173" customFormat="1" ht="18" customHeight="1">
      <c r="A180" s="157"/>
      <c r="B180" s="15"/>
      <c r="C180" s="19"/>
      <c r="D180" s="17"/>
      <c r="E180" s="103"/>
      <c r="F180" s="24"/>
      <c r="J180" s="23"/>
    </row>
    <row r="181" spans="1:12" s="23" customFormat="1" ht="18" customHeight="1">
      <c r="A181" s="184" t="s">
        <v>211</v>
      </c>
      <c r="B181" s="15"/>
      <c r="C181" s="383" t="s">
        <v>212</v>
      </c>
      <c r="D181" s="384"/>
      <c r="E181" s="400" t="s">
        <v>213</v>
      </c>
      <c r="J181" s="158"/>
    </row>
    <row r="182" spans="1:12" s="23" customFormat="1" ht="18" customHeight="1">
      <c r="A182" s="20" t="s">
        <v>214</v>
      </c>
      <c r="B182" s="15"/>
      <c r="C182" s="383" t="s">
        <v>215</v>
      </c>
      <c r="D182" s="384"/>
      <c r="E182" s="400"/>
      <c r="J182" s="173"/>
    </row>
    <row r="183" spans="1:12" s="23" customFormat="1" ht="18" customHeight="1">
      <c r="A183" s="20"/>
      <c r="B183" s="15"/>
      <c r="C183" s="383" t="s">
        <v>215</v>
      </c>
      <c r="D183" s="384"/>
      <c r="E183" s="185"/>
      <c r="J183" s="173"/>
    </row>
    <row r="184" spans="1:12" s="23" customFormat="1" ht="18" customHeight="1">
      <c r="A184" s="20"/>
      <c r="B184" s="15"/>
      <c r="C184" s="28"/>
      <c r="D184" s="29"/>
      <c r="E184" s="131"/>
      <c r="J184" s="173"/>
    </row>
    <row r="185" spans="1:12" s="23" customFormat="1" ht="18" customHeight="1">
      <c r="A185" s="20"/>
      <c r="B185" s="15"/>
      <c r="C185" s="28"/>
      <c r="D185" s="28"/>
      <c r="E185" s="131"/>
      <c r="J185" s="173"/>
    </row>
    <row r="186" spans="1:12" s="173" customFormat="1" ht="18" customHeight="1">
      <c r="A186" s="62" t="s">
        <v>216</v>
      </c>
      <c r="B186" s="40"/>
      <c r="C186" s="383" t="s">
        <v>217</v>
      </c>
      <c r="D186" s="384"/>
      <c r="E186" s="385" t="s">
        <v>218</v>
      </c>
      <c r="F186" s="168"/>
      <c r="G186" s="24" t="s">
        <v>219</v>
      </c>
      <c r="K186" s="23"/>
    </row>
    <row r="187" spans="1:12" s="173" customFormat="1" ht="18" customHeight="1">
      <c r="A187" s="20" t="s">
        <v>220</v>
      </c>
      <c r="B187" s="40"/>
      <c r="C187" s="383" t="s">
        <v>221</v>
      </c>
      <c r="D187" s="384"/>
      <c r="E187" s="385"/>
      <c r="F187" s="168"/>
      <c r="G187" s="24"/>
      <c r="K187" s="23"/>
    </row>
    <row r="188" spans="1:12" s="173" customFormat="1" ht="18" customHeight="1">
      <c r="A188" s="20"/>
      <c r="B188" s="40"/>
      <c r="C188" s="383" t="s">
        <v>221</v>
      </c>
      <c r="D188" s="384"/>
      <c r="E188" s="385"/>
      <c r="F188" s="168"/>
      <c r="G188" s="24"/>
      <c r="K188" s="23"/>
    </row>
    <row r="189" spans="1:12" s="173" customFormat="1" ht="18" customHeight="1">
      <c r="A189" s="20"/>
      <c r="B189" s="40"/>
      <c r="C189" s="182"/>
      <c r="D189" s="7"/>
      <c r="E189" s="133"/>
      <c r="F189" s="168"/>
      <c r="G189" s="24"/>
      <c r="K189" s="23"/>
    </row>
    <row r="190" spans="1:12" s="173" customFormat="1" ht="18" customHeight="1">
      <c r="A190" s="20"/>
      <c r="B190" s="40"/>
      <c r="C190" s="19"/>
      <c r="D190" s="7"/>
      <c r="E190" s="133"/>
      <c r="F190" s="168"/>
      <c r="G190" s="24"/>
      <c r="K190" s="23"/>
    </row>
    <row r="191" spans="1:12" s="23" customFormat="1" ht="18" customHeight="1">
      <c r="A191" s="20" t="s">
        <v>222</v>
      </c>
      <c r="B191" s="40"/>
      <c r="C191" s="383" t="s">
        <v>223</v>
      </c>
      <c r="D191" s="384"/>
      <c r="E191" s="382" t="s">
        <v>224</v>
      </c>
      <c r="F191" s="24" t="s">
        <v>192</v>
      </c>
      <c r="L191" s="186"/>
    </row>
    <row r="192" spans="1:12" s="23" customFormat="1" ht="18" customHeight="1">
      <c r="A192" s="20" t="s">
        <v>225</v>
      </c>
      <c r="B192" s="40"/>
      <c r="C192" s="383" t="s">
        <v>223</v>
      </c>
      <c r="D192" s="384"/>
      <c r="E192" s="382"/>
      <c r="F192" s="24"/>
      <c r="L192" s="186"/>
    </row>
    <row r="193" spans="1:12" s="23" customFormat="1" ht="18" customHeight="1">
      <c r="A193" s="20"/>
      <c r="B193" s="40"/>
      <c r="C193" s="383" t="s">
        <v>226</v>
      </c>
      <c r="D193" s="384"/>
      <c r="E193" s="151"/>
      <c r="F193" s="24"/>
      <c r="L193" s="186"/>
    </row>
    <row r="194" spans="1:12" s="23" customFormat="1" ht="18" customHeight="1">
      <c r="A194" s="20"/>
      <c r="B194" s="40"/>
      <c r="C194" s="19"/>
      <c r="D194" s="28"/>
      <c r="E194" s="151"/>
      <c r="F194" s="24"/>
      <c r="L194" s="186"/>
    </row>
    <row r="195" spans="1:12" s="173" customFormat="1" ht="18" customHeight="1">
      <c r="A195" s="14"/>
      <c r="B195" s="15"/>
      <c r="C195" s="19"/>
      <c r="D195" s="17"/>
      <c r="E195" s="103"/>
      <c r="F195" s="24"/>
    </row>
    <row r="196" spans="1:12" s="7" customFormat="1" ht="18" customHeight="1">
      <c r="A196" s="179" t="s">
        <v>227</v>
      </c>
      <c r="B196" s="40"/>
      <c r="C196" s="383" t="s">
        <v>228</v>
      </c>
      <c r="D196" s="384"/>
      <c r="E196" s="382" t="s">
        <v>229</v>
      </c>
      <c r="F196" s="24" t="s">
        <v>192</v>
      </c>
      <c r="J196" s="173"/>
      <c r="L196" s="186"/>
    </row>
    <row r="197" spans="1:12" s="158" customFormat="1" ht="18" customHeight="1">
      <c r="A197" s="20" t="s">
        <v>230</v>
      </c>
      <c r="B197" s="40"/>
      <c r="C197" s="383" t="s">
        <v>231</v>
      </c>
      <c r="D197" s="384"/>
      <c r="E197" s="382"/>
      <c r="F197" s="24" t="s">
        <v>192</v>
      </c>
      <c r="J197" s="173"/>
      <c r="L197" s="7"/>
    </row>
    <row r="198" spans="1:12" s="158" customFormat="1" ht="18" customHeight="1">
      <c r="A198" s="20"/>
      <c r="B198" s="40"/>
      <c r="C198" s="383" t="s">
        <v>232</v>
      </c>
      <c r="D198" s="384"/>
      <c r="E198" s="138" t="s">
        <v>233</v>
      </c>
      <c r="F198" s="24"/>
      <c r="J198" s="23"/>
      <c r="L198" s="7"/>
    </row>
    <row r="199" spans="1:12" s="158" customFormat="1" ht="18" customHeight="1">
      <c r="A199" s="20"/>
      <c r="B199" s="40"/>
      <c r="C199" s="28"/>
      <c r="D199" s="28"/>
      <c r="E199" s="138"/>
      <c r="F199" s="24"/>
      <c r="J199" s="23"/>
      <c r="L199" s="7"/>
    </row>
    <row r="200" spans="1:12" s="173" customFormat="1" ht="18" customHeight="1">
      <c r="A200" s="187"/>
      <c r="B200" s="15"/>
      <c r="C200" s="28"/>
      <c r="D200" s="17"/>
      <c r="E200" s="131"/>
      <c r="F200" s="24" t="s">
        <v>192</v>
      </c>
      <c r="J200" s="23"/>
    </row>
    <row r="201" spans="1:12" s="173" customFormat="1" ht="49.5" customHeight="1">
      <c r="A201" s="187"/>
      <c r="B201" s="15"/>
      <c r="C201" s="19"/>
      <c r="D201" s="17"/>
      <c r="E201" s="103"/>
      <c r="F201" s="24"/>
      <c r="J201" s="23"/>
    </row>
    <row r="202" spans="1:12" s="173" customFormat="1" ht="18" customHeight="1">
      <c r="A202" s="62" t="s">
        <v>234</v>
      </c>
      <c r="B202" s="40"/>
      <c r="C202" s="383" t="s">
        <v>235</v>
      </c>
      <c r="D202" s="384"/>
      <c r="E202" s="385" t="s">
        <v>236</v>
      </c>
      <c r="F202" s="24" t="s">
        <v>192</v>
      </c>
      <c r="J202" s="23"/>
    </row>
    <row r="203" spans="1:12" s="173" customFormat="1" ht="18" customHeight="1">
      <c r="A203" s="20" t="s">
        <v>237</v>
      </c>
      <c r="B203" s="40"/>
      <c r="C203" s="383" t="s">
        <v>238</v>
      </c>
      <c r="D203" s="384"/>
      <c r="E203" s="385"/>
      <c r="F203" s="24" t="s">
        <v>192</v>
      </c>
      <c r="J203" s="23"/>
    </row>
    <row r="204" spans="1:12" s="23" customFormat="1" ht="18" customHeight="1">
      <c r="A204" s="135"/>
      <c r="B204" s="40"/>
      <c r="C204" s="383" t="s">
        <v>238</v>
      </c>
      <c r="D204" s="384"/>
      <c r="E204" s="385"/>
      <c r="F204" s="24" t="s">
        <v>192</v>
      </c>
      <c r="L204" s="173"/>
    </row>
    <row r="205" spans="1:12" s="23" customFormat="1" ht="18" customHeight="1">
      <c r="A205" s="135"/>
      <c r="B205" s="40"/>
      <c r="C205" s="19"/>
      <c r="D205" s="28"/>
      <c r="E205" s="410"/>
      <c r="F205" s="24"/>
      <c r="L205" s="173"/>
    </row>
    <row r="206" spans="1:12" s="173" customFormat="1" ht="18" customHeight="1">
      <c r="A206" s="39"/>
      <c r="B206" s="40"/>
      <c r="C206" s="19"/>
      <c r="D206" s="7"/>
      <c r="E206" s="132" t="s">
        <v>239</v>
      </c>
      <c r="F206" s="24" t="s">
        <v>192</v>
      </c>
      <c r="J206" s="23"/>
      <c r="L206" s="23"/>
    </row>
    <row r="207" spans="1:12" s="23" customFormat="1" ht="18" customHeight="1">
      <c r="A207" s="39"/>
      <c r="B207" s="40"/>
      <c r="C207" s="19"/>
      <c r="D207" s="7"/>
      <c r="E207" s="132" t="s">
        <v>240</v>
      </c>
      <c r="F207" s="24" t="s">
        <v>192</v>
      </c>
      <c r="L207" s="173"/>
    </row>
    <row r="208" spans="1:12" s="173" customFormat="1" ht="18" customHeight="1">
      <c r="A208" s="172"/>
      <c r="B208" s="40"/>
      <c r="C208" s="19"/>
      <c r="D208" s="7"/>
      <c r="E208" s="132" t="s">
        <v>241</v>
      </c>
      <c r="F208" s="24" t="s">
        <v>192</v>
      </c>
      <c r="L208" s="23"/>
    </row>
    <row r="209" spans="1:12" s="23" customFormat="1" ht="18" customHeight="1">
      <c r="A209" s="172"/>
      <c r="B209" s="40"/>
      <c r="C209" s="28"/>
      <c r="D209" s="7"/>
      <c r="E209" s="132" t="s">
        <v>242</v>
      </c>
      <c r="F209" s="24" t="s">
        <v>192</v>
      </c>
      <c r="J209" s="7"/>
      <c r="L209" s="173"/>
    </row>
    <row r="210" spans="1:12" s="23" customFormat="1" ht="18" customHeight="1">
      <c r="A210" s="172"/>
      <c r="B210" s="40"/>
      <c r="C210" s="16"/>
      <c r="D210" s="7"/>
      <c r="E210" s="151" t="s">
        <v>243</v>
      </c>
      <c r="F210" s="24"/>
      <c r="J210" s="158"/>
    </row>
    <row r="211" spans="1:12" s="23" customFormat="1" ht="18" customHeight="1">
      <c r="A211" s="157"/>
      <c r="B211" s="15"/>
      <c r="C211" s="16"/>
      <c r="D211" s="17"/>
      <c r="E211" s="188" t="s">
        <v>244</v>
      </c>
      <c r="F211" s="24" t="s">
        <v>192</v>
      </c>
      <c r="J211" s="158"/>
    </row>
    <row r="212" spans="1:12" s="23" customFormat="1" ht="18" customHeight="1">
      <c r="A212" s="135"/>
      <c r="B212" s="40"/>
      <c r="C212" s="19"/>
      <c r="D212" s="7"/>
      <c r="E212" s="151" t="s">
        <v>245</v>
      </c>
      <c r="F212" s="24" t="s">
        <v>192</v>
      </c>
      <c r="J212" s="173"/>
    </row>
    <row r="213" spans="1:12" s="158" customFormat="1" ht="18" customHeight="1">
      <c r="A213" s="39"/>
      <c r="B213" s="40"/>
      <c r="C213" s="189"/>
      <c r="D213" s="7"/>
      <c r="E213" s="39"/>
      <c r="F213" s="24"/>
      <c r="J213" s="173"/>
    </row>
    <row r="214" spans="1:12" s="158" customFormat="1" ht="18" customHeight="1">
      <c r="A214" s="144"/>
      <c r="B214" s="145"/>
      <c r="C214" s="190"/>
      <c r="D214" s="22"/>
      <c r="E214" s="144"/>
      <c r="F214" s="24"/>
      <c r="J214" s="173"/>
    </row>
    <row r="215" spans="1:12" s="158" customFormat="1" ht="18" customHeight="1">
      <c r="A215" s="62" t="s">
        <v>246</v>
      </c>
      <c r="B215" s="191"/>
      <c r="C215" s="383" t="s">
        <v>247</v>
      </c>
      <c r="D215" s="384"/>
      <c r="E215" s="138" t="s">
        <v>248</v>
      </c>
      <c r="F215" s="24" t="s">
        <v>192</v>
      </c>
      <c r="G215" s="158" t="s">
        <v>249</v>
      </c>
      <c r="J215" s="173"/>
    </row>
    <row r="216" spans="1:12" s="186" customFormat="1" ht="18" customHeight="1">
      <c r="A216" s="192"/>
      <c r="B216" s="191"/>
      <c r="C216" s="383" t="s">
        <v>250</v>
      </c>
      <c r="D216" s="384"/>
      <c r="E216" s="382" t="s">
        <v>251</v>
      </c>
      <c r="F216" s="24" t="s">
        <v>192</v>
      </c>
      <c r="J216" s="23"/>
      <c r="L216" s="158"/>
    </row>
    <row r="217" spans="1:12" s="173" customFormat="1" ht="18" customHeight="1">
      <c r="A217" s="193"/>
      <c r="B217" s="191"/>
      <c r="C217" s="383" t="s">
        <v>250</v>
      </c>
      <c r="D217" s="384"/>
      <c r="E217" s="382"/>
      <c r="F217" s="24" t="s">
        <v>192</v>
      </c>
      <c r="G217" s="158"/>
      <c r="L217" s="186"/>
    </row>
    <row r="218" spans="1:12" s="173" customFormat="1" ht="18" customHeight="1">
      <c r="A218" s="39"/>
      <c r="B218" s="40"/>
      <c r="C218" s="19"/>
      <c r="D218" s="7"/>
      <c r="E218" s="382" t="s">
        <v>252</v>
      </c>
      <c r="F218" s="24" t="s">
        <v>192</v>
      </c>
      <c r="J218" s="23"/>
    </row>
    <row r="219" spans="1:12" s="173" customFormat="1" ht="18" customHeight="1">
      <c r="A219" s="179"/>
      <c r="B219" s="40"/>
      <c r="C219" s="19"/>
      <c r="D219" s="7"/>
      <c r="E219" s="382"/>
      <c r="F219" s="24" t="s">
        <v>192</v>
      </c>
    </row>
    <row r="220" spans="1:12" s="173" customFormat="1" ht="18" customHeight="1">
      <c r="A220" s="39"/>
      <c r="B220" s="40"/>
      <c r="C220" s="28"/>
      <c r="D220" s="7"/>
      <c r="E220" s="385" t="s">
        <v>253</v>
      </c>
      <c r="F220" s="24"/>
      <c r="J220" s="23"/>
    </row>
    <row r="221" spans="1:12" s="173" customFormat="1" ht="18" customHeight="1">
      <c r="A221" s="39"/>
      <c r="B221" s="40"/>
      <c r="C221" s="19"/>
      <c r="D221" s="7"/>
      <c r="E221" s="385"/>
      <c r="F221" s="24"/>
      <c r="J221" s="23"/>
    </row>
    <row r="222" spans="1:12" s="173" customFormat="1" ht="36.75" customHeight="1">
      <c r="A222" s="39"/>
      <c r="B222" s="40"/>
      <c r="C222" s="19"/>
      <c r="D222" s="7"/>
      <c r="E222" s="133" t="s">
        <v>254</v>
      </c>
      <c r="F222" s="24" t="s">
        <v>192</v>
      </c>
      <c r="J222" s="23"/>
    </row>
    <row r="223" spans="1:12" s="173" customFormat="1" ht="18" customHeight="1">
      <c r="A223" s="39"/>
      <c r="B223" s="40"/>
      <c r="C223" s="19"/>
      <c r="D223" s="7"/>
      <c r="E223" s="133"/>
      <c r="F223" s="24"/>
      <c r="J223" s="23"/>
    </row>
    <row r="224" spans="1:12" s="173" customFormat="1" ht="18" customHeight="1">
      <c r="A224" s="62" t="s">
        <v>255</v>
      </c>
      <c r="B224" s="40"/>
      <c r="C224" s="383" t="s">
        <v>256</v>
      </c>
      <c r="D224" s="384"/>
      <c r="E224" s="385" t="s">
        <v>257</v>
      </c>
      <c r="F224" s="24"/>
      <c r="J224" s="23"/>
    </row>
    <row r="225" spans="1:12" s="173" customFormat="1" ht="18" customHeight="1">
      <c r="A225" s="20" t="s">
        <v>258</v>
      </c>
      <c r="B225" s="40"/>
      <c r="C225" s="383" t="s">
        <v>259</v>
      </c>
      <c r="D225" s="384"/>
      <c r="E225" s="385"/>
      <c r="F225" s="24"/>
      <c r="J225" s="23"/>
    </row>
    <row r="226" spans="1:12" s="173" customFormat="1" ht="18" customHeight="1">
      <c r="A226" s="20"/>
      <c r="B226" s="40"/>
      <c r="C226" s="383" t="s">
        <v>259</v>
      </c>
      <c r="D226" s="384"/>
      <c r="E226" s="385"/>
      <c r="F226" s="24"/>
      <c r="J226" s="23"/>
    </row>
    <row r="227" spans="1:12" s="173" customFormat="1" ht="18" customHeight="1">
      <c r="A227" s="20"/>
      <c r="B227" s="40"/>
      <c r="C227" s="19"/>
      <c r="D227" s="7"/>
      <c r="E227" s="133"/>
      <c r="F227" s="24"/>
      <c r="J227" s="23"/>
    </row>
    <row r="228" spans="1:12" s="173" customFormat="1" ht="18" customHeight="1">
      <c r="A228" s="20"/>
      <c r="B228" s="40"/>
      <c r="C228" s="189"/>
      <c r="D228" s="7"/>
      <c r="E228" s="133"/>
      <c r="F228" s="24"/>
      <c r="J228" s="23"/>
    </row>
    <row r="229" spans="1:12" s="23" customFormat="1" ht="18" customHeight="1">
      <c r="A229" s="407" t="s">
        <v>260</v>
      </c>
      <c r="B229" s="40"/>
      <c r="C229" s="383" t="s">
        <v>261</v>
      </c>
      <c r="D229" s="384"/>
      <c r="E229" s="385" t="s">
        <v>262</v>
      </c>
      <c r="F229" s="24"/>
      <c r="J229" s="158"/>
      <c r="L229" s="186"/>
    </row>
    <row r="230" spans="1:12" s="23" customFormat="1" ht="18" customHeight="1">
      <c r="A230" s="409"/>
      <c r="B230" s="40"/>
      <c r="C230" s="383" t="s">
        <v>263</v>
      </c>
      <c r="D230" s="384"/>
      <c r="E230" s="385"/>
      <c r="F230" s="24"/>
      <c r="J230" s="158"/>
      <c r="L230" s="186"/>
    </row>
    <row r="231" spans="1:12" s="23" customFormat="1" ht="18" customHeight="1">
      <c r="A231" s="20"/>
      <c r="B231" s="40"/>
      <c r="C231" s="383" t="s">
        <v>264</v>
      </c>
      <c r="D231" s="384"/>
      <c r="E231" s="385"/>
      <c r="F231" s="24"/>
      <c r="J231" s="186"/>
      <c r="L231" s="186"/>
    </row>
    <row r="232" spans="1:12" s="23" customFormat="1" ht="18" customHeight="1">
      <c r="A232" s="20"/>
      <c r="B232" s="40"/>
      <c r="C232" s="28"/>
      <c r="D232" s="28"/>
      <c r="E232" s="410"/>
      <c r="F232" s="24"/>
      <c r="J232" s="186"/>
      <c r="L232" s="186"/>
    </row>
    <row r="233" spans="1:12" s="23" customFormat="1" ht="18" customHeight="1">
      <c r="A233" s="20"/>
      <c r="B233" s="40"/>
      <c r="C233" s="19"/>
      <c r="D233" s="28"/>
      <c r="E233" s="410"/>
      <c r="F233" s="24"/>
      <c r="J233" s="186"/>
      <c r="L233" s="186"/>
    </row>
    <row r="234" spans="1:12" s="24" customFormat="1" ht="18" customHeight="1">
      <c r="A234" s="386" t="s">
        <v>265</v>
      </c>
      <c r="B234" s="191"/>
      <c r="C234" s="383" t="s">
        <v>266</v>
      </c>
      <c r="D234" s="384"/>
      <c r="E234" s="385" t="s">
        <v>267</v>
      </c>
      <c r="F234" s="24" t="s">
        <v>192</v>
      </c>
    </row>
    <row r="235" spans="1:12" s="24" customFormat="1" ht="18" customHeight="1">
      <c r="A235" s="386"/>
      <c r="B235" s="191"/>
      <c r="C235" s="383" t="s">
        <v>268</v>
      </c>
      <c r="D235" s="384"/>
      <c r="E235" s="385"/>
      <c r="F235" s="24" t="s">
        <v>192</v>
      </c>
    </row>
    <row r="236" spans="1:12" s="24" customFormat="1" ht="18" customHeight="1">
      <c r="A236" s="386"/>
      <c r="B236" s="40"/>
      <c r="C236" s="383" t="s">
        <v>268</v>
      </c>
      <c r="D236" s="384"/>
      <c r="E236" s="385"/>
      <c r="F236" s="24" t="s">
        <v>192</v>
      </c>
    </row>
    <row r="237" spans="1:12" s="24" customFormat="1" ht="18" customHeight="1">
      <c r="A237" s="14"/>
      <c r="B237" s="15"/>
      <c r="C237" s="383"/>
      <c r="D237" s="383"/>
      <c r="E237" s="131"/>
      <c r="F237" s="24" t="s">
        <v>192</v>
      </c>
    </row>
    <row r="238" spans="1:12" s="23" customFormat="1" ht="18" customHeight="1">
      <c r="A238" s="20"/>
      <c r="B238" s="40"/>
      <c r="C238" s="189"/>
      <c r="D238" s="19"/>
      <c r="E238" s="151"/>
      <c r="F238" s="24"/>
      <c r="J238" s="173"/>
      <c r="L238" s="186"/>
    </row>
    <row r="239" spans="1:12" s="23" customFormat="1" ht="18" customHeight="1">
      <c r="A239" s="386" t="s">
        <v>269</v>
      </c>
      <c r="B239" s="40"/>
      <c r="C239" s="383" t="s">
        <v>270</v>
      </c>
      <c r="D239" s="384"/>
      <c r="E239" s="385" t="s">
        <v>271</v>
      </c>
      <c r="F239" s="24" t="s">
        <v>192</v>
      </c>
      <c r="J239" s="173"/>
      <c r="L239" s="186"/>
    </row>
    <row r="240" spans="1:12" s="23" customFormat="1" ht="18" customHeight="1">
      <c r="A240" s="386"/>
      <c r="B240" s="40"/>
      <c r="C240" s="383" t="s">
        <v>272</v>
      </c>
      <c r="D240" s="384"/>
      <c r="E240" s="385"/>
      <c r="F240" s="24" t="s">
        <v>192</v>
      </c>
      <c r="G240" s="173"/>
      <c r="H240" s="173"/>
      <c r="J240" s="173"/>
      <c r="L240" s="186"/>
    </row>
    <row r="241" spans="1:12" s="23" customFormat="1" ht="18" customHeight="1">
      <c r="A241" s="20" t="s">
        <v>192</v>
      </c>
      <c r="B241" s="40"/>
      <c r="C241" s="383" t="s">
        <v>272</v>
      </c>
      <c r="D241" s="384"/>
      <c r="E241" s="39" t="s">
        <v>273</v>
      </c>
      <c r="F241" s="24" t="s">
        <v>192</v>
      </c>
      <c r="G241" s="173"/>
      <c r="H241" s="173"/>
      <c r="J241" s="173"/>
      <c r="L241" s="186"/>
    </row>
    <row r="242" spans="1:12" s="23" customFormat="1" ht="18" customHeight="1">
      <c r="A242" s="157"/>
      <c r="B242" s="40"/>
      <c r="C242" s="28"/>
      <c r="D242" s="7"/>
      <c r="E242" s="151" t="s">
        <v>274</v>
      </c>
      <c r="F242" s="24" t="s">
        <v>192</v>
      </c>
      <c r="G242" s="173"/>
      <c r="H242" s="173"/>
      <c r="J242" s="173"/>
      <c r="L242" s="186"/>
    </row>
    <row r="243" spans="1:12" s="23" customFormat="1" ht="18" customHeight="1">
      <c r="A243" s="157"/>
      <c r="B243" s="15"/>
      <c r="C243" s="28"/>
      <c r="D243" s="17"/>
      <c r="E243" s="151" t="s">
        <v>275</v>
      </c>
      <c r="F243" s="24" t="s">
        <v>192</v>
      </c>
      <c r="G243" s="158"/>
      <c r="H243" s="158"/>
      <c r="J243" s="173"/>
      <c r="L243" s="186"/>
    </row>
    <row r="244" spans="1:12" s="23" customFormat="1" ht="21.75" customHeight="1">
      <c r="A244" s="20"/>
      <c r="B244" s="40"/>
      <c r="C244" s="19"/>
      <c r="D244" s="7"/>
      <c r="E244" s="151"/>
      <c r="F244" s="24"/>
      <c r="J244" s="173"/>
    </row>
    <row r="245" spans="1:12" s="24" customFormat="1" ht="23.25" customHeight="1">
      <c r="A245" s="20" t="s">
        <v>276</v>
      </c>
      <c r="B245" s="15"/>
      <c r="C245" s="383" t="s">
        <v>277</v>
      </c>
      <c r="D245" s="384"/>
      <c r="E245" s="382" t="s">
        <v>278</v>
      </c>
      <c r="F245" s="194"/>
      <c r="G245" s="23"/>
    </row>
    <row r="246" spans="1:12" s="24" customFormat="1" ht="24.75" customHeight="1">
      <c r="A246" s="20" t="s">
        <v>210</v>
      </c>
      <c r="B246" s="15"/>
      <c r="C246" s="383" t="s">
        <v>209</v>
      </c>
      <c r="D246" s="384"/>
      <c r="E246" s="382"/>
      <c r="F246" s="194"/>
      <c r="G246" s="23"/>
    </row>
    <row r="247" spans="1:12" s="24" customFormat="1" ht="18" customHeight="1">
      <c r="A247" s="20"/>
      <c r="B247" s="15"/>
      <c r="C247" s="383" t="s">
        <v>209</v>
      </c>
      <c r="D247" s="384"/>
      <c r="E247" s="132"/>
      <c r="F247" s="194"/>
      <c r="G247" s="23"/>
    </row>
    <row r="248" spans="1:12" s="24" customFormat="1" ht="18" customHeight="1">
      <c r="A248" s="20"/>
      <c r="B248" s="15"/>
      <c r="C248" s="28"/>
      <c r="D248" s="19"/>
      <c r="E248" s="132"/>
      <c r="F248" s="194"/>
      <c r="G248" s="23"/>
    </row>
    <row r="249" spans="1:12" s="24" customFormat="1" ht="18" customHeight="1">
      <c r="A249" s="157"/>
      <c r="B249" s="15"/>
      <c r="C249" s="19"/>
      <c r="D249" s="19"/>
      <c r="E249" s="132"/>
      <c r="F249" s="194"/>
      <c r="G249" s="23"/>
    </row>
    <row r="250" spans="1:12" s="24" customFormat="1" ht="18" customHeight="1">
      <c r="A250" s="20" t="s">
        <v>279</v>
      </c>
      <c r="B250" s="15"/>
      <c r="C250" s="383" t="s">
        <v>280</v>
      </c>
      <c r="D250" s="384"/>
      <c r="E250" s="382" t="s">
        <v>281</v>
      </c>
      <c r="F250" s="194"/>
    </row>
    <row r="251" spans="1:12" s="24" customFormat="1" ht="18" customHeight="1">
      <c r="A251" s="20" t="s">
        <v>282</v>
      </c>
      <c r="B251" s="15"/>
      <c r="C251" s="383" t="s">
        <v>209</v>
      </c>
      <c r="D251" s="384"/>
      <c r="E251" s="382"/>
      <c r="F251" s="194"/>
    </row>
    <row r="252" spans="1:12" s="24" customFormat="1" ht="18" customHeight="1">
      <c r="A252" s="20" t="s">
        <v>210</v>
      </c>
      <c r="B252" s="15"/>
      <c r="C252" s="383" t="s">
        <v>209</v>
      </c>
      <c r="D252" s="384"/>
      <c r="E252" s="132"/>
      <c r="F252" s="194"/>
    </row>
    <row r="253" spans="1:12" s="23" customFormat="1" ht="21.75" customHeight="1">
      <c r="A253" s="20"/>
      <c r="B253" s="40"/>
      <c r="C253" s="19"/>
      <c r="D253" s="7"/>
      <c r="E253" s="151"/>
      <c r="F253" s="24"/>
      <c r="J253" s="173"/>
    </row>
    <row r="254" spans="1:12" s="23" customFormat="1" ht="21.75" customHeight="1">
      <c r="A254" s="130" t="s">
        <v>283</v>
      </c>
      <c r="B254" s="40"/>
      <c r="C254" s="19"/>
      <c r="D254" s="7"/>
      <c r="E254" s="151"/>
      <c r="F254" s="24"/>
    </row>
    <row r="255" spans="1:12" s="23" customFormat="1" ht="21.75" customHeight="1">
      <c r="A255" s="20"/>
      <c r="B255" s="40"/>
      <c r="C255" s="19"/>
      <c r="D255" s="7"/>
      <c r="E255" s="151"/>
      <c r="F255" s="24"/>
    </row>
    <row r="256" spans="1:12" s="23" customFormat="1" ht="18" customHeight="1">
      <c r="A256" s="408" t="s">
        <v>284</v>
      </c>
      <c r="B256" s="40"/>
      <c r="C256" s="383" t="s">
        <v>285</v>
      </c>
      <c r="D256" s="384"/>
      <c r="E256" s="385" t="s">
        <v>286</v>
      </c>
      <c r="F256" s="24"/>
    </row>
    <row r="257" spans="1:10" s="23" customFormat="1" ht="18" customHeight="1">
      <c r="A257" s="408"/>
      <c r="B257" s="40"/>
      <c r="C257" s="383" t="s">
        <v>287</v>
      </c>
      <c r="D257" s="384"/>
      <c r="E257" s="385"/>
      <c r="F257" s="24"/>
      <c r="G257" s="195"/>
    </row>
    <row r="258" spans="1:10" s="23" customFormat="1" ht="18" customHeight="1">
      <c r="A258" s="20" t="s">
        <v>90</v>
      </c>
      <c r="B258" s="40"/>
      <c r="C258" s="383" t="s">
        <v>287</v>
      </c>
      <c r="D258" s="384"/>
      <c r="E258" s="134" t="s">
        <v>288</v>
      </c>
      <c r="F258" s="24"/>
      <c r="G258" s="24"/>
    </row>
    <row r="259" spans="1:10" s="23" customFormat="1" ht="18" customHeight="1">
      <c r="A259" s="187"/>
      <c r="B259" s="15"/>
      <c r="C259" s="19"/>
      <c r="D259" s="17"/>
      <c r="E259" s="133" t="s">
        <v>289</v>
      </c>
      <c r="F259" s="24"/>
    </row>
    <row r="260" spans="1:10" s="23" customFormat="1" ht="18" customHeight="1">
      <c r="A260" s="187"/>
      <c r="B260" s="15"/>
      <c r="C260" s="19"/>
      <c r="D260" s="17"/>
      <c r="E260" s="131"/>
      <c r="F260" s="24"/>
    </row>
    <row r="261" spans="1:10" s="23" customFormat="1" ht="18" customHeight="1">
      <c r="A261" s="187"/>
      <c r="B261" s="15"/>
      <c r="C261" s="19"/>
      <c r="D261" s="17"/>
      <c r="E261" s="63"/>
      <c r="F261" s="24"/>
    </row>
    <row r="262" spans="1:10" s="23" customFormat="1" ht="18" customHeight="1">
      <c r="A262" s="20"/>
      <c r="B262" s="40"/>
      <c r="C262" s="19"/>
      <c r="D262" s="7"/>
      <c r="E262" s="131" t="s">
        <v>136</v>
      </c>
      <c r="F262" s="24"/>
    </row>
    <row r="263" spans="1:10" s="23" customFormat="1" ht="18" customHeight="1">
      <c r="A263" s="165"/>
      <c r="B263" s="145"/>
      <c r="C263" s="18"/>
      <c r="D263" s="22"/>
      <c r="E263" s="31"/>
      <c r="F263" s="24"/>
    </row>
    <row r="264" spans="1:10" s="23" customFormat="1" ht="18" customHeight="1">
      <c r="A264" s="20" t="s">
        <v>290</v>
      </c>
      <c r="B264" s="40"/>
      <c r="C264" s="383" t="s">
        <v>291</v>
      </c>
      <c r="D264" s="384"/>
      <c r="E264" s="385" t="s">
        <v>292</v>
      </c>
      <c r="F264" s="24"/>
    </row>
    <row r="265" spans="1:10" s="158" customFormat="1" ht="18" customHeight="1">
      <c r="A265" s="20" t="s">
        <v>293</v>
      </c>
      <c r="B265" s="40"/>
      <c r="C265" s="383" t="s">
        <v>291</v>
      </c>
      <c r="D265" s="384"/>
      <c r="E265" s="385"/>
      <c r="F265" s="24" t="s">
        <v>66</v>
      </c>
      <c r="J265" s="23"/>
    </row>
    <row r="266" spans="1:10" s="158" customFormat="1" ht="18" customHeight="1">
      <c r="A266" s="20" t="s">
        <v>66</v>
      </c>
      <c r="B266" s="40"/>
      <c r="C266" s="383" t="s">
        <v>291</v>
      </c>
      <c r="D266" s="384"/>
      <c r="E266" s="385"/>
      <c r="F266" s="24" t="s">
        <v>66</v>
      </c>
      <c r="J266" s="23"/>
    </row>
    <row r="267" spans="1:10" s="23" customFormat="1" ht="18" customHeight="1">
      <c r="A267" s="187"/>
      <c r="B267" s="15"/>
      <c r="C267" s="19"/>
      <c r="D267" s="17"/>
      <c r="E267" s="63"/>
      <c r="F267" s="24"/>
    </row>
    <row r="268" spans="1:10" s="23" customFormat="1" ht="18" customHeight="1">
      <c r="A268" s="408" t="s">
        <v>294</v>
      </c>
      <c r="B268" s="40"/>
      <c r="C268" s="383" t="s">
        <v>295</v>
      </c>
      <c r="D268" s="384"/>
      <c r="E268" s="385" t="s">
        <v>296</v>
      </c>
      <c r="F268" s="24"/>
      <c r="G268" s="195"/>
      <c r="H268" s="159" t="s">
        <v>134</v>
      </c>
      <c r="I268" s="159" t="s">
        <v>297</v>
      </c>
    </row>
    <row r="269" spans="1:10" s="23" customFormat="1" ht="18" customHeight="1">
      <c r="A269" s="408"/>
      <c r="B269" s="40"/>
      <c r="C269" s="383" t="s">
        <v>298</v>
      </c>
      <c r="D269" s="384"/>
      <c r="E269" s="385"/>
      <c r="F269" s="24"/>
      <c r="G269" s="24" t="s">
        <v>299</v>
      </c>
      <c r="H269" s="171">
        <v>17057</v>
      </c>
      <c r="I269" s="171">
        <v>16315</v>
      </c>
    </row>
    <row r="270" spans="1:10" s="23" customFormat="1" ht="18" customHeight="1">
      <c r="A270" s="20" t="s">
        <v>90</v>
      </c>
      <c r="B270" s="40"/>
      <c r="C270" s="383" t="s">
        <v>300</v>
      </c>
      <c r="D270" s="384"/>
      <c r="E270" s="385"/>
      <c r="F270" s="24"/>
      <c r="G270" s="23" t="s">
        <v>301</v>
      </c>
      <c r="H270" s="171">
        <v>5886</v>
      </c>
      <c r="I270" s="171">
        <v>5886</v>
      </c>
    </row>
    <row r="271" spans="1:10" s="23" customFormat="1" ht="18" customHeight="1">
      <c r="A271" s="20"/>
      <c r="B271" s="40"/>
      <c r="C271" s="28"/>
      <c r="D271" s="28"/>
      <c r="E271" s="133" t="s">
        <v>302</v>
      </c>
      <c r="F271" s="24"/>
      <c r="G271" s="196"/>
      <c r="H271" s="197">
        <v>22943</v>
      </c>
      <c r="I271" s="197">
        <f>SUM(I269:I270)</f>
        <v>22201</v>
      </c>
    </row>
    <row r="272" spans="1:10" ht="18" customHeight="1">
      <c r="A272" s="179"/>
      <c r="B272" s="40"/>
      <c r="C272" s="19"/>
      <c r="D272" s="7"/>
      <c r="E272" s="131"/>
      <c r="F272" s="24"/>
      <c r="J272" s="23"/>
    </row>
    <row r="273" spans="1:12" ht="18" customHeight="1">
      <c r="A273" s="62" t="s">
        <v>303</v>
      </c>
      <c r="B273" s="40"/>
      <c r="C273" s="383" t="s">
        <v>304</v>
      </c>
      <c r="D273" s="384"/>
      <c r="E273" s="393" t="s">
        <v>305</v>
      </c>
      <c r="F273" s="24"/>
      <c r="J273" s="23"/>
    </row>
    <row r="274" spans="1:12" ht="18" customHeight="1">
      <c r="A274" s="20" t="s">
        <v>306</v>
      </c>
      <c r="B274" s="40"/>
      <c r="C274" s="383" t="s">
        <v>307</v>
      </c>
      <c r="D274" s="384"/>
      <c r="E274" s="393"/>
      <c r="F274" s="24" t="s">
        <v>66</v>
      </c>
      <c r="J274" s="23"/>
    </row>
    <row r="275" spans="1:12" s="186" customFormat="1" ht="18" customHeight="1">
      <c r="A275" s="135"/>
      <c r="B275" s="40"/>
      <c r="C275" s="383" t="s">
        <v>307</v>
      </c>
      <c r="D275" s="384"/>
      <c r="E275" s="393"/>
      <c r="F275" s="24" t="s">
        <v>66</v>
      </c>
      <c r="J275" s="158"/>
      <c r="L275" s="173"/>
    </row>
    <row r="276" spans="1:12" s="173" customFormat="1" ht="18" customHeight="1">
      <c r="A276" s="20"/>
      <c r="B276" s="40"/>
      <c r="C276" s="19"/>
      <c r="D276" s="7"/>
      <c r="E276" s="394"/>
      <c r="F276" s="24" t="s">
        <v>66</v>
      </c>
      <c r="J276" s="158"/>
      <c r="L276" s="186"/>
    </row>
    <row r="277" spans="1:12" ht="18" customHeight="1">
      <c r="A277" s="62"/>
      <c r="B277" s="40"/>
      <c r="C277" s="19"/>
      <c r="D277" s="7"/>
      <c r="E277" s="132"/>
      <c r="F277" s="24" t="s">
        <v>66</v>
      </c>
      <c r="J277" s="158"/>
    </row>
    <row r="278" spans="1:12" ht="18" customHeight="1">
      <c r="A278" s="20" t="s">
        <v>308</v>
      </c>
      <c r="B278" s="40"/>
      <c r="C278" s="383" t="s">
        <v>309</v>
      </c>
      <c r="D278" s="384"/>
      <c r="E278" s="393" t="s">
        <v>310</v>
      </c>
      <c r="F278" s="24" t="s">
        <v>66</v>
      </c>
      <c r="J278" s="23"/>
    </row>
    <row r="279" spans="1:12" ht="18" customHeight="1">
      <c r="A279" s="20" t="s">
        <v>311</v>
      </c>
      <c r="B279" s="40"/>
      <c r="C279" s="383" t="s">
        <v>309</v>
      </c>
      <c r="D279" s="384"/>
      <c r="E279" s="393"/>
      <c r="F279" s="24"/>
      <c r="J279" s="23"/>
    </row>
    <row r="280" spans="1:12" s="158" customFormat="1" ht="18" customHeight="1">
      <c r="A280" s="20"/>
      <c r="B280" s="40"/>
      <c r="C280" s="383" t="s">
        <v>309</v>
      </c>
      <c r="D280" s="384"/>
      <c r="E280" s="393"/>
      <c r="F280" s="24" t="s">
        <v>66</v>
      </c>
      <c r="J280" s="23"/>
    </row>
    <row r="281" spans="1:12" s="158" customFormat="1" ht="18" customHeight="1">
      <c r="A281" s="20"/>
      <c r="B281" s="40"/>
      <c r="C281" s="28"/>
      <c r="D281" s="28"/>
      <c r="E281" s="134"/>
      <c r="F281" s="24"/>
      <c r="J281" s="23"/>
    </row>
    <row r="282" spans="1:12" s="158" customFormat="1" ht="18" customHeight="1">
      <c r="A282" s="20"/>
      <c r="B282" s="40"/>
      <c r="C282" s="19"/>
      <c r="D282" s="7"/>
      <c r="E282" s="151"/>
      <c r="F282" s="24" t="s">
        <v>66</v>
      </c>
      <c r="J282" s="10"/>
    </row>
    <row r="283" spans="1:12" s="158" customFormat="1" ht="18" customHeight="1">
      <c r="A283" s="62" t="s">
        <v>312</v>
      </c>
      <c r="B283" s="40"/>
      <c r="C283" s="383" t="s">
        <v>313</v>
      </c>
      <c r="D283" s="384"/>
      <c r="E283" s="385" t="s">
        <v>314</v>
      </c>
      <c r="F283" s="24" t="s">
        <v>66</v>
      </c>
      <c r="J283" s="10"/>
    </row>
    <row r="284" spans="1:12" s="158" customFormat="1" ht="18" customHeight="1">
      <c r="A284" s="20" t="s">
        <v>315</v>
      </c>
      <c r="B284" s="40"/>
      <c r="C284" s="383" t="s">
        <v>316</v>
      </c>
      <c r="D284" s="384"/>
      <c r="E284" s="385"/>
      <c r="F284" s="24"/>
      <c r="J284" s="10"/>
    </row>
    <row r="285" spans="1:12" s="158" customFormat="1" ht="18" customHeight="1">
      <c r="A285" s="135"/>
      <c r="B285" s="40"/>
      <c r="C285" s="383" t="s">
        <v>317</v>
      </c>
      <c r="D285" s="384"/>
      <c r="E285" s="385"/>
      <c r="F285" s="24" t="s">
        <v>66</v>
      </c>
      <c r="J285" s="186"/>
    </row>
    <row r="286" spans="1:12" s="158" customFormat="1" ht="18" customHeight="1">
      <c r="A286" s="39"/>
      <c r="B286" s="40"/>
      <c r="C286" s="28"/>
      <c r="D286" s="7"/>
      <c r="E286" s="385"/>
      <c r="F286" s="24" t="s">
        <v>66</v>
      </c>
      <c r="J286" s="173"/>
    </row>
    <row r="287" spans="1:12" s="158" customFormat="1" ht="18" customHeight="1">
      <c r="A287" s="386" t="s">
        <v>318</v>
      </c>
      <c r="B287" s="40"/>
      <c r="C287" s="383" t="s">
        <v>319</v>
      </c>
      <c r="D287" s="384"/>
      <c r="E287" s="198" t="s">
        <v>320</v>
      </c>
      <c r="F287" s="23"/>
      <c r="G287" s="23"/>
      <c r="H287" s="23"/>
      <c r="J287" s="10"/>
    </row>
    <row r="288" spans="1:12" s="158" customFormat="1" ht="18" customHeight="1">
      <c r="A288" s="396"/>
      <c r="B288" s="40"/>
      <c r="C288" s="383" t="s">
        <v>321</v>
      </c>
      <c r="D288" s="384"/>
      <c r="E288" s="199" t="s">
        <v>322</v>
      </c>
      <c r="F288" s="23"/>
      <c r="G288" s="23"/>
      <c r="H288" s="23"/>
      <c r="J288" s="10"/>
    </row>
    <row r="289" spans="1:12" s="158" customFormat="1" ht="18" customHeight="1">
      <c r="A289" s="200"/>
      <c r="B289" s="40"/>
      <c r="C289" s="383" t="s">
        <v>323</v>
      </c>
      <c r="D289" s="384"/>
      <c r="E289" s="199" t="s">
        <v>324</v>
      </c>
      <c r="F289" s="23"/>
      <c r="G289" s="23"/>
      <c r="H289" s="23"/>
      <c r="J289" s="10"/>
    </row>
    <row r="290" spans="1:12" s="158" customFormat="1" ht="18" customHeight="1">
      <c r="A290" s="20" t="s">
        <v>66</v>
      </c>
      <c r="B290" s="40"/>
      <c r="D290" s="29"/>
      <c r="E290" s="133" t="s">
        <v>325</v>
      </c>
      <c r="F290" s="23"/>
      <c r="G290" s="23"/>
      <c r="H290" s="23"/>
      <c r="J290" s="10"/>
    </row>
    <row r="291" spans="1:12" s="158" customFormat="1" ht="18" customHeight="1">
      <c r="A291" s="20"/>
      <c r="B291" s="40"/>
      <c r="C291" s="19"/>
      <c r="D291" s="7"/>
      <c r="E291" s="199" t="s">
        <v>326</v>
      </c>
      <c r="F291" s="23"/>
      <c r="G291" s="23"/>
      <c r="H291" s="23"/>
    </row>
    <row r="292" spans="1:12" s="23" customFormat="1" ht="18" customHeight="1">
      <c r="A292" s="187"/>
      <c r="B292" s="15"/>
      <c r="C292" s="19"/>
      <c r="D292" s="17"/>
      <c r="E292" s="63"/>
      <c r="F292" s="24"/>
      <c r="J292" s="158"/>
    </row>
    <row r="293" spans="1:12" s="158" customFormat="1" ht="18" customHeight="1">
      <c r="A293" s="184" t="s">
        <v>327</v>
      </c>
      <c r="B293" s="15"/>
      <c r="C293" s="383" t="s">
        <v>328</v>
      </c>
      <c r="D293" s="384"/>
      <c r="E293" s="400" t="s">
        <v>329</v>
      </c>
      <c r="F293" s="24" t="s">
        <v>66</v>
      </c>
    </row>
    <row r="294" spans="1:12" s="17" customFormat="1" ht="18" customHeight="1">
      <c r="A294" s="20" t="s">
        <v>330</v>
      </c>
      <c r="B294" s="15"/>
      <c r="C294" s="383" t="s">
        <v>331</v>
      </c>
      <c r="D294" s="384"/>
      <c r="E294" s="400"/>
      <c r="F294" s="24" t="s">
        <v>66</v>
      </c>
      <c r="J294" s="158"/>
      <c r="L294" s="158"/>
    </row>
    <row r="295" spans="1:12" s="24" customFormat="1" ht="18" customHeight="1">
      <c r="A295" s="20"/>
      <c r="B295" s="15"/>
      <c r="C295" s="383" t="s">
        <v>332</v>
      </c>
      <c r="D295" s="384"/>
      <c r="E295" s="400"/>
      <c r="F295" s="24" t="s">
        <v>66</v>
      </c>
      <c r="J295" s="158"/>
    </row>
    <row r="296" spans="1:12" s="24" customFormat="1" ht="18" customHeight="1">
      <c r="A296" s="14"/>
      <c r="B296" s="15"/>
      <c r="C296" s="28"/>
      <c r="D296" s="17"/>
      <c r="E296" s="400"/>
      <c r="F296" s="24" t="s">
        <v>66</v>
      </c>
      <c r="J296" s="158"/>
    </row>
    <row r="297" spans="1:12" s="158" customFormat="1" ht="18" customHeight="1">
      <c r="A297" s="201" t="s">
        <v>333</v>
      </c>
      <c r="B297" s="40"/>
      <c r="C297" s="383" t="s">
        <v>334</v>
      </c>
      <c r="D297" s="384"/>
      <c r="E297" s="385" t="s">
        <v>335</v>
      </c>
      <c r="F297" s="24" t="s">
        <v>66</v>
      </c>
    </row>
    <row r="298" spans="1:12" s="158" customFormat="1" ht="18" customHeight="1">
      <c r="A298" s="20" t="s">
        <v>336</v>
      </c>
      <c r="B298" s="40"/>
      <c r="C298" s="383" t="s">
        <v>337</v>
      </c>
      <c r="D298" s="384"/>
      <c r="E298" s="385"/>
      <c r="F298" s="24" t="s">
        <v>66</v>
      </c>
    </row>
    <row r="299" spans="1:12" s="158" customFormat="1" ht="18" customHeight="1">
      <c r="A299" s="20"/>
      <c r="B299" s="40"/>
      <c r="C299" s="383" t="s">
        <v>338</v>
      </c>
      <c r="D299" s="384"/>
      <c r="E299" s="385"/>
      <c r="F299" s="24" t="s">
        <v>66</v>
      </c>
      <c r="L299" s="24"/>
    </row>
    <row r="300" spans="1:12" s="173" customFormat="1" ht="18" customHeight="1">
      <c r="A300" s="20"/>
      <c r="B300" s="40"/>
      <c r="C300" s="19"/>
      <c r="D300" s="7"/>
      <c r="E300" s="136"/>
      <c r="F300" s="24" t="s">
        <v>66</v>
      </c>
      <c r="J300" s="158"/>
    </row>
    <row r="301" spans="1:12" ht="18" customHeight="1">
      <c r="A301" s="20" t="s">
        <v>339</v>
      </c>
      <c r="B301" s="40"/>
      <c r="C301" s="383" t="s">
        <v>340</v>
      </c>
      <c r="D301" s="384"/>
      <c r="E301" s="406" t="s">
        <v>341</v>
      </c>
      <c r="F301" s="24" t="s">
        <v>66</v>
      </c>
      <c r="J301" s="158"/>
    </row>
    <row r="302" spans="1:12" ht="18" customHeight="1">
      <c r="A302" s="62" t="s">
        <v>342</v>
      </c>
      <c r="B302" s="40"/>
      <c r="C302" s="383" t="s">
        <v>343</v>
      </c>
      <c r="D302" s="384"/>
      <c r="E302" s="394"/>
      <c r="F302" s="24" t="s">
        <v>66</v>
      </c>
      <c r="J302" s="158"/>
    </row>
    <row r="303" spans="1:12" ht="18" customHeight="1">
      <c r="A303" s="39"/>
      <c r="B303" s="40"/>
      <c r="C303" s="383" t="s">
        <v>344</v>
      </c>
      <c r="D303" s="384"/>
      <c r="E303" s="394"/>
      <c r="F303" s="24" t="s">
        <v>66</v>
      </c>
      <c r="J303" s="23"/>
    </row>
    <row r="304" spans="1:12" ht="18" customHeight="1">
      <c r="A304" s="39"/>
      <c r="B304" s="40"/>
      <c r="C304" s="28"/>
      <c r="D304" s="28"/>
      <c r="E304" s="136"/>
      <c r="F304" s="24"/>
      <c r="J304" s="23"/>
    </row>
    <row r="305" spans="1:12" s="158" customFormat="1" ht="18" customHeight="1">
      <c r="A305" s="386" t="s">
        <v>345</v>
      </c>
      <c r="B305" s="40"/>
      <c r="C305" s="383" t="s">
        <v>346</v>
      </c>
      <c r="D305" s="384"/>
      <c r="E305" s="385" t="s">
        <v>347</v>
      </c>
      <c r="F305" s="24"/>
      <c r="J305" s="23"/>
    </row>
    <row r="306" spans="1:12" s="158" customFormat="1" ht="18" customHeight="1">
      <c r="A306" s="407"/>
      <c r="B306" s="40"/>
      <c r="C306" s="383" t="s">
        <v>346</v>
      </c>
      <c r="D306" s="384"/>
      <c r="E306" s="393"/>
      <c r="F306" s="24"/>
      <c r="J306" s="23"/>
    </row>
    <row r="307" spans="1:12" s="158" customFormat="1" ht="24.75" customHeight="1">
      <c r="A307" s="202" t="s">
        <v>93</v>
      </c>
      <c r="B307" s="40"/>
      <c r="C307" s="383" t="s">
        <v>348</v>
      </c>
      <c r="D307" s="384"/>
      <c r="E307" s="393"/>
      <c r="F307" s="24"/>
      <c r="J307" s="23"/>
    </row>
    <row r="308" spans="1:12" s="158" customFormat="1" ht="18" customHeight="1">
      <c r="A308" s="172"/>
      <c r="B308" s="40"/>
      <c r="C308" s="19"/>
      <c r="D308" s="7"/>
      <c r="E308" s="393"/>
      <c r="F308" s="24"/>
    </row>
    <row r="309" spans="1:12" s="158" customFormat="1" ht="18" customHeight="1">
      <c r="A309" s="172"/>
      <c r="B309" s="40"/>
      <c r="C309" s="19"/>
      <c r="D309" s="7"/>
      <c r="E309" s="393"/>
      <c r="F309" s="24"/>
      <c r="J309" s="17"/>
    </row>
    <row r="310" spans="1:12" s="158" customFormat="1" ht="18" customHeight="1">
      <c r="A310" s="20" t="s">
        <v>349</v>
      </c>
      <c r="B310" s="40"/>
      <c r="C310" s="383" t="s">
        <v>350</v>
      </c>
      <c r="D310" s="384"/>
      <c r="E310" s="151" t="s">
        <v>351</v>
      </c>
      <c r="F310" s="24"/>
      <c r="J310" s="24"/>
    </row>
    <row r="311" spans="1:12" s="158" customFormat="1" ht="18" customHeight="1">
      <c r="A311" s="172"/>
      <c r="B311" s="40"/>
      <c r="C311" s="383" t="s">
        <v>352</v>
      </c>
      <c r="D311" s="384"/>
      <c r="E311" s="151" t="s">
        <v>353</v>
      </c>
      <c r="F311" s="24"/>
      <c r="G311" s="158" t="s">
        <v>354</v>
      </c>
      <c r="I311" s="203">
        <v>149748</v>
      </c>
      <c r="J311" s="24" t="s">
        <v>355</v>
      </c>
    </row>
    <row r="312" spans="1:12" s="158" customFormat="1" ht="18" customHeight="1">
      <c r="A312" s="172"/>
      <c r="B312" s="40"/>
      <c r="C312" s="383" t="s">
        <v>356</v>
      </c>
      <c r="D312" s="384"/>
      <c r="E312" s="151" t="s">
        <v>357</v>
      </c>
      <c r="F312" s="24"/>
      <c r="G312" s="158" t="s">
        <v>186</v>
      </c>
      <c r="I312" s="203">
        <v>126515</v>
      </c>
      <c r="J312" s="24" t="s">
        <v>358</v>
      </c>
    </row>
    <row r="313" spans="1:12" s="158" customFormat="1" ht="18" customHeight="1">
      <c r="A313" s="172"/>
      <c r="B313" s="40"/>
      <c r="C313" s="19"/>
      <c r="D313" s="7"/>
      <c r="E313" s="151"/>
      <c r="F313" s="24"/>
      <c r="G313" s="158" t="s">
        <v>148</v>
      </c>
      <c r="I313" s="203">
        <f>SUM(I311:I312)</f>
        <v>276263</v>
      </c>
    </row>
    <row r="314" spans="1:12" s="23" customFormat="1" ht="18" customHeight="1">
      <c r="A314" s="175"/>
      <c r="B314" s="145"/>
      <c r="C314" s="18"/>
      <c r="D314" s="22"/>
      <c r="E314" s="204"/>
      <c r="F314" s="24"/>
      <c r="J314" s="158"/>
    </row>
    <row r="315" spans="1:12" s="23" customFormat="1" ht="18" customHeight="1">
      <c r="A315" s="205" t="s">
        <v>359</v>
      </c>
      <c r="B315" s="206"/>
      <c r="C315" s="383" t="s">
        <v>360</v>
      </c>
      <c r="D315" s="384"/>
      <c r="E315" s="207" t="s">
        <v>361</v>
      </c>
      <c r="F315" s="24"/>
      <c r="G315" s="23" t="s">
        <v>249</v>
      </c>
      <c r="J315" s="158"/>
    </row>
    <row r="316" spans="1:12" s="173" customFormat="1" ht="18" customHeight="1">
      <c r="A316" s="205"/>
      <c r="B316" s="206"/>
      <c r="C316" s="383" t="s">
        <v>362</v>
      </c>
      <c r="D316" s="384"/>
      <c r="E316" s="207"/>
      <c r="F316" s="24" t="s">
        <v>192</v>
      </c>
      <c r="L316" s="24"/>
    </row>
    <row r="317" spans="1:12" s="173" customFormat="1" ht="18" customHeight="1">
      <c r="A317" s="205"/>
      <c r="B317" s="206"/>
      <c r="C317" s="383" t="s">
        <v>362</v>
      </c>
      <c r="D317" s="384"/>
      <c r="E317" s="207"/>
      <c r="F317" s="24" t="s">
        <v>192</v>
      </c>
      <c r="J317" s="10"/>
    </row>
    <row r="318" spans="1:12" s="173" customFormat="1" ht="18" customHeight="1">
      <c r="A318" s="205"/>
      <c r="B318" s="206"/>
      <c r="C318" s="28"/>
      <c r="D318" s="28"/>
      <c r="E318" s="207"/>
      <c r="F318" s="24"/>
      <c r="J318" s="10"/>
    </row>
    <row r="319" spans="1:12" s="23" customFormat="1" ht="18" customHeight="1">
      <c r="A319" s="205"/>
      <c r="B319" s="206"/>
      <c r="C319" s="28"/>
      <c r="D319" s="19"/>
      <c r="E319" s="207"/>
      <c r="F319" s="24" t="s">
        <v>192</v>
      </c>
      <c r="J319" s="10"/>
    </row>
    <row r="320" spans="1:12" s="186" customFormat="1" ht="18" customHeight="1">
      <c r="A320" s="179" t="s">
        <v>363</v>
      </c>
      <c r="B320" s="40"/>
      <c r="C320" s="383" t="s">
        <v>364</v>
      </c>
      <c r="D320" s="384"/>
      <c r="E320" s="208" t="s">
        <v>365</v>
      </c>
      <c r="F320" s="24" t="s">
        <v>192</v>
      </c>
      <c r="G320" s="186" t="s">
        <v>366</v>
      </c>
      <c r="I320" s="209">
        <v>4988</v>
      </c>
      <c r="J320" s="10" t="s">
        <v>367</v>
      </c>
      <c r="L320" s="23"/>
    </row>
    <row r="321" spans="1:12" s="173" customFormat="1" ht="18.75" customHeight="1">
      <c r="A321" s="179"/>
      <c r="B321" s="40"/>
      <c r="C321" s="383" t="s">
        <v>368</v>
      </c>
      <c r="D321" s="384"/>
      <c r="E321" s="151" t="s">
        <v>369</v>
      </c>
      <c r="F321" s="24"/>
      <c r="G321" s="173" t="s">
        <v>186</v>
      </c>
      <c r="I321" s="174">
        <v>19667</v>
      </c>
      <c r="J321" s="10" t="s">
        <v>370</v>
      </c>
      <c r="L321" s="186"/>
    </row>
    <row r="322" spans="1:12" s="173" customFormat="1" ht="18" customHeight="1">
      <c r="A322" s="20"/>
      <c r="B322" s="40"/>
      <c r="C322" s="383" t="s">
        <v>368</v>
      </c>
      <c r="D322" s="384"/>
      <c r="E322" s="132" t="s">
        <v>371</v>
      </c>
      <c r="F322" s="24"/>
      <c r="G322" s="173" t="s">
        <v>148</v>
      </c>
      <c r="I322" s="174">
        <f>SUM(I320:I321)</f>
        <v>24655</v>
      </c>
      <c r="J322" s="10"/>
    </row>
    <row r="323" spans="1:12" s="173" customFormat="1" ht="18" customHeight="1">
      <c r="A323" s="20"/>
      <c r="B323" s="40"/>
      <c r="C323" s="19"/>
      <c r="D323" s="28"/>
      <c r="E323" s="132"/>
      <c r="F323" s="24"/>
      <c r="I323" s="174"/>
      <c r="J323" s="10"/>
    </row>
    <row r="324" spans="1:12" s="173" customFormat="1" ht="18" customHeight="1">
      <c r="A324" s="62"/>
      <c r="B324" s="40"/>
      <c r="C324" s="19"/>
      <c r="D324" s="7"/>
      <c r="E324" s="39"/>
      <c r="F324" s="24"/>
      <c r="G324" s="210" t="s">
        <v>372</v>
      </c>
      <c r="H324" s="210"/>
      <c r="I324" s="210">
        <v>503031</v>
      </c>
      <c r="J324" s="10" t="s">
        <v>373</v>
      </c>
    </row>
    <row r="325" spans="1:12" s="23" customFormat="1" ht="18" customHeight="1">
      <c r="A325" s="65" t="s">
        <v>374</v>
      </c>
      <c r="B325" s="40"/>
      <c r="C325" s="383" t="s">
        <v>375</v>
      </c>
      <c r="D325" s="384"/>
      <c r="E325" s="382" t="s">
        <v>376</v>
      </c>
      <c r="F325" s="24" t="s">
        <v>192</v>
      </c>
      <c r="G325" s="210" t="s">
        <v>186</v>
      </c>
      <c r="H325" s="210"/>
      <c r="I325" s="210">
        <v>11340</v>
      </c>
      <c r="J325" s="173" t="s">
        <v>377</v>
      </c>
    </row>
    <row r="326" spans="1:12" ht="18" customHeight="1">
      <c r="A326" s="20"/>
      <c r="B326" s="40"/>
      <c r="C326" s="383" t="s">
        <v>378</v>
      </c>
      <c r="D326" s="384"/>
      <c r="E326" s="382"/>
      <c r="G326" s="210"/>
      <c r="H326" s="210"/>
      <c r="I326" s="210">
        <v>182000</v>
      </c>
      <c r="J326" s="173" t="s">
        <v>379</v>
      </c>
    </row>
    <row r="327" spans="1:12" ht="23.25" customHeight="1">
      <c r="A327" s="135"/>
      <c r="B327" s="40"/>
      <c r="C327" s="383" t="s">
        <v>380</v>
      </c>
      <c r="D327" s="384"/>
      <c r="E327" s="400" t="s">
        <v>381</v>
      </c>
      <c r="G327" s="210"/>
      <c r="H327" s="210"/>
      <c r="I327" s="210">
        <v>23735</v>
      </c>
      <c r="J327" s="173" t="s">
        <v>382</v>
      </c>
    </row>
    <row r="328" spans="1:12" ht="18" customHeight="1">
      <c r="A328" s="135"/>
      <c r="B328" s="40"/>
      <c r="C328" s="19"/>
      <c r="D328" s="7"/>
      <c r="E328" s="400"/>
      <c r="G328" s="210"/>
      <c r="H328" s="210"/>
      <c r="I328" s="210">
        <v>6111</v>
      </c>
      <c r="J328" s="173" t="s">
        <v>383</v>
      </c>
    </row>
    <row r="329" spans="1:12" ht="21.75" customHeight="1">
      <c r="A329" s="39"/>
      <c r="B329" s="40"/>
      <c r="C329" s="19"/>
      <c r="D329" s="7"/>
      <c r="E329" s="382" t="s">
        <v>384</v>
      </c>
      <c r="G329" s="210"/>
      <c r="H329" s="210"/>
      <c r="I329" s="210">
        <v>75464</v>
      </c>
      <c r="J329" s="173" t="s">
        <v>385</v>
      </c>
    </row>
    <row r="330" spans="1:12" ht="22.5" customHeight="1">
      <c r="A330" s="39"/>
      <c r="B330" s="40"/>
      <c r="C330" s="19"/>
      <c r="D330" s="7"/>
      <c r="E330" s="382"/>
      <c r="G330" s="210" t="s">
        <v>148</v>
      </c>
      <c r="H330" s="210"/>
      <c r="I330" s="210">
        <f>SUM(I324:I329)</f>
        <v>801681</v>
      </c>
      <c r="J330" s="23"/>
    </row>
    <row r="331" spans="1:12" ht="18" customHeight="1">
      <c r="A331" s="39"/>
      <c r="B331" s="40"/>
      <c r="C331" s="19"/>
      <c r="D331" s="7"/>
      <c r="E331" s="132"/>
      <c r="G331" s="210"/>
      <c r="H331" s="210"/>
      <c r="I331" s="210"/>
      <c r="J331" s="173"/>
    </row>
    <row r="332" spans="1:12" ht="18" customHeight="1">
      <c r="A332" s="62" t="s">
        <v>386</v>
      </c>
      <c r="B332" s="40"/>
      <c r="C332" s="383" t="s">
        <v>387</v>
      </c>
      <c r="D332" s="384"/>
      <c r="E332" s="404" t="s">
        <v>388</v>
      </c>
      <c r="G332" s="210" t="s">
        <v>389</v>
      </c>
      <c r="H332" s="210"/>
      <c r="I332" s="210">
        <v>63124</v>
      </c>
      <c r="J332" s="173" t="s">
        <v>390</v>
      </c>
    </row>
    <row r="333" spans="1:12" ht="18" customHeight="1">
      <c r="A333" s="20"/>
      <c r="B333" s="40"/>
      <c r="C333" s="383" t="s">
        <v>391</v>
      </c>
      <c r="D333" s="384"/>
      <c r="E333" s="405"/>
      <c r="G333" s="210"/>
      <c r="H333" s="210"/>
      <c r="I333" s="210">
        <v>14600</v>
      </c>
      <c r="J333" s="173" t="s">
        <v>392</v>
      </c>
    </row>
    <row r="334" spans="1:12" ht="18" customHeight="1">
      <c r="A334" s="135"/>
      <c r="B334" s="40"/>
      <c r="C334" s="383" t="s">
        <v>391</v>
      </c>
      <c r="D334" s="384"/>
      <c r="E334" s="211" t="s">
        <v>393</v>
      </c>
      <c r="G334" s="210"/>
      <c r="H334" s="210"/>
      <c r="I334" s="210"/>
      <c r="J334" s="173"/>
    </row>
    <row r="335" spans="1:12" ht="18" customHeight="1">
      <c r="A335" s="135"/>
      <c r="B335" s="40"/>
      <c r="C335" s="28"/>
      <c r="D335" s="28"/>
      <c r="E335" s="211" t="s">
        <v>394</v>
      </c>
      <c r="G335" s="210" t="s">
        <v>148</v>
      </c>
      <c r="H335" s="210"/>
      <c r="I335" s="210">
        <f>SUM(I332:I334)</f>
        <v>77724</v>
      </c>
      <c r="J335" s="173"/>
    </row>
    <row r="336" spans="1:12" ht="18" customHeight="1">
      <c r="A336" s="135"/>
      <c r="B336" s="40"/>
      <c r="C336" s="28"/>
      <c r="D336" s="28"/>
      <c r="E336" s="211"/>
      <c r="G336" s="210"/>
      <c r="H336" s="210"/>
      <c r="I336" s="210"/>
      <c r="J336" s="173"/>
    </row>
    <row r="337" spans="1:12" ht="18" customHeight="1">
      <c r="A337" s="135"/>
      <c r="B337" s="7"/>
      <c r="C337" s="28"/>
      <c r="D337" s="28"/>
      <c r="E337" s="211"/>
      <c r="J337" s="173"/>
    </row>
    <row r="338" spans="1:12" ht="18" customHeight="1">
      <c r="A338" s="135"/>
      <c r="B338" s="7"/>
      <c r="C338" s="28"/>
      <c r="D338" s="28"/>
      <c r="E338" s="211"/>
      <c r="J338" s="173"/>
    </row>
    <row r="339" spans="1:12" ht="18" customHeight="1">
      <c r="A339" s="130"/>
      <c r="B339" s="7"/>
      <c r="C339" s="19"/>
      <c r="D339" s="212"/>
      <c r="E339" s="151"/>
      <c r="I339" s="210"/>
      <c r="J339" s="23"/>
    </row>
    <row r="340" spans="1:12" s="23" customFormat="1" ht="18" customHeight="1">
      <c r="A340" s="130" t="s">
        <v>395</v>
      </c>
      <c r="B340" s="15"/>
      <c r="C340" s="16"/>
      <c r="D340" s="17"/>
      <c r="E340" s="103"/>
      <c r="F340" s="24" t="s">
        <v>192</v>
      </c>
      <c r="I340" s="170"/>
      <c r="J340" s="158"/>
    </row>
    <row r="341" spans="1:12" s="186" customFormat="1" ht="18" customHeight="1">
      <c r="A341" s="213"/>
      <c r="B341" s="15"/>
      <c r="C341" s="16"/>
      <c r="D341" s="17"/>
      <c r="E341" s="14"/>
      <c r="F341" s="24" t="s">
        <v>192</v>
      </c>
      <c r="J341" s="158"/>
      <c r="L341" s="23"/>
    </row>
    <row r="342" spans="1:12" s="186" customFormat="1" ht="18" customHeight="1">
      <c r="A342" s="179" t="s">
        <v>396</v>
      </c>
      <c r="B342" s="40"/>
      <c r="C342" s="383" t="s">
        <v>397</v>
      </c>
      <c r="D342" s="384"/>
      <c r="E342" s="385" t="s">
        <v>398</v>
      </c>
      <c r="F342" s="24"/>
      <c r="J342" s="158"/>
      <c r="L342" s="23"/>
    </row>
    <row r="343" spans="1:12" s="186" customFormat="1" ht="18" customHeight="1">
      <c r="A343" s="214" t="s">
        <v>399</v>
      </c>
      <c r="B343" s="40"/>
      <c r="C343" s="383" t="s">
        <v>400</v>
      </c>
      <c r="D343" s="384"/>
      <c r="E343" s="385"/>
      <c r="F343" s="24"/>
      <c r="J343" s="158"/>
      <c r="L343" s="23"/>
    </row>
    <row r="344" spans="1:12" s="186" customFormat="1" ht="18" customHeight="1">
      <c r="A344" s="20" t="s">
        <v>90</v>
      </c>
      <c r="B344" s="40"/>
      <c r="C344" s="383" t="s">
        <v>400</v>
      </c>
      <c r="D344" s="384"/>
      <c r="E344" s="385"/>
      <c r="F344" s="24"/>
      <c r="J344" s="158"/>
      <c r="L344" s="23"/>
    </row>
    <row r="345" spans="1:12" s="186" customFormat="1" ht="18" customHeight="1">
      <c r="A345" s="135" t="s">
        <v>93</v>
      </c>
      <c r="B345" s="15"/>
      <c r="C345" s="19"/>
      <c r="D345" s="17"/>
      <c r="E345" s="133" t="s">
        <v>401</v>
      </c>
      <c r="F345" s="24"/>
      <c r="J345" s="158"/>
      <c r="L345" s="23"/>
    </row>
    <row r="346" spans="1:12" s="186" customFormat="1" ht="18" customHeight="1">
      <c r="A346" s="135"/>
      <c r="B346" s="15"/>
      <c r="C346" s="19"/>
      <c r="D346" s="17"/>
      <c r="E346" s="133"/>
      <c r="F346" s="24"/>
      <c r="J346" s="158"/>
      <c r="L346" s="23"/>
    </row>
    <row r="347" spans="1:12" s="186" customFormat="1" ht="18" customHeight="1">
      <c r="A347" s="135"/>
      <c r="B347" s="15"/>
      <c r="C347" s="16"/>
      <c r="D347" s="17"/>
      <c r="E347" s="133"/>
      <c r="F347" s="24"/>
      <c r="J347" s="158"/>
      <c r="L347" s="23"/>
    </row>
    <row r="348" spans="1:12" s="173" customFormat="1" ht="18" customHeight="1">
      <c r="A348" s="215"/>
      <c r="B348" s="15"/>
      <c r="C348" s="16"/>
      <c r="D348" s="17"/>
      <c r="E348" s="202"/>
      <c r="F348" s="24"/>
      <c r="J348" s="158"/>
    </row>
    <row r="349" spans="1:12" s="173" customFormat="1" ht="18" customHeight="1">
      <c r="A349" s="179" t="s">
        <v>402</v>
      </c>
      <c r="B349" s="40"/>
      <c r="C349" s="383" t="s">
        <v>403</v>
      </c>
      <c r="D349" s="384"/>
      <c r="E349" s="385" t="s">
        <v>404</v>
      </c>
      <c r="F349" s="24"/>
      <c r="J349" s="158"/>
    </row>
    <row r="350" spans="1:12" s="173" customFormat="1" ht="18" customHeight="1">
      <c r="A350" s="214" t="s">
        <v>405</v>
      </c>
      <c r="B350" s="40"/>
      <c r="C350" s="383" t="s">
        <v>406</v>
      </c>
      <c r="D350" s="384"/>
      <c r="E350" s="385"/>
      <c r="F350" s="24"/>
      <c r="J350" s="158"/>
    </row>
    <row r="351" spans="1:12" s="7" customFormat="1" ht="18" customHeight="1">
      <c r="A351" s="202" t="s">
        <v>93</v>
      </c>
      <c r="B351" s="40"/>
      <c r="C351" s="383" t="s">
        <v>406</v>
      </c>
      <c r="D351" s="384"/>
      <c r="E351" s="385"/>
      <c r="F351" s="24"/>
      <c r="J351" s="158"/>
      <c r="L351" s="173"/>
    </row>
    <row r="352" spans="1:12" s="173" customFormat="1" ht="18" customHeight="1">
      <c r="A352" s="135"/>
      <c r="B352" s="40"/>
      <c r="C352" s="28"/>
      <c r="D352" s="7"/>
      <c r="E352" s="138" t="s">
        <v>407</v>
      </c>
      <c r="F352" s="24" t="s">
        <v>408</v>
      </c>
      <c r="J352" s="23"/>
    </row>
    <row r="353" spans="1:12" s="173" customFormat="1" ht="18" customHeight="1">
      <c r="A353" s="135"/>
      <c r="B353" s="40"/>
      <c r="C353" s="28"/>
      <c r="D353" s="7"/>
      <c r="E353" s="202" t="s">
        <v>409</v>
      </c>
      <c r="F353" s="24"/>
      <c r="J353" s="23"/>
    </row>
    <row r="354" spans="1:12" s="173" customFormat="1" ht="18" customHeight="1">
      <c r="A354" s="215"/>
      <c r="B354" s="15"/>
      <c r="C354" s="19"/>
      <c r="D354" s="17"/>
      <c r="E354" s="202" t="s">
        <v>410</v>
      </c>
      <c r="F354" s="24"/>
    </row>
    <row r="355" spans="1:12" s="158" customFormat="1" ht="18" customHeight="1">
      <c r="A355" s="172"/>
      <c r="B355" s="40"/>
      <c r="C355" s="16"/>
      <c r="D355" s="7"/>
      <c r="E355" s="151"/>
      <c r="F355" s="24"/>
      <c r="J355" s="23"/>
    </row>
    <row r="356" spans="1:12" s="158" customFormat="1" ht="18" customHeight="1">
      <c r="A356" s="20"/>
      <c r="B356" s="40"/>
      <c r="C356" s="16"/>
      <c r="D356" s="7"/>
      <c r="E356" s="132"/>
      <c r="F356" s="24" t="s">
        <v>192</v>
      </c>
      <c r="J356" s="23"/>
    </row>
    <row r="357" spans="1:12" s="158" customFormat="1" ht="18" customHeight="1">
      <c r="A357" s="62" t="s">
        <v>411</v>
      </c>
      <c r="B357" s="40"/>
      <c r="C357" s="383" t="s">
        <v>412</v>
      </c>
      <c r="D357" s="384"/>
      <c r="E357" s="385" t="s">
        <v>413</v>
      </c>
      <c r="F357" s="24" t="s">
        <v>192</v>
      </c>
      <c r="J357" s="186"/>
    </row>
    <row r="358" spans="1:12" s="158" customFormat="1" ht="18" customHeight="1">
      <c r="A358" s="62" t="s">
        <v>414</v>
      </c>
      <c r="B358" s="40"/>
      <c r="C358" s="383" t="s">
        <v>412</v>
      </c>
      <c r="D358" s="384"/>
      <c r="E358" s="385"/>
      <c r="F358" s="24" t="s">
        <v>192</v>
      </c>
      <c r="J358" s="173"/>
    </row>
    <row r="359" spans="1:12" s="158" customFormat="1" ht="18" customHeight="1">
      <c r="A359" s="20"/>
      <c r="B359" s="40"/>
      <c r="C359" s="383" t="s">
        <v>412</v>
      </c>
      <c r="D359" s="384"/>
      <c r="E359" s="132" t="s">
        <v>415</v>
      </c>
      <c r="F359" s="24" t="s">
        <v>192</v>
      </c>
      <c r="J359" s="173"/>
    </row>
    <row r="360" spans="1:12" s="158" customFormat="1" ht="18" customHeight="1">
      <c r="A360" s="20"/>
      <c r="B360" s="40"/>
      <c r="C360" s="16"/>
      <c r="D360" s="7"/>
      <c r="E360" s="132" t="s">
        <v>416</v>
      </c>
      <c r="F360" s="24" t="s">
        <v>192</v>
      </c>
      <c r="J360" s="173"/>
    </row>
    <row r="361" spans="1:12" s="158" customFormat="1" ht="18" customHeight="1">
      <c r="A361" s="33"/>
      <c r="B361" s="40"/>
      <c r="C361" s="16"/>
      <c r="D361" s="7"/>
      <c r="E361" s="132"/>
      <c r="F361" s="24"/>
      <c r="J361" s="173"/>
    </row>
    <row r="362" spans="1:12" s="158" customFormat="1" ht="18" customHeight="1">
      <c r="A362" s="216"/>
      <c r="B362" s="145"/>
      <c r="C362" s="217"/>
      <c r="D362" s="22"/>
      <c r="E362" s="204"/>
      <c r="F362" s="24" t="s">
        <v>192</v>
      </c>
      <c r="J362" s="186"/>
    </row>
    <row r="363" spans="1:12" s="173" customFormat="1" ht="24" customHeight="1">
      <c r="A363" s="65" t="s">
        <v>417</v>
      </c>
      <c r="B363" s="40"/>
      <c r="C363" s="383" t="s">
        <v>418</v>
      </c>
      <c r="D363" s="384"/>
      <c r="E363" s="401" t="s">
        <v>419</v>
      </c>
      <c r="F363" s="24" t="s">
        <v>192</v>
      </c>
      <c r="G363" s="173" t="s">
        <v>249</v>
      </c>
      <c r="J363" s="186"/>
      <c r="L363" s="158"/>
    </row>
    <row r="364" spans="1:12" s="173" customFormat="1" ht="24" customHeight="1">
      <c r="A364" s="20"/>
      <c r="B364" s="40"/>
      <c r="C364" s="383" t="s">
        <v>420</v>
      </c>
      <c r="D364" s="384"/>
      <c r="E364" s="382"/>
      <c r="F364" s="24" t="s">
        <v>192</v>
      </c>
      <c r="J364" s="186"/>
    </row>
    <row r="365" spans="1:12" s="158" customFormat="1" ht="18" customHeight="1">
      <c r="A365" s="135"/>
      <c r="B365" s="40"/>
      <c r="C365" s="383" t="s">
        <v>420</v>
      </c>
      <c r="D365" s="384"/>
      <c r="E365" s="132" t="s">
        <v>421</v>
      </c>
      <c r="F365" s="24" t="s">
        <v>192</v>
      </c>
      <c r="J365" s="186"/>
      <c r="L365" s="173"/>
    </row>
    <row r="366" spans="1:12" s="158" customFormat="1" ht="18" customHeight="1">
      <c r="A366" s="39"/>
      <c r="B366" s="40"/>
      <c r="C366" s="19"/>
      <c r="D366" s="7"/>
      <c r="E366" s="132" t="s">
        <v>422</v>
      </c>
      <c r="F366" s="24" t="s">
        <v>192</v>
      </c>
      <c r="G366" s="218"/>
      <c r="H366" s="218"/>
      <c r="I366" s="218"/>
      <c r="J366" s="186"/>
      <c r="K366" s="218"/>
      <c r="L366" s="173"/>
    </row>
    <row r="367" spans="1:12" s="23" customFormat="1" ht="18" customHeight="1">
      <c r="A367" s="39"/>
      <c r="B367" s="40"/>
      <c r="C367" s="19"/>
      <c r="D367" s="7"/>
      <c r="E367" s="39" t="s">
        <v>423</v>
      </c>
      <c r="F367" s="24" t="s">
        <v>192</v>
      </c>
      <c r="G367" s="218"/>
      <c r="H367" s="219"/>
      <c r="I367" s="219"/>
      <c r="J367" s="186"/>
      <c r="K367" s="219"/>
    </row>
    <row r="368" spans="1:12" s="23" customFormat="1" ht="18" customHeight="1">
      <c r="A368" s="39"/>
      <c r="B368" s="40"/>
      <c r="C368" s="19"/>
      <c r="D368" s="7"/>
      <c r="E368" s="39" t="s">
        <v>424</v>
      </c>
      <c r="F368" s="24" t="s">
        <v>192</v>
      </c>
      <c r="G368" s="218"/>
      <c r="H368" s="219"/>
      <c r="I368" s="219"/>
      <c r="J368" s="173"/>
      <c r="K368" s="219"/>
    </row>
    <row r="369" spans="1:12" s="23" customFormat="1" ht="18" customHeight="1">
      <c r="A369" s="172"/>
      <c r="B369" s="40"/>
      <c r="C369" s="16"/>
      <c r="D369" s="7"/>
      <c r="E369" s="132" t="s">
        <v>425</v>
      </c>
      <c r="F369" s="24"/>
      <c r="G369" s="218"/>
      <c r="H369" s="219"/>
      <c r="I369" s="219"/>
      <c r="J369" s="173"/>
      <c r="K369" s="219"/>
    </row>
    <row r="370" spans="1:12" s="158" customFormat="1" ht="18" customHeight="1">
      <c r="A370" s="172"/>
      <c r="B370" s="40"/>
      <c r="C370" s="19"/>
      <c r="D370" s="7"/>
      <c r="E370" s="132" t="s">
        <v>426</v>
      </c>
      <c r="F370" s="24" t="s">
        <v>192</v>
      </c>
      <c r="G370" s="218"/>
      <c r="H370" s="220"/>
      <c r="I370" s="220"/>
      <c r="J370" s="173"/>
      <c r="K370" s="218"/>
      <c r="L370" s="23"/>
    </row>
    <row r="371" spans="1:12" s="173" customFormat="1" ht="18" customHeight="1">
      <c r="A371" s="172"/>
      <c r="B371" s="40"/>
      <c r="C371" s="19"/>
      <c r="D371" s="7"/>
      <c r="E371" s="132" t="s">
        <v>427</v>
      </c>
      <c r="F371" s="24" t="s">
        <v>192</v>
      </c>
      <c r="G371" s="218"/>
      <c r="H371" s="221"/>
      <c r="I371" s="221"/>
      <c r="J371" s="7"/>
      <c r="K371" s="221"/>
      <c r="L371" s="158"/>
    </row>
    <row r="372" spans="1:12" s="173" customFormat="1" ht="18" customHeight="1">
      <c r="A372" s="172"/>
      <c r="B372" s="40"/>
      <c r="C372" s="19"/>
      <c r="D372" s="7"/>
      <c r="E372" s="132" t="s">
        <v>428</v>
      </c>
      <c r="F372" s="24" t="s">
        <v>192</v>
      </c>
      <c r="G372" s="218"/>
      <c r="H372" s="222"/>
      <c r="I372" s="222"/>
      <c r="K372" s="222"/>
    </row>
    <row r="373" spans="1:12" s="173" customFormat="1" ht="18" customHeight="1">
      <c r="A373" s="20"/>
      <c r="B373" s="40"/>
      <c r="C373" s="19"/>
      <c r="D373" s="7"/>
      <c r="E373" s="132" t="s">
        <v>429</v>
      </c>
      <c r="F373" s="24" t="s">
        <v>192</v>
      </c>
      <c r="G373" s="218"/>
      <c r="H373" s="222"/>
      <c r="I373" s="222"/>
      <c r="K373" s="222"/>
    </row>
    <row r="374" spans="1:12" s="173" customFormat="1" ht="18" customHeight="1">
      <c r="A374" s="20"/>
      <c r="B374" s="40"/>
      <c r="C374" s="19"/>
      <c r="D374" s="7"/>
      <c r="E374" s="132" t="s">
        <v>430</v>
      </c>
      <c r="F374" s="24" t="s">
        <v>192</v>
      </c>
      <c r="G374" s="218"/>
      <c r="H374" s="222"/>
      <c r="I374" s="222"/>
      <c r="K374" s="222"/>
    </row>
    <row r="375" spans="1:12" s="173" customFormat="1" ht="18" customHeight="1">
      <c r="A375" s="20"/>
      <c r="B375" s="40"/>
      <c r="C375" s="383"/>
      <c r="D375" s="383"/>
      <c r="E375" s="208" t="s">
        <v>431</v>
      </c>
      <c r="F375" s="24" t="s">
        <v>192</v>
      </c>
      <c r="G375" s="218"/>
      <c r="H375" s="222"/>
      <c r="I375" s="222"/>
      <c r="K375" s="222"/>
    </row>
    <row r="376" spans="1:12" s="173" customFormat="1" ht="18" customHeight="1">
      <c r="A376" s="135"/>
      <c r="B376" s="40"/>
      <c r="C376" s="19"/>
      <c r="D376" s="7"/>
      <c r="E376" s="208" t="s">
        <v>432</v>
      </c>
      <c r="F376" s="24" t="s">
        <v>192</v>
      </c>
      <c r="G376" s="218"/>
      <c r="H376" s="222"/>
      <c r="I376" s="222"/>
      <c r="K376" s="222"/>
    </row>
    <row r="377" spans="1:12" s="173" customFormat="1" ht="18" customHeight="1">
      <c r="A377" s="20"/>
      <c r="B377" s="40"/>
      <c r="C377" s="7"/>
      <c r="D377" s="7"/>
      <c r="E377" s="208"/>
      <c r="F377" s="24"/>
      <c r="G377" s="218"/>
      <c r="H377" s="222"/>
      <c r="I377" s="222"/>
      <c r="J377" s="158"/>
      <c r="K377" s="222"/>
    </row>
    <row r="378" spans="1:12" s="173" customFormat="1" ht="18" customHeight="1">
      <c r="A378" s="20"/>
      <c r="B378" s="40"/>
      <c r="C378" s="19"/>
      <c r="D378" s="7"/>
      <c r="E378" s="208"/>
      <c r="F378" s="24"/>
      <c r="G378" s="218"/>
      <c r="H378" s="222"/>
      <c r="I378" s="222"/>
      <c r="J378" s="158"/>
      <c r="K378" s="222"/>
    </row>
    <row r="379" spans="1:12" s="173" customFormat="1" ht="18" customHeight="1">
      <c r="A379" s="130" t="s">
        <v>433</v>
      </c>
      <c r="B379" s="15"/>
      <c r="C379" s="16"/>
      <c r="D379" s="17"/>
      <c r="E379" s="177"/>
      <c r="F379" s="24" t="s">
        <v>192</v>
      </c>
      <c r="G379" s="218"/>
      <c r="H379" s="222"/>
      <c r="I379" s="222"/>
      <c r="J379" s="158"/>
      <c r="K379" s="222"/>
    </row>
    <row r="380" spans="1:12" s="173" customFormat="1" ht="18" customHeight="1">
      <c r="A380" s="187"/>
      <c r="B380" s="15"/>
      <c r="C380" s="16"/>
      <c r="D380" s="17"/>
      <c r="E380" s="103"/>
      <c r="F380" s="24" t="s">
        <v>192</v>
      </c>
      <c r="G380" s="218"/>
      <c r="H380" s="222"/>
      <c r="I380" s="222"/>
      <c r="J380" s="158"/>
      <c r="K380" s="222"/>
    </row>
    <row r="381" spans="1:12" s="23" customFormat="1" ht="18" customHeight="1">
      <c r="A381" s="20" t="s">
        <v>434</v>
      </c>
      <c r="B381" s="40"/>
      <c r="C381" s="383" t="s">
        <v>435</v>
      </c>
      <c r="D381" s="384"/>
      <c r="E381" s="132" t="s">
        <v>436</v>
      </c>
      <c r="F381" s="24" t="s">
        <v>437</v>
      </c>
      <c r="G381" s="218"/>
      <c r="H381" s="219"/>
      <c r="I381" s="219"/>
      <c r="J381" s="158"/>
      <c r="K381" s="219"/>
      <c r="L381" s="173"/>
    </row>
    <row r="382" spans="1:12" s="173" customFormat="1" ht="18" customHeight="1">
      <c r="A382" s="202" t="s">
        <v>192</v>
      </c>
      <c r="B382" s="40"/>
      <c r="C382" s="383" t="s">
        <v>438</v>
      </c>
      <c r="D382" s="384"/>
      <c r="E382" s="132" t="s">
        <v>439</v>
      </c>
      <c r="F382" s="24" t="s">
        <v>192</v>
      </c>
      <c r="G382" s="218" t="s">
        <v>440</v>
      </c>
      <c r="H382" s="223">
        <v>45390</v>
      </c>
      <c r="I382" s="222" t="s">
        <v>184</v>
      </c>
      <c r="J382" s="158"/>
      <c r="K382" s="222"/>
    </row>
    <row r="383" spans="1:12" s="173" customFormat="1" ht="18" customHeight="1">
      <c r="A383" s="20"/>
      <c r="B383" s="40"/>
      <c r="C383" s="383" t="s">
        <v>438</v>
      </c>
      <c r="D383" s="384"/>
      <c r="E383" s="132" t="s">
        <v>441</v>
      </c>
      <c r="F383" s="24" t="s">
        <v>192</v>
      </c>
      <c r="G383" s="224" t="s">
        <v>186</v>
      </c>
      <c r="H383" s="223">
        <f>2226+1542</f>
        <v>3768</v>
      </c>
      <c r="I383" s="222" t="s">
        <v>147</v>
      </c>
      <c r="K383" s="222"/>
    </row>
    <row r="384" spans="1:12" s="173" customFormat="1" ht="18" customHeight="1">
      <c r="A384" s="39"/>
      <c r="B384" s="40"/>
      <c r="C384" s="19"/>
      <c r="D384" s="7"/>
      <c r="E384" s="151" t="s">
        <v>442</v>
      </c>
      <c r="F384" s="24" t="s">
        <v>190</v>
      </c>
      <c r="G384" s="218"/>
      <c r="H384" s="223">
        <v>5317</v>
      </c>
      <c r="I384" s="222" t="s">
        <v>187</v>
      </c>
      <c r="K384" s="222"/>
    </row>
    <row r="385" spans="1:12" s="173" customFormat="1" ht="18" customHeight="1">
      <c r="A385" s="39"/>
      <c r="B385" s="40"/>
      <c r="C385" s="19"/>
      <c r="D385" s="7"/>
      <c r="E385" s="132" t="s">
        <v>443</v>
      </c>
      <c r="F385" s="24" t="s">
        <v>190</v>
      </c>
      <c r="G385" s="218"/>
      <c r="H385" s="223">
        <v>3925</v>
      </c>
      <c r="I385" s="222" t="s">
        <v>444</v>
      </c>
      <c r="J385" s="158"/>
      <c r="K385" s="222"/>
    </row>
    <row r="386" spans="1:12" s="173" customFormat="1" ht="18" customHeight="1">
      <c r="A386" s="39"/>
      <c r="B386" s="40"/>
      <c r="C386" s="19"/>
      <c r="D386" s="7"/>
      <c r="E386" s="132" t="s">
        <v>445</v>
      </c>
      <c r="F386" s="24"/>
      <c r="G386" s="218"/>
      <c r="H386" s="223">
        <v>16355</v>
      </c>
      <c r="I386" s="222" t="s">
        <v>446</v>
      </c>
      <c r="J386" s="158"/>
      <c r="K386" s="222"/>
    </row>
    <row r="387" spans="1:12" s="173" customFormat="1" ht="18" customHeight="1">
      <c r="A387" s="39"/>
      <c r="B387" s="40"/>
      <c r="C387" s="19"/>
      <c r="D387" s="7"/>
      <c r="E387" s="138" t="s">
        <v>447</v>
      </c>
      <c r="F387" s="24" t="s">
        <v>190</v>
      </c>
      <c r="G387" s="218"/>
      <c r="H387" s="223">
        <v>3380</v>
      </c>
      <c r="I387" s="222" t="s">
        <v>446</v>
      </c>
      <c r="J387" s="23"/>
      <c r="K387" s="222"/>
    </row>
    <row r="388" spans="1:12" s="173" customFormat="1" ht="18" customHeight="1">
      <c r="A388" s="62"/>
      <c r="B388" s="40"/>
      <c r="C388" s="19"/>
      <c r="D388" s="7"/>
      <c r="E388" s="132" t="s">
        <v>448</v>
      </c>
      <c r="F388" s="24" t="s">
        <v>190</v>
      </c>
      <c r="G388" s="218"/>
      <c r="H388" s="223">
        <v>333</v>
      </c>
      <c r="I388" s="222" t="s">
        <v>142</v>
      </c>
      <c r="J388" s="23"/>
      <c r="K388" s="222"/>
    </row>
    <row r="389" spans="1:12" s="173" customFormat="1" ht="18" customHeight="1">
      <c r="A389" s="20"/>
      <c r="B389" s="40"/>
      <c r="C389" s="19"/>
      <c r="D389" s="7"/>
      <c r="E389" s="132" t="s">
        <v>449</v>
      </c>
      <c r="F389" s="24" t="s">
        <v>190</v>
      </c>
      <c r="G389" s="218"/>
      <c r="H389" s="223">
        <v>70529</v>
      </c>
      <c r="I389" s="222" t="s">
        <v>450</v>
      </c>
      <c r="J389" s="23"/>
      <c r="K389" s="222"/>
    </row>
    <row r="390" spans="1:12" s="23" customFormat="1" ht="18" customHeight="1">
      <c r="A390" s="135"/>
      <c r="B390" s="40"/>
      <c r="C390" s="19"/>
      <c r="D390" s="7"/>
      <c r="E390" s="151"/>
      <c r="F390" s="24" t="s">
        <v>190</v>
      </c>
      <c r="G390" s="218" t="s">
        <v>148</v>
      </c>
      <c r="H390" s="225">
        <f>SUM(H382:H389)</f>
        <v>148997</v>
      </c>
      <c r="I390" s="219"/>
      <c r="J390" s="158"/>
      <c r="K390" s="219"/>
      <c r="L390" s="173"/>
    </row>
    <row r="391" spans="1:12" s="173" customFormat="1" ht="18" customHeight="1">
      <c r="A391" s="135"/>
      <c r="B391" s="40"/>
      <c r="C391" s="19"/>
      <c r="D391" s="7"/>
      <c r="E391" s="151"/>
      <c r="F391" s="24" t="s">
        <v>192</v>
      </c>
      <c r="G391" s="218"/>
      <c r="H391" s="223"/>
      <c r="I391" s="222"/>
      <c r="K391" s="222"/>
    </row>
    <row r="392" spans="1:12" s="173" customFormat="1" ht="18" customHeight="1">
      <c r="A392" s="187"/>
      <c r="B392" s="15"/>
      <c r="C392" s="19"/>
      <c r="D392" s="17"/>
      <c r="E392" s="103"/>
      <c r="F392" s="24" t="s">
        <v>192</v>
      </c>
      <c r="G392" s="218"/>
      <c r="H392" s="223"/>
      <c r="I392" s="222"/>
      <c r="K392" s="222"/>
    </row>
    <row r="393" spans="1:12" s="23" customFormat="1" ht="18" customHeight="1">
      <c r="A393" s="179" t="s">
        <v>451</v>
      </c>
      <c r="B393" s="40"/>
      <c r="C393" s="383" t="s">
        <v>452</v>
      </c>
      <c r="D393" s="384"/>
      <c r="E393" s="401" t="s">
        <v>453</v>
      </c>
      <c r="F393" s="24" t="s">
        <v>192</v>
      </c>
      <c r="G393" s="218" t="s">
        <v>249</v>
      </c>
      <c r="H393" s="219"/>
      <c r="I393" s="219"/>
      <c r="J393" s="173"/>
      <c r="K393" s="219"/>
      <c r="L393" s="173"/>
    </row>
    <row r="394" spans="1:12" s="23" customFormat="1" ht="18" customHeight="1">
      <c r="A394" s="179"/>
      <c r="B394" s="40"/>
      <c r="C394" s="383" t="s">
        <v>454</v>
      </c>
      <c r="D394" s="384"/>
      <c r="E394" s="402"/>
      <c r="F394" s="24"/>
      <c r="G394" s="218"/>
      <c r="H394" s="219"/>
      <c r="I394" s="219"/>
      <c r="J394" s="173"/>
      <c r="K394" s="219"/>
      <c r="L394" s="173"/>
    </row>
    <row r="395" spans="1:12" s="23" customFormat="1" ht="18" customHeight="1">
      <c r="A395" s="179"/>
      <c r="B395" s="40"/>
      <c r="C395" s="383" t="s">
        <v>454</v>
      </c>
      <c r="D395" s="384"/>
      <c r="E395" s="402"/>
      <c r="F395" s="24"/>
      <c r="G395" s="218"/>
      <c r="H395" s="219"/>
      <c r="I395" s="219"/>
      <c r="J395" s="173"/>
      <c r="K395" s="219"/>
      <c r="L395" s="173"/>
    </row>
    <row r="396" spans="1:12" s="23" customFormat="1" ht="18" customHeight="1">
      <c r="A396" s="20"/>
      <c r="B396" s="40"/>
      <c r="C396" s="19"/>
      <c r="D396" s="7"/>
      <c r="E396" s="151" t="s">
        <v>455</v>
      </c>
      <c r="F396" s="24"/>
      <c r="G396" s="218"/>
      <c r="H396" s="219"/>
      <c r="I396" s="219"/>
      <c r="J396" s="173"/>
      <c r="K396" s="219"/>
      <c r="L396" s="173"/>
    </row>
    <row r="397" spans="1:12" s="23" customFormat="1" ht="18" customHeight="1">
      <c r="A397" s="62"/>
      <c r="B397" s="40"/>
      <c r="C397" s="19"/>
      <c r="D397" s="7"/>
      <c r="E397" s="138" t="s">
        <v>456</v>
      </c>
      <c r="F397" s="24" t="s">
        <v>192</v>
      </c>
      <c r="G397" s="218"/>
      <c r="H397" s="219"/>
      <c r="I397" s="219"/>
      <c r="J397" s="173"/>
      <c r="K397" s="219"/>
    </row>
    <row r="398" spans="1:12" s="173" customFormat="1" ht="18" customHeight="1">
      <c r="A398" s="20"/>
      <c r="B398" s="40"/>
      <c r="C398" s="19"/>
      <c r="D398" s="7"/>
      <c r="E398" s="151" t="s">
        <v>457</v>
      </c>
      <c r="F398" s="24" t="s">
        <v>192</v>
      </c>
      <c r="G398" s="218"/>
      <c r="H398" s="222"/>
      <c r="I398" s="222"/>
      <c r="K398" s="222"/>
      <c r="L398" s="23"/>
    </row>
    <row r="399" spans="1:12" s="23" customFormat="1" ht="18" customHeight="1">
      <c r="A399" s="135"/>
      <c r="B399" s="40"/>
      <c r="C399" s="19"/>
      <c r="D399" s="7"/>
      <c r="E399" s="151" t="s">
        <v>458</v>
      </c>
      <c r="F399" s="24" t="s">
        <v>192</v>
      </c>
      <c r="G399" s="218"/>
      <c r="H399" s="219"/>
      <c r="I399" s="219"/>
      <c r="J399" s="173"/>
      <c r="K399" s="219"/>
      <c r="L399" s="173"/>
    </row>
    <row r="400" spans="1:12" s="23" customFormat="1" ht="18" customHeight="1">
      <c r="A400" s="135"/>
      <c r="B400" s="40"/>
      <c r="C400" s="19"/>
      <c r="D400" s="7"/>
      <c r="E400" s="151" t="s">
        <v>459</v>
      </c>
      <c r="F400" s="24" t="s">
        <v>192</v>
      </c>
      <c r="G400" s="218"/>
      <c r="H400" s="219"/>
      <c r="I400" s="219"/>
      <c r="J400" s="173"/>
      <c r="K400" s="219"/>
      <c r="L400" s="173"/>
    </row>
    <row r="401" spans="1:17" s="23" customFormat="1" ht="18" customHeight="1">
      <c r="A401" s="135"/>
      <c r="B401" s="40"/>
      <c r="C401" s="19"/>
      <c r="D401" s="7"/>
      <c r="E401" s="151"/>
      <c r="F401" s="24" t="s">
        <v>192</v>
      </c>
      <c r="G401" s="218"/>
      <c r="H401" s="219"/>
      <c r="I401" s="219"/>
      <c r="K401" s="219"/>
      <c r="L401" s="173"/>
    </row>
    <row r="402" spans="1:17" s="23" customFormat="1" ht="18" customHeight="1">
      <c r="A402" s="135"/>
      <c r="B402" s="40"/>
      <c r="C402" s="189"/>
      <c r="D402" s="7"/>
      <c r="E402" s="151"/>
      <c r="F402" s="24"/>
      <c r="G402" s="218"/>
      <c r="H402" s="219"/>
      <c r="I402" s="219"/>
      <c r="J402" s="173"/>
      <c r="K402" s="219"/>
      <c r="L402" s="173"/>
    </row>
    <row r="403" spans="1:17" s="23" customFormat="1" ht="18" customHeight="1">
      <c r="A403" s="187"/>
      <c r="B403" s="15"/>
      <c r="C403" s="19"/>
      <c r="D403" s="17"/>
      <c r="E403" s="103"/>
      <c r="F403" s="24"/>
      <c r="G403" s="218"/>
      <c r="H403" s="219"/>
      <c r="I403" s="219"/>
      <c r="J403" s="173"/>
      <c r="K403" s="219"/>
      <c r="L403" s="173"/>
    </row>
    <row r="404" spans="1:17" s="23" customFormat="1" ht="18" customHeight="1">
      <c r="A404" s="62" t="s">
        <v>460</v>
      </c>
      <c r="B404" s="40"/>
      <c r="C404" s="383" t="s">
        <v>461</v>
      </c>
      <c r="D404" s="384"/>
      <c r="E404" s="385" t="s">
        <v>462</v>
      </c>
      <c r="F404" s="24"/>
      <c r="G404" s="218"/>
      <c r="H404" s="219"/>
      <c r="I404" s="219"/>
      <c r="J404" s="173"/>
      <c r="K404" s="219"/>
      <c r="L404" s="173"/>
    </row>
    <row r="405" spans="1:17" s="23" customFormat="1" ht="18" customHeight="1">
      <c r="A405" s="20" t="s">
        <v>463</v>
      </c>
      <c r="B405" s="40"/>
      <c r="C405" s="383" t="s">
        <v>464</v>
      </c>
      <c r="D405" s="384"/>
      <c r="E405" s="385"/>
      <c r="F405" s="24"/>
      <c r="G405" s="218"/>
      <c r="H405" s="219"/>
      <c r="I405" s="219"/>
      <c r="J405" s="173"/>
      <c r="K405" s="219"/>
      <c r="L405" s="173"/>
    </row>
    <row r="406" spans="1:17" s="23" customFormat="1" ht="18" customHeight="1">
      <c r="A406" s="62"/>
      <c r="B406" s="40"/>
      <c r="C406" s="383" t="s">
        <v>464</v>
      </c>
      <c r="D406" s="384"/>
      <c r="E406" s="385"/>
      <c r="F406" s="24"/>
      <c r="G406" s="218"/>
      <c r="H406" s="219"/>
      <c r="I406" s="219"/>
      <c r="J406" s="173"/>
      <c r="K406" s="219"/>
      <c r="L406" s="173"/>
    </row>
    <row r="407" spans="1:17" s="23" customFormat="1" ht="18" customHeight="1">
      <c r="A407" s="20"/>
      <c r="B407" s="40"/>
      <c r="C407" s="16"/>
      <c r="D407" s="7"/>
      <c r="E407" s="385"/>
      <c r="F407" s="24"/>
      <c r="G407" s="218"/>
      <c r="H407" s="219"/>
      <c r="I407" s="219"/>
      <c r="J407" s="173"/>
      <c r="K407" s="219"/>
      <c r="L407" s="173"/>
    </row>
    <row r="408" spans="1:17" s="23" customFormat="1" ht="18" customHeight="1">
      <c r="A408" s="14"/>
      <c r="B408" s="15"/>
      <c r="C408" s="16"/>
      <c r="D408" s="17"/>
      <c r="E408" s="403"/>
      <c r="F408" s="24"/>
      <c r="G408" s="218"/>
      <c r="H408" s="219"/>
      <c r="I408" s="219"/>
      <c r="J408" s="173"/>
      <c r="K408" s="219"/>
      <c r="L408" s="173"/>
    </row>
    <row r="409" spans="1:17" s="23" customFormat="1" ht="18" customHeight="1">
      <c r="A409" s="14"/>
      <c r="B409" s="15"/>
      <c r="C409" s="16"/>
      <c r="D409" s="17"/>
      <c r="E409" s="226"/>
      <c r="F409" s="24"/>
      <c r="G409" s="218"/>
      <c r="H409" s="219"/>
      <c r="I409" s="219"/>
      <c r="J409" s="173"/>
      <c r="K409" s="219"/>
      <c r="L409" s="173"/>
    </row>
    <row r="410" spans="1:17" s="23" customFormat="1" ht="18" customHeight="1">
      <c r="A410" s="14"/>
      <c r="B410" s="15"/>
      <c r="C410" s="16"/>
      <c r="D410" s="17"/>
      <c r="E410" s="226"/>
      <c r="F410" s="24"/>
      <c r="G410" s="218"/>
      <c r="H410" s="219"/>
      <c r="I410" s="219"/>
      <c r="J410" s="173"/>
      <c r="K410" s="219"/>
      <c r="L410" s="173"/>
    </row>
    <row r="411" spans="1:17" s="23" customFormat="1" ht="18" customHeight="1">
      <c r="A411" s="227"/>
      <c r="B411" s="21"/>
      <c r="C411" s="18"/>
      <c r="D411" s="228"/>
      <c r="E411" s="229"/>
      <c r="F411" s="24"/>
      <c r="G411" s="218"/>
      <c r="H411" s="219"/>
      <c r="I411" s="219"/>
      <c r="J411" s="173"/>
      <c r="K411" s="219"/>
      <c r="L411" s="173"/>
    </row>
    <row r="412" spans="1:17" s="173" customFormat="1" ht="18" customHeight="1">
      <c r="A412" s="130" t="s">
        <v>465</v>
      </c>
      <c r="B412" s="15"/>
      <c r="C412" s="19"/>
      <c r="D412" s="17"/>
      <c r="E412" s="177"/>
      <c r="F412" s="24" t="s">
        <v>192</v>
      </c>
    </row>
    <row r="413" spans="1:17" s="173" customFormat="1" ht="18" customHeight="1">
      <c r="A413" s="213"/>
      <c r="B413" s="15"/>
      <c r="C413" s="19"/>
      <c r="D413" s="17"/>
      <c r="E413" s="230"/>
      <c r="F413" s="24" t="s">
        <v>192</v>
      </c>
      <c r="J413" s="23"/>
    </row>
    <row r="414" spans="1:17" s="173" customFormat="1" ht="18" customHeight="1">
      <c r="A414" s="231"/>
      <c r="B414" s="232"/>
      <c r="C414" s="19"/>
      <c r="D414" s="233"/>
      <c r="E414" s="234"/>
      <c r="F414" s="24" t="s">
        <v>192</v>
      </c>
      <c r="G414" s="173" t="s">
        <v>466</v>
      </c>
      <c r="I414" s="399" t="s">
        <v>467</v>
      </c>
      <c r="J414" s="399"/>
      <c r="K414" s="399"/>
      <c r="L414" s="399"/>
      <c r="M414" s="399">
        <v>30</v>
      </c>
      <c r="N414" s="399"/>
      <c r="O414" s="399"/>
      <c r="P414" s="399"/>
      <c r="Q414" s="399"/>
    </row>
    <row r="415" spans="1:17" s="173" customFormat="1" ht="18" customHeight="1">
      <c r="A415" s="236" t="s">
        <v>468</v>
      </c>
      <c r="B415" s="237"/>
      <c r="C415" s="380" t="s">
        <v>469</v>
      </c>
      <c r="D415" s="381"/>
      <c r="E415" s="238" t="s">
        <v>470</v>
      </c>
      <c r="F415" s="24" t="s">
        <v>192</v>
      </c>
      <c r="G415" s="239"/>
      <c r="H415" s="235" t="s">
        <v>471</v>
      </c>
      <c r="I415" s="240" t="s">
        <v>472</v>
      </c>
      <c r="J415" s="241" t="s">
        <v>473</v>
      </c>
      <c r="K415" s="241" t="s">
        <v>474</v>
      </c>
      <c r="L415" s="242" t="s">
        <v>475</v>
      </c>
      <c r="M415" s="240" t="s">
        <v>476</v>
      </c>
      <c r="N415" s="243" t="s">
        <v>477</v>
      </c>
      <c r="O415" s="243" t="s">
        <v>473</v>
      </c>
      <c r="P415" s="241" t="s">
        <v>474</v>
      </c>
      <c r="Q415" s="240" t="s">
        <v>475</v>
      </c>
    </row>
    <row r="416" spans="1:17" s="23" customFormat="1" ht="18" customHeight="1">
      <c r="A416" s="236" t="s">
        <v>478</v>
      </c>
      <c r="B416" s="237"/>
      <c r="C416" s="380" t="s">
        <v>479</v>
      </c>
      <c r="D416" s="381"/>
      <c r="E416" s="244" t="s">
        <v>480</v>
      </c>
      <c r="F416" s="24" t="s">
        <v>192</v>
      </c>
      <c r="G416" s="245" t="s">
        <v>481</v>
      </c>
      <c r="H416" s="246">
        <v>136348792</v>
      </c>
      <c r="I416" s="246">
        <f>133772310+699888</f>
        <v>134472198</v>
      </c>
      <c r="J416" s="246"/>
      <c r="K416" s="247">
        <v>336073</v>
      </c>
      <c r="L416" s="246">
        <f>I416+K416+J416</f>
        <v>134808271</v>
      </c>
      <c r="M416" s="248">
        <v>137927678</v>
      </c>
      <c r="N416" s="249">
        <v>787887</v>
      </c>
      <c r="O416" s="249"/>
      <c r="P416" s="249">
        <v>336073</v>
      </c>
      <c r="Q416" s="248">
        <f>M416+N416+O416+P416</f>
        <v>139051638</v>
      </c>
    </row>
    <row r="417" spans="1:17" s="173" customFormat="1" ht="18" customHeight="1">
      <c r="A417" s="250"/>
      <c r="B417" s="237"/>
      <c r="C417" s="380" t="s">
        <v>482</v>
      </c>
      <c r="D417" s="381"/>
      <c r="E417" s="244" t="s">
        <v>483</v>
      </c>
      <c r="F417" s="24" t="s">
        <v>190</v>
      </c>
      <c r="G417" s="245" t="s">
        <v>484</v>
      </c>
      <c r="H417" s="246">
        <v>83937222</v>
      </c>
      <c r="I417" s="246">
        <f>80520095+400535</f>
        <v>80920630</v>
      </c>
      <c r="J417" s="246"/>
      <c r="K417" s="247">
        <v>294786</v>
      </c>
      <c r="L417" s="246">
        <f>I417+K417+J417</f>
        <v>81215416</v>
      </c>
      <c r="M417" s="248">
        <v>81978924</v>
      </c>
      <c r="N417" s="249">
        <v>344096</v>
      </c>
      <c r="O417" s="249"/>
      <c r="P417" s="249">
        <v>294786</v>
      </c>
      <c r="Q417" s="248">
        <f>M417+N417+O417+P417</f>
        <v>82617806</v>
      </c>
    </row>
    <row r="418" spans="1:17" s="173" customFormat="1" ht="18" customHeight="1">
      <c r="A418" s="236"/>
      <c r="B418" s="237"/>
      <c r="C418" s="16"/>
      <c r="D418" s="251"/>
      <c r="E418" s="244" t="s">
        <v>485</v>
      </c>
      <c r="F418" s="24"/>
      <c r="G418" s="245" t="s">
        <v>486</v>
      </c>
      <c r="H418" s="246">
        <v>83557996</v>
      </c>
      <c r="I418" s="246">
        <f>81318705+1762019</f>
        <v>83080724</v>
      </c>
      <c r="J418" s="246"/>
      <c r="K418" s="247">
        <v>318894</v>
      </c>
      <c r="L418" s="246">
        <f>I418+K418+J418</f>
        <v>83399618</v>
      </c>
      <c r="M418" s="248">
        <v>79550154</v>
      </c>
      <c r="N418" s="249">
        <v>1683082</v>
      </c>
      <c r="O418" s="249"/>
      <c r="P418" s="249">
        <v>322004</v>
      </c>
      <c r="Q418" s="248">
        <f>M418+N418+O418+P418</f>
        <v>81555240</v>
      </c>
    </row>
    <row r="419" spans="1:17" s="173" customFormat="1" ht="18" customHeight="1" thickBot="1">
      <c r="A419" s="236"/>
      <c r="B419" s="237"/>
      <c r="C419" s="252"/>
      <c r="D419" s="251"/>
      <c r="E419" s="244" t="s">
        <v>487</v>
      </c>
      <c r="F419" s="24" t="s">
        <v>488</v>
      </c>
      <c r="G419" s="253" t="s">
        <v>489</v>
      </c>
      <c r="H419" s="254">
        <v>44675195</v>
      </c>
      <c r="I419" s="254">
        <f>42786174+851735</f>
        <v>43637909</v>
      </c>
      <c r="J419" s="254">
        <v>360642</v>
      </c>
      <c r="K419" s="255">
        <v>153353</v>
      </c>
      <c r="L419" s="254">
        <f>I419+K419+J419</f>
        <v>44151904</v>
      </c>
      <c r="M419" s="256">
        <v>43706455</v>
      </c>
      <c r="N419" s="257">
        <f>811902+11980</f>
        <v>823882</v>
      </c>
      <c r="O419" s="257">
        <v>151563</v>
      </c>
      <c r="P419" s="257">
        <v>150243</v>
      </c>
      <c r="Q419" s="256">
        <f>M419+N419+O419+P419</f>
        <v>44832143</v>
      </c>
    </row>
    <row r="420" spans="1:17" s="173" customFormat="1" ht="18" customHeight="1" thickTop="1">
      <c r="A420" s="250"/>
      <c r="B420" s="237"/>
      <c r="C420" s="252" t="s">
        <v>66</v>
      </c>
      <c r="D420" s="251"/>
      <c r="E420" s="244" t="s">
        <v>490</v>
      </c>
      <c r="F420" s="24" t="s">
        <v>66</v>
      </c>
      <c r="G420" s="258"/>
      <c r="H420" s="259">
        <f t="shared" ref="H420:Q420" si="0">SUM(H416:H419)</f>
        <v>348519205</v>
      </c>
      <c r="I420" s="259">
        <f t="shared" si="0"/>
        <v>342111461</v>
      </c>
      <c r="J420" s="259">
        <f t="shared" si="0"/>
        <v>360642</v>
      </c>
      <c r="K420" s="260">
        <f t="shared" si="0"/>
        <v>1103106</v>
      </c>
      <c r="L420" s="259">
        <f t="shared" si="0"/>
        <v>343575209</v>
      </c>
      <c r="M420" s="261">
        <f t="shared" si="0"/>
        <v>343163211</v>
      </c>
      <c r="N420" s="262">
        <f t="shared" si="0"/>
        <v>3638947</v>
      </c>
      <c r="O420" s="262">
        <f t="shared" si="0"/>
        <v>151563</v>
      </c>
      <c r="P420" s="262">
        <f t="shared" si="0"/>
        <v>1103106</v>
      </c>
      <c r="Q420" s="261">
        <f t="shared" si="0"/>
        <v>348056827</v>
      </c>
    </row>
    <row r="421" spans="1:17" s="173" customFormat="1" ht="18" customHeight="1">
      <c r="A421" s="250"/>
      <c r="B421" s="237"/>
      <c r="C421" s="263"/>
      <c r="D421" s="251"/>
      <c r="E421" s="244" t="s">
        <v>491</v>
      </c>
      <c r="F421" s="24" t="s">
        <v>66</v>
      </c>
      <c r="J421" s="23"/>
      <c r="M421" s="49" t="s">
        <v>492</v>
      </c>
      <c r="N421" s="49" t="s">
        <v>492</v>
      </c>
      <c r="O421" s="49" t="s">
        <v>492</v>
      </c>
      <c r="P421" s="264"/>
    </row>
    <row r="422" spans="1:17" s="173" customFormat="1" ht="18" customHeight="1">
      <c r="A422" s="250"/>
      <c r="B422" s="237"/>
      <c r="C422" s="19"/>
      <c r="D422" s="251"/>
      <c r="E422" s="244" t="s">
        <v>493</v>
      </c>
      <c r="F422" s="24" t="s">
        <v>66</v>
      </c>
      <c r="G422" s="173" t="s">
        <v>494</v>
      </c>
      <c r="J422" s="23"/>
    </row>
    <row r="423" spans="1:17" s="173" customFormat="1" ht="18" customHeight="1">
      <c r="A423" s="250"/>
      <c r="B423" s="237"/>
      <c r="C423" s="16"/>
      <c r="D423" s="251"/>
      <c r="E423" s="244" t="s">
        <v>495</v>
      </c>
      <c r="F423" s="24" t="s">
        <v>66</v>
      </c>
      <c r="G423" s="265"/>
      <c r="H423" s="235" t="s">
        <v>496</v>
      </c>
      <c r="I423" s="235" t="s">
        <v>497</v>
      </c>
      <c r="J423" s="235" t="s">
        <v>498</v>
      </c>
      <c r="K423" s="235" t="s">
        <v>499</v>
      </c>
    </row>
    <row r="424" spans="1:17" s="173" customFormat="1" ht="18" customHeight="1">
      <c r="A424" s="236"/>
      <c r="B424" s="237"/>
      <c r="C424" s="16"/>
      <c r="D424" s="251"/>
      <c r="E424" s="266"/>
      <c r="F424" s="24" t="s">
        <v>66</v>
      </c>
      <c r="G424" s="267" t="s">
        <v>481</v>
      </c>
      <c r="H424" s="268">
        <v>17289</v>
      </c>
      <c r="I424" s="268">
        <v>17423</v>
      </c>
      <c r="J424" s="265">
        <v>57</v>
      </c>
      <c r="K424" s="269">
        <f>I424-H424+J424</f>
        <v>191</v>
      </c>
    </row>
    <row r="425" spans="1:17" s="173" customFormat="1" ht="18" customHeight="1">
      <c r="A425" s="250"/>
      <c r="B425" s="237"/>
      <c r="C425" s="16"/>
      <c r="D425" s="251"/>
      <c r="E425" s="266"/>
      <c r="F425" s="24" t="s">
        <v>190</v>
      </c>
      <c r="G425" s="267" t="s">
        <v>484</v>
      </c>
      <c r="H425" s="268">
        <v>10273</v>
      </c>
      <c r="I425" s="268">
        <v>10095</v>
      </c>
      <c r="J425" s="265">
        <v>9</v>
      </c>
      <c r="K425" s="269">
        <f>I425-H425+J425</f>
        <v>-169</v>
      </c>
    </row>
    <row r="426" spans="1:17" s="173" customFormat="1" ht="18" customHeight="1">
      <c r="A426" s="236"/>
      <c r="B426" s="237"/>
      <c r="C426" s="16"/>
      <c r="D426" s="251"/>
      <c r="E426" s="185" t="s">
        <v>500</v>
      </c>
      <c r="F426" s="24" t="s">
        <v>501</v>
      </c>
      <c r="G426" s="267" t="s">
        <v>502</v>
      </c>
      <c r="H426" s="268">
        <v>14</v>
      </c>
      <c r="I426" s="268">
        <v>17</v>
      </c>
      <c r="J426" s="265">
        <v>0</v>
      </c>
      <c r="K426" s="269">
        <f>I426-H426+J426</f>
        <v>3</v>
      </c>
    </row>
    <row r="427" spans="1:17" s="173" customFormat="1" ht="18" customHeight="1">
      <c r="A427" s="270"/>
      <c r="B427" s="237"/>
      <c r="C427" s="16"/>
      <c r="D427" s="251"/>
      <c r="E427" s="400" t="s">
        <v>503</v>
      </c>
      <c r="F427" s="24" t="s">
        <v>501</v>
      </c>
      <c r="G427" s="267" t="s">
        <v>486</v>
      </c>
      <c r="H427" s="268">
        <v>9835</v>
      </c>
      <c r="I427" s="268">
        <v>9549</v>
      </c>
      <c r="J427" s="265">
        <v>0</v>
      </c>
      <c r="K427" s="269">
        <f>I427-H427+J427</f>
        <v>-286</v>
      </c>
    </row>
    <row r="428" spans="1:17" s="173" customFormat="1" ht="18" customHeight="1" thickBot="1">
      <c r="A428" s="270"/>
      <c r="B428" s="237"/>
      <c r="C428" s="16"/>
      <c r="D428" s="251"/>
      <c r="E428" s="400"/>
      <c r="F428" s="24" t="s">
        <v>488</v>
      </c>
      <c r="G428" s="271" t="s">
        <v>489</v>
      </c>
      <c r="H428" s="272">
        <v>5588</v>
      </c>
      <c r="I428" s="272">
        <v>5522</v>
      </c>
      <c r="J428" s="273">
        <v>0</v>
      </c>
      <c r="K428" s="274">
        <f>I428-H428+J428</f>
        <v>-66</v>
      </c>
    </row>
    <row r="429" spans="1:17" s="173" customFormat="1" ht="18" customHeight="1" thickTop="1">
      <c r="A429" s="250"/>
      <c r="B429" s="237"/>
      <c r="C429" s="275"/>
      <c r="D429" s="251"/>
      <c r="E429" s="400"/>
      <c r="F429" s="24" t="s">
        <v>504</v>
      </c>
      <c r="G429" s="276"/>
      <c r="H429" s="277">
        <f>SUM(H424:H428)</f>
        <v>42999</v>
      </c>
      <c r="I429" s="277">
        <f>SUM(I424:I428)</f>
        <v>42606</v>
      </c>
      <c r="J429" s="277">
        <f>SUM(J424:J428)</f>
        <v>66</v>
      </c>
      <c r="K429" s="278">
        <f>SUM(K424:K428)</f>
        <v>-327</v>
      </c>
    </row>
    <row r="430" spans="1:17" s="173" customFormat="1" ht="18" customHeight="1">
      <c r="A430" s="279"/>
      <c r="B430" s="232"/>
      <c r="C430" s="275"/>
      <c r="D430" s="233"/>
      <c r="E430" s="400" t="s">
        <v>505</v>
      </c>
      <c r="F430" s="24" t="s">
        <v>504</v>
      </c>
      <c r="J430" s="23"/>
    </row>
    <row r="431" spans="1:17" s="23" customFormat="1" ht="18.75" customHeight="1">
      <c r="A431" s="280"/>
      <c r="B431" s="237"/>
      <c r="C431" s="252"/>
      <c r="D431" s="251"/>
      <c r="E431" s="400"/>
      <c r="F431" s="24"/>
      <c r="J431" s="173"/>
    </row>
    <row r="432" spans="1:17" s="23" customFormat="1" ht="18.75" customHeight="1">
      <c r="A432" s="250"/>
      <c r="B432" s="237"/>
      <c r="C432" s="252"/>
      <c r="D432" s="251"/>
      <c r="E432" s="185" t="s">
        <v>506</v>
      </c>
      <c r="F432" s="24"/>
      <c r="J432" s="173"/>
    </row>
    <row r="433" spans="1:10" s="23" customFormat="1" ht="18.75" customHeight="1">
      <c r="A433" s="281"/>
      <c r="B433" s="237"/>
      <c r="C433" s="19"/>
      <c r="D433" s="251"/>
      <c r="E433" s="185" t="s">
        <v>507</v>
      </c>
      <c r="F433" s="24"/>
      <c r="J433" s="173"/>
    </row>
    <row r="434" spans="1:10" s="23" customFormat="1" ht="18.75" customHeight="1">
      <c r="A434" s="270"/>
      <c r="B434" s="237"/>
      <c r="C434" s="252"/>
      <c r="D434" s="251"/>
      <c r="E434" s="185" t="s">
        <v>508</v>
      </c>
      <c r="F434" s="24"/>
      <c r="J434" s="173"/>
    </row>
    <row r="435" spans="1:10" s="23" customFormat="1" ht="18.75" customHeight="1">
      <c r="A435" s="270"/>
      <c r="B435" s="237"/>
      <c r="C435" s="252" t="s">
        <v>504</v>
      </c>
      <c r="D435" s="251"/>
      <c r="E435" s="185" t="s">
        <v>509</v>
      </c>
      <c r="F435" s="24"/>
      <c r="J435" s="282"/>
    </row>
    <row r="436" spans="1:10" s="23" customFormat="1" ht="18.75" customHeight="1">
      <c r="A436" s="283"/>
      <c r="B436" s="237"/>
      <c r="C436" s="263"/>
      <c r="D436" s="251"/>
      <c r="E436" s="185" t="s">
        <v>510</v>
      </c>
      <c r="F436" s="24"/>
      <c r="J436" s="284"/>
    </row>
    <row r="437" spans="1:10" s="173" customFormat="1" ht="18" customHeight="1">
      <c r="A437" s="202"/>
      <c r="B437" s="40"/>
      <c r="C437" s="252"/>
      <c r="D437" s="7"/>
      <c r="E437" s="185" t="s">
        <v>511</v>
      </c>
      <c r="F437" s="24" t="s">
        <v>504</v>
      </c>
      <c r="J437" s="284"/>
    </row>
    <row r="438" spans="1:10" s="173" customFormat="1" ht="18" customHeight="1">
      <c r="A438" s="20"/>
      <c r="B438" s="40"/>
      <c r="C438" s="252"/>
      <c r="D438" s="7"/>
      <c r="E438" s="285" t="s">
        <v>512</v>
      </c>
      <c r="F438" s="24" t="s">
        <v>504</v>
      </c>
      <c r="J438" s="284"/>
    </row>
    <row r="439" spans="1:10" s="173" customFormat="1" ht="18" customHeight="1">
      <c r="A439" s="39"/>
      <c r="B439" s="40"/>
      <c r="C439" s="252"/>
      <c r="D439" s="7"/>
      <c r="E439" s="132"/>
      <c r="F439" s="24" t="s">
        <v>504</v>
      </c>
      <c r="J439" s="284"/>
    </row>
    <row r="440" spans="1:10" s="173" customFormat="1" ht="18" customHeight="1">
      <c r="A440" s="20" t="s">
        <v>513</v>
      </c>
      <c r="B440" s="40"/>
      <c r="C440" s="383" t="s">
        <v>514</v>
      </c>
      <c r="D440" s="384"/>
      <c r="E440" s="393" t="s">
        <v>515</v>
      </c>
      <c r="F440" s="24" t="s">
        <v>504</v>
      </c>
      <c r="J440" s="286"/>
    </row>
    <row r="441" spans="1:10" s="173" customFormat="1" ht="18" customHeight="1">
      <c r="A441" s="20" t="s">
        <v>504</v>
      </c>
      <c r="B441" s="40"/>
      <c r="C441" s="383" t="s">
        <v>516</v>
      </c>
      <c r="D441" s="384"/>
      <c r="E441" s="393"/>
      <c r="F441" s="24"/>
    </row>
    <row r="442" spans="1:10" s="173" customFormat="1" ht="18" customHeight="1">
      <c r="A442" s="135"/>
      <c r="B442" s="40"/>
      <c r="C442" s="383" t="s">
        <v>516</v>
      </c>
      <c r="D442" s="384"/>
      <c r="E442" s="393"/>
      <c r="F442" s="24" t="s">
        <v>504</v>
      </c>
    </row>
    <row r="443" spans="1:10" s="173" customFormat="1" ht="18" customHeight="1">
      <c r="A443" s="135"/>
      <c r="B443" s="40"/>
      <c r="C443" s="252"/>
      <c r="D443" s="19"/>
      <c r="E443" s="131" t="s">
        <v>517</v>
      </c>
      <c r="F443" s="24" t="s">
        <v>504</v>
      </c>
    </row>
    <row r="444" spans="1:10" s="173" customFormat="1" ht="18" customHeight="1">
      <c r="A444" s="187"/>
      <c r="B444" s="15"/>
      <c r="C444" s="252"/>
      <c r="D444" s="17"/>
      <c r="E444" s="103"/>
      <c r="F444" s="24" t="s">
        <v>504</v>
      </c>
    </row>
    <row r="445" spans="1:10" s="173" customFormat="1" ht="18" customHeight="1">
      <c r="A445" s="363" t="s">
        <v>518</v>
      </c>
      <c r="B445" s="40"/>
      <c r="C445" s="383" t="s">
        <v>519</v>
      </c>
      <c r="D445" s="384"/>
      <c r="E445" s="385" t="s">
        <v>520</v>
      </c>
      <c r="F445" s="24" t="s">
        <v>504</v>
      </c>
    </row>
    <row r="446" spans="1:10" s="173" customFormat="1" ht="18" customHeight="1">
      <c r="A446" s="398"/>
      <c r="B446" s="40"/>
      <c r="C446" s="383" t="s">
        <v>521</v>
      </c>
      <c r="D446" s="384"/>
      <c r="E446" s="385"/>
      <c r="F446" s="24" t="s">
        <v>504</v>
      </c>
    </row>
    <row r="447" spans="1:10" s="173" customFormat="1" ht="18" customHeight="1">
      <c r="A447" s="62"/>
      <c r="B447" s="40"/>
      <c r="C447" s="383" t="s">
        <v>521</v>
      </c>
      <c r="D447" s="384"/>
      <c r="E447" s="385"/>
      <c r="F447" s="24" t="s">
        <v>504</v>
      </c>
    </row>
    <row r="448" spans="1:10" s="173" customFormat="1" ht="18" customHeight="1">
      <c r="A448" s="62"/>
      <c r="B448" s="40"/>
      <c r="C448" s="252"/>
      <c r="D448" s="7"/>
      <c r="E448" s="131" t="s">
        <v>517</v>
      </c>
      <c r="F448" s="24"/>
    </row>
    <row r="449" spans="1:12" s="173" customFormat="1" ht="18" customHeight="1">
      <c r="A449" s="62"/>
      <c r="B449" s="40"/>
      <c r="C449" s="252"/>
      <c r="D449" s="7"/>
      <c r="E449" s="132"/>
      <c r="F449" s="24"/>
    </row>
    <row r="450" spans="1:12" s="173" customFormat="1" ht="18" customHeight="1">
      <c r="A450" s="179" t="s">
        <v>522</v>
      </c>
      <c r="B450" s="40"/>
      <c r="C450" s="383" t="s">
        <v>523</v>
      </c>
      <c r="D450" s="384"/>
      <c r="E450" s="382" t="s">
        <v>524</v>
      </c>
      <c r="F450" s="24" t="s">
        <v>504</v>
      </c>
      <c r="G450" s="287" t="s">
        <v>249</v>
      </c>
    </row>
    <row r="451" spans="1:12" s="173" customFormat="1" ht="18" customHeight="1">
      <c r="A451" s="20"/>
      <c r="B451" s="40"/>
      <c r="C451" s="383" t="s">
        <v>525</v>
      </c>
      <c r="D451" s="384"/>
      <c r="E451" s="382"/>
      <c r="F451" s="24"/>
      <c r="J451" s="23"/>
    </row>
    <row r="452" spans="1:12" s="173" customFormat="1" ht="18" customHeight="1">
      <c r="A452" s="62"/>
      <c r="B452" s="40"/>
      <c r="C452" s="383" t="s">
        <v>525</v>
      </c>
      <c r="D452" s="384"/>
      <c r="E452" s="382"/>
      <c r="F452" s="24"/>
      <c r="J452" s="23"/>
    </row>
    <row r="453" spans="1:12" s="173" customFormat="1" ht="18" customHeight="1">
      <c r="A453" s="20"/>
      <c r="B453" s="40"/>
      <c r="C453" s="19"/>
      <c r="D453" s="7"/>
      <c r="E453" s="151" t="s">
        <v>526</v>
      </c>
      <c r="F453" s="24" t="s">
        <v>504</v>
      </c>
      <c r="J453" s="23"/>
    </row>
    <row r="454" spans="1:12" s="173" customFormat="1" ht="18" customHeight="1">
      <c r="A454" s="135"/>
      <c r="B454" s="40"/>
      <c r="C454" s="19"/>
      <c r="D454" s="7"/>
      <c r="E454" s="138" t="s">
        <v>527</v>
      </c>
      <c r="F454" s="24" t="s">
        <v>504</v>
      </c>
      <c r="J454" s="23"/>
    </row>
    <row r="455" spans="1:12" s="173" customFormat="1" ht="18" customHeight="1">
      <c r="A455" s="20"/>
      <c r="B455" s="40"/>
      <c r="C455" s="19"/>
      <c r="D455" s="7"/>
      <c r="E455" s="151" t="s">
        <v>528</v>
      </c>
      <c r="F455" s="24" t="s">
        <v>504</v>
      </c>
      <c r="J455" s="23"/>
    </row>
    <row r="456" spans="1:12" s="173" customFormat="1" ht="18" customHeight="1">
      <c r="A456" s="20"/>
      <c r="B456" s="40"/>
      <c r="C456" s="19"/>
      <c r="D456" s="7"/>
      <c r="E456" s="132" t="s">
        <v>529</v>
      </c>
      <c r="F456" s="24" t="s">
        <v>504</v>
      </c>
      <c r="J456" s="23"/>
    </row>
    <row r="457" spans="1:12" s="173" customFormat="1" ht="18" customHeight="1">
      <c r="A457" s="20"/>
      <c r="B457" s="40"/>
      <c r="C457" s="19"/>
      <c r="D457" s="7"/>
      <c r="E457" s="132" t="s">
        <v>530</v>
      </c>
      <c r="F457" s="24"/>
    </row>
    <row r="458" spans="1:12" s="173" customFormat="1" ht="18" customHeight="1">
      <c r="A458" s="20"/>
      <c r="B458" s="40"/>
      <c r="C458" s="19"/>
      <c r="D458" s="7"/>
      <c r="E458" s="131"/>
      <c r="F458" s="24" t="s">
        <v>504</v>
      </c>
    </row>
    <row r="459" spans="1:12" s="173" customFormat="1" ht="18" customHeight="1">
      <c r="A459" s="20"/>
      <c r="B459" s="40"/>
      <c r="C459" s="16"/>
      <c r="D459" s="7"/>
      <c r="E459" s="132"/>
      <c r="F459" s="24" t="s">
        <v>504</v>
      </c>
    </row>
    <row r="460" spans="1:12" s="173" customFormat="1" ht="18" customHeight="1">
      <c r="A460" s="20"/>
      <c r="B460" s="40"/>
      <c r="C460" s="19"/>
      <c r="D460" s="7"/>
      <c r="E460" s="132"/>
      <c r="F460" s="24" t="s">
        <v>504</v>
      </c>
    </row>
    <row r="461" spans="1:12" s="173" customFormat="1" ht="18" customHeight="1">
      <c r="A461" s="397" t="s">
        <v>531</v>
      </c>
      <c r="B461" s="40"/>
      <c r="C461" s="383" t="s">
        <v>532</v>
      </c>
      <c r="D461" s="384"/>
      <c r="E461" s="385" t="s">
        <v>533</v>
      </c>
      <c r="F461" s="24" t="s">
        <v>504</v>
      </c>
    </row>
    <row r="462" spans="1:12" s="173" customFormat="1" ht="18" customHeight="1">
      <c r="A462" s="397"/>
      <c r="B462" s="40"/>
      <c r="C462" s="383" t="s">
        <v>534</v>
      </c>
      <c r="D462" s="384"/>
      <c r="E462" s="385"/>
      <c r="F462" s="24" t="s">
        <v>504</v>
      </c>
    </row>
    <row r="463" spans="1:12" s="173" customFormat="1" ht="18" customHeight="1">
      <c r="A463" s="20" t="s">
        <v>504</v>
      </c>
      <c r="B463" s="40"/>
      <c r="C463" s="383" t="s">
        <v>535</v>
      </c>
      <c r="D463" s="384"/>
      <c r="E463" s="385"/>
      <c r="F463" s="24" t="s">
        <v>504</v>
      </c>
      <c r="L463" s="23"/>
    </row>
    <row r="464" spans="1:12" s="173" customFormat="1" ht="18" customHeight="1">
      <c r="A464" s="20"/>
      <c r="B464" s="40"/>
      <c r="C464" s="19"/>
      <c r="D464" s="7"/>
      <c r="E464" s="385"/>
      <c r="F464" s="24" t="s">
        <v>504</v>
      </c>
    </row>
    <row r="465" spans="1:12" s="173" customFormat="1" ht="18" customHeight="1">
      <c r="A465" s="144"/>
      <c r="B465" s="145"/>
      <c r="C465" s="18"/>
      <c r="D465" s="22"/>
      <c r="E465" s="204"/>
      <c r="F465" s="24" t="s">
        <v>504</v>
      </c>
    </row>
    <row r="466" spans="1:12" s="173" customFormat="1" ht="18" customHeight="1">
      <c r="A466" s="179" t="s">
        <v>536</v>
      </c>
      <c r="B466" s="40"/>
      <c r="C466" s="383" t="s">
        <v>537</v>
      </c>
      <c r="D466" s="384"/>
      <c r="E466" s="385" t="s">
        <v>538</v>
      </c>
      <c r="F466" s="24" t="s">
        <v>504</v>
      </c>
      <c r="G466" s="173" t="s">
        <v>539</v>
      </c>
      <c r="I466" s="174">
        <v>63270</v>
      </c>
      <c r="J466" s="173" t="s">
        <v>147</v>
      </c>
    </row>
    <row r="467" spans="1:12" s="173" customFormat="1" ht="18" customHeight="1">
      <c r="A467" s="20" t="s">
        <v>540</v>
      </c>
      <c r="B467" s="40"/>
      <c r="C467" s="383" t="s">
        <v>541</v>
      </c>
      <c r="D467" s="384"/>
      <c r="E467" s="385"/>
      <c r="F467" s="24" t="s">
        <v>190</v>
      </c>
      <c r="G467" s="173" t="s">
        <v>186</v>
      </c>
      <c r="I467" s="174">
        <v>23501</v>
      </c>
      <c r="J467" s="173" t="s">
        <v>542</v>
      </c>
    </row>
    <row r="468" spans="1:12" s="173" customFormat="1" ht="18" customHeight="1">
      <c r="A468" s="20"/>
      <c r="B468" s="40"/>
      <c r="C468" s="383" t="s">
        <v>543</v>
      </c>
      <c r="D468" s="384"/>
      <c r="E468" s="385"/>
      <c r="F468" s="24"/>
      <c r="G468" s="173" t="s">
        <v>148</v>
      </c>
      <c r="I468" s="174">
        <f>SUM(I466:I467)</f>
        <v>86771</v>
      </c>
    </row>
    <row r="469" spans="1:12" s="173" customFormat="1" ht="18" customHeight="1">
      <c r="A469" s="20"/>
      <c r="B469" s="40"/>
      <c r="C469" s="19"/>
      <c r="D469" s="7"/>
      <c r="E469" s="385"/>
      <c r="F469" s="24"/>
      <c r="I469" s="174"/>
    </row>
    <row r="470" spans="1:12" s="23" customFormat="1" ht="18" customHeight="1">
      <c r="A470" s="20"/>
      <c r="B470" s="40"/>
      <c r="C470" s="19"/>
      <c r="D470" s="7"/>
      <c r="E470" s="151"/>
      <c r="F470" s="24" t="s">
        <v>192</v>
      </c>
      <c r="I470" s="170"/>
      <c r="J470" s="173"/>
      <c r="L470" s="173"/>
    </row>
    <row r="471" spans="1:12" s="23" customFormat="1" ht="18" customHeight="1">
      <c r="A471" s="39"/>
      <c r="B471" s="40"/>
      <c r="C471" s="19"/>
      <c r="D471" s="7"/>
      <c r="E471" s="151"/>
      <c r="F471" s="24"/>
      <c r="I471" s="170"/>
      <c r="J471" s="173"/>
      <c r="K471" s="159" t="s">
        <v>134</v>
      </c>
    </row>
    <row r="472" spans="1:12" s="23" customFormat="1" ht="18" customHeight="1">
      <c r="A472" s="179" t="s">
        <v>544</v>
      </c>
      <c r="B472" s="40"/>
      <c r="C472" s="383" t="s">
        <v>545</v>
      </c>
      <c r="D472" s="384"/>
      <c r="E472" s="387" t="s">
        <v>546</v>
      </c>
      <c r="F472" s="24"/>
      <c r="G472" s="173" t="s">
        <v>547</v>
      </c>
      <c r="H472" s="173"/>
      <c r="I472" s="174">
        <v>500960</v>
      </c>
      <c r="J472" s="173" t="s">
        <v>184</v>
      </c>
      <c r="K472" s="171">
        <v>503660</v>
      </c>
    </row>
    <row r="473" spans="1:12" s="23" customFormat="1" ht="18" customHeight="1">
      <c r="A473" s="20" t="s">
        <v>13</v>
      </c>
      <c r="B473" s="40"/>
      <c r="C473" s="383" t="s">
        <v>548</v>
      </c>
      <c r="D473" s="384"/>
      <c r="E473" s="395"/>
      <c r="F473" s="24"/>
      <c r="G473" s="173" t="s">
        <v>186</v>
      </c>
      <c r="H473" s="173"/>
      <c r="I473" s="174">
        <v>193263</v>
      </c>
      <c r="J473" s="173" t="s">
        <v>147</v>
      </c>
    </row>
    <row r="474" spans="1:12" s="173" customFormat="1" ht="18" customHeight="1">
      <c r="A474" s="62"/>
      <c r="B474" s="40"/>
      <c r="C474" s="383" t="s">
        <v>549</v>
      </c>
      <c r="D474" s="384"/>
      <c r="E474" s="395"/>
      <c r="F474" s="24" t="s">
        <v>190</v>
      </c>
      <c r="G474" s="173" t="s">
        <v>148</v>
      </c>
      <c r="I474" s="174">
        <f>SUM(I472:I473)</f>
        <v>694223</v>
      </c>
      <c r="L474" s="23"/>
    </row>
    <row r="475" spans="1:12" s="173" customFormat="1" ht="18" customHeight="1">
      <c r="A475" s="39"/>
      <c r="B475" s="40"/>
      <c r="C475" s="19"/>
      <c r="D475" s="7"/>
      <c r="E475" s="395"/>
      <c r="F475" s="24" t="s">
        <v>192</v>
      </c>
    </row>
    <row r="476" spans="1:12" s="173" customFormat="1" ht="18" customHeight="1">
      <c r="A476" s="39"/>
      <c r="B476" s="40"/>
      <c r="C476" s="19"/>
      <c r="D476" s="7"/>
      <c r="E476" s="290"/>
      <c r="F476" s="24"/>
    </row>
    <row r="477" spans="1:12" s="173" customFormat="1" ht="18" customHeight="1">
      <c r="A477" s="39"/>
      <c r="B477" s="40"/>
      <c r="C477" s="19"/>
      <c r="D477" s="7"/>
      <c r="E477" s="151"/>
      <c r="F477" s="24"/>
    </row>
    <row r="478" spans="1:12" s="173" customFormat="1" ht="18" customHeight="1">
      <c r="A478" s="39"/>
      <c r="B478" s="40"/>
      <c r="C478" s="19"/>
      <c r="D478" s="7"/>
      <c r="E478" s="151"/>
      <c r="F478" s="24" t="s">
        <v>192</v>
      </c>
    </row>
    <row r="479" spans="1:12" s="23" customFormat="1" ht="18" customHeight="1">
      <c r="A479" s="179" t="s">
        <v>544</v>
      </c>
      <c r="B479" s="40"/>
      <c r="C479" s="383" t="s">
        <v>550</v>
      </c>
      <c r="D479" s="384"/>
      <c r="E479" s="387" t="s">
        <v>551</v>
      </c>
      <c r="F479" s="24" t="s">
        <v>192</v>
      </c>
      <c r="J479" s="173"/>
      <c r="L479" s="173"/>
    </row>
    <row r="480" spans="1:12" s="80" customFormat="1" ht="18" customHeight="1">
      <c r="A480" s="20" t="s">
        <v>552</v>
      </c>
      <c r="B480" s="40"/>
      <c r="C480" s="383" t="s">
        <v>553</v>
      </c>
      <c r="D480" s="384"/>
      <c r="E480" s="387"/>
      <c r="F480" s="24"/>
      <c r="J480" s="173"/>
      <c r="L480" s="23"/>
    </row>
    <row r="481" spans="1:12" s="80" customFormat="1" ht="18" customHeight="1">
      <c r="A481" s="20"/>
      <c r="B481" s="40"/>
      <c r="C481" s="383" t="s">
        <v>553</v>
      </c>
      <c r="D481" s="384"/>
      <c r="E481" s="387"/>
      <c r="F481" s="24"/>
      <c r="J481" s="173"/>
      <c r="L481" s="23"/>
    </row>
    <row r="482" spans="1:12" s="80" customFormat="1" ht="18" customHeight="1">
      <c r="A482" s="20"/>
      <c r="B482" s="40"/>
      <c r="C482" s="28"/>
      <c r="D482" s="28"/>
      <c r="E482" s="289"/>
      <c r="F482" s="24"/>
      <c r="J482" s="173"/>
      <c r="L482" s="23"/>
    </row>
    <row r="483" spans="1:12" s="80" customFormat="1" ht="18" customHeight="1">
      <c r="A483" s="20"/>
      <c r="B483" s="40"/>
      <c r="C483" s="28"/>
      <c r="D483" s="28"/>
      <c r="E483" s="289"/>
      <c r="F483" s="24"/>
      <c r="J483" s="173"/>
      <c r="L483" s="23"/>
    </row>
    <row r="484" spans="1:12" s="80" customFormat="1" ht="18" customHeight="1">
      <c r="A484" s="39"/>
      <c r="B484" s="40"/>
      <c r="C484" s="19"/>
      <c r="D484" s="7"/>
      <c r="E484" s="152"/>
      <c r="F484" s="24"/>
      <c r="J484" s="173"/>
      <c r="L484" s="23"/>
    </row>
    <row r="485" spans="1:12" s="17" customFormat="1" ht="18" customHeight="1">
      <c r="A485" s="386" t="s">
        <v>554</v>
      </c>
      <c r="B485" s="40"/>
      <c r="C485" s="383" t="s">
        <v>555</v>
      </c>
      <c r="D485" s="384"/>
      <c r="E485" s="385" t="s">
        <v>556</v>
      </c>
      <c r="F485" s="24"/>
      <c r="J485" s="158"/>
      <c r="L485" s="24"/>
    </row>
    <row r="486" spans="1:12" s="17" customFormat="1" ht="18" customHeight="1">
      <c r="A486" s="396"/>
      <c r="B486" s="40"/>
      <c r="C486" s="383" t="s">
        <v>209</v>
      </c>
      <c r="D486" s="384"/>
      <c r="E486" s="385"/>
      <c r="F486" s="24"/>
      <c r="J486" s="158"/>
      <c r="L486" s="24"/>
    </row>
    <row r="487" spans="1:12" s="24" customFormat="1" ht="18" customHeight="1">
      <c r="A487" s="20" t="s">
        <v>210</v>
      </c>
      <c r="B487" s="40"/>
      <c r="C487" s="383" t="s">
        <v>209</v>
      </c>
      <c r="D487" s="384"/>
      <c r="E487" s="385"/>
      <c r="F487" s="24" t="s">
        <v>192</v>
      </c>
      <c r="J487" s="158"/>
      <c r="L487" s="17"/>
    </row>
    <row r="488" spans="1:12" s="24" customFormat="1" ht="18" customHeight="1">
      <c r="A488" s="20"/>
      <c r="B488" s="40"/>
      <c r="C488" s="28"/>
      <c r="D488" s="28"/>
      <c r="E488" s="385"/>
      <c r="J488" s="158"/>
      <c r="L488" s="17"/>
    </row>
    <row r="489" spans="1:12" s="24" customFormat="1" ht="18" customHeight="1">
      <c r="A489" s="20"/>
      <c r="B489" s="40"/>
      <c r="C489" s="28"/>
      <c r="D489" s="28"/>
      <c r="E489" s="385"/>
      <c r="J489" s="158"/>
      <c r="L489" s="17"/>
    </row>
    <row r="490" spans="1:12" s="24" customFormat="1" ht="18" customHeight="1">
      <c r="A490" s="20"/>
      <c r="B490" s="40"/>
      <c r="C490" s="19"/>
      <c r="D490" s="28"/>
      <c r="E490" s="385"/>
      <c r="J490" s="158"/>
      <c r="L490" s="17"/>
    </row>
    <row r="491" spans="1:12" s="24" customFormat="1" ht="18" customHeight="1">
      <c r="A491" s="20"/>
      <c r="B491" s="40"/>
      <c r="C491" s="19"/>
      <c r="D491" s="28"/>
      <c r="E491" s="385"/>
      <c r="J491" s="158"/>
      <c r="L491" s="17"/>
    </row>
    <row r="492" spans="1:12" s="158" customFormat="1" ht="18" customHeight="1">
      <c r="A492" s="20"/>
      <c r="B492" s="40"/>
      <c r="C492" s="19"/>
      <c r="D492" s="7"/>
      <c r="E492" s="385"/>
      <c r="F492" s="24" t="s">
        <v>192</v>
      </c>
      <c r="L492" s="24"/>
    </row>
    <row r="493" spans="1:12" s="158" customFormat="1" ht="17.25" customHeight="1">
      <c r="A493" s="39"/>
      <c r="B493" s="40"/>
      <c r="C493" s="19"/>
      <c r="D493" s="7"/>
      <c r="E493" s="151"/>
      <c r="F493" s="24"/>
      <c r="J493" s="173"/>
      <c r="L493" s="23"/>
    </row>
    <row r="494" spans="1:12" s="158" customFormat="1" ht="18" customHeight="1">
      <c r="A494" s="130" t="s">
        <v>557</v>
      </c>
      <c r="B494" s="15"/>
      <c r="C494" s="16"/>
      <c r="D494" s="17"/>
      <c r="E494" s="177"/>
      <c r="F494" s="24"/>
      <c r="J494" s="173"/>
      <c r="L494" s="23"/>
    </row>
    <row r="495" spans="1:12" s="158" customFormat="1" ht="18" customHeight="1">
      <c r="A495" s="187"/>
      <c r="B495" s="15"/>
      <c r="C495" s="16"/>
      <c r="D495" s="17"/>
      <c r="E495" s="103"/>
      <c r="F495" s="24"/>
      <c r="J495" s="173"/>
      <c r="L495" s="23"/>
    </row>
    <row r="496" spans="1:12" s="158" customFormat="1" ht="18" customHeight="1">
      <c r="A496" s="179" t="s">
        <v>558</v>
      </c>
      <c r="B496" s="40"/>
      <c r="C496" s="383" t="s">
        <v>559</v>
      </c>
      <c r="D496" s="384"/>
      <c r="E496" s="382" t="s">
        <v>560</v>
      </c>
      <c r="F496" s="24"/>
      <c r="J496" s="173"/>
    </row>
    <row r="497" spans="1:10" s="158" customFormat="1" ht="18" customHeight="1">
      <c r="A497" s="20" t="s">
        <v>561</v>
      </c>
      <c r="B497" s="40"/>
      <c r="C497" s="383" t="s">
        <v>559</v>
      </c>
      <c r="D497" s="384"/>
      <c r="E497" s="382"/>
      <c r="F497" s="24"/>
      <c r="J497" s="173"/>
    </row>
    <row r="498" spans="1:10" s="158" customFormat="1" ht="18" customHeight="1">
      <c r="A498" s="135"/>
      <c r="B498" s="40"/>
      <c r="C498" s="383" t="s">
        <v>562</v>
      </c>
      <c r="D498" s="384"/>
      <c r="E498" s="382"/>
      <c r="F498" s="24"/>
      <c r="G498" s="24"/>
      <c r="J498" s="173"/>
    </row>
    <row r="499" spans="1:10" s="158" customFormat="1" ht="18" customHeight="1">
      <c r="A499" s="152" t="s">
        <v>192</v>
      </c>
      <c r="B499" s="40"/>
      <c r="C499" s="19"/>
      <c r="D499" s="7"/>
      <c r="E499" s="132"/>
      <c r="F499" s="24"/>
      <c r="J499" s="23"/>
    </row>
    <row r="500" spans="1:10" s="158" customFormat="1" ht="18" customHeight="1">
      <c r="A500" s="20" t="s">
        <v>192</v>
      </c>
      <c r="B500" s="40"/>
      <c r="C500" s="189"/>
      <c r="D500" s="7"/>
      <c r="E500" s="132"/>
      <c r="F500" s="24"/>
      <c r="J500" s="23"/>
    </row>
    <row r="501" spans="1:10" s="158" customFormat="1" ht="18" customHeight="1">
      <c r="A501" s="39"/>
      <c r="B501" s="40"/>
      <c r="C501" s="383"/>
      <c r="D501" s="383"/>
      <c r="E501" s="132"/>
      <c r="F501" s="24" t="s">
        <v>192</v>
      </c>
      <c r="J501" s="23"/>
    </row>
    <row r="502" spans="1:10" s="158" customFormat="1" ht="18" customHeight="1">
      <c r="A502" s="14"/>
      <c r="B502" s="15"/>
      <c r="C502" s="64"/>
      <c r="D502" s="17"/>
      <c r="E502" s="14"/>
      <c r="F502" s="24" t="s">
        <v>192</v>
      </c>
      <c r="J502" s="23"/>
    </row>
    <row r="503" spans="1:10" s="158" customFormat="1" ht="18" customHeight="1">
      <c r="A503" s="20" t="s">
        <v>563</v>
      </c>
      <c r="B503" s="15"/>
      <c r="C503" s="383" t="s">
        <v>564</v>
      </c>
      <c r="D503" s="384"/>
      <c r="E503" s="393" t="s">
        <v>565</v>
      </c>
      <c r="F503" s="24" t="s">
        <v>192</v>
      </c>
      <c r="G503" s="224"/>
      <c r="J503" s="173"/>
    </row>
    <row r="504" spans="1:10" s="158" customFormat="1" ht="18" customHeight="1">
      <c r="A504" s="20" t="s">
        <v>192</v>
      </c>
      <c r="B504" s="15"/>
      <c r="C504" s="383" t="s">
        <v>566</v>
      </c>
      <c r="D504" s="384"/>
      <c r="E504" s="393"/>
      <c r="F504" s="24" t="s">
        <v>192</v>
      </c>
      <c r="J504" s="173"/>
    </row>
    <row r="505" spans="1:10" s="173" customFormat="1" ht="18" customHeight="1">
      <c r="A505" s="14"/>
      <c r="B505" s="15"/>
      <c r="C505" s="383" t="s">
        <v>567</v>
      </c>
      <c r="D505" s="384"/>
      <c r="E505" s="393"/>
      <c r="F505" s="24"/>
    </row>
    <row r="506" spans="1:10" s="173" customFormat="1" ht="18" customHeight="1">
      <c r="A506" s="14"/>
      <c r="B506" s="15"/>
      <c r="C506" s="28"/>
      <c r="D506" s="233"/>
      <c r="E506" s="393"/>
      <c r="F506" s="24"/>
    </row>
    <row r="507" spans="1:10" s="173" customFormat="1" ht="18" customHeight="1">
      <c r="A507" s="14"/>
      <c r="B507" s="15"/>
      <c r="C507" s="19"/>
      <c r="D507" s="233"/>
      <c r="E507" s="393"/>
      <c r="F507" s="24"/>
    </row>
    <row r="508" spans="1:10" s="173" customFormat="1" ht="18" customHeight="1">
      <c r="A508" s="14"/>
      <c r="B508" s="15"/>
      <c r="C508" s="19"/>
      <c r="D508" s="233"/>
      <c r="E508" s="393"/>
      <c r="F508" s="291"/>
      <c r="J508" s="23"/>
    </row>
    <row r="509" spans="1:10" s="173" customFormat="1" ht="18" customHeight="1">
      <c r="A509" s="14"/>
      <c r="B509" s="15"/>
      <c r="C509" s="16"/>
      <c r="D509" s="233"/>
      <c r="E509" s="393"/>
      <c r="F509" s="24" t="s">
        <v>192</v>
      </c>
      <c r="G509" s="159" t="s">
        <v>147</v>
      </c>
      <c r="H509" s="292">
        <v>1776928</v>
      </c>
      <c r="J509" s="80"/>
    </row>
    <row r="510" spans="1:10" s="173" customFormat="1" ht="18" customHeight="1">
      <c r="A510" s="14"/>
      <c r="B510" s="15"/>
      <c r="C510" s="16"/>
      <c r="D510" s="233"/>
      <c r="E510" s="394"/>
      <c r="F510" s="24" t="s">
        <v>190</v>
      </c>
      <c r="J510" s="80"/>
    </row>
    <row r="511" spans="1:10" s="173" customFormat="1" ht="18" customHeight="1">
      <c r="A511" s="213"/>
      <c r="B511" s="15"/>
      <c r="C511" s="16"/>
      <c r="D511" s="17"/>
      <c r="E511" s="14"/>
      <c r="F511" s="24"/>
      <c r="J511" s="80"/>
    </row>
    <row r="512" spans="1:10" s="173" customFormat="1" ht="18" customHeight="1">
      <c r="A512" s="202"/>
      <c r="B512" s="40"/>
      <c r="C512" s="19"/>
      <c r="D512" s="212"/>
      <c r="E512" s="185"/>
      <c r="F512" s="24" t="s">
        <v>190</v>
      </c>
      <c r="J512" s="23"/>
    </row>
    <row r="513" spans="1:10" s="173" customFormat="1" ht="18" customHeight="1">
      <c r="A513" s="20" t="s">
        <v>568</v>
      </c>
      <c r="B513" s="15"/>
      <c r="C513" s="383" t="s">
        <v>569</v>
      </c>
      <c r="D513" s="384"/>
      <c r="E513" s="385" t="s">
        <v>570</v>
      </c>
      <c r="F513" s="24" t="s">
        <v>190</v>
      </c>
      <c r="J513" s="158"/>
    </row>
    <row r="514" spans="1:10" s="173" customFormat="1" ht="18" customHeight="1">
      <c r="A514" s="14"/>
      <c r="B514" s="15"/>
      <c r="C514" s="383" t="s">
        <v>571</v>
      </c>
      <c r="D514" s="384"/>
      <c r="E514" s="385"/>
      <c r="F514" s="24" t="s">
        <v>190</v>
      </c>
      <c r="J514" s="158"/>
    </row>
    <row r="515" spans="1:10" s="173" customFormat="1" ht="18" customHeight="1">
      <c r="A515" s="14"/>
      <c r="B515" s="15"/>
      <c r="C515" s="383" t="s">
        <v>571</v>
      </c>
      <c r="D515" s="384"/>
      <c r="E515" s="385"/>
      <c r="F515" s="24"/>
      <c r="J515" s="158"/>
    </row>
    <row r="516" spans="1:10" s="173" customFormat="1" ht="18" customHeight="1">
      <c r="A516" s="14"/>
      <c r="B516" s="15"/>
      <c r="C516" s="28"/>
      <c r="D516" s="17"/>
      <c r="E516" s="385"/>
      <c r="F516" s="24"/>
      <c r="J516" s="158"/>
    </row>
    <row r="517" spans="1:10" s="173" customFormat="1" ht="18" customHeight="1">
      <c r="A517" s="14"/>
      <c r="B517" s="15"/>
      <c r="C517" s="64"/>
      <c r="D517" s="17"/>
      <c r="E517" s="385"/>
      <c r="F517" s="24"/>
      <c r="J517" s="158"/>
    </row>
    <row r="518" spans="1:10" s="173" customFormat="1" ht="18" customHeight="1">
      <c r="A518" s="14"/>
      <c r="B518" s="15"/>
      <c r="C518" s="28"/>
      <c r="D518" s="17"/>
      <c r="E518" s="385"/>
      <c r="F518" s="24"/>
      <c r="J518" s="158"/>
    </row>
    <row r="519" spans="1:10" s="173" customFormat="1" ht="18" customHeight="1">
      <c r="A519" s="227"/>
      <c r="B519" s="21"/>
      <c r="C519" s="293"/>
      <c r="D519" s="228"/>
      <c r="E519" s="388"/>
      <c r="F519" s="24"/>
      <c r="J519" s="158"/>
    </row>
    <row r="520" spans="1:10" s="173" customFormat="1" ht="18" customHeight="1">
      <c r="A520" s="187"/>
      <c r="B520" s="15"/>
      <c r="C520" s="16"/>
      <c r="D520" s="17"/>
      <c r="E520" s="131"/>
      <c r="F520" s="24" t="s">
        <v>190</v>
      </c>
      <c r="J520" s="158"/>
    </row>
    <row r="521" spans="1:10" s="173" customFormat="1" ht="18" customHeight="1">
      <c r="A521" s="187"/>
      <c r="B521" s="15"/>
      <c r="C521" s="252"/>
      <c r="D521" s="17"/>
      <c r="E521" s="131"/>
      <c r="F521" s="24"/>
      <c r="J521" s="158"/>
    </row>
    <row r="522" spans="1:10" s="173" customFormat="1" ht="18" customHeight="1">
      <c r="A522" s="20" t="s">
        <v>572</v>
      </c>
      <c r="B522" s="40"/>
      <c r="C522" s="383" t="s">
        <v>573</v>
      </c>
      <c r="D522" s="384"/>
      <c r="E522" s="389" t="s">
        <v>574</v>
      </c>
      <c r="F522" s="24"/>
      <c r="J522" s="158"/>
    </row>
    <row r="523" spans="1:10" s="173" customFormat="1" ht="18" customHeight="1">
      <c r="A523" s="20" t="s">
        <v>575</v>
      </c>
      <c r="B523" s="40"/>
      <c r="C523" s="383" t="s">
        <v>576</v>
      </c>
      <c r="D523" s="384"/>
      <c r="E523" s="390"/>
      <c r="F523" s="24" t="s">
        <v>190</v>
      </c>
      <c r="J523" s="158"/>
    </row>
    <row r="524" spans="1:10" s="173" customFormat="1" ht="18" customHeight="1">
      <c r="A524" s="20"/>
      <c r="B524" s="40"/>
      <c r="C524" s="383" t="s">
        <v>577</v>
      </c>
      <c r="D524" s="384"/>
      <c r="E524" s="294" t="s">
        <v>578</v>
      </c>
      <c r="F524" s="24"/>
      <c r="J524" s="158"/>
    </row>
    <row r="525" spans="1:10" s="173" customFormat="1" ht="18" customHeight="1">
      <c r="A525" s="172"/>
      <c r="B525" s="40"/>
      <c r="C525" s="391"/>
      <c r="D525" s="392"/>
      <c r="E525" s="185" t="s">
        <v>579</v>
      </c>
      <c r="F525" s="24"/>
      <c r="J525" s="158"/>
    </row>
    <row r="526" spans="1:10" s="173" customFormat="1" ht="18" customHeight="1">
      <c r="A526" s="202"/>
      <c r="B526" s="40"/>
      <c r="C526" s="16"/>
      <c r="D526" s="212"/>
      <c r="E526" s="185" t="s">
        <v>580</v>
      </c>
      <c r="F526" s="24" t="s">
        <v>190</v>
      </c>
      <c r="J526" s="158"/>
    </row>
    <row r="527" spans="1:10" s="173" customFormat="1" ht="18" customHeight="1">
      <c r="A527" s="20"/>
      <c r="B527" s="40"/>
      <c r="C527" s="19"/>
      <c r="D527" s="7"/>
      <c r="E527" s="185" t="s">
        <v>581</v>
      </c>
      <c r="F527" s="24" t="s">
        <v>190</v>
      </c>
      <c r="J527" s="158"/>
    </row>
    <row r="528" spans="1:10" s="173" customFormat="1" ht="27.75" customHeight="1">
      <c r="A528" s="20"/>
      <c r="B528" s="40"/>
      <c r="C528" s="295"/>
      <c r="D528" s="7"/>
      <c r="E528" s="185"/>
      <c r="F528" s="24" t="s">
        <v>190</v>
      </c>
      <c r="J528" s="158"/>
    </row>
    <row r="529" spans="1:12" s="173" customFormat="1" ht="18" customHeight="1">
      <c r="A529" s="152"/>
      <c r="B529" s="40"/>
      <c r="C529" s="189"/>
      <c r="D529" s="7"/>
      <c r="E529" s="201"/>
      <c r="F529" s="24" t="s">
        <v>190</v>
      </c>
      <c r="J529" s="158"/>
    </row>
    <row r="530" spans="1:12" s="173" customFormat="1" ht="18" customHeight="1">
      <c r="A530" s="152"/>
      <c r="B530" s="40"/>
      <c r="C530" s="189"/>
      <c r="D530" s="7"/>
      <c r="E530" s="201"/>
      <c r="F530" s="24"/>
    </row>
    <row r="531" spans="1:12" s="173" customFormat="1" ht="18" customHeight="1">
      <c r="A531" s="152"/>
      <c r="B531" s="40"/>
      <c r="C531" s="28"/>
      <c r="D531" s="7"/>
      <c r="E531" s="201"/>
      <c r="F531" s="24"/>
    </row>
    <row r="532" spans="1:12" s="173" customFormat="1" ht="18" customHeight="1">
      <c r="A532" s="152"/>
      <c r="B532" s="40"/>
      <c r="C532" s="28"/>
      <c r="D532" s="7"/>
      <c r="E532" s="201"/>
      <c r="F532" s="24" t="s">
        <v>190</v>
      </c>
    </row>
    <row r="533" spans="1:12" s="173" customFormat="1" ht="18" customHeight="1">
      <c r="A533" s="152"/>
      <c r="B533" s="40"/>
      <c r="C533" s="28"/>
      <c r="D533" s="7"/>
      <c r="E533" s="201"/>
      <c r="F533" s="24"/>
      <c r="K533" s="296" t="s">
        <v>134</v>
      </c>
    </row>
    <row r="534" spans="1:12" s="173" customFormat="1" ht="18" customHeight="1">
      <c r="A534" s="20" t="s">
        <v>582</v>
      </c>
      <c r="B534" s="40"/>
      <c r="C534" s="383" t="s">
        <v>583</v>
      </c>
      <c r="D534" s="384"/>
      <c r="E534" s="387" t="s">
        <v>584</v>
      </c>
      <c r="F534" s="24"/>
      <c r="G534" s="173" t="s">
        <v>585</v>
      </c>
      <c r="I534" s="297">
        <v>82957</v>
      </c>
      <c r="J534" s="298" t="s">
        <v>586</v>
      </c>
      <c r="K534" s="299">
        <v>82957</v>
      </c>
    </row>
    <row r="535" spans="1:12" s="173" customFormat="1" ht="18" customHeight="1">
      <c r="A535" s="179" t="s">
        <v>587</v>
      </c>
      <c r="B535" s="40"/>
      <c r="C535" s="383" t="s">
        <v>588</v>
      </c>
      <c r="D535" s="384"/>
      <c r="E535" s="387"/>
      <c r="F535" s="24" t="s">
        <v>190</v>
      </c>
      <c r="G535" s="173" t="s">
        <v>186</v>
      </c>
      <c r="I535" s="174">
        <v>43692</v>
      </c>
      <c r="J535" s="298" t="s">
        <v>589</v>
      </c>
      <c r="K535" s="299">
        <v>43692</v>
      </c>
    </row>
    <row r="536" spans="1:12" s="173" customFormat="1" ht="18" customHeight="1">
      <c r="A536" s="20"/>
      <c r="B536" s="40"/>
      <c r="C536" s="383" t="s">
        <v>590</v>
      </c>
      <c r="D536" s="384"/>
      <c r="E536" s="208" t="s">
        <v>591</v>
      </c>
      <c r="F536" s="24" t="s">
        <v>190</v>
      </c>
      <c r="I536" s="174">
        <v>452083</v>
      </c>
      <c r="J536" s="298" t="s">
        <v>592</v>
      </c>
      <c r="K536" s="299">
        <v>452083</v>
      </c>
    </row>
    <row r="537" spans="1:12" s="173" customFormat="1" ht="18" customHeight="1">
      <c r="A537" s="62"/>
      <c r="B537" s="40"/>
      <c r="C537" s="19"/>
      <c r="D537" s="7"/>
      <c r="E537" s="132" t="s">
        <v>593</v>
      </c>
      <c r="F537" s="24" t="s">
        <v>190</v>
      </c>
      <c r="I537" s="174">
        <v>53312</v>
      </c>
      <c r="J537" s="298" t="s">
        <v>594</v>
      </c>
      <c r="K537" s="299">
        <v>53312</v>
      </c>
    </row>
    <row r="538" spans="1:12" s="173" customFormat="1" ht="18" customHeight="1">
      <c r="A538" s="20"/>
      <c r="B538" s="40"/>
      <c r="C538" s="19"/>
      <c r="D538" s="7"/>
      <c r="E538" s="132" t="s">
        <v>595</v>
      </c>
      <c r="F538" s="24" t="s">
        <v>190</v>
      </c>
      <c r="I538" s="174">
        <v>42349</v>
      </c>
      <c r="J538" s="298" t="s">
        <v>596</v>
      </c>
      <c r="K538" s="299">
        <v>52475</v>
      </c>
    </row>
    <row r="539" spans="1:12" s="173" customFormat="1" ht="18" customHeight="1">
      <c r="A539" s="62"/>
      <c r="B539" s="40"/>
      <c r="C539" s="19"/>
      <c r="D539" s="7"/>
      <c r="E539" s="151"/>
      <c r="F539" s="24" t="s">
        <v>190</v>
      </c>
      <c r="G539" s="300"/>
      <c r="H539" s="300"/>
      <c r="I539" s="301">
        <v>73424</v>
      </c>
      <c r="J539" s="302" t="s">
        <v>597</v>
      </c>
      <c r="K539" s="303">
        <v>73424</v>
      </c>
    </row>
    <row r="540" spans="1:12" s="173" customFormat="1" ht="18" customHeight="1">
      <c r="A540" s="62"/>
      <c r="B540" s="40"/>
      <c r="C540" s="19"/>
      <c r="D540" s="212"/>
      <c r="E540" s="151"/>
      <c r="F540" s="24" t="s">
        <v>190</v>
      </c>
      <c r="G540" s="173" t="s">
        <v>148</v>
      </c>
      <c r="I540" s="174">
        <f>SUM(I534:I539)</f>
        <v>747817</v>
      </c>
      <c r="K540" s="299">
        <f>SUM(K534:K539)</f>
        <v>757943</v>
      </c>
    </row>
    <row r="541" spans="1:12" s="173" customFormat="1" ht="18" customHeight="1">
      <c r="A541" s="20"/>
      <c r="B541" s="40"/>
      <c r="C541" s="19"/>
      <c r="D541" s="7"/>
      <c r="E541" s="132"/>
      <c r="F541" s="24" t="s">
        <v>192</v>
      </c>
      <c r="I541" s="174"/>
    </row>
    <row r="542" spans="1:12" s="173" customFormat="1" ht="18" customHeight="1">
      <c r="A542" s="20"/>
      <c r="B542" s="40"/>
      <c r="C542" s="19"/>
      <c r="D542" s="7"/>
      <c r="E542" s="151"/>
      <c r="F542" s="24" t="s">
        <v>192</v>
      </c>
      <c r="I542" s="174"/>
    </row>
    <row r="543" spans="1:12" s="23" customFormat="1" ht="18" customHeight="1">
      <c r="A543" s="62" t="s">
        <v>598</v>
      </c>
      <c r="B543" s="40"/>
      <c r="C543" s="383" t="s">
        <v>599</v>
      </c>
      <c r="D543" s="384"/>
      <c r="E543" s="385" t="s">
        <v>600</v>
      </c>
      <c r="F543" s="24" t="s">
        <v>192</v>
      </c>
      <c r="J543" s="173"/>
      <c r="L543" s="173"/>
    </row>
    <row r="544" spans="1:12" s="23" customFormat="1" ht="18" customHeight="1">
      <c r="A544" s="20" t="s">
        <v>601</v>
      </c>
      <c r="B544" s="40"/>
      <c r="C544" s="383" t="s">
        <v>602</v>
      </c>
      <c r="D544" s="384"/>
      <c r="E544" s="385"/>
      <c r="F544" s="24" t="s">
        <v>192</v>
      </c>
      <c r="J544" s="173"/>
    </row>
    <row r="545" spans="1:12" s="23" customFormat="1" ht="18" customHeight="1">
      <c r="A545" s="20"/>
      <c r="B545" s="40"/>
      <c r="C545" s="383" t="s">
        <v>603</v>
      </c>
      <c r="D545" s="384"/>
      <c r="E545" s="385"/>
      <c r="F545" s="24"/>
      <c r="J545" s="173"/>
    </row>
    <row r="546" spans="1:12" s="23" customFormat="1" ht="14.25" customHeight="1">
      <c r="A546" s="20"/>
      <c r="B546" s="40"/>
      <c r="C546" s="189"/>
      <c r="D546" s="7"/>
      <c r="E546" s="385"/>
      <c r="F546" s="24"/>
      <c r="J546" s="173"/>
    </row>
    <row r="547" spans="1:12" s="23" customFormat="1" ht="14.25" customHeight="1">
      <c r="A547" s="135"/>
      <c r="B547" s="40"/>
      <c r="C547" s="189"/>
      <c r="D547" s="7"/>
      <c r="E547" s="132" t="s">
        <v>604</v>
      </c>
      <c r="F547" s="24"/>
      <c r="J547" s="173"/>
    </row>
    <row r="548" spans="1:12" s="173" customFormat="1" ht="18" customHeight="1">
      <c r="A548" s="39"/>
      <c r="B548" s="40"/>
      <c r="C548" s="189"/>
      <c r="D548" s="7"/>
      <c r="E548" s="132" t="s">
        <v>605</v>
      </c>
      <c r="F548" s="24"/>
      <c r="H548" s="194"/>
    </row>
    <row r="549" spans="1:12" s="173" customFormat="1" ht="18" customHeight="1">
      <c r="A549" s="39"/>
      <c r="B549" s="40"/>
      <c r="C549" s="19"/>
      <c r="D549" s="7"/>
      <c r="E549" s="132" t="s">
        <v>606</v>
      </c>
      <c r="F549" s="24"/>
      <c r="H549" s="194"/>
    </row>
    <row r="550" spans="1:12" s="23" customFormat="1" ht="18.75" customHeight="1">
      <c r="A550" s="39"/>
      <c r="B550" s="40"/>
      <c r="C550" s="19"/>
      <c r="D550" s="7"/>
      <c r="E550" s="132"/>
      <c r="F550" s="24"/>
      <c r="H550" s="194"/>
      <c r="J550" s="173"/>
      <c r="L550" s="173"/>
    </row>
    <row r="551" spans="1:12" s="23" customFormat="1" ht="17.25" customHeight="1">
      <c r="A551" s="20"/>
      <c r="B551" s="40"/>
      <c r="C551" s="19"/>
      <c r="D551" s="7"/>
      <c r="E551" s="132"/>
      <c r="F551" s="24"/>
      <c r="J551" s="173"/>
      <c r="K551" s="304" t="s">
        <v>134</v>
      </c>
    </row>
    <row r="552" spans="1:12" s="23" customFormat="1" ht="17.25" customHeight="1">
      <c r="A552" s="179" t="s">
        <v>607</v>
      </c>
      <c r="B552" s="40"/>
      <c r="C552" s="383" t="s">
        <v>608</v>
      </c>
      <c r="D552" s="384"/>
      <c r="E552" s="132" t="s">
        <v>609</v>
      </c>
      <c r="F552" s="24"/>
      <c r="G552" s="23" t="s">
        <v>249</v>
      </c>
      <c r="H552" s="23" t="s">
        <v>610</v>
      </c>
      <c r="I552" s="170">
        <v>3948148</v>
      </c>
      <c r="J552" s="49" t="s">
        <v>184</v>
      </c>
      <c r="K552" s="171">
        <v>3948148</v>
      </c>
    </row>
    <row r="553" spans="1:12" s="23" customFormat="1" ht="18" customHeight="1">
      <c r="A553" s="20"/>
      <c r="B553" s="40"/>
      <c r="C553" s="383" t="s">
        <v>611</v>
      </c>
      <c r="D553" s="384"/>
      <c r="E553" s="185" t="s">
        <v>612</v>
      </c>
      <c r="F553" s="24"/>
      <c r="G553" s="305"/>
      <c r="H553" s="305" t="s">
        <v>186</v>
      </c>
      <c r="I553" s="306">
        <v>1189293</v>
      </c>
      <c r="J553" s="307" t="s">
        <v>147</v>
      </c>
      <c r="K553" s="308">
        <v>1207293</v>
      </c>
    </row>
    <row r="554" spans="1:12" s="23" customFormat="1" ht="18" customHeight="1">
      <c r="A554" s="62"/>
      <c r="B554" s="40"/>
      <c r="C554" s="383" t="s">
        <v>613</v>
      </c>
      <c r="D554" s="384"/>
      <c r="E554" s="238" t="s">
        <v>614</v>
      </c>
      <c r="F554" s="24"/>
      <c r="H554" s="23" t="s">
        <v>148</v>
      </c>
      <c r="I554" s="170">
        <f>SUM(I552:I553)</f>
        <v>5137441</v>
      </c>
      <c r="J554" s="173"/>
      <c r="K554" s="171">
        <f>SUM(K552:K553)</f>
        <v>5155441</v>
      </c>
    </row>
    <row r="555" spans="1:12" s="23" customFormat="1" ht="18" customHeight="1">
      <c r="A555" s="62"/>
      <c r="B555" s="40"/>
      <c r="C555" s="19"/>
      <c r="D555" s="7"/>
      <c r="E555" s="270"/>
      <c r="F555" s="24"/>
      <c r="I555" s="170"/>
      <c r="J555" s="173"/>
    </row>
    <row r="556" spans="1:12" s="23" customFormat="1" ht="18" customHeight="1">
      <c r="A556" s="20"/>
      <c r="B556" s="40"/>
      <c r="C556" s="19"/>
      <c r="D556" s="7"/>
      <c r="E556" s="309"/>
      <c r="F556" s="24"/>
      <c r="I556" s="170"/>
      <c r="J556" s="173"/>
    </row>
    <row r="557" spans="1:12" s="173" customFormat="1" ht="18" customHeight="1">
      <c r="A557" s="20"/>
      <c r="B557" s="40"/>
      <c r="C557" s="19"/>
      <c r="D557" s="7"/>
      <c r="E557" s="309"/>
      <c r="F557" s="24"/>
      <c r="I557" s="174"/>
      <c r="L557" s="23"/>
    </row>
    <row r="558" spans="1:12" s="173" customFormat="1" ht="20.25" customHeight="1">
      <c r="A558" s="179" t="s">
        <v>615</v>
      </c>
      <c r="B558" s="40"/>
      <c r="C558" s="383" t="s">
        <v>616</v>
      </c>
      <c r="D558" s="384"/>
      <c r="E558" s="385" t="s">
        <v>617</v>
      </c>
      <c r="F558" s="24" t="s">
        <v>192</v>
      </c>
    </row>
    <row r="559" spans="1:12" s="173" customFormat="1" ht="17.25" customHeight="1">
      <c r="A559" s="20"/>
      <c r="B559" s="40"/>
      <c r="C559" s="383" t="s">
        <v>618</v>
      </c>
      <c r="D559" s="384"/>
      <c r="E559" s="385"/>
      <c r="F559" s="24"/>
    </row>
    <row r="560" spans="1:12" s="173" customFormat="1" ht="17.25" customHeight="1">
      <c r="A560" s="62"/>
      <c r="B560" s="40"/>
      <c r="C560" s="383" t="s">
        <v>619</v>
      </c>
      <c r="D560" s="384"/>
      <c r="E560" s="385"/>
      <c r="F560" s="24"/>
    </row>
    <row r="561" spans="1:10" s="173" customFormat="1" ht="17.25" customHeight="1">
      <c r="A561" s="20"/>
      <c r="B561" s="40"/>
      <c r="C561" s="310"/>
      <c r="D561" s="7"/>
      <c r="E561" s="385"/>
      <c r="F561" s="24"/>
    </row>
    <row r="562" spans="1:10" s="173" customFormat="1" ht="17.25" customHeight="1">
      <c r="A562" s="20"/>
      <c r="B562" s="40"/>
      <c r="C562" s="7"/>
      <c r="D562" s="7"/>
      <c r="E562" s="133"/>
      <c r="F562" s="24"/>
    </row>
    <row r="563" spans="1:10" s="173" customFormat="1" ht="17.25" customHeight="1">
      <c r="A563" s="20"/>
      <c r="B563" s="40"/>
      <c r="C563" s="19"/>
      <c r="D563" s="7"/>
      <c r="E563" s="154"/>
      <c r="F563" s="24"/>
    </row>
    <row r="564" spans="1:10" s="173" customFormat="1" ht="17.25" customHeight="1">
      <c r="A564" s="62" t="s">
        <v>620</v>
      </c>
      <c r="B564" s="40"/>
      <c r="C564" s="383" t="s">
        <v>621</v>
      </c>
      <c r="D564" s="384"/>
      <c r="E564" s="385" t="s">
        <v>622</v>
      </c>
      <c r="F564" s="24"/>
    </row>
    <row r="565" spans="1:10" s="23" customFormat="1" ht="14.25" customHeight="1">
      <c r="A565" s="20" t="s">
        <v>623</v>
      </c>
      <c r="B565" s="40"/>
      <c r="C565" s="383" t="s">
        <v>624</v>
      </c>
      <c r="D565" s="384"/>
      <c r="E565" s="385"/>
      <c r="F565" s="24" t="s">
        <v>192</v>
      </c>
    </row>
    <row r="566" spans="1:10" s="173" customFormat="1" ht="18" customHeight="1">
      <c r="A566" s="20" t="s">
        <v>192</v>
      </c>
      <c r="B566" s="40"/>
      <c r="C566" s="383" t="s">
        <v>625</v>
      </c>
      <c r="D566" s="384"/>
      <c r="E566" s="385"/>
      <c r="F566" s="24" t="s">
        <v>192</v>
      </c>
      <c r="J566" s="23"/>
    </row>
    <row r="567" spans="1:10" s="173" customFormat="1" ht="18" customHeight="1">
      <c r="A567" s="20"/>
      <c r="B567" s="40"/>
      <c r="C567" s="28"/>
      <c r="D567" s="28"/>
      <c r="E567" s="385"/>
      <c r="F567" s="24" t="s">
        <v>192</v>
      </c>
      <c r="G567" s="224"/>
      <c r="J567" s="23"/>
    </row>
    <row r="568" spans="1:10" s="173" customFormat="1" ht="18" customHeight="1">
      <c r="A568" s="20"/>
      <c r="B568" s="40"/>
      <c r="C568" s="28"/>
      <c r="D568" s="28"/>
      <c r="E568" s="385"/>
      <c r="F568" s="24" t="s">
        <v>192</v>
      </c>
      <c r="J568" s="23"/>
    </row>
    <row r="569" spans="1:10" s="173" customFormat="1" ht="18" customHeight="1">
      <c r="A569" s="20"/>
      <c r="B569" s="40"/>
      <c r="C569" s="28"/>
      <c r="D569" s="28"/>
      <c r="E569" s="385"/>
      <c r="F569" s="24" t="s">
        <v>192</v>
      </c>
      <c r="J569" s="23"/>
    </row>
    <row r="570" spans="1:10" s="173" customFormat="1" ht="18" customHeight="1">
      <c r="A570" s="39"/>
      <c r="B570" s="40"/>
      <c r="C570" s="19"/>
      <c r="D570" s="7"/>
      <c r="E570" s="181"/>
      <c r="F570" s="24" t="s">
        <v>192</v>
      </c>
      <c r="J570" s="23"/>
    </row>
    <row r="571" spans="1:10" s="173" customFormat="1" ht="18" customHeight="1">
      <c r="A571" s="144"/>
      <c r="B571" s="145"/>
      <c r="C571" s="18"/>
      <c r="D571" s="22"/>
      <c r="E571" s="311"/>
      <c r="F571" s="24"/>
      <c r="J571" s="23"/>
    </row>
    <row r="572" spans="1:10" s="173" customFormat="1" ht="18" customHeight="1">
      <c r="A572" s="130" t="s">
        <v>626</v>
      </c>
      <c r="B572" s="15"/>
      <c r="C572" s="19"/>
      <c r="D572" s="17"/>
      <c r="E572" s="177"/>
      <c r="F572" s="24"/>
      <c r="J572" s="23"/>
    </row>
    <row r="573" spans="1:10" s="173" customFormat="1" ht="18" customHeight="1">
      <c r="A573" s="187"/>
      <c r="B573" s="15"/>
      <c r="C573" s="16"/>
      <c r="D573" s="17"/>
      <c r="E573" s="103"/>
      <c r="F573" s="24"/>
      <c r="J573" s="23"/>
    </row>
    <row r="574" spans="1:10" s="173" customFormat="1" ht="18" customHeight="1">
      <c r="A574" s="20"/>
      <c r="B574" s="40"/>
      <c r="C574" s="19"/>
      <c r="D574" s="7"/>
      <c r="E574" s="133"/>
      <c r="F574" s="24" t="s">
        <v>192</v>
      </c>
      <c r="J574" s="23"/>
    </row>
    <row r="575" spans="1:10" s="23" customFormat="1" ht="18" customHeight="1">
      <c r="A575" s="386" t="s">
        <v>627</v>
      </c>
      <c r="B575" s="40"/>
      <c r="C575" s="383" t="s">
        <v>628</v>
      </c>
      <c r="D575" s="384"/>
      <c r="E575" s="385" t="s">
        <v>629</v>
      </c>
      <c r="F575" s="24"/>
    </row>
    <row r="576" spans="1:10" s="23" customFormat="1" ht="18" customHeight="1">
      <c r="A576" s="386"/>
      <c r="B576" s="40"/>
      <c r="C576" s="383" t="s">
        <v>630</v>
      </c>
      <c r="D576" s="384"/>
      <c r="E576" s="385"/>
      <c r="F576" s="24" t="s">
        <v>192</v>
      </c>
    </row>
    <row r="577" spans="1:11" s="23" customFormat="1" ht="18" customHeight="1">
      <c r="A577" s="135"/>
      <c r="B577" s="40"/>
      <c r="C577" s="383" t="s">
        <v>631</v>
      </c>
      <c r="D577" s="384"/>
      <c r="E577" s="385"/>
      <c r="F577" s="24" t="s">
        <v>192</v>
      </c>
      <c r="J577" s="173"/>
    </row>
    <row r="578" spans="1:11" s="23" customFormat="1" ht="18" customHeight="1">
      <c r="A578" s="20"/>
      <c r="B578" s="40"/>
      <c r="C578" s="19"/>
      <c r="D578" s="7"/>
      <c r="E578" s="385"/>
      <c r="F578" s="24" t="s">
        <v>192</v>
      </c>
      <c r="J578" s="173"/>
    </row>
    <row r="579" spans="1:11" s="23" customFormat="1" ht="18" customHeight="1">
      <c r="A579" s="20"/>
      <c r="B579" s="40"/>
      <c r="C579" s="19"/>
      <c r="D579" s="7"/>
      <c r="E579" s="133"/>
      <c r="F579" s="24" t="s">
        <v>192</v>
      </c>
      <c r="J579" s="173"/>
    </row>
    <row r="580" spans="1:11" s="23" customFormat="1" ht="18" customHeight="1">
      <c r="A580" s="312"/>
      <c r="B580" s="15"/>
      <c r="C580" s="16"/>
      <c r="D580" s="17"/>
      <c r="E580" s="14"/>
      <c r="F580" s="24"/>
      <c r="J580" s="173"/>
    </row>
    <row r="581" spans="1:11" s="313" customFormat="1" ht="18" customHeight="1">
      <c r="A581" s="130" t="s">
        <v>632</v>
      </c>
      <c r="B581" s="7"/>
      <c r="C581" s="19"/>
      <c r="D581" s="212"/>
      <c r="E581" s="151"/>
      <c r="J581" s="24"/>
    </row>
    <row r="582" spans="1:11" s="313" customFormat="1" ht="18" customHeight="1">
      <c r="A582" s="20"/>
      <c r="B582" s="7"/>
      <c r="C582" s="28"/>
      <c r="D582" s="212"/>
      <c r="E582" s="151"/>
      <c r="G582" s="314"/>
      <c r="H582" s="314"/>
      <c r="I582" s="314"/>
      <c r="J582" s="314"/>
      <c r="K582" s="314"/>
    </row>
    <row r="583" spans="1:11" s="313" customFormat="1" ht="18" customHeight="1">
      <c r="A583" s="288" t="s">
        <v>633</v>
      </c>
      <c r="B583" s="7"/>
      <c r="C583" s="380" t="s">
        <v>634</v>
      </c>
      <c r="D583" s="381"/>
      <c r="E583" s="382" t="s">
        <v>635</v>
      </c>
      <c r="G583" s="315"/>
      <c r="H583" s="315"/>
      <c r="I583" s="315"/>
      <c r="J583" s="315"/>
      <c r="K583" s="315"/>
    </row>
    <row r="584" spans="1:11" s="313" customFormat="1" ht="18" customHeight="1">
      <c r="A584" s="20"/>
      <c r="B584" s="7"/>
      <c r="C584" s="380" t="s">
        <v>636</v>
      </c>
      <c r="D584" s="381"/>
      <c r="E584" s="382"/>
      <c r="J584" s="24"/>
    </row>
    <row r="585" spans="1:11" s="313" customFormat="1" ht="18" customHeight="1">
      <c r="A585" s="20"/>
      <c r="B585" s="7"/>
      <c r="C585" s="380" t="s">
        <v>637</v>
      </c>
      <c r="D585" s="381"/>
      <c r="E585" s="151"/>
      <c r="J585" s="24"/>
    </row>
    <row r="586" spans="1:11" s="313" customFormat="1" ht="18" customHeight="1">
      <c r="A586" s="20"/>
      <c r="B586" s="7"/>
      <c r="C586" s="19"/>
      <c r="D586" s="212"/>
      <c r="E586" s="151"/>
    </row>
    <row r="587" spans="1:11" s="313" customFormat="1" ht="18" customHeight="1">
      <c r="A587" s="20"/>
      <c r="B587" s="7"/>
      <c r="C587" s="16"/>
      <c r="D587" s="212"/>
      <c r="E587" s="151"/>
    </row>
    <row r="588" spans="1:11" s="313" customFormat="1" ht="18" customHeight="1">
      <c r="A588" s="20"/>
      <c r="B588" s="7"/>
      <c r="C588" s="16"/>
      <c r="D588" s="212"/>
      <c r="E588" s="151"/>
    </row>
    <row r="589" spans="1:11" s="313" customFormat="1" ht="18" customHeight="1">
      <c r="A589" s="20"/>
      <c r="B589" s="7"/>
      <c r="C589" s="19"/>
      <c r="D589" s="212"/>
      <c r="E589" s="151" t="s">
        <v>638</v>
      </c>
    </row>
    <row r="590" spans="1:11" s="313" customFormat="1" ht="18" customHeight="1">
      <c r="A590" s="20" t="s">
        <v>639</v>
      </c>
      <c r="B590" s="7"/>
      <c r="C590" s="380" t="s">
        <v>640</v>
      </c>
      <c r="D590" s="381"/>
      <c r="E590" s="385" t="s">
        <v>641</v>
      </c>
      <c r="G590" s="314"/>
      <c r="H590" s="314"/>
      <c r="I590" s="314"/>
      <c r="J590" s="314"/>
      <c r="K590" s="314"/>
    </row>
    <row r="591" spans="1:11" s="313" customFormat="1" ht="18" customHeight="1">
      <c r="A591" s="20" t="s">
        <v>642</v>
      </c>
      <c r="B591" s="7"/>
      <c r="C591" s="380" t="s">
        <v>643</v>
      </c>
      <c r="D591" s="381"/>
      <c r="E591" s="385"/>
      <c r="G591" s="315"/>
      <c r="H591" s="315"/>
      <c r="I591" s="315"/>
      <c r="J591" s="315"/>
      <c r="K591" s="315"/>
    </row>
    <row r="592" spans="1:11" s="313" customFormat="1" ht="18" customHeight="1">
      <c r="A592" s="20" t="s">
        <v>90</v>
      </c>
      <c r="B592" s="7"/>
      <c r="C592" s="380" t="s">
        <v>644</v>
      </c>
      <c r="D592" s="381"/>
      <c r="E592" s="385"/>
    </row>
    <row r="593" spans="1:10" s="313" customFormat="1" ht="18" customHeight="1">
      <c r="A593" s="20"/>
      <c r="B593" s="7"/>
      <c r="C593" s="19"/>
      <c r="D593" s="212"/>
      <c r="E593" s="385"/>
    </row>
    <row r="594" spans="1:10" s="313" customFormat="1" ht="18" customHeight="1">
      <c r="A594" s="20"/>
      <c r="B594" s="7"/>
      <c r="C594" s="19"/>
      <c r="D594" s="212"/>
      <c r="E594" s="133" t="s">
        <v>645</v>
      </c>
    </row>
    <row r="595" spans="1:10" s="313" customFormat="1" ht="18" customHeight="1">
      <c r="A595" s="20"/>
      <c r="B595" s="7"/>
      <c r="C595" s="16"/>
      <c r="D595" s="212"/>
      <c r="E595" s="151" t="s">
        <v>646</v>
      </c>
    </row>
    <row r="596" spans="1:10" s="313" customFormat="1" ht="18" customHeight="1">
      <c r="A596" s="316"/>
      <c r="C596" s="19"/>
      <c r="D596" s="317"/>
      <c r="E596" s="39" t="s">
        <v>647</v>
      </c>
    </row>
    <row r="597" spans="1:10" s="313" customFormat="1" ht="18" customHeight="1">
      <c r="A597" s="316"/>
      <c r="C597" s="19"/>
      <c r="D597" s="317"/>
      <c r="E597" s="39" t="s">
        <v>648</v>
      </c>
    </row>
    <row r="598" spans="1:10" s="313" customFormat="1" ht="18" customHeight="1">
      <c r="A598" s="316"/>
      <c r="C598" s="318"/>
      <c r="D598" s="317"/>
      <c r="E598" s="39" t="s">
        <v>649</v>
      </c>
    </row>
    <row r="599" spans="1:10" s="313" customFormat="1" ht="18" customHeight="1">
      <c r="A599" s="316"/>
      <c r="C599" s="318"/>
      <c r="D599" s="317"/>
      <c r="E599" s="39" t="s">
        <v>650</v>
      </c>
    </row>
    <row r="600" spans="1:10" s="313" customFormat="1" ht="18" customHeight="1">
      <c r="A600" s="316"/>
      <c r="C600" s="318"/>
      <c r="D600" s="317"/>
      <c r="E600" s="39" t="s">
        <v>651</v>
      </c>
    </row>
    <row r="601" spans="1:10" s="313" customFormat="1" ht="18" customHeight="1">
      <c r="A601" s="316"/>
      <c r="C601" s="19"/>
      <c r="D601" s="317"/>
      <c r="E601" s="39" t="s">
        <v>652</v>
      </c>
    </row>
    <row r="602" spans="1:10" s="313" customFormat="1" ht="18" customHeight="1">
      <c r="A602" s="316"/>
      <c r="B602" s="319"/>
      <c r="C602" s="19"/>
      <c r="D602" s="317"/>
      <c r="E602" s="39" t="s">
        <v>653</v>
      </c>
    </row>
    <row r="603" spans="1:10" s="24" customFormat="1" ht="18" customHeight="1">
      <c r="A603" s="312"/>
      <c r="B603" s="15"/>
      <c r="C603" s="19"/>
      <c r="D603" s="17"/>
      <c r="E603" s="39" t="s">
        <v>654</v>
      </c>
      <c r="J603" s="158"/>
    </row>
    <row r="604" spans="1:10" s="24" customFormat="1" ht="18" customHeight="1">
      <c r="A604" s="65"/>
      <c r="B604" s="40"/>
      <c r="C604" s="19"/>
      <c r="D604" s="19"/>
      <c r="E604" s="132" t="s">
        <v>655</v>
      </c>
      <c r="F604" s="24" t="s">
        <v>192</v>
      </c>
      <c r="J604" s="158"/>
    </row>
    <row r="605" spans="1:10" s="313" customFormat="1" ht="18" customHeight="1">
      <c r="A605" s="20"/>
      <c r="B605" s="40"/>
      <c r="C605" s="19"/>
      <c r="D605" s="19"/>
      <c r="E605" s="132" t="s">
        <v>656</v>
      </c>
      <c r="J605" s="158"/>
    </row>
    <row r="606" spans="1:10" s="313" customFormat="1" ht="18" customHeight="1">
      <c r="A606" s="135"/>
      <c r="B606" s="40"/>
      <c r="C606" s="28"/>
      <c r="D606" s="29"/>
      <c r="E606" s="132" t="s">
        <v>657</v>
      </c>
      <c r="J606" s="158"/>
    </row>
    <row r="607" spans="1:10" s="313" customFormat="1" ht="18" customHeight="1">
      <c r="A607" s="135"/>
      <c r="B607" s="40"/>
      <c r="C607" s="19"/>
      <c r="D607" s="7"/>
      <c r="E607" s="132" t="s">
        <v>658</v>
      </c>
      <c r="J607" s="158"/>
    </row>
    <row r="608" spans="1:10" s="313" customFormat="1" ht="18" customHeight="1">
      <c r="A608" s="135"/>
      <c r="B608" s="40"/>
      <c r="C608" s="28"/>
      <c r="D608" s="28"/>
      <c r="E608" s="131"/>
      <c r="J608" s="158"/>
    </row>
    <row r="609" spans="1:11" s="313" customFormat="1" ht="18" customHeight="1">
      <c r="A609" s="135"/>
      <c r="B609" s="40"/>
      <c r="C609" s="28"/>
      <c r="D609" s="28"/>
      <c r="E609" s="131"/>
      <c r="J609" s="158"/>
    </row>
    <row r="610" spans="1:11" s="313" customFormat="1" ht="18" customHeight="1">
      <c r="A610" s="135"/>
      <c r="B610" s="40"/>
      <c r="C610" s="19"/>
      <c r="D610" s="28"/>
      <c r="E610" s="131"/>
      <c r="J610" s="158"/>
    </row>
    <row r="611" spans="1:11" s="313" customFormat="1" ht="23.25" customHeight="1">
      <c r="A611" s="363" t="s">
        <v>659</v>
      </c>
      <c r="B611" s="40"/>
      <c r="C611" s="383" t="s">
        <v>660</v>
      </c>
      <c r="D611" s="384"/>
      <c r="E611" s="385" t="s">
        <v>661</v>
      </c>
      <c r="G611" s="314"/>
      <c r="H611" s="314"/>
      <c r="I611" s="314"/>
      <c r="J611" s="314"/>
      <c r="K611" s="314"/>
    </row>
    <row r="612" spans="1:11" s="313" customFormat="1" ht="21" customHeight="1">
      <c r="A612" s="363"/>
      <c r="B612" s="40"/>
      <c r="C612" s="383" t="s">
        <v>662</v>
      </c>
      <c r="D612" s="384"/>
      <c r="E612" s="385"/>
      <c r="G612" s="315"/>
      <c r="H612" s="315"/>
      <c r="I612" s="315"/>
      <c r="J612" s="315"/>
      <c r="K612" s="315"/>
    </row>
    <row r="613" spans="1:11" s="313" customFormat="1" ht="18" customHeight="1">
      <c r="A613" s="20"/>
      <c r="B613" s="40"/>
      <c r="C613" s="383" t="s">
        <v>663</v>
      </c>
      <c r="D613" s="384"/>
      <c r="E613" s="385"/>
      <c r="J613" s="24"/>
    </row>
    <row r="614" spans="1:11" s="313" customFormat="1" ht="18" customHeight="1">
      <c r="A614" s="20"/>
      <c r="B614" s="40"/>
      <c r="C614" s="318"/>
      <c r="D614" s="212"/>
      <c r="E614" s="385"/>
      <c r="J614" s="24"/>
    </row>
    <row r="615" spans="1:11" s="313" customFormat="1" ht="18" customHeight="1">
      <c r="A615" s="33"/>
      <c r="B615" s="40"/>
      <c r="C615" s="318"/>
      <c r="D615" s="212"/>
      <c r="E615" s="320" t="s">
        <v>664</v>
      </c>
      <c r="J615" s="24"/>
    </row>
    <row r="616" spans="1:11" s="313" customFormat="1" ht="18" customHeight="1">
      <c r="A616" s="33"/>
      <c r="B616" s="40"/>
      <c r="C616" s="318"/>
      <c r="D616" s="212"/>
      <c r="E616" s="131"/>
    </row>
    <row r="617" spans="1:11" s="313" customFormat="1" ht="18" customHeight="1">
      <c r="A617" s="33"/>
      <c r="B617" s="40"/>
      <c r="C617" s="321"/>
      <c r="D617" s="7"/>
      <c r="E617" s="131"/>
    </row>
    <row r="618" spans="1:11" s="313" customFormat="1" ht="18" customHeight="1">
      <c r="A618" s="33"/>
      <c r="B618" s="40"/>
      <c r="C618" s="16"/>
      <c r="D618" s="7"/>
      <c r="E618" s="131"/>
    </row>
    <row r="619" spans="1:11" s="313" customFormat="1" ht="18" customHeight="1">
      <c r="A619" s="33"/>
      <c r="B619" s="40"/>
      <c r="C619" s="36"/>
      <c r="D619" s="7"/>
      <c r="E619" s="131"/>
    </row>
    <row r="620" spans="1:11" s="313" customFormat="1" ht="18" customHeight="1">
      <c r="A620" s="33"/>
      <c r="B620" s="40"/>
      <c r="C620" s="19"/>
      <c r="D620" s="7"/>
      <c r="E620" s="131"/>
    </row>
    <row r="621" spans="1:11" s="313" customFormat="1" ht="18" customHeight="1">
      <c r="A621" s="33"/>
      <c r="B621" s="40"/>
      <c r="C621" s="28"/>
      <c r="D621" s="212"/>
      <c r="E621" s="320"/>
      <c r="J621" s="24"/>
    </row>
    <row r="622" spans="1:11" s="313" customFormat="1" ht="18" customHeight="1">
      <c r="A622" s="322"/>
      <c r="B622" s="145"/>
      <c r="C622" s="18"/>
      <c r="D622" s="323"/>
      <c r="E622" s="324"/>
      <c r="J622" s="24"/>
    </row>
    <row r="623" spans="1:11" s="313" customFormat="1" ht="18" customHeight="1">
      <c r="A623" s="33"/>
      <c r="B623" s="40"/>
      <c r="C623" s="28"/>
      <c r="D623" s="212"/>
      <c r="E623" s="320"/>
      <c r="J623" s="24"/>
    </row>
    <row r="624" spans="1:11" s="313" customFormat="1" ht="18" customHeight="1">
      <c r="A624" s="20" t="s">
        <v>665</v>
      </c>
      <c r="B624" s="40"/>
      <c r="C624" s="380" t="s">
        <v>666</v>
      </c>
      <c r="D624" s="381"/>
      <c r="E624" s="382" t="s">
        <v>667</v>
      </c>
      <c r="G624" s="314"/>
      <c r="H624" s="314"/>
      <c r="I624" s="314"/>
      <c r="J624" s="314"/>
      <c r="K624" s="314"/>
    </row>
    <row r="625" spans="1:11" s="313" customFormat="1" ht="18" customHeight="1">
      <c r="A625" s="33"/>
      <c r="B625" s="40"/>
      <c r="C625" s="380" t="s">
        <v>668</v>
      </c>
      <c r="D625" s="381"/>
      <c r="E625" s="382"/>
      <c r="G625" s="315"/>
      <c r="H625" s="315"/>
      <c r="I625" s="315"/>
      <c r="J625" s="315"/>
      <c r="K625" s="315"/>
    </row>
    <row r="626" spans="1:11" s="313" customFormat="1" ht="18" customHeight="1">
      <c r="A626" s="33"/>
      <c r="B626" s="40"/>
      <c r="C626" s="380" t="s">
        <v>669</v>
      </c>
      <c r="D626" s="381"/>
      <c r="E626" s="382"/>
    </row>
    <row r="627" spans="1:11" s="313" customFormat="1" ht="18" customHeight="1">
      <c r="A627" s="33"/>
      <c r="B627" s="40"/>
      <c r="C627" s="19"/>
      <c r="D627" s="212"/>
      <c r="E627" s="320" t="s">
        <v>670</v>
      </c>
    </row>
    <row r="628" spans="1:11" s="313" customFormat="1" ht="18" customHeight="1">
      <c r="A628" s="33"/>
      <c r="B628" s="40"/>
      <c r="C628" s="19"/>
      <c r="D628" s="212"/>
      <c r="E628" s="320" t="s">
        <v>671</v>
      </c>
    </row>
    <row r="629" spans="1:11" s="313" customFormat="1" ht="18" customHeight="1">
      <c r="A629" s="325"/>
      <c r="B629" s="325"/>
      <c r="C629" s="19"/>
      <c r="D629" s="317"/>
      <c r="E629" s="212" t="s">
        <v>672</v>
      </c>
    </row>
    <row r="630" spans="1:11" s="313" customFormat="1" ht="18" customHeight="1">
      <c r="A630" s="325"/>
      <c r="B630" s="325"/>
      <c r="C630" s="19"/>
      <c r="D630" s="317"/>
      <c r="E630" s="212" t="s">
        <v>673</v>
      </c>
    </row>
    <row r="631" spans="1:11" s="313" customFormat="1" ht="18" customHeight="1">
      <c r="A631" s="325"/>
      <c r="B631" s="325"/>
      <c r="C631" s="19"/>
      <c r="D631" s="317"/>
      <c r="E631" s="212" t="s">
        <v>674</v>
      </c>
    </row>
    <row r="632" spans="1:11" s="313" customFormat="1" ht="18" customHeight="1">
      <c r="A632" s="325"/>
      <c r="B632" s="325"/>
      <c r="C632" s="19"/>
      <c r="D632" s="317"/>
      <c r="E632" s="212" t="s">
        <v>675</v>
      </c>
    </row>
    <row r="633" spans="1:11" s="313" customFormat="1" ht="18" customHeight="1">
      <c r="A633" s="325"/>
      <c r="B633" s="325"/>
      <c r="C633" s="19"/>
      <c r="D633" s="317"/>
      <c r="E633" s="212" t="s">
        <v>676</v>
      </c>
    </row>
    <row r="634" spans="1:11" s="313" customFormat="1" ht="18" customHeight="1">
      <c r="A634" s="325"/>
      <c r="B634" s="325"/>
      <c r="C634" s="19"/>
      <c r="D634" s="317"/>
      <c r="E634" s="212" t="s">
        <v>673</v>
      </c>
    </row>
    <row r="635" spans="1:11" s="313" customFormat="1" ht="18" customHeight="1">
      <c r="A635" s="325"/>
      <c r="B635" s="325"/>
      <c r="C635" s="19"/>
      <c r="D635" s="317"/>
      <c r="E635" s="212" t="s">
        <v>677</v>
      </c>
    </row>
    <row r="636" spans="1:11" s="313" customFormat="1" ht="18" customHeight="1">
      <c r="A636" s="312"/>
      <c r="B636" s="15"/>
      <c r="C636" s="19"/>
      <c r="D636" s="17"/>
      <c r="E636" s="39" t="s">
        <v>678</v>
      </c>
    </row>
    <row r="637" spans="1:11" s="313" customFormat="1" ht="18" customHeight="1">
      <c r="A637" s="65"/>
      <c r="B637" s="40"/>
      <c r="C637" s="19"/>
      <c r="D637" s="19"/>
      <c r="E637" s="132" t="s">
        <v>679</v>
      </c>
    </row>
    <row r="638" spans="1:11" s="313" customFormat="1" ht="18" customHeight="1">
      <c r="A638" s="20"/>
      <c r="B638" s="40"/>
      <c r="C638" s="19"/>
      <c r="D638" s="19"/>
      <c r="E638" s="132" t="s">
        <v>680</v>
      </c>
    </row>
    <row r="639" spans="1:11" s="313" customFormat="1" ht="18" customHeight="1">
      <c r="A639" s="135"/>
      <c r="B639" s="40"/>
      <c r="C639" s="28"/>
      <c r="D639" s="29"/>
      <c r="E639" s="132" t="s">
        <v>681</v>
      </c>
    </row>
    <row r="640" spans="1:11" s="313" customFormat="1" ht="18" customHeight="1">
      <c r="A640" s="135"/>
      <c r="B640" s="40"/>
      <c r="C640" s="28"/>
      <c r="D640" s="28"/>
      <c r="E640" s="133" t="s">
        <v>682</v>
      </c>
    </row>
    <row r="641" spans="1:11" s="313" customFormat="1" ht="18" customHeight="1">
      <c r="A641" s="135"/>
      <c r="B641" s="40"/>
      <c r="C641" s="19"/>
      <c r="D641" s="7"/>
      <c r="E641" s="132" t="s">
        <v>683</v>
      </c>
    </row>
    <row r="642" spans="1:11" s="313" customFormat="1" ht="18" customHeight="1">
      <c r="A642" s="39"/>
      <c r="B642" s="40"/>
      <c r="C642" s="19"/>
      <c r="D642" s="7"/>
      <c r="E642" s="132" t="s">
        <v>684</v>
      </c>
    </row>
    <row r="643" spans="1:11" s="313" customFormat="1" ht="18" customHeight="1">
      <c r="A643" s="20"/>
      <c r="B643" s="40"/>
      <c r="C643" s="19"/>
      <c r="D643" s="7"/>
      <c r="E643" s="39"/>
    </row>
    <row r="644" spans="1:11" s="313" customFormat="1" ht="18" customHeight="1">
      <c r="A644" s="20"/>
      <c r="B644" s="40"/>
      <c r="C644" s="19"/>
      <c r="D644" s="7"/>
      <c r="E644" s="39"/>
    </row>
    <row r="645" spans="1:11" s="313" customFormat="1" ht="18" customHeight="1">
      <c r="A645" s="33" t="s">
        <v>685</v>
      </c>
      <c r="B645" s="40"/>
      <c r="C645" s="383" t="s">
        <v>686</v>
      </c>
      <c r="D645" s="384"/>
      <c r="E645" s="382" t="s">
        <v>687</v>
      </c>
      <c r="G645" s="314"/>
      <c r="H645" s="314"/>
      <c r="I645" s="314"/>
      <c r="J645" s="314"/>
      <c r="K645" s="314"/>
    </row>
    <row r="646" spans="1:11" s="313" customFormat="1" ht="18" customHeight="1">
      <c r="A646" s="33"/>
      <c r="B646" s="40"/>
      <c r="C646" s="383" t="s">
        <v>688</v>
      </c>
      <c r="D646" s="384"/>
      <c r="E646" s="382"/>
      <c r="G646" s="315"/>
      <c r="H646" s="315"/>
      <c r="I646" s="315"/>
      <c r="J646" s="315"/>
      <c r="K646" s="315"/>
    </row>
    <row r="647" spans="1:11" s="313" customFormat="1" ht="18" customHeight="1">
      <c r="A647" s="20"/>
      <c r="B647" s="40"/>
      <c r="C647" s="383" t="s">
        <v>689</v>
      </c>
      <c r="D647" s="384"/>
      <c r="E647" s="320" t="s">
        <v>690</v>
      </c>
    </row>
    <row r="648" spans="1:11" s="313" customFormat="1" ht="18" customHeight="1">
      <c r="A648" s="33"/>
      <c r="B648" s="40"/>
      <c r="C648" s="321"/>
      <c r="D648" s="212"/>
      <c r="E648" s="320"/>
    </row>
    <row r="649" spans="1:11" s="313" customFormat="1" ht="18" customHeight="1">
      <c r="A649" s="33"/>
      <c r="B649" s="40"/>
      <c r="C649" s="321"/>
      <c r="D649" s="212"/>
      <c r="E649" s="320"/>
    </row>
    <row r="650" spans="1:11" s="313" customFormat="1" ht="18" customHeight="1">
      <c r="A650" s="33"/>
      <c r="B650" s="40"/>
      <c r="C650" s="321"/>
      <c r="D650" s="212"/>
      <c r="E650" s="320"/>
    </row>
    <row r="651" spans="1:11" s="313" customFormat="1" ht="18" customHeight="1">
      <c r="A651" s="33" t="s">
        <v>691</v>
      </c>
      <c r="B651" s="40"/>
      <c r="C651" s="383" t="s">
        <v>692</v>
      </c>
      <c r="D651" s="384"/>
      <c r="E651" s="382" t="s">
        <v>693</v>
      </c>
      <c r="G651" s="314"/>
      <c r="H651" s="314"/>
      <c r="I651" s="314"/>
      <c r="J651" s="314"/>
      <c r="K651" s="314"/>
    </row>
    <row r="652" spans="1:11" s="313" customFormat="1" ht="18" customHeight="1">
      <c r="A652" s="33"/>
      <c r="B652" s="40"/>
      <c r="C652" s="383" t="s">
        <v>694</v>
      </c>
      <c r="D652" s="384"/>
      <c r="E652" s="382"/>
      <c r="G652" s="315"/>
      <c r="H652" s="315"/>
      <c r="I652" s="315"/>
      <c r="J652" s="315"/>
      <c r="K652" s="315"/>
    </row>
    <row r="653" spans="1:11" s="313" customFormat="1" ht="18" customHeight="1">
      <c r="A653" s="33"/>
      <c r="B653" s="40"/>
      <c r="C653" s="383" t="s">
        <v>695</v>
      </c>
      <c r="D653" s="384"/>
      <c r="E653" s="320" t="s">
        <v>696</v>
      </c>
    </row>
    <row r="654" spans="1:11" s="313" customFormat="1" ht="18" customHeight="1">
      <c r="A654" s="33"/>
      <c r="B654" s="40"/>
      <c r="C654" s="19"/>
      <c r="D654" s="212"/>
      <c r="E654" s="320"/>
    </row>
    <row r="655" spans="1:11" s="313" customFormat="1" ht="18" customHeight="1">
      <c r="A655" s="325"/>
      <c r="B655" s="325"/>
      <c r="C655" s="28"/>
      <c r="D655" s="317"/>
      <c r="E655" s="317"/>
    </row>
    <row r="656" spans="1:11" s="313" customFormat="1" ht="18" customHeight="1">
      <c r="A656" s="33" t="s">
        <v>697</v>
      </c>
      <c r="B656" s="325"/>
      <c r="C656" s="383" t="s">
        <v>698</v>
      </c>
      <c r="D656" s="384"/>
      <c r="E656" s="382" t="s">
        <v>699</v>
      </c>
      <c r="G656" s="314"/>
      <c r="H656" s="314"/>
      <c r="I656" s="314"/>
      <c r="J656" s="314"/>
      <c r="K656" s="314"/>
    </row>
    <row r="657" spans="1:11" s="313" customFormat="1" ht="18" customHeight="1">
      <c r="A657" s="33" t="s">
        <v>700</v>
      </c>
      <c r="B657" s="325"/>
      <c r="C657" s="383" t="s">
        <v>701</v>
      </c>
      <c r="D657" s="384"/>
      <c r="E657" s="382"/>
      <c r="G657" s="315"/>
      <c r="H657" s="315"/>
      <c r="I657" s="315"/>
      <c r="J657" s="315"/>
      <c r="K657" s="315"/>
    </row>
    <row r="658" spans="1:11" s="313" customFormat="1" ht="18" customHeight="1">
      <c r="A658" s="325"/>
      <c r="B658" s="325"/>
      <c r="C658" s="383" t="s">
        <v>702</v>
      </c>
      <c r="D658" s="384"/>
      <c r="E658" s="317"/>
    </row>
    <row r="659" spans="1:11" s="313" customFormat="1" ht="18" customHeight="1">
      <c r="A659" s="325"/>
      <c r="B659" s="325"/>
      <c r="C659" s="28"/>
      <c r="D659" s="317"/>
      <c r="E659" s="317"/>
    </row>
    <row r="660" spans="1:11" s="313" customFormat="1" ht="18" customHeight="1">
      <c r="A660" s="325"/>
      <c r="B660" s="325"/>
      <c r="C660" s="28"/>
      <c r="D660" s="317"/>
      <c r="E660" s="317"/>
    </row>
    <row r="661" spans="1:11" s="313" customFormat="1" ht="18" customHeight="1">
      <c r="A661" s="325"/>
      <c r="B661" s="325"/>
      <c r="C661" s="28"/>
      <c r="D661" s="317"/>
      <c r="E661" s="317"/>
    </row>
    <row r="662" spans="1:11" s="313" customFormat="1" ht="18" customHeight="1">
      <c r="A662" s="325"/>
      <c r="B662" s="325"/>
      <c r="C662" s="28"/>
      <c r="D662" s="317"/>
      <c r="E662" s="317"/>
    </row>
    <row r="663" spans="1:11" s="313" customFormat="1" ht="18" customHeight="1">
      <c r="A663" s="325"/>
      <c r="B663" s="325"/>
      <c r="C663" s="19"/>
      <c r="D663" s="317"/>
      <c r="E663" s="317"/>
    </row>
    <row r="664" spans="1:11" s="313" customFormat="1" ht="18" customHeight="1">
      <c r="A664" s="325"/>
      <c r="B664" s="325"/>
      <c r="C664" s="19"/>
      <c r="D664" s="317"/>
      <c r="E664" s="317"/>
    </row>
    <row r="665" spans="1:11" s="313" customFormat="1" ht="18" customHeight="1">
      <c r="A665" s="325"/>
      <c r="B665" s="325"/>
      <c r="C665" s="19"/>
      <c r="D665" s="317"/>
      <c r="E665" s="317"/>
    </row>
    <row r="666" spans="1:11" s="313" customFormat="1" ht="18" customHeight="1">
      <c r="A666" s="325"/>
      <c r="B666" s="325"/>
      <c r="C666" s="28"/>
      <c r="D666" s="317"/>
      <c r="E666" s="317"/>
    </row>
    <row r="667" spans="1:11" s="313" customFormat="1" ht="18" customHeight="1">
      <c r="A667" s="325"/>
      <c r="B667" s="325"/>
      <c r="C667" s="28"/>
      <c r="D667" s="317"/>
      <c r="E667" s="317"/>
    </row>
    <row r="668" spans="1:11" s="313" customFormat="1" ht="18" customHeight="1">
      <c r="A668" s="325"/>
      <c r="B668" s="325"/>
      <c r="C668" s="28"/>
      <c r="D668" s="317"/>
      <c r="E668" s="317"/>
    </row>
    <row r="669" spans="1:11" s="313" customFormat="1" ht="18" customHeight="1">
      <c r="A669" s="325"/>
      <c r="B669" s="325"/>
      <c r="C669" s="28"/>
      <c r="D669" s="317"/>
      <c r="E669" s="317"/>
    </row>
    <row r="670" spans="1:11" s="313" customFormat="1" ht="18" customHeight="1">
      <c r="A670" s="325"/>
      <c r="B670" s="325"/>
      <c r="C670" s="321"/>
      <c r="D670" s="317"/>
      <c r="E670" s="317"/>
    </row>
    <row r="671" spans="1:11" s="313" customFormat="1" ht="18" customHeight="1">
      <c r="A671" s="316"/>
      <c r="B671" s="325"/>
      <c r="C671" s="28"/>
      <c r="D671" s="317"/>
      <c r="E671" s="316"/>
    </row>
    <row r="672" spans="1:11" s="313" customFormat="1" ht="18" customHeight="1">
      <c r="A672" s="326"/>
      <c r="B672" s="327"/>
      <c r="C672" s="328"/>
      <c r="D672" s="329"/>
      <c r="E672" s="326"/>
    </row>
    <row r="674" spans="3:3" ht="18" customHeight="1">
      <c r="C674" s="28"/>
    </row>
    <row r="675" spans="3:3" ht="18" customHeight="1">
      <c r="C675" s="28"/>
    </row>
    <row r="676" spans="3:3" ht="18" customHeight="1">
      <c r="C676" s="28"/>
    </row>
    <row r="677" spans="3:3" ht="18" customHeight="1">
      <c r="C677" s="28"/>
    </row>
    <row r="678" spans="3:3" ht="18" customHeight="1">
      <c r="C678" s="28"/>
    </row>
    <row r="679" spans="3:3" ht="18" customHeight="1">
      <c r="C679" s="28"/>
    </row>
    <row r="680" spans="3:3" ht="18" customHeight="1">
      <c r="C680" s="28"/>
    </row>
    <row r="681" spans="3:3" ht="18" customHeight="1">
      <c r="C681" s="28"/>
    </row>
    <row r="682" spans="3:3" ht="18" customHeight="1">
      <c r="C682" s="28"/>
    </row>
    <row r="683" spans="3:3" ht="18" customHeight="1">
      <c r="C683" s="28"/>
    </row>
    <row r="684" spans="3:3" ht="18" customHeight="1">
      <c r="C684" s="28"/>
    </row>
    <row r="685" spans="3:3" ht="18" customHeight="1">
      <c r="C685" s="28"/>
    </row>
    <row r="686" spans="3:3" ht="18" customHeight="1">
      <c r="C686" s="28"/>
    </row>
    <row r="687" spans="3:3" ht="18" customHeight="1">
      <c r="C687" s="328"/>
    </row>
  </sheetData>
  <mergeCells count="360">
    <mergeCell ref="A3:E3"/>
    <mergeCell ref="A10:A13"/>
    <mergeCell ref="B10:D10"/>
    <mergeCell ref="B11:D11"/>
    <mergeCell ref="B12:D12"/>
    <mergeCell ref="B13:D13"/>
    <mergeCell ref="A15:E15"/>
    <mergeCell ref="B20:D20"/>
    <mergeCell ref="C21:D21"/>
    <mergeCell ref="A27:A28"/>
    <mergeCell ref="C27:D27"/>
    <mergeCell ref="E27:E30"/>
    <mergeCell ref="C28:D28"/>
    <mergeCell ref="C29:D29"/>
    <mergeCell ref="A35:A37"/>
    <mergeCell ref="C35:D35"/>
    <mergeCell ref="E35:E36"/>
    <mergeCell ref="C36:D36"/>
    <mergeCell ref="C37:D37"/>
    <mergeCell ref="A43:A44"/>
    <mergeCell ref="B43:D45"/>
    <mergeCell ref="E43:E44"/>
    <mergeCell ref="E53:E54"/>
    <mergeCell ref="A61:A62"/>
    <mergeCell ref="C61:D61"/>
    <mergeCell ref="E61:E63"/>
    <mergeCell ref="C62:D62"/>
    <mergeCell ref="C63:D63"/>
    <mergeCell ref="A68:A69"/>
    <mergeCell ref="C68:D68"/>
    <mergeCell ref="E68:E71"/>
    <mergeCell ref="C69:D69"/>
    <mergeCell ref="C70:D70"/>
    <mergeCell ref="C75:D75"/>
    <mergeCell ref="E75:E78"/>
    <mergeCell ref="C76:D76"/>
    <mergeCell ref="C77:D77"/>
    <mergeCell ref="A84:A86"/>
    <mergeCell ref="C84:D84"/>
    <mergeCell ref="E84:E86"/>
    <mergeCell ref="C85:D85"/>
    <mergeCell ref="C86:D86"/>
    <mergeCell ref="C89:D89"/>
    <mergeCell ref="E89:E91"/>
    <mergeCell ref="C90:D90"/>
    <mergeCell ref="C91:D91"/>
    <mergeCell ref="A95:A96"/>
    <mergeCell ref="C95:D95"/>
    <mergeCell ref="E95:E96"/>
    <mergeCell ref="C96:D96"/>
    <mergeCell ref="C97:D97"/>
    <mergeCell ref="G97:G99"/>
    <mergeCell ref="A99:A100"/>
    <mergeCell ref="C99:D99"/>
    <mergeCell ref="C100:D100"/>
    <mergeCell ref="E100:E104"/>
    <mergeCell ref="C101:D101"/>
    <mergeCell ref="E106:E107"/>
    <mergeCell ref="G106:G108"/>
    <mergeCell ref="E109:E110"/>
    <mergeCell ref="C113:D113"/>
    <mergeCell ref="E113:E115"/>
    <mergeCell ref="C114:D114"/>
    <mergeCell ref="C115:D115"/>
    <mergeCell ref="A120:A121"/>
    <mergeCell ref="C120:D120"/>
    <mergeCell ref="E120:E121"/>
    <mergeCell ref="C121:D121"/>
    <mergeCell ref="C122:D122"/>
    <mergeCell ref="A127:A128"/>
    <mergeCell ref="C127:D127"/>
    <mergeCell ref="C128:D128"/>
    <mergeCell ref="C129:D129"/>
    <mergeCell ref="A133:A134"/>
    <mergeCell ref="C133:D133"/>
    <mergeCell ref="E133:E143"/>
    <mergeCell ref="C134:D134"/>
    <mergeCell ref="H134:H140"/>
    <mergeCell ref="C135:D135"/>
    <mergeCell ref="A146:A147"/>
    <mergeCell ref="C146:D146"/>
    <mergeCell ref="E146:E148"/>
    <mergeCell ref="C147:D147"/>
    <mergeCell ref="C148:D148"/>
    <mergeCell ref="C153:D153"/>
    <mergeCell ref="E153:E155"/>
    <mergeCell ref="C154:D154"/>
    <mergeCell ref="C155:D155"/>
    <mergeCell ref="C164:D164"/>
    <mergeCell ref="C165:D165"/>
    <mergeCell ref="C166:D166"/>
    <mergeCell ref="C169:D169"/>
    <mergeCell ref="E169:E171"/>
    <mergeCell ref="C170:D170"/>
    <mergeCell ref="C171:D171"/>
    <mergeCell ref="C175:D175"/>
    <mergeCell ref="E175:E177"/>
    <mergeCell ref="C176:D176"/>
    <mergeCell ref="C177:D177"/>
    <mergeCell ref="C181:D181"/>
    <mergeCell ref="E181:E182"/>
    <mergeCell ref="C182:D182"/>
    <mergeCell ref="C183:D183"/>
    <mergeCell ref="C186:D186"/>
    <mergeCell ref="E186:E188"/>
    <mergeCell ref="C187:D187"/>
    <mergeCell ref="C188:D188"/>
    <mergeCell ref="C191:D191"/>
    <mergeCell ref="E191:E192"/>
    <mergeCell ref="C192:D192"/>
    <mergeCell ref="C193:D193"/>
    <mergeCell ref="C196:D196"/>
    <mergeCell ref="E196:E197"/>
    <mergeCell ref="C197:D197"/>
    <mergeCell ref="C198:D198"/>
    <mergeCell ref="C202:D202"/>
    <mergeCell ref="E202:E205"/>
    <mergeCell ref="C203:D203"/>
    <mergeCell ref="C204:D204"/>
    <mergeCell ref="C215:D215"/>
    <mergeCell ref="C216:D216"/>
    <mergeCell ref="E216:E217"/>
    <mergeCell ref="C217:D217"/>
    <mergeCell ref="E218:E219"/>
    <mergeCell ref="E220:E221"/>
    <mergeCell ref="C224:D224"/>
    <mergeCell ref="E224:E226"/>
    <mergeCell ref="C225:D225"/>
    <mergeCell ref="C226:D226"/>
    <mergeCell ref="A229:A230"/>
    <mergeCell ref="C229:D229"/>
    <mergeCell ref="E229:E233"/>
    <mergeCell ref="C230:D230"/>
    <mergeCell ref="C231:D231"/>
    <mergeCell ref="A234:A236"/>
    <mergeCell ref="C234:D234"/>
    <mergeCell ref="E234:E236"/>
    <mergeCell ref="C235:D235"/>
    <mergeCell ref="C236:D236"/>
    <mergeCell ref="C237:D237"/>
    <mergeCell ref="A239:A240"/>
    <mergeCell ref="C239:D239"/>
    <mergeCell ref="E239:E240"/>
    <mergeCell ref="C240:D240"/>
    <mergeCell ref="C241:D241"/>
    <mergeCell ref="C245:D245"/>
    <mergeCell ref="E245:E246"/>
    <mergeCell ref="C246:D246"/>
    <mergeCell ref="C247:D247"/>
    <mergeCell ref="C250:D250"/>
    <mergeCell ref="E250:E251"/>
    <mergeCell ref="C251:D251"/>
    <mergeCell ref="C252:D252"/>
    <mergeCell ref="A256:A257"/>
    <mergeCell ref="C256:D256"/>
    <mergeCell ref="E256:E257"/>
    <mergeCell ref="C257:D257"/>
    <mergeCell ref="C258:D258"/>
    <mergeCell ref="C264:D264"/>
    <mergeCell ref="E264:E266"/>
    <mergeCell ref="C265:D265"/>
    <mergeCell ref="C266:D266"/>
    <mergeCell ref="A268:A269"/>
    <mergeCell ref="C268:D268"/>
    <mergeCell ref="E268:E270"/>
    <mergeCell ref="C269:D269"/>
    <mergeCell ref="C270:D270"/>
    <mergeCell ref="C273:D273"/>
    <mergeCell ref="E273:E276"/>
    <mergeCell ref="C274:D274"/>
    <mergeCell ref="C275:D275"/>
    <mergeCell ref="C278:D278"/>
    <mergeCell ref="E278:E280"/>
    <mergeCell ref="C279:D279"/>
    <mergeCell ref="C280:D280"/>
    <mergeCell ref="C283:D283"/>
    <mergeCell ref="E283:E286"/>
    <mergeCell ref="C284:D284"/>
    <mergeCell ref="C285:D285"/>
    <mergeCell ref="A287:A288"/>
    <mergeCell ref="C287:D287"/>
    <mergeCell ref="C288:D288"/>
    <mergeCell ref="C289:D289"/>
    <mergeCell ref="C293:D293"/>
    <mergeCell ref="E293:E296"/>
    <mergeCell ref="C294:D294"/>
    <mergeCell ref="C295:D295"/>
    <mergeCell ref="C297:D297"/>
    <mergeCell ref="E297:E299"/>
    <mergeCell ref="C298:D298"/>
    <mergeCell ref="C299:D299"/>
    <mergeCell ref="C301:D301"/>
    <mergeCell ref="E301:E303"/>
    <mergeCell ref="C302:D302"/>
    <mergeCell ref="C303:D303"/>
    <mergeCell ref="A305:A306"/>
    <mergeCell ref="C305:D305"/>
    <mergeCell ref="E305:E309"/>
    <mergeCell ref="C306:D306"/>
    <mergeCell ref="C307:D307"/>
    <mergeCell ref="C310:D310"/>
    <mergeCell ref="C311:D311"/>
    <mergeCell ref="C312:D312"/>
    <mergeCell ref="C315:D315"/>
    <mergeCell ref="C316:D316"/>
    <mergeCell ref="C317:D317"/>
    <mergeCell ref="C320:D320"/>
    <mergeCell ref="C321:D321"/>
    <mergeCell ref="C322:D322"/>
    <mergeCell ref="C325:D325"/>
    <mergeCell ref="E325:E326"/>
    <mergeCell ref="C326:D326"/>
    <mergeCell ref="C327:D327"/>
    <mergeCell ref="E327:E328"/>
    <mergeCell ref="E329:E330"/>
    <mergeCell ref="C332:D332"/>
    <mergeCell ref="E332:E333"/>
    <mergeCell ref="C333:D333"/>
    <mergeCell ref="C334:D334"/>
    <mergeCell ref="C342:D342"/>
    <mergeCell ref="E342:E344"/>
    <mergeCell ref="C343:D343"/>
    <mergeCell ref="C344:D344"/>
    <mergeCell ref="C349:D349"/>
    <mergeCell ref="E349:E351"/>
    <mergeCell ref="C350:D350"/>
    <mergeCell ref="C351:D351"/>
    <mergeCell ref="C357:D357"/>
    <mergeCell ref="E357:E358"/>
    <mergeCell ref="C358:D358"/>
    <mergeCell ref="C359:D359"/>
    <mergeCell ref="C363:D363"/>
    <mergeCell ref="E363:E364"/>
    <mergeCell ref="C364:D364"/>
    <mergeCell ref="C365:D365"/>
    <mergeCell ref="C375:D375"/>
    <mergeCell ref="C381:D381"/>
    <mergeCell ref="C382:D382"/>
    <mergeCell ref="C383:D383"/>
    <mergeCell ref="C393:D393"/>
    <mergeCell ref="E393:E395"/>
    <mergeCell ref="C394:D394"/>
    <mergeCell ref="C395:D395"/>
    <mergeCell ref="C404:D404"/>
    <mergeCell ref="E404:E408"/>
    <mergeCell ref="C405:D405"/>
    <mergeCell ref="C406:D406"/>
    <mergeCell ref="I414:L414"/>
    <mergeCell ref="M414:Q414"/>
    <mergeCell ref="C415:D415"/>
    <mergeCell ref="C416:D416"/>
    <mergeCell ref="C417:D417"/>
    <mergeCell ref="E427:E429"/>
    <mergeCell ref="E430:E431"/>
    <mergeCell ref="C440:D440"/>
    <mergeCell ref="E440:E442"/>
    <mergeCell ref="C441:D441"/>
    <mergeCell ref="C442:D442"/>
    <mergeCell ref="A445:A446"/>
    <mergeCell ref="C445:D445"/>
    <mergeCell ref="E445:E447"/>
    <mergeCell ref="C446:D446"/>
    <mergeCell ref="C447:D447"/>
    <mergeCell ref="C450:D450"/>
    <mergeCell ref="E450:E452"/>
    <mergeCell ref="C451:D451"/>
    <mergeCell ref="C452:D452"/>
    <mergeCell ref="A461:A462"/>
    <mergeCell ref="C461:D461"/>
    <mergeCell ref="E461:E464"/>
    <mergeCell ref="C462:D462"/>
    <mergeCell ref="C463:D463"/>
    <mergeCell ref="C466:D466"/>
    <mergeCell ref="E466:E469"/>
    <mergeCell ref="C467:D467"/>
    <mergeCell ref="C468:D468"/>
    <mergeCell ref="C472:D472"/>
    <mergeCell ref="E472:E475"/>
    <mergeCell ref="C473:D473"/>
    <mergeCell ref="C474:D474"/>
    <mergeCell ref="C479:D479"/>
    <mergeCell ref="E479:E481"/>
    <mergeCell ref="C480:D480"/>
    <mergeCell ref="C481:D481"/>
    <mergeCell ref="A485:A486"/>
    <mergeCell ref="C485:D485"/>
    <mergeCell ref="E485:E492"/>
    <mergeCell ref="C486:D486"/>
    <mergeCell ref="C487:D487"/>
    <mergeCell ref="C496:D496"/>
    <mergeCell ref="E496:E498"/>
    <mergeCell ref="C497:D497"/>
    <mergeCell ref="C498:D498"/>
    <mergeCell ref="C501:D501"/>
    <mergeCell ref="C503:D503"/>
    <mergeCell ref="E503:E510"/>
    <mergeCell ref="C504:D504"/>
    <mergeCell ref="C505:D505"/>
    <mergeCell ref="C513:D513"/>
    <mergeCell ref="E513:E519"/>
    <mergeCell ref="C514:D514"/>
    <mergeCell ref="C515:D515"/>
    <mergeCell ref="C522:D522"/>
    <mergeCell ref="E522:E523"/>
    <mergeCell ref="C523:D523"/>
    <mergeCell ref="C524:D524"/>
    <mergeCell ref="C525:D525"/>
    <mergeCell ref="C534:D534"/>
    <mergeCell ref="E534:E535"/>
    <mergeCell ref="C535:D535"/>
    <mergeCell ref="C536:D536"/>
    <mergeCell ref="C543:D543"/>
    <mergeCell ref="E543:E546"/>
    <mergeCell ref="C544:D544"/>
    <mergeCell ref="C545:D545"/>
    <mergeCell ref="C552:D552"/>
    <mergeCell ref="C553:D553"/>
    <mergeCell ref="C554:D554"/>
    <mergeCell ref="C558:D558"/>
    <mergeCell ref="E558:E561"/>
    <mergeCell ref="C559:D559"/>
    <mergeCell ref="C560:D560"/>
    <mergeCell ref="C564:D564"/>
    <mergeCell ref="E564:E569"/>
    <mergeCell ref="C565:D565"/>
    <mergeCell ref="C566:D566"/>
    <mergeCell ref="A575:A576"/>
    <mergeCell ref="C575:D575"/>
    <mergeCell ref="E575:E578"/>
    <mergeCell ref="C576:D576"/>
    <mergeCell ref="C577:D577"/>
    <mergeCell ref="C583:D583"/>
    <mergeCell ref="E583:E584"/>
    <mergeCell ref="C584:D584"/>
    <mergeCell ref="C585:D585"/>
    <mergeCell ref="C590:D590"/>
    <mergeCell ref="E590:E593"/>
    <mergeCell ref="C591:D591"/>
    <mergeCell ref="C592:D592"/>
    <mergeCell ref="A611:A612"/>
    <mergeCell ref="C611:D611"/>
    <mergeCell ref="E611:E614"/>
    <mergeCell ref="C612:D612"/>
    <mergeCell ref="C613:D613"/>
    <mergeCell ref="C624:D624"/>
    <mergeCell ref="E624:E626"/>
    <mergeCell ref="C625:D625"/>
    <mergeCell ref="C626:D626"/>
    <mergeCell ref="C645:D645"/>
    <mergeCell ref="E645:E646"/>
    <mergeCell ref="C646:D646"/>
    <mergeCell ref="C658:D658"/>
    <mergeCell ref="C647:D647"/>
    <mergeCell ref="C651:D651"/>
    <mergeCell ref="E651:E652"/>
    <mergeCell ref="C652:D652"/>
    <mergeCell ref="C653:D653"/>
    <mergeCell ref="C656:D656"/>
    <mergeCell ref="E656:E657"/>
    <mergeCell ref="C657:D657"/>
  </mergeCells>
  <phoneticPr fontId="2"/>
  <printOptions horizontalCentered="1"/>
  <pageMargins left="1.1023622047244095" right="1.1023622047244095" top="0.94488188976377963" bottom="0.74803149606299213" header="0.31496062992125984" footer="0.31496062992125984"/>
  <pageSetup paperSize="9" scale="68" fitToHeight="0" orientation="portrait" cellComments="asDisplayed" r:id="rId1"/>
  <headerFooter differentFirst="1" alignWithMargins="0">
    <oddFooter>&amp;C&amp;Pページ</oddFooter>
    <firstFooter>&amp;C&amp;Pページ</firstFooter>
  </headerFooter>
  <rowBreaks count="12" manualBreakCount="12">
    <brk id="57" max="4" man="1"/>
    <brk id="111" max="4" man="1"/>
    <brk id="161" max="4" man="1"/>
    <brk id="214" max="4" man="1"/>
    <brk id="263" max="4" man="1"/>
    <brk id="314" max="4" man="1"/>
    <brk id="362" max="4" man="1"/>
    <brk id="411" max="4" man="1"/>
    <brk id="465" max="4" man="1"/>
    <brk id="519" max="4" man="1"/>
    <brk id="571" max="4" man="1"/>
    <brk id="622" max="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88"/>
  <sheetViews>
    <sheetView view="pageBreakPreview" zoomScale="85" zoomScaleNormal="100" zoomScaleSheetLayoutView="85" workbookViewId="0">
      <selection activeCell="G231" sqref="G231"/>
    </sheetView>
  </sheetViews>
  <sheetFormatPr defaultRowHeight="18" customHeight="1"/>
  <cols>
    <col min="1" max="1" width="27.125" style="10" customWidth="1"/>
    <col min="2" max="2" width="1.25" style="10" customWidth="1"/>
    <col min="3" max="3" width="16.5" style="11" customWidth="1"/>
    <col min="4" max="4" width="1.375" style="10" customWidth="1"/>
    <col min="5" max="5" width="69.375" style="10" customWidth="1"/>
    <col min="6" max="6" width="4.625" style="10" customWidth="1"/>
    <col min="7" max="7" width="12.5" style="10" customWidth="1"/>
    <col min="8" max="8" width="18.375" style="10" customWidth="1"/>
    <col min="9" max="9" width="19.5" style="10" customWidth="1"/>
    <col min="10" max="10" width="19.25" style="10" customWidth="1"/>
    <col min="11" max="12" width="14.75" style="10" customWidth="1"/>
    <col min="13" max="17" width="18.125" style="10" customWidth="1"/>
    <col min="18" max="16384" width="9" style="10"/>
  </cols>
  <sheetData>
    <row r="1" spans="1:8" ht="28.5" customHeight="1">
      <c r="E1" s="27"/>
      <c r="H1" s="10" t="s">
        <v>66</v>
      </c>
    </row>
    <row r="2" spans="1:8" ht="28.5" customHeight="1">
      <c r="E2" s="27"/>
    </row>
    <row r="3" spans="1:8" ht="28.5" customHeight="1">
      <c r="A3" s="420" t="s">
        <v>67</v>
      </c>
      <c r="B3" s="420"/>
      <c r="C3" s="420"/>
      <c r="D3" s="420"/>
      <c r="E3" s="420"/>
    </row>
    <row r="4" spans="1:8" ht="21" customHeight="1">
      <c r="A4" s="123"/>
      <c r="B4" s="124"/>
      <c r="C4" s="124"/>
      <c r="D4" s="125"/>
      <c r="E4" s="126"/>
    </row>
    <row r="5" spans="1:8" s="23" customFormat="1" ht="54.75" customHeight="1">
      <c r="A5" s="123"/>
      <c r="B5" s="124"/>
      <c r="C5" s="124"/>
      <c r="D5" s="125"/>
      <c r="E5" s="126"/>
    </row>
    <row r="6" spans="1:8" s="23" customFormat="1" ht="18" customHeight="1">
      <c r="A6" s="123"/>
      <c r="B6" s="124"/>
      <c r="C6" s="124"/>
      <c r="D6" s="125"/>
      <c r="E6" s="126"/>
    </row>
    <row r="7" spans="1:8" s="23" customFormat="1" ht="18" customHeight="1">
      <c r="A7" s="123"/>
      <c r="B7" s="124"/>
      <c r="C7" s="124"/>
      <c r="D7" s="125"/>
      <c r="E7" s="126"/>
    </row>
    <row r="8" spans="1:8" s="23" customFormat="1" ht="18" customHeight="1">
      <c r="A8" s="123"/>
      <c r="B8" s="124"/>
      <c r="C8" s="124"/>
      <c r="D8" s="125"/>
      <c r="E8" s="126"/>
    </row>
    <row r="9" spans="1:8" s="23" customFormat="1" ht="18" customHeight="1">
      <c r="A9" s="123"/>
      <c r="B9" s="124"/>
      <c r="C9" s="124"/>
      <c r="D9" s="125"/>
      <c r="E9" s="126"/>
    </row>
    <row r="10" spans="1:8" s="23" customFormat="1" ht="21" customHeight="1">
      <c r="A10" s="376" t="s">
        <v>7</v>
      </c>
      <c r="B10" s="373" t="s">
        <v>68</v>
      </c>
      <c r="C10" s="374"/>
      <c r="D10" s="375"/>
      <c r="E10" s="127" t="s">
        <v>69</v>
      </c>
    </row>
    <row r="11" spans="1:8" s="24" customFormat="1" ht="21" customHeight="1">
      <c r="A11" s="421"/>
      <c r="B11" s="373" t="s">
        <v>70</v>
      </c>
      <c r="C11" s="374"/>
      <c r="D11" s="375"/>
      <c r="E11" s="127" t="s">
        <v>18</v>
      </c>
    </row>
    <row r="12" spans="1:8" s="24" customFormat="1" ht="21" customHeight="1">
      <c r="A12" s="421"/>
      <c r="B12" s="373" t="s">
        <v>71</v>
      </c>
      <c r="C12" s="374"/>
      <c r="D12" s="375"/>
      <c r="E12" s="127" t="s">
        <v>17</v>
      </c>
    </row>
    <row r="13" spans="1:8" s="24" customFormat="1" ht="21" customHeight="1">
      <c r="A13" s="422"/>
      <c r="B13" s="373" t="s">
        <v>72</v>
      </c>
      <c r="C13" s="374"/>
      <c r="D13" s="375"/>
      <c r="E13" s="128" t="s">
        <v>73</v>
      </c>
    </row>
    <row r="14" spans="1:8" s="24" customFormat="1" ht="18" customHeight="1">
      <c r="A14" s="129"/>
      <c r="B14" s="45"/>
      <c r="C14" s="45"/>
      <c r="D14" s="45"/>
      <c r="E14" s="46"/>
    </row>
    <row r="15" spans="1:8" s="24" customFormat="1" ht="21.75" customHeight="1">
      <c r="A15" s="359" t="s">
        <v>9</v>
      </c>
      <c r="B15" s="359"/>
      <c r="C15" s="359"/>
      <c r="D15" s="359"/>
      <c r="E15" s="359"/>
    </row>
    <row r="16" spans="1:8" s="24" customFormat="1" ht="18" customHeight="1">
      <c r="A16" s="47"/>
      <c r="B16" s="47"/>
      <c r="C16" s="47"/>
      <c r="D16" s="47"/>
      <c r="E16" s="47"/>
    </row>
    <row r="17" spans="1:12" s="24" customFormat="1" ht="18" customHeight="1">
      <c r="A17" s="48" t="s">
        <v>74</v>
      </c>
      <c r="B17" s="49"/>
      <c r="C17" s="49"/>
      <c r="D17" s="50"/>
      <c r="E17" s="51"/>
    </row>
    <row r="18" spans="1:12" s="23" customFormat="1" ht="18" customHeight="1">
      <c r="A18" s="48" t="s">
        <v>75</v>
      </c>
      <c r="B18" s="49"/>
      <c r="C18" s="49"/>
      <c r="D18" s="50"/>
      <c r="E18" s="51"/>
    </row>
    <row r="19" spans="1:12" s="24" customFormat="1" ht="18" customHeight="1">
      <c r="A19" s="48" t="s">
        <v>76</v>
      </c>
      <c r="B19" s="50"/>
      <c r="C19" s="52"/>
      <c r="D19" s="50"/>
      <c r="E19" s="53"/>
    </row>
    <row r="20" spans="1:12" s="23" customFormat="1" ht="27.75" customHeight="1">
      <c r="A20" s="25" t="s">
        <v>1</v>
      </c>
      <c r="B20" s="423" t="s">
        <v>13</v>
      </c>
      <c r="C20" s="424"/>
      <c r="D20" s="425"/>
      <c r="E20" s="54" t="s">
        <v>14</v>
      </c>
    </row>
    <row r="21" spans="1:12" s="23" customFormat="1" ht="18" customHeight="1">
      <c r="A21" s="12"/>
      <c r="B21" s="13"/>
      <c r="C21" s="426"/>
      <c r="D21" s="426"/>
      <c r="E21" s="12"/>
      <c r="L21" s="23" t="s">
        <v>66</v>
      </c>
    </row>
    <row r="22" spans="1:12" s="23" customFormat="1" ht="18" customHeight="1">
      <c r="A22" s="14"/>
      <c r="B22" s="15"/>
      <c r="C22" s="124"/>
      <c r="D22" s="17"/>
      <c r="E22" s="14"/>
    </row>
    <row r="23" spans="1:12" s="23" customFormat="1" ht="18" customHeight="1">
      <c r="A23" s="130" t="s">
        <v>77</v>
      </c>
      <c r="B23" s="15"/>
      <c r="C23" s="124"/>
      <c r="D23" s="17"/>
      <c r="E23" s="14"/>
    </row>
    <row r="24" spans="1:12" s="23" customFormat="1" ht="18" customHeight="1">
      <c r="A24" s="14"/>
      <c r="B24" s="15"/>
      <c r="C24" s="124"/>
      <c r="D24" s="17"/>
      <c r="E24" s="14"/>
      <c r="J24" s="24"/>
    </row>
    <row r="25" spans="1:12" s="24" customFormat="1" ht="21" customHeight="1">
      <c r="A25" s="15"/>
      <c r="B25" s="15"/>
      <c r="C25" s="19"/>
      <c r="D25" s="7"/>
      <c r="E25" s="131"/>
    </row>
    <row r="26" spans="1:12" s="24" customFormat="1" ht="21" customHeight="1">
      <c r="A26" s="15"/>
      <c r="B26" s="15"/>
      <c r="C26" s="19"/>
      <c r="D26" s="7"/>
      <c r="E26" s="131"/>
    </row>
    <row r="27" spans="1:12" s="24" customFormat="1" ht="21" customHeight="1">
      <c r="A27" s="386" t="s">
        <v>78</v>
      </c>
      <c r="B27" s="15"/>
      <c r="C27" s="383" t="s">
        <v>79</v>
      </c>
      <c r="D27" s="384"/>
      <c r="E27" s="382" t="s">
        <v>80</v>
      </c>
    </row>
    <row r="28" spans="1:12" s="24" customFormat="1" ht="21" customHeight="1">
      <c r="A28" s="386"/>
      <c r="B28" s="15"/>
      <c r="C28" s="383" t="s">
        <v>81</v>
      </c>
      <c r="D28" s="384"/>
      <c r="E28" s="382"/>
    </row>
    <row r="29" spans="1:12" s="24" customFormat="1" ht="18" customHeight="1">
      <c r="A29" s="20"/>
      <c r="B29" s="15"/>
      <c r="C29" s="383" t="s">
        <v>82</v>
      </c>
      <c r="D29" s="384"/>
      <c r="E29" s="382"/>
    </row>
    <row r="30" spans="1:12" s="24" customFormat="1" ht="21.75" customHeight="1">
      <c r="A30" s="15"/>
      <c r="B30" s="15"/>
      <c r="C30" s="19"/>
      <c r="D30" s="7"/>
      <c r="E30" s="382"/>
    </row>
    <row r="31" spans="1:12" s="24" customFormat="1" ht="18" customHeight="1">
      <c r="A31" s="15"/>
      <c r="B31" s="15"/>
      <c r="C31" s="47"/>
      <c r="D31" s="7"/>
      <c r="E31" s="132"/>
    </row>
    <row r="32" spans="1:12" s="24" customFormat="1" ht="18" customHeight="1">
      <c r="A32" s="15"/>
      <c r="B32" s="15"/>
      <c r="C32" s="49"/>
      <c r="D32" s="7"/>
      <c r="E32" s="132"/>
    </row>
    <row r="33" spans="1:11" s="24" customFormat="1" ht="18" customHeight="1">
      <c r="A33" s="15"/>
      <c r="B33" s="15"/>
      <c r="C33" s="49"/>
      <c r="D33" s="7"/>
      <c r="E33" s="131"/>
      <c r="J33" s="23"/>
    </row>
    <row r="34" spans="1:11" s="24" customFormat="1" ht="18" customHeight="1">
      <c r="A34" s="15"/>
      <c r="B34" s="15"/>
      <c r="C34" s="52"/>
      <c r="D34" s="7"/>
      <c r="E34" s="131" t="s">
        <v>83</v>
      </c>
      <c r="J34" s="23"/>
    </row>
    <row r="35" spans="1:11" s="24" customFormat="1" ht="18" customHeight="1">
      <c r="A35" s="386" t="s">
        <v>84</v>
      </c>
      <c r="B35" s="15"/>
      <c r="C35" s="383" t="s">
        <v>85</v>
      </c>
      <c r="D35" s="384"/>
      <c r="E35" s="385" t="s">
        <v>86</v>
      </c>
      <c r="J35" s="23"/>
    </row>
    <row r="36" spans="1:11" s="24" customFormat="1" ht="18" customHeight="1">
      <c r="A36" s="386"/>
      <c r="B36" s="15"/>
      <c r="C36" s="383" t="s">
        <v>87</v>
      </c>
      <c r="D36" s="384"/>
      <c r="E36" s="385"/>
      <c r="J36" s="23"/>
    </row>
    <row r="37" spans="1:11" s="24" customFormat="1" ht="18" customHeight="1">
      <c r="A37" s="386"/>
      <c r="B37" s="15"/>
      <c r="C37" s="383" t="s">
        <v>88</v>
      </c>
      <c r="D37" s="384"/>
      <c r="E37" s="134" t="s">
        <v>89</v>
      </c>
      <c r="J37" s="23"/>
    </row>
    <row r="38" spans="1:11" s="24" customFormat="1" ht="18" customHeight="1">
      <c r="A38" s="20" t="s">
        <v>90</v>
      </c>
      <c r="B38" s="15"/>
      <c r="C38" s="19"/>
      <c r="D38" s="19"/>
      <c r="E38" s="134"/>
      <c r="J38" s="23"/>
    </row>
    <row r="39" spans="1:11" s="24" customFormat="1" ht="18" customHeight="1">
      <c r="A39" s="135" t="s">
        <v>91</v>
      </c>
      <c r="B39" s="15"/>
      <c r="C39" s="19"/>
      <c r="D39" s="19"/>
      <c r="E39" s="134"/>
      <c r="J39" s="23"/>
    </row>
    <row r="40" spans="1:11" s="24" customFormat="1" ht="18" customHeight="1">
      <c r="A40" s="135" t="s">
        <v>92</v>
      </c>
      <c r="B40" s="15"/>
      <c r="C40" s="19"/>
      <c r="D40" s="19"/>
      <c r="E40" s="134"/>
      <c r="J40" s="23"/>
    </row>
    <row r="41" spans="1:11" s="24" customFormat="1" ht="18" customHeight="1">
      <c r="A41" s="179" t="s">
        <v>93</v>
      </c>
      <c r="B41" s="15"/>
      <c r="C41" s="16"/>
      <c r="D41" s="19"/>
      <c r="E41" s="136"/>
      <c r="J41" s="23"/>
    </row>
    <row r="42" spans="1:11" s="23" customFormat="1" ht="18" customHeight="1">
      <c r="A42" s="14"/>
      <c r="B42" s="15"/>
      <c r="C42" s="19"/>
      <c r="D42" s="17"/>
      <c r="E42" s="137"/>
      <c r="J42" s="24"/>
    </row>
    <row r="43" spans="1:11" s="24" customFormat="1" ht="18" customHeight="1">
      <c r="A43" s="363" t="s">
        <v>94</v>
      </c>
      <c r="B43" s="416" t="s">
        <v>95</v>
      </c>
      <c r="C43" s="417"/>
      <c r="D43" s="418"/>
      <c r="E43" s="404" t="s">
        <v>96</v>
      </c>
      <c r="F43" s="23" t="s">
        <v>66</v>
      </c>
      <c r="G43" s="139"/>
      <c r="H43" s="140"/>
      <c r="I43" s="140"/>
      <c r="K43" s="140"/>
    </row>
    <row r="44" spans="1:11" s="24" customFormat="1" ht="18" customHeight="1">
      <c r="A44" s="363"/>
      <c r="B44" s="419"/>
      <c r="C44" s="417"/>
      <c r="D44" s="418"/>
      <c r="E44" s="404"/>
      <c r="F44" s="23" t="s">
        <v>66</v>
      </c>
      <c r="G44" s="139"/>
      <c r="H44" s="140"/>
      <c r="I44" s="140"/>
      <c r="K44" s="140"/>
    </row>
    <row r="45" spans="1:11" s="24" customFormat="1" ht="18" customHeight="1">
      <c r="A45" s="20" t="s">
        <v>97</v>
      </c>
      <c r="B45" s="419"/>
      <c r="C45" s="417"/>
      <c r="D45" s="418"/>
      <c r="E45" s="39" t="s">
        <v>98</v>
      </c>
      <c r="F45" s="23" t="s">
        <v>66</v>
      </c>
      <c r="G45" s="140"/>
      <c r="H45" s="140"/>
      <c r="I45" s="140"/>
      <c r="K45" s="140"/>
    </row>
    <row r="46" spans="1:11" s="24" customFormat="1" ht="18" customHeight="1">
      <c r="A46" s="141"/>
      <c r="B46" s="40"/>
      <c r="C46" s="7"/>
      <c r="D46" s="7"/>
      <c r="E46" s="39" t="s">
        <v>99</v>
      </c>
      <c r="F46" s="23" t="s">
        <v>66</v>
      </c>
      <c r="G46" s="140"/>
      <c r="H46" s="140"/>
      <c r="I46" s="140"/>
      <c r="K46" s="140"/>
    </row>
    <row r="47" spans="1:11" s="24" customFormat="1" ht="18" customHeight="1">
      <c r="A47" s="141"/>
      <c r="B47" s="40"/>
      <c r="C47" s="19"/>
      <c r="D47" s="7"/>
      <c r="E47" s="39"/>
      <c r="F47" s="23"/>
      <c r="G47" s="140"/>
      <c r="H47" s="140"/>
      <c r="I47" s="140"/>
      <c r="K47" s="140"/>
    </row>
    <row r="48" spans="1:11" s="24" customFormat="1" ht="18" customHeight="1">
      <c r="A48" s="141"/>
      <c r="B48" s="40"/>
      <c r="C48" s="19"/>
      <c r="D48" s="7"/>
      <c r="E48" s="39"/>
      <c r="F48" s="23"/>
      <c r="G48" s="140"/>
      <c r="H48" s="140"/>
      <c r="I48" s="140"/>
      <c r="K48" s="140"/>
    </row>
    <row r="49" spans="1:11" s="24" customFormat="1" ht="18" customHeight="1">
      <c r="A49" s="141"/>
      <c r="B49" s="40"/>
      <c r="C49" s="19"/>
      <c r="D49" s="7"/>
      <c r="E49" s="39"/>
      <c r="F49" s="23"/>
      <c r="G49" s="140"/>
      <c r="H49" s="140"/>
      <c r="I49" s="140"/>
      <c r="K49" s="140"/>
    </row>
    <row r="50" spans="1:11" s="24" customFormat="1" ht="18" customHeight="1">
      <c r="A50" s="141"/>
      <c r="B50" s="40"/>
      <c r="C50" s="19"/>
      <c r="D50" s="7"/>
      <c r="E50" s="39"/>
      <c r="F50" s="23"/>
      <c r="G50" s="140"/>
      <c r="H50" s="140"/>
      <c r="I50" s="140"/>
      <c r="K50" s="140"/>
    </row>
    <row r="51" spans="1:11" s="24" customFormat="1" ht="18" customHeight="1">
      <c r="A51" s="142"/>
      <c r="B51" s="15"/>
      <c r="C51" s="19"/>
      <c r="D51" s="17"/>
      <c r="E51" s="14"/>
      <c r="F51" s="23" t="s">
        <v>66</v>
      </c>
    </row>
    <row r="52" spans="1:11" s="24" customFormat="1" ht="18" customHeight="1">
      <c r="A52" s="142"/>
      <c r="B52" s="15"/>
      <c r="C52" s="16"/>
      <c r="D52" s="17"/>
      <c r="E52" s="14"/>
      <c r="F52" s="23"/>
    </row>
    <row r="53" spans="1:11" s="24" customFormat="1" ht="18" customHeight="1">
      <c r="A53" s="363"/>
      <c r="B53" s="15"/>
      <c r="C53" s="36"/>
      <c r="D53" s="7"/>
      <c r="E53" s="369"/>
      <c r="F53" s="23"/>
    </row>
    <row r="54" spans="1:11" s="24" customFormat="1" ht="18" customHeight="1">
      <c r="A54" s="363"/>
      <c r="B54" s="15"/>
      <c r="C54" s="36"/>
      <c r="D54" s="7"/>
      <c r="E54" s="369"/>
      <c r="F54" s="23"/>
    </row>
    <row r="55" spans="1:11" s="24" customFormat="1" ht="18" customHeight="1">
      <c r="A55" s="20"/>
      <c r="B55" s="15"/>
      <c r="C55" s="19"/>
      <c r="D55" s="29"/>
      <c r="E55" s="369"/>
      <c r="F55" s="23" t="s">
        <v>66</v>
      </c>
      <c r="J55" s="23"/>
    </row>
    <row r="56" spans="1:11" s="24" customFormat="1" ht="18" customHeight="1">
      <c r="A56" s="141"/>
      <c r="B56" s="40"/>
      <c r="C56" s="19"/>
      <c r="D56" s="7"/>
      <c r="E56" s="39"/>
      <c r="F56" s="23" t="s">
        <v>66</v>
      </c>
    </row>
    <row r="57" spans="1:11" s="23" customFormat="1" ht="18" customHeight="1">
      <c r="A57" s="39"/>
      <c r="B57" s="40"/>
      <c r="C57" s="16"/>
      <c r="D57" s="7"/>
      <c r="E57" s="143"/>
      <c r="F57" s="23" t="s">
        <v>66</v>
      </c>
      <c r="J57" s="24"/>
    </row>
    <row r="58" spans="1:11" s="23" customFormat="1" ht="18" customHeight="1">
      <c r="A58" s="144"/>
      <c r="B58" s="145"/>
      <c r="C58" s="146"/>
      <c r="D58" s="22"/>
      <c r="E58" s="147"/>
      <c r="J58" s="24"/>
    </row>
    <row r="59" spans="1:11" s="23" customFormat="1" ht="18" customHeight="1">
      <c r="A59" s="39"/>
      <c r="B59" s="40"/>
      <c r="C59" s="148"/>
      <c r="D59" s="7"/>
      <c r="E59" s="143"/>
      <c r="J59" s="24"/>
    </row>
    <row r="60" spans="1:11" s="80" customFormat="1" ht="18" customHeight="1">
      <c r="A60" s="130" t="s">
        <v>100</v>
      </c>
      <c r="B60" s="15"/>
      <c r="C60" s="149"/>
      <c r="D60" s="149"/>
      <c r="E60" s="103"/>
      <c r="F60" s="80" t="s">
        <v>66</v>
      </c>
      <c r="J60" s="24"/>
    </row>
    <row r="61" spans="1:11" s="23" customFormat="1" ht="18" customHeight="1">
      <c r="A61" s="130"/>
      <c r="B61" s="15"/>
      <c r="C61" s="7"/>
      <c r="D61" s="149"/>
      <c r="E61" s="103"/>
      <c r="J61" s="24"/>
    </row>
    <row r="62" spans="1:11" s="24" customFormat="1" ht="18" customHeight="1">
      <c r="A62" s="386" t="s">
        <v>101</v>
      </c>
      <c r="B62" s="15"/>
      <c r="C62" s="383" t="s">
        <v>102</v>
      </c>
      <c r="D62" s="384"/>
      <c r="E62" s="385" t="s">
        <v>103</v>
      </c>
      <c r="F62" s="24" t="s">
        <v>66</v>
      </c>
    </row>
    <row r="63" spans="1:11" s="24" customFormat="1" ht="18" customHeight="1">
      <c r="A63" s="386"/>
      <c r="B63" s="15"/>
      <c r="C63" s="383" t="s">
        <v>104</v>
      </c>
      <c r="D63" s="384"/>
      <c r="E63" s="385"/>
    </row>
    <row r="64" spans="1:11" s="24" customFormat="1" ht="18" customHeight="1">
      <c r="A64" s="20"/>
      <c r="B64" s="15"/>
      <c r="C64" s="383" t="s">
        <v>105</v>
      </c>
      <c r="D64" s="384"/>
      <c r="E64" s="385"/>
      <c r="F64" s="24" t="s">
        <v>66</v>
      </c>
    </row>
    <row r="65" spans="1:10" s="24" customFormat="1" ht="18" customHeight="1">
      <c r="A65" s="20"/>
      <c r="B65" s="15"/>
      <c r="C65" s="7"/>
      <c r="D65" s="19"/>
      <c r="E65" s="134" t="s">
        <v>703</v>
      </c>
    </row>
    <row r="66" spans="1:10" s="24" customFormat="1" ht="18" customHeight="1">
      <c r="A66" s="20"/>
      <c r="B66" s="15"/>
      <c r="C66" s="16"/>
      <c r="D66" s="19"/>
      <c r="E66" s="134"/>
    </row>
    <row r="67" spans="1:10" s="24" customFormat="1" ht="18" customHeight="1">
      <c r="A67" s="20"/>
      <c r="B67" s="15"/>
      <c r="C67" s="16"/>
      <c r="D67" s="19"/>
      <c r="E67" s="131" t="s">
        <v>107</v>
      </c>
      <c r="J67" s="23"/>
    </row>
    <row r="68" spans="1:10" s="24" customFormat="1" ht="18" customHeight="1">
      <c r="A68" s="20"/>
      <c r="B68" s="15"/>
      <c r="C68" s="36"/>
      <c r="D68" s="19"/>
      <c r="E68" s="131"/>
      <c r="J68" s="80"/>
    </row>
    <row r="69" spans="1:10" s="24" customFormat="1" ht="18" customHeight="1">
      <c r="A69" s="386" t="s">
        <v>108</v>
      </c>
      <c r="B69" s="15"/>
      <c r="C69" s="383" t="s">
        <v>109</v>
      </c>
      <c r="D69" s="384"/>
      <c r="E69" s="415" t="s">
        <v>110</v>
      </c>
      <c r="F69" s="24" t="s">
        <v>66</v>
      </c>
      <c r="J69" s="23"/>
    </row>
    <row r="70" spans="1:10" s="24" customFormat="1" ht="18" customHeight="1">
      <c r="A70" s="386"/>
      <c r="B70" s="15"/>
      <c r="C70" s="383" t="s">
        <v>111</v>
      </c>
      <c r="D70" s="384"/>
      <c r="E70" s="415"/>
      <c r="F70" s="24" t="s">
        <v>66</v>
      </c>
    </row>
    <row r="71" spans="1:10" s="24" customFormat="1" ht="18" customHeight="1">
      <c r="A71" s="20"/>
      <c r="B71" s="15"/>
      <c r="C71" s="383" t="s">
        <v>112</v>
      </c>
      <c r="D71" s="384"/>
      <c r="E71" s="415"/>
      <c r="F71" s="24" t="s">
        <v>66</v>
      </c>
    </row>
    <row r="72" spans="1:10" s="24" customFormat="1" ht="18" customHeight="1">
      <c r="A72" s="20"/>
      <c r="B72" s="15"/>
      <c r="C72" s="148"/>
      <c r="D72" s="19"/>
      <c r="E72" s="415"/>
    </row>
    <row r="73" spans="1:10" s="24" customFormat="1" ht="18" customHeight="1">
      <c r="A73" s="20"/>
      <c r="B73" s="15"/>
      <c r="C73" s="148"/>
      <c r="D73" s="19"/>
      <c r="E73" s="150"/>
    </row>
    <row r="74" spans="1:10" s="24" customFormat="1" ht="18" customHeight="1">
      <c r="A74" s="20"/>
      <c r="B74" s="15"/>
      <c r="C74" s="148"/>
      <c r="D74" s="19"/>
      <c r="E74" s="131"/>
    </row>
    <row r="75" spans="1:10" s="24" customFormat="1" ht="18" customHeight="1">
      <c r="A75" s="20"/>
      <c r="B75" s="15"/>
      <c r="C75" s="149"/>
      <c r="D75" s="19"/>
      <c r="E75" s="131"/>
    </row>
    <row r="76" spans="1:10" s="23" customFormat="1" ht="18" customHeight="1">
      <c r="A76" s="62" t="s">
        <v>113</v>
      </c>
      <c r="B76" s="40"/>
      <c r="C76" s="383" t="s">
        <v>114</v>
      </c>
      <c r="D76" s="384"/>
      <c r="E76" s="385" t="s">
        <v>115</v>
      </c>
      <c r="F76" s="24" t="s">
        <v>66</v>
      </c>
      <c r="J76" s="24"/>
    </row>
    <row r="77" spans="1:10" s="23" customFormat="1" ht="18" customHeight="1">
      <c r="A77" s="62" t="s">
        <v>116</v>
      </c>
      <c r="B77" s="40"/>
      <c r="C77" s="383" t="s">
        <v>117</v>
      </c>
      <c r="D77" s="384"/>
      <c r="E77" s="385"/>
      <c r="F77" s="24" t="s">
        <v>66</v>
      </c>
      <c r="J77" s="24"/>
    </row>
    <row r="78" spans="1:10" s="23" customFormat="1" ht="18" customHeight="1">
      <c r="A78" s="62"/>
      <c r="B78" s="40"/>
      <c r="C78" s="383" t="s">
        <v>118</v>
      </c>
      <c r="D78" s="384"/>
      <c r="E78" s="385"/>
      <c r="F78" s="24" t="s">
        <v>66</v>
      </c>
      <c r="J78" s="24"/>
    </row>
    <row r="79" spans="1:10" s="23" customFormat="1" ht="18" customHeight="1">
      <c r="A79" s="20"/>
      <c r="B79" s="40"/>
      <c r="C79" s="19"/>
      <c r="D79" s="7"/>
      <c r="E79" s="385"/>
      <c r="F79" s="24" t="s">
        <v>66</v>
      </c>
      <c r="J79" s="24"/>
    </row>
    <row r="80" spans="1:10" s="23" customFormat="1" ht="18" customHeight="1">
      <c r="A80" s="39"/>
      <c r="B80" s="40"/>
      <c r="C80" s="19"/>
      <c r="D80" s="7"/>
      <c r="E80" s="151" t="s">
        <v>119</v>
      </c>
      <c r="F80" s="24"/>
      <c r="J80" s="24"/>
    </row>
    <row r="81" spans="1:12" s="23" customFormat="1" ht="18" customHeight="1">
      <c r="A81" s="39"/>
      <c r="B81" s="40"/>
      <c r="C81" s="19"/>
      <c r="D81" s="7"/>
      <c r="E81" s="152" t="s">
        <v>120</v>
      </c>
      <c r="F81" s="24" t="s">
        <v>66</v>
      </c>
      <c r="J81" s="24"/>
    </row>
    <row r="82" spans="1:12" s="23" customFormat="1" ht="18" customHeight="1">
      <c r="A82" s="39"/>
      <c r="B82" s="40"/>
      <c r="C82" s="19"/>
      <c r="D82" s="7"/>
      <c r="E82" s="14"/>
      <c r="F82" s="24"/>
      <c r="J82" s="24"/>
    </row>
    <row r="83" spans="1:12" s="23" customFormat="1" ht="18" customHeight="1">
      <c r="A83" s="39"/>
      <c r="B83" s="40"/>
      <c r="C83" s="19"/>
      <c r="D83" s="7"/>
      <c r="E83" s="14"/>
      <c r="F83" s="24"/>
      <c r="J83" s="24"/>
    </row>
    <row r="84" spans="1:12" s="23" customFormat="1" ht="18" customHeight="1">
      <c r="A84" s="39"/>
      <c r="B84" s="40"/>
      <c r="C84" s="19"/>
      <c r="D84" s="7"/>
      <c r="E84" s="151"/>
      <c r="F84" s="24"/>
    </row>
    <row r="85" spans="1:12" s="23" customFormat="1" ht="18.75" customHeight="1">
      <c r="A85" s="386" t="s">
        <v>121</v>
      </c>
      <c r="B85" s="40"/>
      <c r="C85" s="383" t="s">
        <v>122</v>
      </c>
      <c r="D85" s="384"/>
      <c r="E85" s="393" t="s">
        <v>123</v>
      </c>
      <c r="F85" s="23" t="s">
        <v>66</v>
      </c>
    </row>
    <row r="86" spans="1:12" s="23" customFormat="1" ht="18.75" customHeight="1">
      <c r="A86" s="395"/>
      <c r="B86" s="40"/>
      <c r="C86" s="383" t="s">
        <v>124</v>
      </c>
      <c r="D86" s="384"/>
      <c r="E86" s="395"/>
    </row>
    <row r="87" spans="1:12" s="23" customFormat="1" ht="24.75" customHeight="1">
      <c r="A87" s="395"/>
      <c r="B87" s="40"/>
      <c r="C87" s="383" t="s">
        <v>125</v>
      </c>
      <c r="D87" s="384"/>
      <c r="E87" s="395"/>
      <c r="F87" s="23" t="s">
        <v>66</v>
      </c>
    </row>
    <row r="88" spans="1:12" s="23" customFormat="1" ht="19.5" customHeight="1">
      <c r="A88" s="154"/>
      <c r="B88" s="40"/>
      <c r="C88" s="19"/>
      <c r="D88" s="28"/>
      <c r="E88" s="153"/>
    </row>
    <row r="89" spans="1:12" s="24" customFormat="1" ht="18" customHeight="1">
      <c r="A89" s="20"/>
      <c r="B89" s="15"/>
      <c r="C89" s="19"/>
      <c r="D89" s="19"/>
      <c r="E89" s="131"/>
      <c r="J89" s="23"/>
    </row>
    <row r="90" spans="1:12" s="24" customFormat="1" ht="18" customHeight="1">
      <c r="A90" s="62" t="s">
        <v>126</v>
      </c>
      <c r="B90" s="15"/>
      <c r="C90" s="383" t="s">
        <v>127</v>
      </c>
      <c r="D90" s="384"/>
      <c r="E90" s="385" t="s">
        <v>128</v>
      </c>
      <c r="F90" s="23"/>
      <c r="J90" s="23"/>
    </row>
    <row r="91" spans="1:12" s="24" customFormat="1" ht="18" customHeight="1">
      <c r="A91" s="134"/>
      <c r="B91" s="15"/>
      <c r="C91" s="383" t="s">
        <v>129</v>
      </c>
      <c r="D91" s="384"/>
      <c r="E91" s="385"/>
      <c r="F91" s="23"/>
      <c r="J91" s="23"/>
    </row>
    <row r="92" spans="1:12" s="24" customFormat="1" ht="18" customHeight="1">
      <c r="A92" s="135" t="s">
        <v>66</v>
      </c>
      <c r="B92" s="15"/>
      <c r="C92" s="383" t="s">
        <v>130</v>
      </c>
      <c r="D92" s="384"/>
      <c r="E92" s="385"/>
      <c r="F92" s="23" t="s">
        <v>66</v>
      </c>
      <c r="J92" s="23"/>
    </row>
    <row r="93" spans="1:12" s="24" customFormat="1" ht="18" customHeight="1">
      <c r="A93" s="155"/>
      <c r="B93" s="15"/>
      <c r="C93" s="28"/>
      <c r="D93" s="28"/>
      <c r="E93" s="133"/>
      <c r="F93" s="23"/>
      <c r="J93" s="23"/>
    </row>
    <row r="94" spans="1:12" s="24" customFormat="1" ht="18" customHeight="1">
      <c r="A94" s="15"/>
      <c r="B94" s="15"/>
      <c r="C94" s="19"/>
      <c r="D94" s="7"/>
      <c r="E94" s="156"/>
      <c r="F94" s="23" t="s">
        <v>66</v>
      </c>
      <c r="J94" s="23"/>
    </row>
    <row r="95" spans="1:12" s="23" customFormat="1" ht="18" customHeight="1">
      <c r="A95" s="157"/>
      <c r="B95" s="15"/>
      <c r="C95" s="19"/>
      <c r="D95" s="17"/>
      <c r="E95" s="151"/>
      <c r="F95" s="24" t="s">
        <v>66</v>
      </c>
      <c r="L95" s="158"/>
    </row>
    <row r="96" spans="1:12" s="24" customFormat="1" ht="18" customHeight="1">
      <c r="A96" s="386" t="s">
        <v>131</v>
      </c>
      <c r="B96" s="15"/>
      <c r="C96" s="383" t="s">
        <v>132</v>
      </c>
      <c r="D96" s="384"/>
      <c r="E96" s="385" t="s">
        <v>133</v>
      </c>
      <c r="F96" s="23" t="s">
        <v>66</v>
      </c>
    </row>
    <row r="97" spans="1:10" s="24" customFormat="1" ht="18" customHeight="1">
      <c r="A97" s="407"/>
      <c r="B97" s="15"/>
      <c r="C97" s="383" t="s">
        <v>132</v>
      </c>
      <c r="D97" s="384"/>
      <c r="E97" s="385"/>
      <c r="F97" s="23"/>
      <c r="J97" s="23"/>
    </row>
    <row r="98" spans="1:10" s="24" customFormat="1" ht="18" customHeight="1">
      <c r="A98" s="20" t="s">
        <v>66</v>
      </c>
      <c r="B98" s="15"/>
      <c r="C98" s="383" t="s">
        <v>135</v>
      </c>
      <c r="D98" s="384"/>
      <c r="E98" s="160" t="s">
        <v>136</v>
      </c>
      <c r="F98" s="23"/>
      <c r="J98" s="23"/>
    </row>
    <row r="99" spans="1:10" s="24" customFormat="1" ht="18" customHeight="1">
      <c r="A99" s="20"/>
      <c r="B99" s="15"/>
      <c r="C99" s="19"/>
      <c r="D99" s="19"/>
      <c r="E99" s="131"/>
      <c r="J99" s="23"/>
    </row>
    <row r="100" spans="1:10" s="24" customFormat="1" ht="18" customHeight="1">
      <c r="A100" s="386" t="s">
        <v>139</v>
      </c>
      <c r="B100" s="15"/>
      <c r="C100" s="380" t="s">
        <v>140</v>
      </c>
      <c r="D100" s="381"/>
      <c r="E100" s="134" t="s">
        <v>141</v>
      </c>
      <c r="F100" s="24" t="s">
        <v>66</v>
      </c>
      <c r="G100" s="163"/>
    </row>
    <row r="101" spans="1:10" s="24" customFormat="1" ht="18" customHeight="1">
      <c r="A101" s="386"/>
      <c r="B101" s="15"/>
      <c r="C101" s="380" t="s">
        <v>143</v>
      </c>
      <c r="D101" s="381"/>
      <c r="E101" s="385" t="s">
        <v>144</v>
      </c>
      <c r="G101" s="163"/>
    </row>
    <row r="102" spans="1:10" s="24" customFormat="1" ht="18" customHeight="1">
      <c r="A102" s="62"/>
      <c r="B102" s="15"/>
      <c r="C102" s="380" t="s">
        <v>145</v>
      </c>
      <c r="D102" s="381"/>
      <c r="E102" s="385"/>
      <c r="G102" s="163"/>
    </row>
    <row r="103" spans="1:10" s="24" customFormat="1" ht="18" customHeight="1">
      <c r="A103" s="62"/>
      <c r="B103" s="15"/>
      <c r="C103" s="28"/>
      <c r="D103" s="19"/>
      <c r="E103" s="385"/>
      <c r="G103" s="163"/>
    </row>
    <row r="104" spans="1:10" s="24" customFormat="1" ht="18" customHeight="1">
      <c r="A104" s="62"/>
      <c r="B104" s="15"/>
      <c r="C104" s="19"/>
      <c r="D104" s="19"/>
      <c r="E104" s="385"/>
      <c r="G104" s="163"/>
    </row>
    <row r="105" spans="1:10" s="24" customFormat="1" ht="30.75" customHeight="1">
      <c r="A105" s="20"/>
      <c r="B105" s="15"/>
      <c r="C105" s="17"/>
      <c r="D105" s="19"/>
      <c r="E105" s="385"/>
      <c r="G105" s="163"/>
    </row>
    <row r="106" spans="1:10" s="24" customFormat="1" ht="19.5" customHeight="1">
      <c r="A106" s="20"/>
      <c r="B106" s="15"/>
      <c r="C106" s="19"/>
      <c r="D106" s="19"/>
      <c r="E106" s="138" t="s">
        <v>149</v>
      </c>
      <c r="G106" s="163"/>
      <c r="H106" s="24" t="s">
        <v>150</v>
      </c>
    </row>
    <row r="107" spans="1:10" s="24" customFormat="1" ht="18" customHeight="1">
      <c r="A107" s="20"/>
      <c r="B107" s="15"/>
      <c r="C107" s="19"/>
      <c r="D107" s="19"/>
      <c r="E107" s="385" t="s">
        <v>151</v>
      </c>
      <c r="G107" s="413" t="s">
        <v>152</v>
      </c>
      <c r="H107" s="24" t="s">
        <v>153</v>
      </c>
    </row>
    <row r="108" spans="1:10" s="24" customFormat="1" ht="21.75" customHeight="1">
      <c r="A108" s="20"/>
      <c r="B108" s="15"/>
      <c r="C108" s="28"/>
      <c r="D108" s="19"/>
      <c r="E108" s="385"/>
      <c r="G108" s="414"/>
      <c r="H108" s="24" t="s">
        <v>154</v>
      </c>
    </row>
    <row r="109" spans="1:10" s="24" customFormat="1" ht="18" customHeight="1">
      <c r="A109" s="20"/>
      <c r="B109" s="15"/>
      <c r="C109" s="19"/>
      <c r="D109" s="19"/>
      <c r="E109" s="164" t="s">
        <v>155</v>
      </c>
      <c r="G109" s="414"/>
      <c r="H109" s="24" t="s">
        <v>156</v>
      </c>
    </row>
    <row r="110" spans="1:10" s="24" customFormat="1" ht="18" customHeight="1">
      <c r="A110" s="20"/>
      <c r="B110" s="15"/>
      <c r="C110" s="16"/>
      <c r="D110" s="19"/>
      <c r="E110" s="385" t="s">
        <v>157</v>
      </c>
    </row>
    <row r="111" spans="1:10" s="24" customFormat="1" ht="18" customHeight="1">
      <c r="A111" s="20"/>
      <c r="B111" s="15"/>
      <c r="C111" s="19"/>
      <c r="D111" s="19"/>
      <c r="E111" s="385"/>
    </row>
    <row r="112" spans="1:10" s="24" customFormat="1" ht="18" customHeight="1">
      <c r="A112" s="165"/>
      <c r="B112" s="21"/>
      <c r="C112" s="18"/>
      <c r="D112" s="18"/>
      <c r="E112" s="166"/>
    </row>
    <row r="113" spans="1:10" s="23" customFormat="1" ht="18" customHeight="1">
      <c r="A113" s="20"/>
      <c r="B113" s="40"/>
      <c r="C113" s="19"/>
      <c r="D113" s="19"/>
      <c r="E113" s="134"/>
      <c r="J113" s="24"/>
    </row>
    <row r="114" spans="1:10" s="23" customFormat="1" ht="18" customHeight="1">
      <c r="A114" s="20" t="s">
        <v>158</v>
      </c>
      <c r="B114" s="40"/>
      <c r="C114" s="383" t="s">
        <v>159</v>
      </c>
      <c r="D114" s="384"/>
      <c r="E114" s="393" t="s">
        <v>160</v>
      </c>
      <c r="F114" s="23" t="s">
        <v>66</v>
      </c>
      <c r="J114" s="24"/>
    </row>
    <row r="115" spans="1:10" s="23" customFormat="1" ht="18" customHeight="1">
      <c r="A115" s="179" t="s">
        <v>93</v>
      </c>
      <c r="B115" s="40"/>
      <c r="C115" s="383" t="s">
        <v>159</v>
      </c>
      <c r="D115" s="384"/>
      <c r="E115" s="393"/>
      <c r="J115" s="24"/>
    </row>
    <row r="116" spans="1:10" s="23" customFormat="1" ht="18" customHeight="1">
      <c r="A116" s="20" t="s">
        <v>66</v>
      </c>
      <c r="B116" s="40"/>
      <c r="C116" s="383" t="s">
        <v>161</v>
      </c>
      <c r="D116" s="384"/>
      <c r="E116" s="393"/>
      <c r="J116" s="24"/>
    </row>
    <row r="117" spans="1:10" s="23" customFormat="1" ht="18" customHeight="1">
      <c r="A117" s="20"/>
      <c r="B117" s="40"/>
      <c r="C117" s="28"/>
      <c r="D117" s="28"/>
      <c r="E117" s="134"/>
      <c r="J117" s="24"/>
    </row>
    <row r="118" spans="1:10" s="23" customFormat="1" ht="18" customHeight="1">
      <c r="A118" s="20"/>
      <c r="B118" s="40"/>
      <c r="C118" s="19"/>
      <c r="D118" s="28"/>
      <c r="E118" s="134"/>
      <c r="J118" s="24"/>
    </row>
    <row r="119" spans="1:10" s="23" customFormat="1" ht="18" customHeight="1">
      <c r="A119" s="20"/>
      <c r="B119" s="40"/>
      <c r="C119" s="19"/>
      <c r="D119" s="28"/>
      <c r="E119" s="134"/>
      <c r="J119" s="24"/>
    </row>
    <row r="120" spans="1:10" s="23" customFormat="1" ht="18" customHeight="1">
      <c r="A120" s="20"/>
      <c r="B120" s="40"/>
      <c r="C120" s="17"/>
      <c r="D120" s="19"/>
      <c r="E120" s="63"/>
      <c r="J120" s="24"/>
    </row>
    <row r="121" spans="1:10" s="23" customFormat="1" ht="18" customHeight="1">
      <c r="A121" s="412" t="s">
        <v>162</v>
      </c>
      <c r="B121" s="15"/>
      <c r="C121" s="383" t="s">
        <v>163</v>
      </c>
      <c r="D121" s="384"/>
      <c r="E121" s="369" t="s">
        <v>164</v>
      </c>
    </row>
    <row r="122" spans="1:10" s="23" customFormat="1" ht="18" customHeight="1">
      <c r="A122" s="412"/>
      <c r="B122" s="15"/>
      <c r="C122" s="383" t="s">
        <v>165</v>
      </c>
      <c r="D122" s="384"/>
      <c r="E122" s="369"/>
    </row>
    <row r="123" spans="1:10" s="23" customFormat="1" ht="18" customHeight="1">
      <c r="A123" s="20"/>
      <c r="B123" s="15"/>
      <c r="C123" s="383" t="s">
        <v>165</v>
      </c>
      <c r="D123" s="384"/>
      <c r="E123" s="167"/>
    </row>
    <row r="124" spans="1:10" s="23" customFormat="1" ht="18" customHeight="1">
      <c r="A124" s="20"/>
      <c r="B124" s="15"/>
      <c r="C124" s="19"/>
      <c r="D124" s="28"/>
      <c r="E124" s="167"/>
    </row>
    <row r="125" spans="1:10" s="23" customFormat="1" ht="18" customHeight="1">
      <c r="A125" s="20"/>
      <c r="B125" s="15"/>
      <c r="C125" s="19"/>
      <c r="D125" s="28"/>
      <c r="E125" s="167"/>
    </row>
    <row r="126" spans="1:10" s="23" customFormat="1" ht="18" customHeight="1">
      <c r="A126" s="20"/>
      <c r="B126" s="15"/>
      <c r="C126" s="19"/>
      <c r="D126" s="28"/>
      <c r="E126" s="167"/>
    </row>
    <row r="127" spans="1:10" s="23" customFormat="1" ht="18" customHeight="1">
      <c r="A127" s="20"/>
      <c r="B127" s="15"/>
      <c r="C127" s="19"/>
      <c r="D127" s="28"/>
      <c r="E127" s="167"/>
    </row>
    <row r="128" spans="1:10" s="23" customFormat="1" ht="18" customHeight="1">
      <c r="A128" s="412" t="s">
        <v>166</v>
      </c>
      <c r="B128" s="15"/>
      <c r="C128" s="383" t="s">
        <v>167</v>
      </c>
      <c r="D128" s="384"/>
      <c r="E128" s="134" t="s">
        <v>168</v>
      </c>
    </row>
    <row r="129" spans="1:8" s="23" customFormat="1" ht="18" customHeight="1">
      <c r="A129" s="412"/>
      <c r="B129" s="15"/>
      <c r="C129" s="383" t="s">
        <v>169</v>
      </c>
      <c r="D129" s="384"/>
      <c r="E129" s="134"/>
    </row>
    <row r="130" spans="1:8" s="23" customFormat="1" ht="18" customHeight="1">
      <c r="A130" s="20"/>
      <c r="B130" s="15"/>
      <c r="C130" s="383" t="s">
        <v>169</v>
      </c>
      <c r="D130" s="384"/>
      <c r="E130" s="134"/>
    </row>
    <row r="131" spans="1:8" s="23" customFormat="1" ht="18" customHeight="1">
      <c r="A131" s="20"/>
      <c r="B131" s="15"/>
      <c r="C131" s="28"/>
      <c r="D131" s="28"/>
      <c r="E131" s="134"/>
    </row>
    <row r="132" spans="1:8" s="23" customFormat="1" ht="18" customHeight="1">
      <c r="A132" s="20"/>
      <c r="B132" s="15"/>
      <c r="C132" s="28"/>
      <c r="D132" s="28"/>
      <c r="E132" s="134"/>
    </row>
    <row r="133" spans="1:8" s="23" customFormat="1" ht="18" customHeight="1">
      <c r="A133" s="20"/>
      <c r="B133" s="15"/>
      <c r="C133" s="28"/>
      <c r="D133" s="28"/>
      <c r="E133" s="167"/>
    </row>
    <row r="134" spans="1:8" s="23" customFormat="1" ht="24" customHeight="1">
      <c r="A134" s="386" t="s">
        <v>170</v>
      </c>
      <c r="B134" s="40"/>
      <c r="C134" s="383" t="s">
        <v>171</v>
      </c>
      <c r="D134" s="384"/>
      <c r="E134" s="385" t="s">
        <v>704</v>
      </c>
    </row>
    <row r="135" spans="1:8" s="23" customFormat="1" ht="24" customHeight="1">
      <c r="A135" s="407"/>
      <c r="B135" s="40"/>
      <c r="C135" s="383" t="s">
        <v>173</v>
      </c>
      <c r="D135" s="384"/>
      <c r="E135" s="385"/>
      <c r="H135" s="411"/>
    </row>
    <row r="136" spans="1:8" s="23" customFormat="1" ht="24" customHeight="1">
      <c r="A136" s="20"/>
      <c r="B136" s="40"/>
      <c r="C136" s="383" t="s">
        <v>174</v>
      </c>
      <c r="D136" s="384"/>
      <c r="E136" s="385"/>
      <c r="H136" s="411"/>
    </row>
    <row r="137" spans="1:8" s="23" customFormat="1" ht="24" customHeight="1">
      <c r="A137" s="20"/>
      <c r="B137" s="40"/>
      <c r="C137" s="19"/>
      <c r="D137" s="19"/>
      <c r="E137" s="385"/>
      <c r="H137" s="411"/>
    </row>
    <row r="138" spans="1:8" s="23" customFormat="1" ht="24" customHeight="1">
      <c r="A138" s="20"/>
      <c r="B138" s="40"/>
      <c r="C138" s="19"/>
      <c r="D138" s="19"/>
      <c r="E138" s="385"/>
      <c r="H138" s="411"/>
    </row>
    <row r="139" spans="1:8" s="23" customFormat="1" ht="24" customHeight="1">
      <c r="A139" s="20"/>
      <c r="B139" s="40"/>
      <c r="C139" s="28"/>
      <c r="D139" s="19"/>
      <c r="E139" s="385"/>
      <c r="H139" s="411"/>
    </row>
    <row r="140" spans="1:8" s="23" customFormat="1" ht="24" customHeight="1">
      <c r="A140" s="20"/>
      <c r="B140" s="40"/>
      <c r="C140" s="28"/>
      <c r="D140" s="19"/>
      <c r="E140" s="385"/>
      <c r="H140" s="411"/>
    </row>
    <row r="141" spans="1:8" s="23" customFormat="1" ht="24" customHeight="1">
      <c r="A141" s="20"/>
      <c r="B141" s="40"/>
      <c r="C141" s="28"/>
      <c r="D141" s="19"/>
      <c r="E141" s="385"/>
      <c r="H141" s="411"/>
    </row>
    <row r="142" spans="1:8" s="23" customFormat="1" ht="24" customHeight="1">
      <c r="A142" s="20"/>
      <c r="B142" s="40"/>
      <c r="C142" s="28"/>
      <c r="D142" s="19"/>
      <c r="E142" s="385"/>
      <c r="H142" s="168"/>
    </row>
    <row r="143" spans="1:8" s="23" customFormat="1" ht="24" customHeight="1">
      <c r="A143" s="20"/>
      <c r="B143" s="40"/>
      <c r="C143" s="19"/>
      <c r="D143" s="19"/>
      <c r="E143" s="385"/>
      <c r="H143" s="168"/>
    </row>
    <row r="144" spans="1:8" s="23" customFormat="1" ht="24" customHeight="1">
      <c r="A144" s="20"/>
      <c r="B144" s="40"/>
      <c r="C144" s="19"/>
      <c r="D144" s="19"/>
      <c r="E144" s="385"/>
      <c r="H144" s="168"/>
    </row>
    <row r="145" spans="1:12" s="23" customFormat="1" ht="24" customHeight="1">
      <c r="A145" s="20"/>
      <c r="B145" s="40"/>
      <c r="C145" s="19"/>
      <c r="D145" s="19"/>
      <c r="E145" s="133"/>
      <c r="H145" s="168"/>
    </row>
    <row r="146" spans="1:12" s="23" customFormat="1" ht="21" customHeight="1">
      <c r="A146" s="20"/>
      <c r="B146" s="40"/>
      <c r="C146" s="28"/>
      <c r="D146" s="19"/>
      <c r="E146" s="169"/>
      <c r="H146" s="168"/>
    </row>
    <row r="147" spans="1:12" s="23" customFormat="1" ht="18" customHeight="1">
      <c r="A147" s="386" t="s">
        <v>175</v>
      </c>
      <c r="B147" s="40"/>
      <c r="C147" s="383" t="s">
        <v>176</v>
      </c>
      <c r="D147" s="384"/>
      <c r="E147" s="385" t="s">
        <v>705</v>
      </c>
      <c r="H147" s="168"/>
    </row>
    <row r="148" spans="1:12" s="23" customFormat="1" ht="18" customHeight="1">
      <c r="A148" s="407"/>
      <c r="B148" s="40"/>
      <c r="C148" s="383" t="s">
        <v>178</v>
      </c>
      <c r="D148" s="384"/>
      <c r="E148" s="385"/>
      <c r="H148" s="168"/>
    </row>
    <row r="149" spans="1:12" s="23" customFormat="1" ht="18" customHeight="1">
      <c r="A149" s="20"/>
      <c r="B149" s="40"/>
      <c r="C149" s="383" t="s">
        <v>178</v>
      </c>
      <c r="D149" s="384"/>
      <c r="E149" s="385"/>
      <c r="H149" s="168"/>
    </row>
    <row r="150" spans="1:12" s="23" customFormat="1" ht="18" customHeight="1">
      <c r="A150" s="20"/>
      <c r="B150" s="40"/>
      <c r="C150" s="28"/>
      <c r="D150" s="19"/>
      <c r="E150" s="133"/>
      <c r="H150" s="168"/>
    </row>
    <row r="151" spans="1:12" s="23" customFormat="1" ht="18" customHeight="1">
      <c r="A151" s="20"/>
      <c r="B151" s="40"/>
      <c r="C151" s="28"/>
      <c r="D151" s="19"/>
      <c r="E151" s="133"/>
      <c r="H151" s="168"/>
    </row>
    <row r="152" spans="1:12" s="23" customFormat="1" ht="18" customHeight="1">
      <c r="A152" s="20"/>
      <c r="B152" s="40"/>
      <c r="C152" s="19"/>
      <c r="D152" s="19"/>
      <c r="E152" s="133"/>
      <c r="H152" s="168"/>
    </row>
    <row r="153" spans="1:12" s="23" customFormat="1" ht="15.75" customHeight="1">
      <c r="A153" s="62"/>
      <c r="B153" s="40"/>
      <c r="C153" s="19"/>
      <c r="D153" s="28"/>
      <c r="E153" s="134"/>
    </row>
    <row r="154" spans="1:12" s="23" customFormat="1" ht="18" customHeight="1">
      <c r="A154" s="62" t="s">
        <v>180</v>
      </c>
      <c r="B154" s="40"/>
      <c r="C154" s="383" t="s">
        <v>181</v>
      </c>
      <c r="D154" s="384"/>
      <c r="E154" s="385" t="s">
        <v>182</v>
      </c>
      <c r="F154" s="24" t="s">
        <v>66</v>
      </c>
    </row>
    <row r="155" spans="1:12" s="23" customFormat="1" ht="18" customHeight="1">
      <c r="A155" s="20"/>
      <c r="B155" s="40"/>
      <c r="C155" s="383" t="s">
        <v>185</v>
      </c>
      <c r="D155" s="384"/>
      <c r="E155" s="385"/>
      <c r="F155" s="24" t="s">
        <v>66</v>
      </c>
    </row>
    <row r="156" spans="1:12" s="23" customFormat="1" ht="18" customHeight="1">
      <c r="A156" s="135"/>
      <c r="B156" s="40"/>
      <c r="C156" s="383" t="s">
        <v>185</v>
      </c>
      <c r="D156" s="384"/>
      <c r="E156" s="385"/>
      <c r="F156" s="24" t="s">
        <v>66</v>
      </c>
    </row>
    <row r="157" spans="1:12" s="23" customFormat="1" ht="18" customHeight="1">
      <c r="A157" s="39"/>
      <c r="B157" s="40"/>
      <c r="C157" s="19"/>
      <c r="D157" s="7"/>
      <c r="E157" s="132" t="s">
        <v>188</v>
      </c>
      <c r="F157" s="24" t="s">
        <v>66</v>
      </c>
    </row>
    <row r="158" spans="1:12" s="173" customFormat="1" ht="18" customHeight="1">
      <c r="A158" s="172"/>
      <c r="B158" s="40"/>
      <c r="C158" s="19"/>
      <c r="D158" s="7"/>
      <c r="E158" s="132" t="s">
        <v>189</v>
      </c>
      <c r="F158" s="24" t="s">
        <v>66</v>
      </c>
      <c r="J158" s="23"/>
      <c r="L158" s="23"/>
    </row>
    <row r="159" spans="1:12" s="173" customFormat="1" ht="18" customHeight="1">
      <c r="A159" s="172"/>
      <c r="B159" s="40"/>
      <c r="C159" s="19"/>
      <c r="D159" s="7"/>
      <c r="E159" s="132"/>
      <c r="F159" s="24"/>
      <c r="J159" s="23"/>
      <c r="L159" s="23"/>
    </row>
    <row r="160" spans="1:12" s="173" customFormat="1" ht="18" customHeight="1">
      <c r="A160" s="172"/>
      <c r="B160" s="40"/>
      <c r="C160" s="19"/>
      <c r="D160" s="7"/>
      <c r="E160" s="132"/>
      <c r="F160" s="24"/>
      <c r="J160" s="23"/>
      <c r="L160" s="23"/>
    </row>
    <row r="161" spans="1:12" s="173" customFormat="1" ht="18" customHeight="1">
      <c r="A161" s="172"/>
      <c r="B161" s="40"/>
      <c r="C161" s="19"/>
      <c r="D161" s="7"/>
      <c r="E161" s="132"/>
      <c r="F161" s="24"/>
      <c r="J161" s="23"/>
      <c r="L161" s="23"/>
    </row>
    <row r="162" spans="1:12" s="173" customFormat="1" ht="18" customHeight="1">
      <c r="A162" s="175"/>
      <c r="B162" s="145"/>
      <c r="C162" s="18"/>
      <c r="D162" s="22"/>
      <c r="E162" s="176"/>
      <c r="F162" s="24"/>
      <c r="J162" s="23"/>
      <c r="L162" s="23"/>
    </row>
    <row r="163" spans="1:12" s="23" customFormat="1" ht="18" customHeight="1">
      <c r="A163" s="130" t="s">
        <v>191</v>
      </c>
      <c r="B163" s="15"/>
      <c r="C163" s="16"/>
      <c r="D163" s="17"/>
      <c r="E163" s="177"/>
      <c r="F163" s="24" t="s">
        <v>66</v>
      </c>
      <c r="J163" s="173"/>
      <c r="L163" s="173"/>
    </row>
    <row r="164" spans="1:12" s="23" customFormat="1" ht="18" customHeight="1">
      <c r="A164" s="14"/>
      <c r="B164" s="15"/>
      <c r="C164" s="16"/>
      <c r="D164" s="17"/>
      <c r="E164" s="178"/>
      <c r="J164" s="173"/>
    </row>
    <row r="165" spans="1:12" s="173" customFormat="1" ht="18" customHeight="1">
      <c r="A165" s="179" t="s">
        <v>193</v>
      </c>
      <c r="B165" s="40"/>
      <c r="C165" s="383" t="s">
        <v>194</v>
      </c>
      <c r="D165" s="384"/>
      <c r="E165" s="151" t="s">
        <v>195</v>
      </c>
      <c r="F165" s="24" t="s">
        <v>66</v>
      </c>
    </row>
    <row r="166" spans="1:12" s="173" customFormat="1" ht="18" customHeight="1">
      <c r="A166" s="179" t="s">
        <v>196</v>
      </c>
      <c r="B166" s="40"/>
      <c r="C166" s="383" t="s">
        <v>197</v>
      </c>
      <c r="D166" s="384"/>
      <c r="E166" s="151"/>
      <c r="F166" s="24" t="s">
        <v>198</v>
      </c>
    </row>
    <row r="167" spans="1:12" s="173" customFormat="1" ht="18" customHeight="1">
      <c r="A167" s="135"/>
      <c r="B167" s="40"/>
      <c r="C167" s="383" t="s">
        <v>197</v>
      </c>
      <c r="D167" s="384"/>
      <c r="E167" s="132"/>
      <c r="F167" s="24"/>
      <c r="I167" s="49"/>
      <c r="J167" s="49"/>
    </row>
    <row r="168" spans="1:12" s="23" customFormat="1" ht="18" customHeight="1">
      <c r="A168" s="39"/>
      <c r="B168" s="40"/>
      <c r="C168" s="36"/>
      <c r="D168" s="7"/>
      <c r="E168" s="151"/>
      <c r="F168" s="24"/>
      <c r="I168" s="180"/>
      <c r="J168" s="180"/>
      <c r="K168" s="180"/>
    </row>
    <row r="169" spans="1:12" s="23" customFormat="1" ht="18" customHeight="1">
      <c r="A169" s="39"/>
      <c r="B169" s="40"/>
      <c r="C169" s="19"/>
      <c r="D169" s="7"/>
      <c r="E169" s="151"/>
      <c r="F169" s="24"/>
      <c r="I169" s="180"/>
      <c r="J169" s="180"/>
      <c r="K169" s="180"/>
    </row>
    <row r="170" spans="1:12" s="23" customFormat="1" ht="18" customHeight="1">
      <c r="A170" s="20" t="s">
        <v>706</v>
      </c>
      <c r="B170" s="40"/>
      <c r="C170" s="383" t="s">
        <v>200</v>
      </c>
      <c r="D170" s="384"/>
      <c r="E170" s="385" t="s">
        <v>201</v>
      </c>
      <c r="F170" s="24"/>
      <c r="I170" s="180"/>
      <c r="J170" s="180"/>
    </row>
    <row r="171" spans="1:12" s="173" customFormat="1" ht="18" customHeight="1">
      <c r="A171" s="20" t="s">
        <v>707</v>
      </c>
      <c r="B171" s="40"/>
      <c r="C171" s="383" t="s">
        <v>203</v>
      </c>
      <c r="D171" s="384"/>
      <c r="E171" s="385"/>
      <c r="F171" s="24" t="s">
        <v>66</v>
      </c>
      <c r="J171" s="23"/>
      <c r="L171" s="23"/>
    </row>
    <row r="172" spans="1:12" s="173" customFormat="1" ht="18" customHeight="1">
      <c r="A172" s="20"/>
      <c r="B172" s="40"/>
      <c r="C172" s="383" t="s">
        <v>204</v>
      </c>
      <c r="D172" s="384"/>
      <c r="E172" s="403"/>
      <c r="F172" s="24"/>
      <c r="G172" s="24"/>
      <c r="J172" s="23"/>
    </row>
    <row r="173" spans="1:12" s="173" customFormat="1" ht="18" customHeight="1">
      <c r="A173" s="20"/>
      <c r="B173" s="40"/>
      <c r="C173" s="19"/>
      <c r="D173" s="182"/>
      <c r="E173" s="181"/>
      <c r="F173" s="24"/>
      <c r="G173" s="24"/>
      <c r="J173" s="23"/>
    </row>
    <row r="174" spans="1:12" s="173" customFormat="1" ht="18" customHeight="1">
      <c r="A174" s="20"/>
      <c r="B174" s="40"/>
      <c r="C174" s="19"/>
      <c r="D174" s="182"/>
      <c r="E174" s="181"/>
      <c r="F174" s="24"/>
      <c r="G174" s="24"/>
      <c r="J174" s="23"/>
    </row>
    <row r="175" spans="1:12" s="173" customFormat="1" ht="18" customHeight="1">
      <c r="A175" s="20"/>
      <c r="B175" s="40"/>
      <c r="C175" s="19"/>
      <c r="D175" s="182"/>
      <c r="E175" s="181"/>
      <c r="F175" s="24"/>
      <c r="G175" s="24"/>
      <c r="J175" s="23"/>
    </row>
    <row r="176" spans="1:12" s="158" customFormat="1" ht="18" customHeight="1">
      <c r="A176" s="20" t="s">
        <v>205</v>
      </c>
      <c r="B176" s="15"/>
      <c r="C176" s="383" t="s">
        <v>206</v>
      </c>
      <c r="D176" s="384"/>
      <c r="E176" s="385" t="s">
        <v>207</v>
      </c>
      <c r="F176" s="168"/>
      <c r="G176" s="24"/>
      <c r="K176" s="24"/>
    </row>
    <row r="177" spans="1:12" s="158" customFormat="1" ht="18" customHeight="1">
      <c r="A177" s="20" t="s">
        <v>208</v>
      </c>
      <c r="B177" s="15"/>
      <c r="C177" s="383" t="s">
        <v>332</v>
      </c>
      <c r="D177" s="384"/>
      <c r="E177" s="385"/>
      <c r="F177" s="168"/>
      <c r="G177" s="24"/>
      <c r="K177" s="24"/>
    </row>
    <row r="178" spans="1:12" s="158" customFormat="1" ht="18" customHeight="1">
      <c r="A178" s="20" t="s">
        <v>210</v>
      </c>
      <c r="B178" s="15"/>
      <c r="C178" s="383" t="s">
        <v>332</v>
      </c>
      <c r="D178" s="384"/>
      <c r="E178" s="403"/>
      <c r="F178" s="183"/>
      <c r="G178" s="24"/>
      <c r="K178" s="24"/>
    </row>
    <row r="179" spans="1:12" s="173" customFormat="1" ht="18" customHeight="1">
      <c r="A179" s="157"/>
      <c r="B179" s="15"/>
      <c r="C179" s="16"/>
      <c r="D179" s="17"/>
      <c r="E179" s="103"/>
      <c r="F179" s="24" t="s">
        <v>66</v>
      </c>
      <c r="J179" s="23"/>
    </row>
    <row r="180" spans="1:12" s="173" customFormat="1" ht="18" customHeight="1">
      <c r="A180" s="157"/>
      <c r="B180" s="15"/>
      <c r="C180" s="19"/>
      <c r="D180" s="17"/>
      <c r="E180" s="103"/>
      <c r="F180" s="24"/>
      <c r="J180" s="23"/>
    </row>
    <row r="181" spans="1:12" s="173" customFormat="1" ht="18" customHeight="1">
      <c r="A181" s="157"/>
      <c r="B181" s="15"/>
      <c r="C181" s="19"/>
      <c r="D181" s="17"/>
      <c r="E181" s="103"/>
      <c r="F181" s="24"/>
      <c r="J181" s="23"/>
    </row>
    <row r="182" spans="1:12" s="23" customFormat="1" ht="18" customHeight="1">
      <c r="A182" s="184" t="s">
        <v>708</v>
      </c>
      <c r="B182" s="15"/>
      <c r="C182" s="383" t="s">
        <v>212</v>
      </c>
      <c r="D182" s="384"/>
      <c r="E182" s="400" t="s">
        <v>213</v>
      </c>
      <c r="J182" s="158"/>
    </row>
    <row r="183" spans="1:12" s="23" customFormat="1" ht="18" customHeight="1">
      <c r="A183" s="20" t="s">
        <v>214</v>
      </c>
      <c r="B183" s="15"/>
      <c r="C183" s="383" t="s">
        <v>215</v>
      </c>
      <c r="D183" s="384"/>
      <c r="E183" s="400"/>
      <c r="J183" s="173"/>
    </row>
    <row r="184" spans="1:12" s="23" customFormat="1" ht="18" customHeight="1">
      <c r="A184" s="20"/>
      <c r="B184" s="15"/>
      <c r="C184" s="383" t="s">
        <v>215</v>
      </c>
      <c r="D184" s="384"/>
      <c r="E184" s="185"/>
      <c r="J184" s="173"/>
    </row>
    <row r="185" spans="1:12" s="23" customFormat="1" ht="18" customHeight="1">
      <c r="A185" s="20"/>
      <c r="B185" s="15"/>
      <c r="C185" s="28"/>
      <c r="D185" s="29"/>
      <c r="E185" s="131"/>
      <c r="J185" s="173"/>
    </row>
    <row r="186" spans="1:12" s="23" customFormat="1" ht="18" customHeight="1">
      <c r="A186" s="20"/>
      <c r="B186" s="15"/>
      <c r="C186" s="28"/>
      <c r="D186" s="28"/>
      <c r="E186" s="131"/>
      <c r="J186" s="173"/>
    </row>
    <row r="187" spans="1:12" s="173" customFormat="1" ht="18" customHeight="1">
      <c r="A187" s="62" t="s">
        <v>216</v>
      </c>
      <c r="B187" s="40"/>
      <c r="C187" s="383" t="s">
        <v>217</v>
      </c>
      <c r="D187" s="384"/>
      <c r="E187" s="385" t="s">
        <v>218</v>
      </c>
      <c r="F187" s="168"/>
      <c r="G187" s="24" t="s">
        <v>219</v>
      </c>
      <c r="K187" s="23"/>
    </row>
    <row r="188" spans="1:12" s="173" customFormat="1" ht="18" customHeight="1">
      <c r="A188" s="20" t="s">
        <v>220</v>
      </c>
      <c r="B188" s="40"/>
      <c r="C188" s="383" t="s">
        <v>221</v>
      </c>
      <c r="D188" s="384"/>
      <c r="E188" s="385"/>
      <c r="F188" s="168"/>
      <c r="G188" s="24"/>
      <c r="K188" s="23"/>
    </row>
    <row r="189" spans="1:12" s="173" customFormat="1" ht="18" customHeight="1">
      <c r="A189" s="20"/>
      <c r="B189" s="40"/>
      <c r="C189" s="383" t="s">
        <v>221</v>
      </c>
      <c r="D189" s="384"/>
      <c r="E189" s="385"/>
      <c r="F189" s="168"/>
      <c r="G189" s="24"/>
      <c r="K189" s="23"/>
    </row>
    <row r="190" spans="1:12" s="173" customFormat="1" ht="18" customHeight="1">
      <c r="A190" s="20"/>
      <c r="B190" s="40"/>
      <c r="C190" s="182"/>
      <c r="D190" s="7"/>
      <c r="E190" s="133"/>
      <c r="F190" s="168"/>
      <c r="G190" s="24"/>
      <c r="K190" s="23"/>
    </row>
    <row r="191" spans="1:12" s="173" customFormat="1" ht="18" customHeight="1">
      <c r="A191" s="20"/>
      <c r="B191" s="40"/>
      <c r="C191" s="19"/>
      <c r="D191" s="7"/>
      <c r="E191" s="133"/>
      <c r="F191" s="168"/>
      <c r="G191" s="24"/>
      <c r="K191" s="23"/>
    </row>
    <row r="192" spans="1:12" s="23" customFormat="1" ht="18" customHeight="1">
      <c r="A192" s="20" t="s">
        <v>222</v>
      </c>
      <c r="B192" s="40"/>
      <c r="C192" s="383" t="s">
        <v>223</v>
      </c>
      <c r="D192" s="384"/>
      <c r="E192" s="382" t="s">
        <v>224</v>
      </c>
      <c r="F192" s="24" t="s">
        <v>66</v>
      </c>
      <c r="L192" s="186"/>
    </row>
    <row r="193" spans="1:12" s="23" customFormat="1" ht="18" customHeight="1">
      <c r="A193" s="20" t="s">
        <v>225</v>
      </c>
      <c r="B193" s="40"/>
      <c r="C193" s="383" t="s">
        <v>223</v>
      </c>
      <c r="D193" s="384"/>
      <c r="E193" s="382"/>
      <c r="F193" s="24"/>
      <c r="L193" s="186"/>
    </row>
    <row r="194" spans="1:12" s="23" customFormat="1" ht="18" customHeight="1">
      <c r="A194" s="20"/>
      <c r="B194" s="40"/>
      <c r="C194" s="383" t="s">
        <v>226</v>
      </c>
      <c r="D194" s="384"/>
      <c r="E194" s="151"/>
      <c r="F194" s="24"/>
      <c r="L194" s="186"/>
    </row>
    <row r="195" spans="1:12" s="23" customFormat="1" ht="18" customHeight="1">
      <c r="A195" s="20"/>
      <c r="B195" s="40"/>
      <c r="C195" s="19"/>
      <c r="D195" s="28"/>
      <c r="E195" s="151"/>
      <c r="F195" s="24"/>
      <c r="L195" s="186"/>
    </row>
    <row r="196" spans="1:12" s="173" customFormat="1" ht="18" customHeight="1">
      <c r="A196" s="14"/>
      <c r="B196" s="15"/>
      <c r="C196" s="19"/>
      <c r="D196" s="17"/>
      <c r="E196" s="103"/>
      <c r="F196" s="24"/>
    </row>
    <row r="197" spans="1:12" s="7" customFormat="1" ht="18" customHeight="1">
      <c r="A197" s="179" t="s">
        <v>709</v>
      </c>
      <c r="B197" s="40"/>
      <c r="C197" s="383" t="s">
        <v>228</v>
      </c>
      <c r="D197" s="384"/>
      <c r="E197" s="382" t="s">
        <v>710</v>
      </c>
      <c r="F197" s="24" t="s">
        <v>66</v>
      </c>
      <c r="J197" s="173"/>
      <c r="L197" s="186"/>
    </row>
    <row r="198" spans="1:12" s="158" customFormat="1" ht="18" customHeight="1">
      <c r="A198" s="20" t="s">
        <v>230</v>
      </c>
      <c r="B198" s="40"/>
      <c r="C198" s="383" t="s">
        <v>231</v>
      </c>
      <c r="D198" s="384"/>
      <c r="E198" s="382"/>
      <c r="F198" s="24" t="s">
        <v>66</v>
      </c>
      <c r="J198" s="173"/>
      <c r="L198" s="7"/>
    </row>
    <row r="199" spans="1:12" s="158" customFormat="1" ht="18" customHeight="1">
      <c r="A199" s="20"/>
      <c r="B199" s="40"/>
      <c r="C199" s="383" t="s">
        <v>232</v>
      </c>
      <c r="D199" s="384"/>
      <c r="E199" s="138" t="s">
        <v>233</v>
      </c>
      <c r="F199" s="24"/>
      <c r="J199" s="23"/>
      <c r="L199" s="7"/>
    </row>
    <row r="200" spans="1:12" s="158" customFormat="1" ht="18" customHeight="1">
      <c r="A200" s="20"/>
      <c r="B200" s="40"/>
      <c r="C200" s="28"/>
      <c r="D200" s="28"/>
      <c r="E200" s="138"/>
      <c r="F200" s="24"/>
      <c r="J200" s="23"/>
      <c r="L200" s="7"/>
    </row>
    <row r="201" spans="1:12" s="173" customFormat="1" ht="18" customHeight="1">
      <c r="A201" s="187"/>
      <c r="B201" s="15"/>
      <c r="C201" s="28"/>
      <c r="D201" s="17"/>
      <c r="E201" s="131"/>
      <c r="F201" s="24" t="s">
        <v>66</v>
      </c>
      <c r="J201" s="23"/>
    </row>
    <row r="202" spans="1:12" s="173" customFormat="1" ht="49.5" customHeight="1">
      <c r="A202" s="187"/>
      <c r="B202" s="15"/>
      <c r="C202" s="19"/>
      <c r="D202" s="17"/>
      <c r="E202" s="103"/>
      <c r="F202" s="24"/>
      <c r="J202" s="23"/>
    </row>
    <row r="203" spans="1:12" s="173" customFormat="1" ht="18" customHeight="1">
      <c r="A203" s="62" t="s">
        <v>711</v>
      </c>
      <c r="B203" s="40"/>
      <c r="C203" s="383" t="s">
        <v>235</v>
      </c>
      <c r="D203" s="384"/>
      <c r="E203" s="385" t="s">
        <v>236</v>
      </c>
      <c r="F203" s="24" t="s">
        <v>66</v>
      </c>
      <c r="J203" s="23"/>
    </row>
    <row r="204" spans="1:12" s="173" customFormat="1" ht="18" customHeight="1">
      <c r="A204" s="20" t="s">
        <v>712</v>
      </c>
      <c r="B204" s="40"/>
      <c r="C204" s="383" t="s">
        <v>238</v>
      </c>
      <c r="D204" s="384"/>
      <c r="E204" s="385"/>
      <c r="F204" s="24" t="s">
        <v>66</v>
      </c>
      <c r="J204" s="23"/>
    </row>
    <row r="205" spans="1:12" s="23" customFormat="1" ht="18" customHeight="1">
      <c r="A205" s="135"/>
      <c r="B205" s="40"/>
      <c r="C205" s="383" t="s">
        <v>238</v>
      </c>
      <c r="D205" s="384"/>
      <c r="E205" s="385"/>
      <c r="F205" s="24" t="s">
        <v>66</v>
      </c>
      <c r="L205" s="173"/>
    </row>
    <row r="206" spans="1:12" s="23" customFormat="1" ht="18" customHeight="1">
      <c r="A206" s="135"/>
      <c r="B206" s="40"/>
      <c r="C206" s="19"/>
      <c r="D206" s="28"/>
      <c r="E206" s="410"/>
      <c r="F206" s="24"/>
      <c r="L206" s="173"/>
    </row>
    <row r="207" spans="1:12" s="173" customFormat="1" ht="18" customHeight="1">
      <c r="A207" s="39"/>
      <c r="B207" s="40"/>
      <c r="C207" s="19"/>
      <c r="D207" s="7"/>
      <c r="E207" s="132" t="s">
        <v>713</v>
      </c>
      <c r="F207" s="24" t="s">
        <v>66</v>
      </c>
      <c r="J207" s="23"/>
      <c r="L207" s="23"/>
    </row>
    <row r="208" spans="1:12" s="23" customFormat="1" ht="18" customHeight="1">
      <c r="A208" s="39"/>
      <c r="B208" s="40"/>
      <c r="C208" s="19"/>
      <c r="D208" s="7"/>
      <c r="E208" s="132" t="s">
        <v>714</v>
      </c>
      <c r="F208" s="24" t="s">
        <v>66</v>
      </c>
      <c r="L208" s="173"/>
    </row>
    <row r="209" spans="1:12" s="173" customFormat="1" ht="18" customHeight="1">
      <c r="A209" s="172"/>
      <c r="B209" s="40"/>
      <c r="C209" s="19"/>
      <c r="D209" s="7"/>
      <c r="E209" s="132" t="s">
        <v>715</v>
      </c>
      <c r="F209" s="24" t="s">
        <v>66</v>
      </c>
      <c r="L209" s="23"/>
    </row>
    <row r="210" spans="1:12" s="23" customFormat="1" ht="18" customHeight="1">
      <c r="A210" s="172"/>
      <c r="B210" s="40"/>
      <c r="C210" s="28"/>
      <c r="D210" s="7"/>
      <c r="E210" s="132" t="s">
        <v>242</v>
      </c>
      <c r="F210" s="24" t="s">
        <v>66</v>
      </c>
      <c r="J210" s="7"/>
      <c r="L210" s="173"/>
    </row>
    <row r="211" spans="1:12" s="23" customFormat="1" ht="18" customHeight="1">
      <c r="A211" s="172"/>
      <c r="B211" s="40"/>
      <c r="C211" s="16"/>
      <c r="D211" s="7"/>
      <c r="E211" s="151" t="s">
        <v>243</v>
      </c>
      <c r="F211" s="24"/>
      <c r="J211" s="158"/>
    </row>
    <row r="212" spans="1:12" s="23" customFormat="1" ht="18" customHeight="1">
      <c r="A212" s="157"/>
      <c r="B212" s="15"/>
      <c r="C212" s="16"/>
      <c r="D212" s="17"/>
      <c r="E212" s="188" t="s">
        <v>244</v>
      </c>
      <c r="F212" s="24" t="s">
        <v>66</v>
      </c>
      <c r="J212" s="158"/>
    </row>
    <row r="213" spans="1:12" s="23" customFormat="1" ht="18" customHeight="1">
      <c r="A213" s="135"/>
      <c r="B213" s="40"/>
      <c r="C213" s="19"/>
      <c r="D213" s="7"/>
      <c r="E213" s="151" t="s">
        <v>245</v>
      </c>
      <c r="F213" s="24" t="s">
        <v>66</v>
      </c>
      <c r="J213" s="173"/>
    </row>
    <row r="214" spans="1:12" s="158" customFormat="1" ht="18" customHeight="1">
      <c r="A214" s="39"/>
      <c r="B214" s="40"/>
      <c r="C214" s="189"/>
      <c r="D214" s="7"/>
      <c r="E214" s="39"/>
      <c r="F214" s="24"/>
      <c r="J214" s="173"/>
    </row>
    <row r="215" spans="1:12" s="158" customFormat="1" ht="18" customHeight="1">
      <c r="A215" s="144"/>
      <c r="B215" s="145"/>
      <c r="C215" s="190"/>
      <c r="D215" s="22"/>
      <c r="E215" s="144"/>
      <c r="F215" s="24"/>
      <c r="J215" s="173"/>
    </row>
    <row r="216" spans="1:12" s="158" customFormat="1" ht="18" customHeight="1">
      <c r="A216" s="62" t="s">
        <v>246</v>
      </c>
      <c r="B216" s="191"/>
      <c r="C216" s="383" t="s">
        <v>247</v>
      </c>
      <c r="D216" s="384"/>
      <c r="E216" s="138" t="s">
        <v>248</v>
      </c>
      <c r="F216" s="24" t="s">
        <v>66</v>
      </c>
      <c r="G216" s="158" t="s">
        <v>249</v>
      </c>
      <c r="J216" s="173"/>
    </row>
    <row r="217" spans="1:12" s="186" customFormat="1" ht="18" customHeight="1">
      <c r="A217" s="192"/>
      <c r="B217" s="191"/>
      <c r="C217" s="383" t="s">
        <v>250</v>
      </c>
      <c r="D217" s="384"/>
      <c r="E217" s="382" t="s">
        <v>716</v>
      </c>
      <c r="F217" s="24" t="s">
        <v>66</v>
      </c>
      <c r="J217" s="23"/>
      <c r="L217" s="158"/>
    </row>
    <row r="218" spans="1:12" s="173" customFormat="1" ht="18" customHeight="1">
      <c r="A218" s="193"/>
      <c r="B218" s="191"/>
      <c r="C218" s="383" t="s">
        <v>250</v>
      </c>
      <c r="D218" s="384"/>
      <c r="E218" s="382"/>
      <c r="F218" s="24" t="s">
        <v>66</v>
      </c>
      <c r="G218" s="158"/>
      <c r="L218" s="186"/>
    </row>
    <row r="219" spans="1:12" s="173" customFormat="1" ht="18" customHeight="1">
      <c r="A219" s="39"/>
      <c r="B219" s="40"/>
      <c r="C219" s="19"/>
      <c r="D219" s="7"/>
      <c r="E219" s="382" t="s">
        <v>252</v>
      </c>
      <c r="F219" s="24" t="s">
        <v>66</v>
      </c>
      <c r="J219" s="23"/>
    </row>
    <row r="220" spans="1:12" s="173" customFormat="1" ht="18" customHeight="1">
      <c r="A220" s="179"/>
      <c r="B220" s="40"/>
      <c r="C220" s="19"/>
      <c r="D220" s="7"/>
      <c r="E220" s="382"/>
      <c r="F220" s="24" t="s">
        <v>66</v>
      </c>
    </row>
    <row r="221" spans="1:12" s="173" customFormat="1" ht="18" customHeight="1">
      <c r="A221" s="39"/>
      <c r="B221" s="40"/>
      <c r="C221" s="28"/>
      <c r="D221" s="7"/>
      <c r="E221" s="385" t="s">
        <v>253</v>
      </c>
      <c r="F221" s="24"/>
      <c r="J221" s="23"/>
    </row>
    <row r="222" spans="1:12" s="173" customFormat="1" ht="18" customHeight="1">
      <c r="A222" s="39"/>
      <c r="B222" s="40"/>
      <c r="C222" s="19"/>
      <c r="D222" s="7"/>
      <c r="E222" s="385"/>
      <c r="F222" s="24"/>
      <c r="J222" s="23"/>
    </row>
    <row r="223" spans="1:12" s="173" customFormat="1" ht="36.75" customHeight="1">
      <c r="A223" s="39"/>
      <c r="B223" s="40"/>
      <c r="C223" s="19"/>
      <c r="D223" s="7"/>
      <c r="E223" s="133" t="s">
        <v>254</v>
      </c>
      <c r="F223" s="24" t="s">
        <v>66</v>
      </c>
      <c r="J223" s="23"/>
    </row>
    <row r="224" spans="1:12" s="173" customFormat="1" ht="18" customHeight="1">
      <c r="A224" s="39"/>
      <c r="B224" s="40"/>
      <c r="C224" s="19"/>
      <c r="D224" s="7"/>
      <c r="E224" s="133"/>
      <c r="F224" s="24"/>
      <c r="J224" s="23"/>
    </row>
    <row r="225" spans="1:12" s="173" customFormat="1" ht="18" customHeight="1">
      <c r="A225" s="62" t="s">
        <v>255</v>
      </c>
      <c r="B225" s="40"/>
      <c r="C225" s="383" t="s">
        <v>256</v>
      </c>
      <c r="D225" s="384"/>
      <c r="E225" s="385" t="s">
        <v>257</v>
      </c>
      <c r="F225" s="24"/>
      <c r="J225" s="23"/>
    </row>
    <row r="226" spans="1:12" s="173" customFormat="1" ht="18" customHeight="1">
      <c r="A226" s="20" t="s">
        <v>258</v>
      </c>
      <c r="B226" s="40"/>
      <c r="C226" s="383" t="s">
        <v>259</v>
      </c>
      <c r="D226" s="384"/>
      <c r="E226" s="385"/>
      <c r="F226" s="24"/>
      <c r="J226" s="23"/>
    </row>
    <row r="227" spans="1:12" s="173" customFormat="1" ht="18" customHeight="1">
      <c r="A227" s="20"/>
      <c r="B227" s="40"/>
      <c r="C227" s="383" t="s">
        <v>259</v>
      </c>
      <c r="D227" s="384"/>
      <c r="E227" s="385"/>
      <c r="F227" s="24"/>
      <c r="J227" s="23"/>
    </row>
    <row r="228" spans="1:12" s="173" customFormat="1" ht="18" customHeight="1">
      <c r="A228" s="20"/>
      <c r="B228" s="40"/>
      <c r="C228" s="19"/>
      <c r="D228" s="7"/>
      <c r="E228" s="133"/>
      <c r="F228" s="24"/>
      <c r="J228" s="23"/>
    </row>
    <row r="229" spans="1:12" s="173" customFormat="1" ht="18" customHeight="1">
      <c r="A229" s="20"/>
      <c r="B229" s="40"/>
      <c r="C229" s="189"/>
      <c r="D229" s="7"/>
      <c r="E229" s="133"/>
      <c r="F229" s="24"/>
      <c r="J229" s="23"/>
    </row>
    <row r="230" spans="1:12" s="23" customFormat="1" ht="18" customHeight="1">
      <c r="A230" s="407" t="s">
        <v>260</v>
      </c>
      <c r="B230" s="40"/>
      <c r="C230" s="383" t="s">
        <v>261</v>
      </c>
      <c r="D230" s="384"/>
      <c r="E230" s="385" t="s">
        <v>717</v>
      </c>
      <c r="F230" s="24"/>
      <c r="J230" s="158"/>
      <c r="L230" s="186"/>
    </row>
    <row r="231" spans="1:12" s="23" customFormat="1" ht="18" customHeight="1">
      <c r="A231" s="409"/>
      <c r="B231" s="40"/>
      <c r="C231" s="383" t="s">
        <v>263</v>
      </c>
      <c r="D231" s="384"/>
      <c r="E231" s="385"/>
      <c r="F231" s="24"/>
      <c r="J231" s="158"/>
      <c r="L231" s="186"/>
    </row>
    <row r="232" spans="1:12" s="23" customFormat="1" ht="18" customHeight="1">
      <c r="A232" s="20"/>
      <c r="B232" s="40"/>
      <c r="C232" s="383" t="s">
        <v>264</v>
      </c>
      <c r="D232" s="384"/>
      <c r="E232" s="385"/>
      <c r="F232" s="24"/>
      <c r="J232" s="186"/>
      <c r="L232" s="186"/>
    </row>
    <row r="233" spans="1:12" s="23" customFormat="1" ht="18" customHeight="1">
      <c r="A233" s="20"/>
      <c r="B233" s="40"/>
      <c r="C233" s="28"/>
      <c r="D233" s="28"/>
      <c r="E233" s="410"/>
      <c r="F233" s="24"/>
      <c r="J233" s="186"/>
      <c r="L233" s="186"/>
    </row>
    <row r="234" spans="1:12" s="23" customFormat="1" ht="18" customHeight="1">
      <c r="A234" s="20"/>
      <c r="B234" s="40"/>
      <c r="C234" s="19"/>
      <c r="D234" s="28"/>
      <c r="E234" s="410"/>
      <c r="F234" s="24"/>
      <c r="J234" s="186"/>
      <c r="L234" s="186"/>
    </row>
    <row r="235" spans="1:12" s="24" customFormat="1" ht="18" customHeight="1">
      <c r="A235" s="386" t="s">
        <v>265</v>
      </c>
      <c r="B235" s="191"/>
      <c r="C235" s="383" t="s">
        <v>266</v>
      </c>
      <c r="D235" s="384"/>
      <c r="E235" s="385" t="s">
        <v>267</v>
      </c>
      <c r="F235" s="24" t="s">
        <v>66</v>
      </c>
    </row>
    <row r="236" spans="1:12" s="24" customFormat="1" ht="18" customHeight="1">
      <c r="A236" s="386"/>
      <c r="B236" s="191"/>
      <c r="C236" s="383" t="s">
        <v>268</v>
      </c>
      <c r="D236" s="384"/>
      <c r="E236" s="385"/>
      <c r="F236" s="24" t="s">
        <v>66</v>
      </c>
    </row>
    <row r="237" spans="1:12" s="24" customFormat="1" ht="18" customHeight="1">
      <c r="A237" s="386"/>
      <c r="B237" s="40"/>
      <c r="C237" s="383" t="s">
        <v>268</v>
      </c>
      <c r="D237" s="384"/>
      <c r="E237" s="385"/>
      <c r="F237" s="24" t="s">
        <v>66</v>
      </c>
    </row>
    <row r="238" spans="1:12" s="24" customFormat="1" ht="18" customHeight="1">
      <c r="A238" s="14"/>
      <c r="B238" s="15"/>
      <c r="C238" s="383"/>
      <c r="D238" s="383"/>
      <c r="E238" s="131"/>
      <c r="F238" s="24" t="s">
        <v>66</v>
      </c>
    </row>
    <row r="239" spans="1:12" s="23" customFormat="1" ht="18" customHeight="1">
      <c r="A239" s="20"/>
      <c r="B239" s="40"/>
      <c r="C239" s="189"/>
      <c r="D239" s="19"/>
      <c r="E239" s="151"/>
      <c r="F239" s="24"/>
      <c r="J239" s="173"/>
      <c r="L239" s="186"/>
    </row>
    <row r="240" spans="1:12" s="23" customFormat="1" ht="18" customHeight="1">
      <c r="A240" s="386" t="s">
        <v>269</v>
      </c>
      <c r="B240" s="40"/>
      <c r="C240" s="383" t="s">
        <v>270</v>
      </c>
      <c r="D240" s="384"/>
      <c r="E240" s="385" t="s">
        <v>271</v>
      </c>
      <c r="F240" s="24" t="s">
        <v>66</v>
      </c>
      <c r="J240" s="173"/>
      <c r="L240" s="186"/>
    </row>
    <row r="241" spans="1:12" s="23" customFormat="1" ht="18" customHeight="1">
      <c r="A241" s="386"/>
      <c r="B241" s="40"/>
      <c r="C241" s="383" t="s">
        <v>272</v>
      </c>
      <c r="D241" s="384"/>
      <c r="E241" s="385"/>
      <c r="F241" s="24" t="s">
        <v>66</v>
      </c>
      <c r="G241" s="173"/>
      <c r="H241" s="173"/>
      <c r="J241" s="173"/>
      <c r="L241" s="186"/>
    </row>
    <row r="242" spans="1:12" s="23" customFormat="1" ht="18" customHeight="1">
      <c r="A242" s="20" t="s">
        <v>66</v>
      </c>
      <c r="B242" s="40"/>
      <c r="C242" s="383" t="s">
        <v>272</v>
      </c>
      <c r="D242" s="384"/>
      <c r="E242" s="39" t="s">
        <v>273</v>
      </c>
      <c r="F242" s="24" t="s">
        <v>66</v>
      </c>
      <c r="G242" s="173"/>
      <c r="H242" s="173"/>
      <c r="J242" s="173"/>
      <c r="L242" s="186"/>
    </row>
    <row r="243" spans="1:12" s="23" customFormat="1" ht="18" customHeight="1">
      <c r="A243" s="157"/>
      <c r="B243" s="40"/>
      <c r="C243" s="28"/>
      <c r="D243" s="7"/>
      <c r="E243" s="151" t="s">
        <v>274</v>
      </c>
      <c r="F243" s="24" t="s">
        <v>66</v>
      </c>
      <c r="G243" s="173"/>
      <c r="H243" s="173"/>
      <c r="J243" s="173"/>
      <c r="L243" s="186"/>
    </row>
    <row r="244" spans="1:12" s="23" customFormat="1" ht="18" customHeight="1">
      <c r="A244" s="157"/>
      <c r="B244" s="15"/>
      <c r="C244" s="28"/>
      <c r="D244" s="17"/>
      <c r="E244" s="151" t="s">
        <v>275</v>
      </c>
      <c r="F244" s="24" t="s">
        <v>66</v>
      </c>
      <c r="G244" s="158"/>
      <c r="H244" s="158"/>
      <c r="J244" s="173"/>
      <c r="L244" s="186"/>
    </row>
    <row r="245" spans="1:12" s="23" customFormat="1" ht="21.75" customHeight="1">
      <c r="A245" s="20"/>
      <c r="B245" s="40"/>
      <c r="C245" s="19"/>
      <c r="D245" s="7"/>
      <c r="E245" s="151"/>
      <c r="F245" s="24"/>
      <c r="J245" s="173"/>
    </row>
    <row r="246" spans="1:12" s="24" customFormat="1" ht="23.25" customHeight="1">
      <c r="A246" s="20" t="s">
        <v>276</v>
      </c>
      <c r="B246" s="15"/>
      <c r="C246" s="383" t="s">
        <v>277</v>
      </c>
      <c r="D246" s="384"/>
      <c r="E246" s="382" t="s">
        <v>718</v>
      </c>
      <c r="F246" s="194"/>
      <c r="G246" s="23"/>
    </row>
    <row r="247" spans="1:12" s="24" customFormat="1" ht="24.75" customHeight="1">
      <c r="A247" s="20" t="s">
        <v>210</v>
      </c>
      <c r="B247" s="15"/>
      <c r="C247" s="383" t="s">
        <v>332</v>
      </c>
      <c r="D247" s="384"/>
      <c r="E247" s="382"/>
      <c r="F247" s="194"/>
      <c r="G247" s="23"/>
    </row>
    <row r="248" spans="1:12" s="24" customFormat="1" ht="18" customHeight="1">
      <c r="A248" s="20"/>
      <c r="B248" s="15"/>
      <c r="C248" s="383" t="s">
        <v>332</v>
      </c>
      <c r="D248" s="384"/>
      <c r="E248" s="132"/>
      <c r="F248" s="194"/>
      <c r="G248" s="23"/>
    </row>
    <row r="249" spans="1:12" s="24" customFormat="1" ht="18" customHeight="1">
      <c r="A249" s="20"/>
      <c r="B249" s="15"/>
      <c r="C249" s="28"/>
      <c r="D249" s="19"/>
      <c r="E249" s="132"/>
      <c r="F249" s="194"/>
      <c r="G249" s="23"/>
    </row>
    <row r="250" spans="1:12" s="24" customFormat="1" ht="18" customHeight="1">
      <c r="A250" s="157"/>
      <c r="B250" s="15"/>
      <c r="C250" s="19"/>
      <c r="D250" s="19"/>
      <c r="E250" s="132"/>
      <c r="F250" s="194"/>
      <c r="G250" s="23"/>
    </row>
    <row r="251" spans="1:12" s="24" customFormat="1" ht="18" customHeight="1">
      <c r="A251" s="20" t="s">
        <v>279</v>
      </c>
      <c r="B251" s="15"/>
      <c r="C251" s="383" t="s">
        <v>280</v>
      </c>
      <c r="D251" s="384"/>
      <c r="E251" s="382" t="s">
        <v>719</v>
      </c>
      <c r="F251" s="194"/>
    </row>
    <row r="252" spans="1:12" s="24" customFormat="1" ht="18" customHeight="1">
      <c r="A252" s="20" t="s">
        <v>282</v>
      </c>
      <c r="B252" s="15"/>
      <c r="C252" s="383" t="s">
        <v>332</v>
      </c>
      <c r="D252" s="384"/>
      <c r="E252" s="382"/>
      <c r="F252" s="194"/>
    </row>
    <row r="253" spans="1:12" s="24" customFormat="1" ht="18" customHeight="1">
      <c r="A253" s="20" t="s">
        <v>210</v>
      </c>
      <c r="B253" s="15"/>
      <c r="C253" s="383" t="s">
        <v>332</v>
      </c>
      <c r="D253" s="384"/>
      <c r="E253" s="132"/>
      <c r="F253" s="194"/>
    </row>
    <row r="254" spans="1:12" s="23" customFormat="1" ht="21.75" customHeight="1">
      <c r="A254" s="20"/>
      <c r="B254" s="40"/>
      <c r="C254" s="19"/>
      <c r="D254" s="7"/>
      <c r="E254" s="151"/>
      <c r="F254" s="24"/>
      <c r="J254" s="173"/>
    </row>
    <row r="255" spans="1:12" s="23" customFormat="1" ht="21.75" customHeight="1">
      <c r="A255" s="130" t="s">
        <v>283</v>
      </c>
      <c r="B255" s="40"/>
      <c r="C255" s="19"/>
      <c r="D255" s="7"/>
      <c r="E255" s="151"/>
      <c r="F255" s="24"/>
    </row>
    <row r="256" spans="1:12" s="23" customFormat="1" ht="21.75" customHeight="1">
      <c r="A256" s="20"/>
      <c r="B256" s="40"/>
      <c r="C256" s="19"/>
      <c r="D256" s="7"/>
      <c r="E256" s="151"/>
      <c r="F256" s="24"/>
    </row>
    <row r="257" spans="1:10" s="23" customFormat="1" ht="18" customHeight="1">
      <c r="A257" s="408" t="s">
        <v>284</v>
      </c>
      <c r="B257" s="40"/>
      <c r="C257" s="383" t="s">
        <v>285</v>
      </c>
      <c r="D257" s="384"/>
      <c r="E257" s="385" t="s">
        <v>286</v>
      </c>
      <c r="F257" s="24"/>
    </row>
    <row r="258" spans="1:10" s="23" customFormat="1" ht="18" customHeight="1">
      <c r="A258" s="408"/>
      <c r="B258" s="40"/>
      <c r="C258" s="383" t="s">
        <v>287</v>
      </c>
      <c r="D258" s="384"/>
      <c r="E258" s="385"/>
      <c r="F258" s="24"/>
      <c r="G258" s="195"/>
    </row>
    <row r="259" spans="1:10" s="23" customFormat="1" ht="18" customHeight="1">
      <c r="A259" s="20" t="s">
        <v>90</v>
      </c>
      <c r="B259" s="40"/>
      <c r="C259" s="383" t="s">
        <v>287</v>
      </c>
      <c r="D259" s="384"/>
      <c r="E259" s="134" t="s">
        <v>288</v>
      </c>
      <c r="F259" s="24"/>
      <c r="G259" s="24"/>
    </row>
    <row r="260" spans="1:10" s="23" customFormat="1" ht="18" customHeight="1">
      <c r="A260" s="187"/>
      <c r="B260" s="15"/>
      <c r="C260" s="19"/>
      <c r="D260" s="17"/>
      <c r="E260" s="133" t="s">
        <v>289</v>
      </c>
      <c r="F260" s="24"/>
    </row>
    <row r="261" spans="1:10" s="23" customFormat="1" ht="18" customHeight="1">
      <c r="A261" s="187"/>
      <c r="B261" s="15"/>
      <c r="C261" s="19"/>
      <c r="D261" s="17"/>
      <c r="E261" s="131"/>
      <c r="F261" s="24"/>
    </row>
    <row r="262" spans="1:10" s="23" customFormat="1" ht="18" customHeight="1">
      <c r="A262" s="187"/>
      <c r="B262" s="15"/>
      <c r="C262" s="19"/>
      <c r="D262" s="17"/>
      <c r="E262" s="63"/>
      <c r="F262" s="24"/>
    </row>
    <row r="263" spans="1:10" s="23" customFormat="1" ht="18" customHeight="1">
      <c r="A263" s="20"/>
      <c r="B263" s="40"/>
      <c r="C263" s="19"/>
      <c r="D263" s="7"/>
      <c r="E263" s="131" t="s">
        <v>136</v>
      </c>
      <c r="F263" s="24"/>
    </row>
    <row r="264" spans="1:10" s="23" customFormat="1" ht="18" customHeight="1">
      <c r="A264" s="165"/>
      <c r="B264" s="145"/>
      <c r="C264" s="18"/>
      <c r="D264" s="22"/>
      <c r="E264" s="31"/>
      <c r="F264" s="24"/>
    </row>
    <row r="265" spans="1:10" s="23" customFormat="1" ht="18" customHeight="1">
      <c r="A265" s="20" t="s">
        <v>290</v>
      </c>
      <c r="B265" s="40"/>
      <c r="C265" s="383" t="s">
        <v>291</v>
      </c>
      <c r="D265" s="384"/>
      <c r="E265" s="385" t="s">
        <v>292</v>
      </c>
      <c r="F265" s="24"/>
    </row>
    <row r="266" spans="1:10" s="158" customFormat="1" ht="18" customHeight="1">
      <c r="A266" s="20" t="s">
        <v>293</v>
      </c>
      <c r="B266" s="40"/>
      <c r="C266" s="383" t="s">
        <v>291</v>
      </c>
      <c r="D266" s="384"/>
      <c r="E266" s="385"/>
      <c r="F266" s="24" t="s">
        <v>66</v>
      </c>
      <c r="J266" s="23"/>
    </row>
    <row r="267" spans="1:10" s="158" customFormat="1" ht="18" customHeight="1">
      <c r="A267" s="20" t="s">
        <v>66</v>
      </c>
      <c r="B267" s="40"/>
      <c r="C267" s="383" t="s">
        <v>291</v>
      </c>
      <c r="D267" s="384"/>
      <c r="E267" s="385"/>
      <c r="F267" s="24" t="s">
        <v>66</v>
      </c>
      <c r="J267" s="23"/>
    </row>
    <row r="268" spans="1:10" s="23" customFormat="1" ht="18" customHeight="1">
      <c r="A268" s="187"/>
      <c r="B268" s="15"/>
      <c r="C268" s="19"/>
      <c r="D268" s="17"/>
      <c r="E268" s="63"/>
      <c r="F268" s="24"/>
    </row>
    <row r="269" spans="1:10" s="23" customFormat="1" ht="18" customHeight="1">
      <c r="A269" s="408" t="s">
        <v>294</v>
      </c>
      <c r="B269" s="40"/>
      <c r="C269" s="383" t="s">
        <v>295</v>
      </c>
      <c r="D269" s="384"/>
      <c r="E269" s="385" t="s">
        <v>296</v>
      </c>
      <c r="F269" s="24"/>
      <c r="G269" s="195"/>
    </row>
    <row r="270" spans="1:10" s="23" customFormat="1" ht="18" customHeight="1">
      <c r="A270" s="408"/>
      <c r="B270" s="40"/>
      <c r="C270" s="383" t="s">
        <v>298</v>
      </c>
      <c r="D270" s="384"/>
      <c r="E270" s="385"/>
      <c r="F270" s="24"/>
      <c r="G270" s="24"/>
    </row>
    <row r="271" spans="1:10" s="23" customFormat="1" ht="18" customHeight="1">
      <c r="A271" s="20" t="s">
        <v>90</v>
      </c>
      <c r="B271" s="40"/>
      <c r="C271" s="383" t="s">
        <v>300</v>
      </c>
      <c r="D271" s="384"/>
      <c r="E271" s="385"/>
      <c r="F271" s="24"/>
    </row>
    <row r="272" spans="1:10" s="23" customFormat="1" ht="18" customHeight="1">
      <c r="A272" s="20"/>
      <c r="B272" s="40"/>
      <c r="C272" s="28"/>
      <c r="D272" s="28"/>
      <c r="E272" s="133" t="s">
        <v>302</v>
      </c>
      <c r="F272" s="24"/>
    </row>
    <row r="273" spans="1:12" ht="18" customHeight="1">
      <c r="A273" s="179"/>
      <c r="B273" s="40"/>
      <c r="C273" s="19"/>
      <c r="D273" s="7"/>
      <c r="E273" s="131"/>
      <c r="F273" s="24"/>
      <c r="J273" s="23"/>
    </row>
    <row r="274" spans="1:12" ht="18" customHeight="1">
      <c r="A274" s="62" t="s">
        <v>303</v>
      </c>
      <c r="B274" s="40"/>
      <c r="C274" s="383" t="s">
        <v>304</v>
      </c>
      <c r="D274" s="384"/>
      <c r="E274" s="393" t="s">
        <v>305</v>
      </c>
      <c r="F274" s="24"/>
      <c r="J274" s="23"/>
    </row>
    <row r="275" spans="1:12" ht="18" customHeight="1">
      <c r="A275" s="20" t="s">
        <v>306</v>
      </c>
      <c r="B275" s="40"/>
      <c r="C275" s="383" t="s">
        <v>307</v>
      </c>
      <c r="D275" s="384"/>
      <c r="E275" s="393"/>
      <c r="F275" s="24" t="s">
        <v>66</v>
      </c>
      <c r="J275" s="23"/>
    </row>
    <row r="276" spans="1:12" s="186" customFormat="1" ht="18" customHeight="1">
      <c r="A276" s="135"/>
      <c r="B276" s="40"/>
      <c r="C276" s="383" t="s">
        <v>307</v>
      </c>
      <c r="D276" s="384"/>
      <c r="E276" s="393"/>
      <c r="F276" s="24" t="s">
        <v>66</v>
      </c>
      <c r="J276" s="158"/>
      <c r="L276" s="173"/>
    </row>
    <row r="277" spans="1:12" s="173" customFormat="1" ht="18" customHeight="1">
      <c r="A277" s="20"/>
      <c r="B277" s="40"/>
      <c r="C277" s="19"/>
      <c r="D277" s="7"/>
      <c r="E277" s="394"/>
      <c r="F277" s="24" t="s">
        <v>66</v>
      </c>
      <c r="J277" s="158"/>
      <c r="L277" s="186"/>
    </row>
    <row r="278" spans="1:12" ht="18" customHeight="1">
      <c r="A278" s="62"/>
      <c r="B278" s="40"/>
      <c r="C278" s="19"/>
      <c r="D278" s="7"/>
      <c r="E278" s="132"/>
      <c r="F278" s="24" t="s">
        <v>66</v>
      </c>
      <c r="J278" s="158"/>
    </row>
    <row r="279" spans="1:12" ht="18" customHeight="1">
      <c r="A279" s="20" t="s">
        <v>308</v>
      </c>
      <c r="B279" s="40"/>
      <c r="C279" s="383" t="s">
        <v>309</v>
      </c>
      <c r="D279" s="384"/>
      <c r="E279" s="393" t="s">
        <v>310</v>
      </c>
      <c r="F279" s="24" t="s">
        <v>66</v>
      </c>
      <c r="J279" s="23"/>
    </row>
    <row r="280" spans="1:12" ht="18" customHeight="1">
      <c r="A280" s="20" t="s">
        <v>311</v>
      </c>
      <c r="B280" s="40"/>
      <c r="C280" s="383" t="s">
        <v>309</v>
      </c>
      <c r="D280" s="384"/>
      <c r="E280" s="393"/>
      <c r="F280" s="24"/>
      <c r="J280" s="23"/>
    </row>
    <row r="281" spans="1:12" s="158" customFormat="1" ht="18" customHeight="1">
      <c r="A281" s="20"/>
      <c r="B281" s="40"/>
      <c r="C281" s="383" t="s">
        <v>309</v>
      </c>
      <c r="D281" s="384"/>
      <c r="E281" s="393"/>
      <c r="F281" s="24" t="s">
        <v>66</v>
      </c>
      <c r="J281" s="23"/>
    </row>
    <row r="282" spans="1:12" s="158" customFormat="1" ht="18" customHeight="1">
      <c r="A282" s="20"/>
      <c r="B282" s="40"/>
      <c r="C282" s="28"/>
      <c r="D282" s="28"/>
      <c r="E282" s="134"/>
      <c r="F282" s="24"/>
      <c r="J282" s="23"/>
    </row>
    <row r="283" spans="1:12" s="158" customFormat="1" ht="18" customHeight="1">
      <c r="A283" s="20"/>
      <c r="B283" s="40"/>
      <c r="C283" s="19"/>
      <c r="D283" s="7"/>
      <c r="E283" s="151"/>
      <c r="F283" s="24" t="s">
        <v>66</v>
      </c>
      <c r="J283" s="10"/>
    </row>
    <row r="284" spans="1:12" s="158" customFormat="1" ht="18" customHeight="1">
      <c r="A284" s="62" t="s">
        <v>312</v>
      </c>
      <c r="B284" s="40"/>
      <c r="C284" s="383" t="s">
        <v>313</v>
      </c>
      <c r="D284" s="384"/>
      <c r="E284" s="385" t="s">
        <v>314</v>
      </c>
      <c r="F284" s="24" t="s">
        <v>66</v>
      </c>
      <c r="J284" s="10"/>
    </row>
    <row r="285" spans="1:12" s="158" customFormat="1" ht="18" customHeight="1">
      <c r="A285" s="20" t="s">
        <v>315</v>
      </c>
      <c r="B285" s="40"/>
      <c r="C285" s="383" t="s">
        <v>316</v>
      </c>
      <c r="D285" s="384"/>
      <c r="E285" s="385"/>
      <c r="F285" s="24"/>
      <c r="J285" s="10"/>
    </row>
    <row r="286" spans="1:12" s="158" customFormat="1" ht="18" customHeight="1">
      <c r="A286" s="135"/>
      <c r="B286" s="40"/>
      <c r="C286" s="383" t="s">
        <v>317</v>
      </c>
      <c r="D286" s="384"/>
      <c r="E286" s="385"/>
      <c r="F286" s="24" t="s">
        <v>66</v>
      </c>
      <c r="J286" s="186"/>
    </row>
    <row r="287" spans="1:12" s="158" customFormat="1" ht="18" customHeight="1">
      <c r="A287" s="39"/>
      <c r="B287" s="40"/>
      <c r="C287" s="28"/>
      <c r="D287" s="7"/>
      <c r="E287" s="385"/>
      <c r="F287" s="24" t="s">
        <v>66</v>
      </c>
      <c r="J287" s="173"/>
    </row>
    <row r="288" spans="1:12" s="158" customFormat="1" ht="18" customHeight="1">
      <c r="A288" s="386" t="s">
        <v>318</v>
      </c>
      <c r="B288" s="40"/>
      <c r="C288" s="383" t="s">
        <v>319</v>
      </c>
      <c r="D288" s="384"/>
      <c r="E288" s="198" t="s">
        <v>320</v>
      </c>
      <c r="F288" s="23"/>
      <c r="G288" s="23"/>
      <c r="H288" s="23"/>
      <c r="J288" s="10"/>
    </row>
    <row r="289" spans="1:12" s="158" customFormat="1" ht="18" customHeight="1">
      <c r="A289" s="396"/>
      <c r="B289" s="40"/>
      <c r="C289" s="383" t="s">
        <v>321</v>
      </c>
      <c r="D289" s="384"/>
      <c r="E289" s="199" t="s">
        <v>322</v>
      </c>
      <c r="F289" s="23"/>
      <c r="G289" s="23"/>
      <c r="H289" s="23"/>
      <c r="J289" s="10"/>
    </row>
    <row r="290" spans="1:12" s="158" customFormat="1" ht="18" customHeight="1">
      <c r="A290" s="200"/>
      <c r="B290" s="40"/>
      <c r="C290" s="383" t="s">
        <v>323</v>
      </c>
      <c r="D290" s="384"/>
      <c r="E290" s="199" t="s">
        <v>324</v>
      </c>
      <c r="F290" s="23"/>
      <c r="G290" s="23"/>
      <c r="H290" s="23"/>
      <c r="J290" s="10"/>
    </row>
    <row r="291" spans="1:12" s="158" customFormat="1" ht="18" customHeight="1">
      <c r="A291" s="20" t="s">
        <v>66</v>
      </c>
      <c r="B291" s="40"/>
      <c r="D291" s="29"/>
      <c r="E291" s="133" t="s">
        <v>325</v>
      </c>
      <c r="F291" s="23"/>
      <c r="G291" s="23"/>
      <c r="H291" s="23"/>
      <c r="J291" s="10"/>
    </row>
    <row r="292" spans="1:12" s="158" customFormat="1" ht="18" customHeight="1">
      <c r="A292" s="20"/>
      <c r="B292" s="40"/>
      <c r="C292" s="19"/>
      <c r="D292" s="7"/>
      <c r="E292" s="199" t="s">
        <v>326</v>
      </c>
      <c r="F292" s="23"/>
      <c r="G292" s="23"/>
      <c r="H292" s="23"/>
    </row>
    <row r="293" spans="1:12" s="23" customFormat="1" ht="18" customHeight="1">
      <c r="A293" s="187"/>
      <c r="B293" s="15"/>
      <c r="C293" s="19"/>
      <c r="D293" s="17"/>
      <c r="E293" s="63"/>
      <c r="F293" s="24"/>
      <c r="J293" s="158"/>
    </row>
    <row r="294" spans="1:12" s="158" customFormat="1" ht="18" customHeight="1">
      <c r="A294" s="184" t="s">
        <v>327</v>
      </c>
      <c r="B294" s="15"/>
      <c r="C294" s="383" t="s">
        <v>328</v>
      </c>
      <c r="D294" s="384"/>
      <c r="E294" s="400" t="s">
        <v>329</v>
      </c>
      <c r="F294" s="24" t="s">
        <v>66</v>
      </c>
    </row>
    <row r="295" spans="1:12" s="17" customFormat="1" ht="18" customHeight="1">
      <c r="A295" s="20" t="s">
        <v>330</v>
      </c>
      <c r="B295" s="15"/>
      <c r="C295" s="383" t="s">
        <v>331</v>
      </c>
      <c r="D295" s="384"/>
      <c r="E295" s="400"/>
      <c r="F295" s="24" t="s">
        <v>66</v>
      </c>
      <c r="J295" s="158"/>
      <c r="L295" s="158"/>
    </row>
    <row r="296" spans="1:12" s="24" customFormat="1" ht="18" customHeight="1">
      <c r="A296" s="20"/>
      <c r="B296" s="15"/>
      <c r="C296" s="383" t="s">
        <v>332</v>
      </c>
      <c r="D296" s="384"/>
      <c r="E296" s="400"/>
      <c r="F296" s="24" t="s">
        <v>66</v>
      </c>
      <c r="J296" s="158"/>
    </row>
    <row r="297" spans="1:12" s="24" customFormat="1" ht="18" customHeight="1">
      <c r="A297" s="14"/>
      <c r="B297" s="15"/>
      <c r="C297" s="28"/>
      <c r="D297" s="17"/>
      <c r="E297" s="400"/>
      <c r="F297" s="24" t="s">
        <v>66</v>
      </c>
      <c r="J297" s="158"/>
    </row>
    <row r="298" spans="1:12" s="158" customFormat="1" ht="29.25" customHeight="1">
      <c r="A298" s="201" t="s">
        <v>333</v>
      </c>
      <c r="B298" s="40"/>
      <c r="C298" s="383" t="s">
        <v>334</v>
      </c>
      <c r="D298" s="384"/>
      <c r="E298" s="385" t="s">
        <v>335</v>
      </c>
      <c r="F298" s="24" t="s">
        <v>66</v>
      </c>
    </row>
    <row r="299" spans="1:12" s="158" customFormat="1" ht="18" customHeight="1">
      <c r="A299" s="20" t="s">
        <v>336</v>
      </c>
      <c r="B299" s="40"/>
      <c r="C299" s="383" t="s">
        <v>337</v>
      </c>
      <c r="D299" s="384"/>
      <c r="E299" s="385"/>
      <c r="F299" s="24" t="s">
        <v>66</v>
      </c>
    </row>
    <row r="300" spans="1:12" s="158" customFormat="1" ht="18" customHeight="1">
      <c r="A300" s="20"/>
      <c r="B300" s="40"/>
      <c r="C300" s="383" t="s">
        <v>338</v>
      </c>
      <c r="D300" s="384"/>
      <c r="E300" s="385"/>
      <c r="F300" s="24" t="s">
        <v>66</v>
      </c>
      <c r="L300" s="24"/>
    </row>
    <row r="301" spans="1:12" s="173" customFormat="1" ht="18" customHeight="1">
      <c r="A301" s="20"/>
      <c r="B301" s="40"/>
      <c r="C301" s="19"/>
      <c r="D301" s="7"/>
      <c r="E301" s="136"/>
      <c r="F301" s="24" t="s">
        <v>66</v>
      </c>
      <c r="J301" s="158"/>
    </row>
    <row r="302" spans="1:12" ht="18" customHeight="1">
      <c r="A302" s="20" t="s">
        <v>339</v>
      </c>
      <c r="B302" s="40"/>
      <c r="C302" s="383" t="s">
        <v>340</v>
      </c>
      <c r="D302" s="384"/>
      <c r="E302" s="406" t="s">
        <v>341</v>
      </c>
      <c r="F302" s="24" t="s">
        <v>66</v>
      </c>
      <c r="J302" s="158"/>
    </row>
    <row r="303" spans="1:12" ht="18" customHeight="1">
      <c r="A303" s="62" t="s">
        <v>342</v>
      </c>
      <c r="B303" s="40"/>
      <c r="C303" s="383" t="s">
        <v>343</v>
      </c>
      <c r="D303" s="384"/>
      <c r="E303" s="394"/>
      <c r="F303" s="24" t="s">
        <v>66</v>
      </c>
      <c r="J303" s="158"/>
    </row>
    <row r="304" spans="1:12" ht="18" customHeight="1">
      <c r="A304" s="39"/>
      <c r="B304" s="40"/>
      <c r="C304" s="383" t="s">
        <v>344</v>
      </c>
      <c r="D304" s="384"/>
      <c r="E304" s="394"/>
      <c r="F304" s="24" t="s">
        <v>66</v>
      </c>
      <c r="J304" s="23"/>
    </row>
    <row r="305" spans="1:12" ht="18" customHeight="1">
      <c r="A305" s="39"/>
      <c r="B305" s="40"/>
      <c r="C305" s="28"/>
      <c r="D305" s="28"/>
      <c r="E305" s="136"/>
      <c r="F305" s="24"/>
      <c r="J305" s="23"/>
    </row>
    <row r="306" spans="1:12" s="158" customFormat="1" ht="18" customHeight="1">
      <c r="A306" s="386" t="s">
        <v>345</v>
      </c>
      <c r="B306" s="40"/>
      <c r="C306" s="383" t="s">
        <v>346</v>
      </c>
      <c r="D306" s="384"/>
      <c r="E306" s="385" t="s">
        <v>347</v>
      </c>
      <c r="F306" s="24"/>
      <c r="J306" s="23"/>
    </row>
    <row r="307" spans="1:12" s="158" customFormat="1" ht="18" customHeight="1">
      <c r="A307" s="407"/>
      <c r="B307" s="40"/>
      <c r="C307" s="383" t="s">
        <v>346</v>
      </c>
      <c r="D307" s="384"/>
      <c r="E307" s="393"/>
      <c r="F307" s="24"/>
      <c r="J307" s="23"/>
    </row>
    <row r="308" spans="1:12" s="158" customFormat="1" ht="24.75" customHeight="1">
      <c r="A308" s="179" t="s">
        <v>93</v>
      </c>
      <c r="B308" s="40"/>
      <c r="C308" s="383" t="s">
        <v>348</v>
      </c>
      <c r="D308" s="384"/>
      <c r="E308" s="393"/>
      <c r="F308" s="24"/>
      <c r="J308" s="23"/>
    </row>
    <row r="309" spans="1:12" s="158" customFormat="1" ht="18" customHeight="1">
      <c r="A309" s="172"/>
      <c r="B309" s="40"/>
      <c r="C309" s="19"/>
      <c r="D309" s="7"/>
      <c r="E309" s="393"/>
      <c r="F309" s="24"/>
    </row>
    <row r="310" spans="1:12" s="158" customFormat="1" ht="18" customHeight="1">
      <c r="A310" s="172"/>
      <c r="B310" s="40"/>
      <c r="C310" s="19"/>
      <c r="D310" s="7"/>
      <c r="E310" s="393"/>
      <c r="F310" s="24"/>
      <c r="J310" s="17"/>
    </row>
    <row r="311" spans="1:12" s="158" customFormat="1" ht="18" customHeight="1">
      <c r="A311" s="20" t="s">
        <v>349</v>
      </c>
      <c r="B311" s="40"/>
      <c r="C311" s="383" t="s">
        <v>350</v>
      </c>
      <c r="D311" s="384"/>
      <c r="E311" s="151" t="s">
        <v>351</v>
      </c>
      <c r="F311" s="24"/>
      <c r="J311" s="24"/>
    </row>
    <row r="312" spans="1:12" s="158" customFormat="1" ht="18" customHeight="1">
      <c r="A312" s="172"/>
      <c r="B312" s="40"/>
      <c r="C312" s="383" t="s">
        <v>352</v>
      </c>
      <c r="D312" s="384"/>
      <c r="E312" s="151" t="s">
        <v>353</v>
      </c>
      <c r="F312" s="24"/>
      <c r="J312" s="24"/>
    </row>
    <row r="313" spans="1:12" s="158" customFormat="1" ht="18" customHeight="1">
      <c r="A313" s="172"/>
      <c r="B313" s="40"/>
      <c r="C313" s="383" t="s">
        <v>356</v>
      </c>
      <c r="D313" s="384"/>
      <c r="E313" s="151" t="s">
        <v>357</v>
      </c>
      <c r="F313" s="24"/>
      <c r="J313" s="24"/>
    </row>
    <row r="314" spans="1:12" s="158" customFormat="1" ht="18" customHeight="1">
      <c r="A314" s="172"/>
      <c r="B314" s="40"/>
      <c r="C314" s="19"/>
      <c r="D314" s="7"/>
      <c r="E314" s="151"/>
      <c r="F314" s="24"/>
    </row>
    <row r="315" spans="1:12" s="23" customFormat="1" ht="18" customHeight="1">
      <c r="A315" s="175"/>
      <c r="B315" s="145"/>
      <c r="C315" s="18"/>
      <c r="D315" s="22"/>
      <c r="E315" s="204"/>
      <c r="F315" s="24"/>
      <c r="J315" s="158"/>
    </row>
    <row r="316" spans="1:12" s="23" customFormat="1" ht="18" customHeight="1">
      <c r="A316" s="205" t="s">
        <v>720</v>
      </c>
      <c r="B316" s="206"/>
      <c r="C316" s="383" t="s">
        <v>360</v>
      </c>
      <c r="D316" s="384"/>
      <c r="E316" s="207" t="s">
        <v>721</v>
      </c>
      <c r="F316" s="24"/>
      <c r="G316" s="23" t="s">
        <v>249</v>
      </c>
      <c r="J316" s="158"/>
    </row>
    <row r="317" spans="1:12" s="173" customFormat="1" ht="18" customHeight="1">
      <c r="A317" s="205"/>
      <c r="B317" s="206"/>
      <c r="C317" s="383" t="s">
        <v>362</v>
      </c>
      <c r="D317" s="384"/>
      <c r="E317" s="207"/>
      <c r="F317" s="24" t="s">
        <v>66</v>
      </c>
      <c r="L317" s="24"/>
    </row>
    <row r="318" spans="1:12" s="173" customFormat="1" ht="18" customHeight="1">
      <c r="A318" s="205"/>
      <c r="B318" s="206"/>
      <c r="C318" s="383" t="s">
        <v>362</v>
      </c>
      <c r="D318" s="384"/>
      <c r="E318" s="207"/>
      <c r="F318" s="24" t="s">
        <v>66</v>
      </c>
      <c r="J318" s="10"/>
    </row>
    <row r="319" spans="1:12" s="173" customFormat="1" ht="18" customHeight="1">
      <c r="A319" s="205"/>
      <c r="B319" s="206"/>
      <c r="C319" s="28"/>
      <c r="D319" s="28"/>
      <c r="E319" s="207"/>
      <c r="F319" s="24"/>
      <c r="J319" s="10"/>
    </row>
    <row r="320" spans="1:12" s="23" customFormat="1" ht="18" customHeight="1">
      <c r="A320" s="205"/>
      <c r="B320" s="206"/>
      <c r="C320" s="28"/>
      <c r="D320" s="19"/>
      <c r="E320" s="207"/>
      <c r="F320" s="24" t="s">
        <v>66</v>
      </c>
      <c r="J320" s="10"/>
    </row>
    <row r="321" spans="1:12" s="186" customFormat="1" ht="18" customHeight="1">
      <c r="A321" s="179" t="s">
        <v>722</v>
      </c>
      <c r="B321" s="40"/>
      <c r="C321" s="383" t="s">
        <v>364</v>
      </c>
      <c r="D321" s="384"/>
      <c r="E321" s="208" t="s">
        <v>723</v>
      </c>
      <c r="F321" s="24" t="s">
        <v>66</v>
      </c>
      <c r="J321" s="10"/>
      <c r="L321" s="23"/>
    </row>
    <row r="322" spans="1:12" s="173" customFormat="1" ht="18.75" customHeight="1">
      <c r="A322" s="179"/>
      <c r="B322" s="40"/>
      <c r="C322" s="383" t="s">
        <v>368</v>
      </c>
      <c r="D322" s="384"/>
      <c r="E322" s="151" t="s">
        <v>369</v>
      </c>
      <c r="F322" s="24"/>
      <c r="J322" s="10"/>
      <c r="L322" s="186"/>
    </row>
    <row r="323" spans="1:12" s="173" customFormat="1" ht="18" customHeight="1">
      <c r="A323" s="20"/>
      <c r="B323" s="40"/>
      <c r="C323" s="383" t="s">
        <v>368</v>
      </c>
      <c r="D323" s="384"/>
      <c r="E323" s="132" t="s">
        <v>371</v>
      </c>
      <c r="F323" s="24"/>
      <c r="J323" s="10"/>
    </row>
    <row r="324" spans="1:12" s="173" customFormat="1" ht="18" customHeight="1">
      <c r="A324" s="20"/>
      <c r="B324" s="40"/>
      <c r="C324" s="19"/>
      <c r="D324" s="28"/>
      <c r="E324" s="132"/>
      <c r="F324" s="24"/>
      <c r="J324" s="10"/>
    </row>
    <row r="325" spans="1:12" s="173" customFormat="1" ht="18" customHeight="1">
      <c r="A325" s="62"/>
      <c r="B325" s="40"/>
      <c r="C325" s="19"/>
      <c r="D325" s="7"/>
      <c r="E325" s="39"/>
      <c r="F325" s="24"/>
      <c r="J325" s="10"/>
    </row>
    <row r="326" spans="1:12" s="23" customFormat="1" ht="18" customHeight="1">
      <c r="A326" s="65" t="s">
        <v>724</v>
      </c>
      <c r="B326" s="40"/>
      <c r="C326" s="383" t="s">
        <v>375</v>
      </c>
      <c r="D326" s="384"/>
      <c r="E326" s="382" t="s">
        <v>376</v>
      </c>
      <c r="F326" s="24" t="s">
        <v>66</v>
      </c>
      <c r="J326" s="173"/>
    </row>
    <row r="327" spans="1:12" ht="18" customHeight="1">
      <c r="A327" s="20"/>
      <c r="B327" s="40"/>
      <c r="C327" s="383" t="s">
        <v>378</v>
      </c>
      <c r="D327" s="384"/>
      <c r="E327" s="382"/>
      <c r="J327" s="173"/>
    </row>
    <row r="328" spans="1:12" ht="23.25" customHeight="1">
      <c r="A328" s="135"/>
      <c r="B328" s="40"/>
      <c r="C328" s="383" t="s">
        <v>380</v>
      </c>
      <c r="D328" s="384"/>
      <c r="E328" s="400" t="s">
        <v>381</v>
      </c>
      <c r="J328" s="173"/>
    </row>
    <row r="329" spans="1:12" ht="18" customHeight="1">
      <c r="A329" s="135"/>
      <c r="B329" s="40"/>
      <c r="C329" s="19"/>
      <c r="D329" s="7"/>
      <c r="E329" s="400"/>
      <c r="J329" s="173"/>
    </row>
    <row r="330" spans="1:12" ht="21.75" customHeight="1">
      <c r="A330" s="39"/>
      <c r="B330" s="40"/>
      <c r="C330" s="19"/>
      <c r="D330" s="7"/>
      <c r="E330" s="382" t="s">
        <v>384</v>
      </c>
      <c r="J330" s="173"/>
    </row>
    <row r="331" spans="1:12" ht="22.5" customHeight="1">
      <c r="A331" s="39"/>
      <c r="B331" s="40"/>
      <c r="C331" s="19"/>
      <c r="D331" s="7"/>
      <c r="E331" s="382"/>
      <c r="J331" s="23"/>
    </row>
    <row r="332" spans="1:12" ht="18" customHeight="1">
      <c r="A332" s="39"/>
      <c r="B332" s="40"/>
      <c r="C332" s="19"/>
      <c r="D332" s="7"/>
      <c r="E332" s="132"/>
      <c r="J332" s="173"/>
    </row>
    <row r="333" spans="1:12" ht="18" customHeight="1">
      <c r="A333" s="62" t="s">
        <v>725</v>
      </c>
      <c r="B333" s="40"/>
      <c r="C333" s="383" t="s">
        <v>387</v>
      </c>
      <c r="D333" s="384"/>
      <c r="E333" s="404" t="s">
        <v>388</v>
      </c>
      <c r="J333" s="173"/>
    </row>
    <row r="334" spans="1:12" ht="18" customHeight="1">
      <c r="A334" s="20"/>
      <c r="B334" s="40"/>
      <c r="C334" s="383" t="s">
        <v>391</v>
      </c>
      <c r="D334" s="384"/>
      <c r="E334" s="405"/>
      <c r="J334" s="173"/>
    </row>
    <row r="335" spans="1:12" ht="18" customHeight="1">
      <c r="A335" s="135"/>
      <c r="B335" s="40"/>
      <c r="C335" s="383" t="s">
        <v>391</v>
      </c>
      <c r="D335" s="384"/>
      <c r="E335" s="211" t="s">
        <v>393</v>
      </c>
      <c r="J335" s="173"/>
    </row>
    <row r="336" spans="1:12" ht="18" customHeight="1">
      <c r="A336" s="135"/>
      <c r="B336" s="40"/>
      <c r="C336" s="28"/>
      <c r="D336" s="28"/>
      <c r="E336" s="211" t="s">
        <v>726</v>
      </c>
      <c r="J336" s="173"/>
    </row>
    <row r="337" spans="1:12" ht="18" customHeight="1">
      <c r="A337" s="135"/>
      <c r="B337" s="40"/>
      <c r="C337" s="28"/>
      <c r="D337" s="28"/>
      <c r="E337" s="211"/>
      <c r="J337" s="173"/>
    </row>
    <row r="338" spans="1:12" ht="18" customHeight="1">
      <c r="A338" s="135"/>
      <c r="B338" s="7"/>
      <c r="C338" s="28"/>
      <c r="D338" s="28"/>
      <c r="E338" s="211"/>
      <c r="J338" s="173"/>
    </row>
    <row r="339" spans="1:12" ht="18" customHeight="1">
      <c r="A339" s="135"/>
      <c r="B339" s="7"/>
      <c r="C339" s="28"/>
      <c r="D339" s="28"/>
      <c r="E339" s="211"/>
      <c r="J339" s="173"/>
    </row>
    <row r="340" spans="1:12" ht="18" customHeight="1">
      <c r="A340" s="130"/>
      <c r="B340" s="7"/>
      <c r="C340" s="19"/>
      <c r="D340" s="212"/>
      <c r="E340" s="151"/>
      <c r="J340" s="23"/>
    </row>
    <row r="341" spans="1:12" s="23" customFormat="1" ht="18" customHeight="1">
      <c r="A341" s="130" t="s">
        <v>395</v>
      </c>
      <c r="B341" s="15"/>
      <c r="C341" s="16"/>
      <c r="D341" s="17"/>
      <c r="E341" s="103"/>
      <c r="F341" s="24" t="s">
        <v>66</v>
      </c>
      <c r="J341" s="158"/>
    </row>
    <row r="342" spans="1:12" s="186" customFormat="1" ht="18" customHeight="1">
      <c r="A342" s="213"/>
      <c r="B342" s="15"/>
      <c r="C342" s="16"/>
      <c r="D342" s="17"/>
      <c r="E342" s="14"/>
      <c r="F342" s="24" t="s">
        <v>66</v>
      </c>
      <c r="J342" s="158"/>
      <c r="L342" s="23"/>
    </row>
    <row r="343" spans="1:12" s="186" customFormat="1" ht="18" customHeight="1">
      <c r="A343" s="179" t="s">
        <v>396</v>
      </c>
      <c r="B343" s="40"/>
      <c r="C343" s="383" t="s">
        <v>397</v>
      </c>
      <c r="D343" s="384"/>
      <c r="E343" s="385" t="s">
        <v>398</v>
      </c>
      <c r="F343" s="24"/>
      <c r="J343" s="158"/>
      <c r="L343" s="23"/>
    </row>
    <row r="344" spans="1:12" s="186" customFormat="1" ht="18" customHeight="1">
      <c r="A344" s="214" t="s">
        <v>399</v>
      </c>
      <c r="B344" s="40"/>
      <c r="C344" s="383" t="s">
        <v>400</v>
      </c>
      <c r="D344" s="384"/>
      <c r="E344" s="385"/>
      <c r="F344" s="24"/>
      <c r="J344" s="158"/>
      <c r="L344" s="23"/>
    </row>
    <row r="345" spans="1:12" s="186" customFormat="1" ht="18" customHeight="1">
      <c r="A345" s="20" t="s">
        <v>90</v>
      </c>
      <c r="B345" s="40"/>
      <c r="C345" s="383" t="s">
        <v>400</v>
      </c>
      <c r="D345" s="384"/>
      <c r="E345" s="385"/>
      <c r="F345" s="24"/>
      <c r="J345" s="158"/>
      <c r="L345" s="23"/>
    </row>
    <row r="346" spans="1:12" s="186" customFormat="1" ht="18" customHeight="1">
      <c r="A346" s="179" t="s">
        <v>93</v>
      </c>
      <c r="B346" s="15"/>
      <c r="C346" s="19"/>
      <c r="D346" s="17"/>
      <c r="E346" s="133" t="s">
        <v>727</v>
      </c>
      <c r="F346" s="24"/>
      <c r="J346" s="158"/>
      <c r="L346" s="23"/>
    </row>
    <row r="347" spans="1:12" s="186" customFormat="1" ht="18" customHeight="1">
      <c r="A347" s="135"/>
      <c r="B347" s="15"/>
      <c r="C347" s="19"/>
      <c r="D347" s="17"/>
      <c r="E347" s="133"/>
      <c r="F347" s="24"/>
      <c r="J347" s="158"/>
      <c r="L347" s="23"/>
    </row>
    <row r="348" spans="1:12" s="186" customFormat="1" ht="18" customHeight="1">
      <c r="A348" s="20"/>
      <c r="B348" s="15"/>
      <c r="C348" s="16"/>
      <c r="D348" s="17"/>
      <c r="E348" s="133"/>
      <c r="F348" s="24"/>
      <c r="J348" s="158"/>
      <c r="L348" s="23"/>
    </row>
    <row r="349" spans="1:12" s="173" customFormat="1" ht="18" customHeight="1">
      <c r="A349" s="215"/>
      <c r="B349" s="15"/>
      <c r="C349" s="16"/>
      <c r="D349" s="17"/>
      <c r="E349" s="202"/>
      <c r="F349" s="24"/>
      <c r="J349" s="158"/>
    </row>
    <row r="350" spans="1:12" s="173" customFormat="1" ht="18" customHeight="1">
      <c r="A350" s="179" t="s">
        <v>402</v>
      </c>
      <c r="B350" s="40"/>
      <c r="C350" s="383" t="s">
        <v>403</v>
      </c>
      <c r="D350" s="384"/>
      <c r="E350" s="385" t="s">
        <v>404</v>
      </c>
      <c r="F350" s="24"/>
      <c r="J350" s="158"/>
    </row>
    <row r="351" spans="1:12" s="173" customFormat="1" ht="18" customHeight="1">
      <c r="A351" s="214" t="s">
        <v>405</v>
      </c>
      <c r="B351" s="40"/>
      <c r="C351" s="383" t="s">
        <v>406</v>
      </c>
      <c r="D351" s="384"/>
      <c r="E351" s="385"/>
      <c r="F351" s="24"/>
      <c r="J351" s="158"/>
    </row>
    <row r="352" spans="1:12" s="7" customFormat="1" ht="18" customHeight="1">
      <c r="A352" s="179" t="s">
        <v>93</v>
      </c>
      <c r="B352" s="40"/>
      <c r="C352" s="383" t="s">
        <v>406</v>
      </c>
      <c r="D352" s="384"/>
      <c r="E352" s="385"/>
      <c r="F352" s="24"/>
      <c r="J352" s="158"/>
      <c r="L352" s="173"/>
    </row>
    <row r="353" spans="1:12" s="173" customFormat="1" ht="18" customHeight="1">
      <c r="A353" s="135"/>
      <c r="B353" s="40"/>
      <c r="C353" s="28"/>
      <c r="D353" s="7"/>
      <c r="E353" s="138" t="s">
        <v>407</v>
      </c>
      <c r="F353" s="24" t="s">
        <v>408</v>
      </c>
      <c r="J353" s="23"/>
    </row>
    <row r="354" spans="1:12" s="173" customFormat="1" ht="18" customHeight="1">
      <c r="A354" s="135"/>
      <c r="B354" s="40"/>
      <c r="C354" s="28"/>
      <c r="D354" s="7"/>
      <c r="E354" s="202" t="s">
        <v>409</v>
      </c>
      <c r="F354" s="24"/>
      <c r="J354" s="23"/>
    </row>
    <row r="355" spans="1:12" s="173" customFormat="1" ht="18" customHeight="1">
      <c r="A355" s="215"/>
      <c r="B355" s="15"/>
      <c r="C355" s="19"/>
      <c r="D355" s="17"/>
      <c r="E355" s="202" t="s">
        <v>410</v>
      </c>
      <c r="F355" s="24"/>
    </row>
    <row r="356" spans="1:12" s="158" customFormat="1" ht="18" customHeight="1">
      <c r="A356" s="172"/>
      <c r="B356" s="40"/>
      <c r="C356" s="16"/>
      <c r="D356" s="7"/>
      <c r="E356" s="151"/>
      <c r="F356" s="24"/>
      <c r="J356" s="23"/>
    </row>
    <row r="357" spans="1:12" s="158" customFormat="1" ht="18" customHeight="1">
      <c r="A357" s="20"/>
      <c r="B357" s="40"/>
      <c r="C357" s="16"/>
      <c r="D357" s="7"/>
      <c r="E357" s="132"/>
      <c r="F357" s="24" t="s">
        <v>66</v>
      </c>
      <c r="J357" s="23"/>
    </row>
    <row r="358" spans="1:12" s="158" customFormat="1" ht="18" customHeight="1">
      <c r="A358" s="62" t="s">
        <v>728</v>
      </c>
      <c r="B358" s="40"/>
      <c r="C358" s="383" t="s">
        <v>412</v>
      </c>
      <c r="D358" s="384"/>
      <c r="E358" s="385" t="s">
        <v>729</v>
      </c>
      <c r="F358" s="24" t="s">
        <v>66</v>
      </c>
      <c r="J358" s="186"/>
    </row>
    <row r="359" spans="1:12" s="158" customFormat="1" ht="18" customHeight="1">
      <c r="A359" s="62" t="s">
        <v>730</v>
      </c>
      <c r="B359" s="40"/>
      <c r="C359" s="383" t="s">
        <v>412</v>
      </c>
      <c r="D359" s="384"/>
      <c r="E359" s="385"/>
      <c r="F359" s="24" t="s">
        <v>66</v>
      </c>
      <c r="J359" s="173"/>
    </row>
    <row r="360" spans="1:12" s="158" customFormat="1" ht="18" customHeight="1">
      <c r="A360" s="20"/>
      <c r="B360" s="40"/>
      <c r="C360" s="383" t="s">
        <v>412</v>
      </c>
      <c r="D360" s="384"/>
      <c r="E360" s="132" t="s">
        <v>731</v>
      </c>
      <c r="F360" s="24" t="s">
        <v>66</v>
      </c>
      <c r="J360" s="173"/>
    </row>
    <row r="361" spans="1:12" s="158" customFormat="1" ht="18" customHeight="1">
      <c r="A361" s="20"/>
      <c r="B361" s="40"/>
      <c r="C361" s="16"/>
      <c r="D361" s="7"/>
      <c r="E361" s="132" t="s">
        <v>732</v>
      </c>
      <c r="F361" s="24" t="s">
        <v>66</v>
      </c>
      <c r="J361" s="173"/>
    </row>
    <row r="362" spans="1:12" s="158" customFormat="1" ht="18" customHeight="1">
      <c r="A362" s="33"/>
      <c r="B362" s="40"/>
      <c r="C362" s="16"/>
      <c r="D362" s="7"/>
      <c r="E362" s="132"/>
      <c r="F362" s="24"/>
      <c r="J362" s="173"/>
    </row>
    <row r="363" spans="1:12" s="158" customFormat="1" ht="18" customHeight="1">
      <c r="A363" s="216"/>
      <c r="B363" s="145"/>
      <c r="C363" s="217"/>
      <c r="D363" s="22"/>
      <c r="E363" s="204"/>
      <c r="F363" s="24" t="s">
        <v>66</v>
      </c>
      <c r="J363" s="186"/>
    </row>
    <row r="364" spans="1:12" s="173" customFormat="1" ht="24" customHeight="1">
      <c r="A364" s="65" t="s">
        <v>733</v>
      </c>
      <c r="B364" s="40"/>
      <c r="C364" s="383" t="s">
        <v>418</v>
      </c>
      <c r="D364" s="384"/>
      <c r="E364" s="401" t="s">
        <v>419</v>
      </c>
      <c r="F364" s="24" t="s">
        <v>66</v>
      </c>
      <c r="G364" s="173" t="s">
        <v>249</v>
      </c>
      <c r="J364" s="186"/>
      <c r="L364" s="158"/>
    </row>
    <row r="365" spans="1:12" s="173" customFormat="1" ht="24" customHeight="1">
      <c r="A365" s="20"/>
      <c r="B365" s="40"/>
      <c r="C365" s="383" t="s">
        <v>420</v>
      </c>
      <c r="D365" s="384"/>
      <c r="E365" s="382"/>
      <c r="F365" s="24" t="s">
        <v>66</v>
      </c>
      <c r="J365" s="186"/>
    </row>
    <row r="366" spans="1:12" s="158" customFormat="1" ht="18" customHeight="1">
      <c r="A366" s="135"/>
      <c r="B366" s="40"/>
      <c r="C366" s="383" t="s">
        <v>420</v>
      </c>
      <c r="D366" s="384"/>
      <c r="E366" s="132" t="s">
        <v>421</v>
      </c>
      <c r="F366" s="24" t="s">
        <v>66</v>
      </c>
      <c r="J366" s="186"/>
      <c r="L366" s="173"/>
    </row>
    <row r="367" spans="1:12" s="158" customFormat="1" ht="18" customHeight="1">
      <c r="A367" s="39"/>
      <c r="B367" s="40"/>
      <c r="C367" s="19"/>
      <c r="D367" s="7"/>
      <c r="E367" s="132" t="s">
        <v>422</v>
      </c>
      <c r="F367" s="24" t="s">
        <v>66</v>
      </c>
      <c r="G367" s="218"/>
      <c r="H367" s="218"/>
      <c r="I367" s="218"/>
      <c r="J367" s="186"/>
      <c r="K367" s="218"/>
      <c r="L367" s="173"/>
    </row>
    <row r="368" spans="1:12" s="23" customFormat="1" ht="18" customHeight="1">
      <c r="A368" s="39"/>
      <c r="B368" s="40"/>
      <c r="C368" s="19"/>
      <c r="D368" s="7"/>
      <c r="E368" s="39" t="s">
        <v>423</v>
      </c>
      <c r="F368" s="24" t="s">
        <v>66</v>
      </c>
      <c r="G368" s="218"/>
      <c r="H368" s="219"/>
      <c r="I368" s="219"/>
      <c r="J368" s="186"/>
      <c r="K368" s="219"/>
    </row>
    <row r="369" spans="1:12" s="23" customFormat="1" ht="18" customHeight="1">
      <c r="A369" s="39"/>
      <c r="B369" s="40"/>
      <c r="C369" s="19"/>
      <c r="D369" s="7"/>
      <c r="E369" s="39" t="s">
        <v>424</v>
      </c>
      <c r="F369" s="24" t="s">
        <v>66</v>
      </c>
      <c r="G369" s="218"/>
      <c r="H369" s="219"/>
      <c r="I369" s="219"/>
      <c r="J369" s="173"/>
      <c r="K369" s="219"/>
    </row>
    <row r="370" spans="1:12" s="23" customFormat="1" ht="18" customHeight="1">
      <c r="A370" s="172"/>
      <c r="B370" s="40"/>
      <c r="C370" s="16"/>
      <c r="D370" s="7"/>
      <c r="E370" s="132" t="s">
        <v>425</v>
      </c>
      <c r="F370" s="24"/>
      <c r="G370" s="218"/>
      <c r="H370" s="219"/>
      <c r="I370" s="219"/>
      <c r="J370" s="173"/>
      <c r="K370" s="219"/>
    </row>
    <row r="371" spans="1:12" s="158" customFormat="1" ht="18" customHeight="1">
      <c r="A371" s="172"/>
      <c r="B371" s="40"/>
      <c r="C371" s="19"/>
      <c r="D371" s="7"/>
      <c r="E371" s="132" t="s">
        <v>426</v>
      </c>
      <c r="F371" s="24" t="s">
        <v>66</v>
      </c>
      <c r="G371" s="218"/>
      <c r="H371" s="220"/>
      <c r="I371" s="220"/>
      <c r="J371" s="173"/>
      <c r="K371" s="218"/>
      <c r="L371" s="23"/>
    </row>
    <row r="372" spans="1:12" s="173" customFormat="1" ht="18" customHeight="1">
      <c r="A372" s="172"/>
      <c r="B372" s="40"/>
      <c r="C372" s="19"/>
      <c r="D372" s="7"/>
      <c r="E372" s="132" t="s">
        <v>427</v>
      </c>
      <c r="F372" s="24" t="s">
        <v>66</v>
      </c>
      <c r="G372" s="218"/>
      <c r="H372" s="221"/>
      <c r="I372" s="221"/>
      <c r="J372" s="7"/>
      <c r="K372" s="221"/>
      <c r="L372" s="158"/>
    </row>
    <row r="373" spans="1:12" s="173" customFormat="1" ht="18" customHeight="1">
      <c r="A373" s="172"/>
      <c r="B373" s="40"/>
      <c r="C373" s="19"/>
      <c r="D373" s="7"/>
      <c r="E373" s="132" t="s">
        <v>428</v>
      </c>
      <c r="F373" s="24" t="s">
        <v>66</v>
      </c>
      <c r="G373" s="218"/>
      <c r="H373" s="222"/>
      <c r="I373" s="222"/>
      <c r="K373" s="222"/>
    </row>
    <row r="374" spans="1:12" s="173" customFormat="1" ht="18" customHeight="1">
      <c r="A374" s="20"/>
      <c r="B374" s="40"/>
      <c r="C374" s="19"/>
      <c r="D374" s="7"/>
      <c r="E374" s="132" t="s">
        <v>429</v>
      </c>
      <c r="F374" s="24" t="s">
        <v>66</v>
      </c>
      <c r="G374" s="218"/>
      <c r="H374" s="222"/>
      <c r="I374" s="222"/>
      <c r="K374" s="222"/>
    </row>
    <row r="375" spans="1:12" s="173" customFormat="1" ht="18" customHeight="1">
      <c r="A375" s="20"/>
      <c r="B375" s="40"/>
      <c r="C375" s="19"/>
      <c r="D375" s="7"/>
      <c r="E375" s="132" t="s">
        <v>430</v>
      </c>
      <c r="F375" s="24" t="s">
        <v>66</v>
      </c>
      <c r="G375" s="218"/>
      <c r="H375" s="222"/>
      <c r="I375" s="222"/>
      <c r="K375" s="222"/>
    </row>
    <row r="376" spans="1:12" s="173" customFormat="1" ht="18" customHeight="1">
      <c r="A376" s="20"/>
      <c r="B376" s="40"/>
      <c r="C376" s="383"/>
      <c r="D376" s="383"/>
      <c r="E376" s="208" t="s">
        <v>431</v>
      </c>
      <c r="F376" s="24" t="s">
        <v>66</v>
      </c>
      <c r="G376" s="218"/>
      <c r="H376" s="222"/>
      <c r="I376" s="222"/>
      <c r="K376" s="222"/>
    </row>
    <row r="377" spans="1:12" s="173" customFormat="1" ht="18" customHeight="1">
      <c r="A377" s="135"/>
      <c r="B377" s="40"/>
      <c r="C377" s="19"/>
      <c r="D377" s="7"/>
      <c r="E377" s="208" t="s">
        <v>432</v>
      </c>
      <c r="F377" s="24" t="s">
        <v>66</v>
      </c>
      <c r="G377" s="218"/>
      <c r="H377" s="222"/>
      <c r="I377" s="222"/>
      <c r="K377" s="222"/>
    </row>
    <row r="378" spans="1:12" s="173" customFormat="1" ht="18" customHeight="1">
      <c r="A378" s="20"/>
      <c r="B378" s="40"/>
      <c r="C378" s="7"/>
      <c r="D378" s="7"/>
      <c r="E378" s="208"/>
      <c r="F378" s="24"/>
      <c r="G378" s="218"/>
      <c r="H378" s="222"/>
      <c r="I378" s="222"/>
      <c r="J378" s="158"/>
      <c r="K378" s="222"/>
    </row>
    <row r="379" spans="1:12" s="173" customFormat="1" ht="18" customHeight="1">
      <c r="A379" s="20"/>
      <c r="B379" s="40"/>
      <c r="C379" s="19"/>
      <c r="D379" s="7"/>
      <c r="E379" s="208"/>
      <c r="F379" s="24"/>
      <c r="G379" s="218"/>
      <c r="H379" s="222"/>
      <c r="I379" s="222"/>
      <c r="J379" s="158"/>
      <c r="K379" s="222"/>
    </row>
    <row r="380" spans="1:12" s="173" customFormat="1" ht="18" customHeight="1">
      <c r="A380" s="130" t="s">
        <v>433</v>
      </c>
      <c r="B380" s="15"/>
      <c r="C380" s="16"/>
      <c r="D380" s="17"/>
      <c r="E380" s="177"/>
      <c r="F380" s="24" t="s">
        <v>66</v>
      </c>
      <c r="G380" s="218"/>
      <c r="H380" s="222"/>
      <c r="I380" s="222"/>
      <c r="J380" s="158"/>
      <c r="K380" s="222"/>
    </row>
    <row r="381" spans="1:12" s="173" customFormat="1" ht="18" customHeight="1">
      <c r="A381" s="187"/>
      <c r="B381" s="15"/>
      <c r="C381" s="16"/>
      <c r="D381" s="17"/>
      <c r="E381" s="103"/>
      <c r="F381" s="24" t="s">
        <v>66</v>
      </c>
      <c r="G381" s="218"/>
      <c r="H381" s="222"/>
      <c r="I381" s="222"/>
      <c r="J381" s="158"/>
      <c r="K381" s="222"/>
    </row>
    <row r="382" spans="1:12" s="23" customFormat="1" ht="18" customHeight="1">
      <c r="A382" s="20" t="s">
        <v>734</v>
      </c>
      <c r="B382" s="40"/>
      <c r="C382" s="383" t="s">
        <v>435</v>
      </c>
      <c r="D382" s="384"/>
      <c r="E382" s="132" t="s">
        <v>735</v>
      </c>
      <c r="F382" s="24" t="s">
        <v>437</v>
      </c>
      <c r="G382" s="218"/>
      <c r="H382" s="219"/>
      <c r="I382" s="219"/>
      <c r="J382" s="158"/>
      <c r="K382" s="219"/>
      <c r="L382" s="173"/>
    </row>
    <row r="383" spans="1:12" s="173" customFormat="1" ht="18" customHeight="1">
      <c r="A383" s="202" t="s">
        <v>66</v>
      </c>
      <c r="B383" s="40"/>
      <c r="C383" s="383" t="s">
        <v>438</v>
      </c>
      <c r="D383" s="384"/>
      <c r="E383" s="132" t="s">
        <v>439</v>
      </c>
      <c r="F383" s="24" t="s">
        <v>66</v>
      </c>
      <c r="G383" s="218"/>
      <c r="H383" s="222"/>
      <c r="I383" s="222"/>
      <c r="J383" s="158"/>
      <c r="K383" s="222"/>
    </row>
    <row r="384" spans="1:12" s="173" customFormat="1" ht="18" customHeight="1">
      <c r="A384" s="20"/>
      <c r="B384" s="40"/>
      <c r="C384" s="383" t="s">
        <v>438</v>
      </c>
      <c r="D384" s="384"/>
      <c r="E384" s="132" t="s">
        <v>441</v>
      </c>
      <c r="F384" s="24" t="s">
        <v>66</v>
      </c>
      <c r="G384" s="224"/>
      <c r="H384" s="222"/>
      <c r="I384" s="222"/>
      <c r="K384" s="222"/>
    </row>
    <row r="385" spans="1:12" s="173" customFormat="1" ht="18" customHeight="1">
      <c r="A385" s="39"/>
      <c r="B385" s="40"/>
      <c r="C385" s="19"/>
      <c r="D385" s="7"/>
      <c r="E385" s="151" t="s">
        <v>736</v>
      </c>
      <c r="F385" s="24" t="s">
        <v>66</v>
      </c>
      <c r="G385" s="218"/>
      <c r="H385" s="222"/>
      <c r="I385" s="222"/>
      <c r="K385" s="222"/>
    </row>
    <row r="386" spans="1:12" s="173" customFormat="1" ht="18" customHeight="1">
      <c r="A386" s="39"/>
      <c r="B386" s="40"/>
      <c r="C386" s="19"/>
      <c r="D386" s="7"/>
      <c r="E386" s="132" t="s">
        <v>443</v>
      </c>
      <c r="F386" s="24" t="s">
        <v>66</v>
      </c>
      <c r="G386" s="218"/>
      <c r="H386" s="222"/>
      <c r="I386" s="222"/>
      <c r="J386" s="158"/>
      <c r="K386" s="222"/>
    </row>
    <row r="387" spans="1:12" s="173" customFormat="1" ht="18" customHeight="1">
      <c r="A387" s="39"/>
      <c r="B387" s="40"/>
      <c r="C387" s="19"/>
      <c r="D387" s="7"/>
      <c r="E387" s="132" t="s">
        <v>737</v>
      </c>
      <c r="F387" s="24"/>
      <c r="G387" s="218"/>
      <c r="H387" s="222"/>
      <c r="I387" s="222"/>
      <c r="J387" s="158"/>
      <c r="K387" s="222"/>
    </row>
    <row r="388" spans="1:12" s="173" customFormat="1" ht="18" customHeight="1">
      <c r="A388" s="39"/>
      <c r="B388" s="40"/>
      <c r="C388" s="19"/>
      <c r="D388" s="7"/>
      <c r="E388" s="138" t="s">
        <v>738</v>
      </c>
      <c r="F388" s="24" t="s">
        <v>66</v>
      </c>
      <c r="G388" s="218"/>
      <c r="H388" s="222"/>
      <c r="I388" s="222"/>
      <c r="J388" s="23"/>
      <c r="K388" s="222"/>
    </row>
    <row r="389" spans="1:12" s="173" customFormat="1" ht="18" customHeight="1">
      <c r="A389" s="62"/>
      <c r="B389" s="40"/>
      <c r="C389" s="19"/>
      <c r="D389" s="7"/>
      <c r="E389" s="132" t="s">
        <v>448</v>
      </c>
      <c r="F389" s="24" t="s">
        <v>66</v>
      </c>
      <c r="G389" s="218"/>
      <c r="H389" s="222"/>
      <c r="I389" s="222"/>
      <c r="J389" s="23"/>
      <c r="K389" s="222"/>
    </row>
    <row r="390" spans="1:12" s="173" customFormat="1" ht="18" customHeight="1">
      <c r="A390" s="20"/>
      <c r="B390" s="40"/>
      <c r="C390" s="19"/>
      <c r="D390" s="7"/>
      <c r="E390" s="132" t="s">
        <v>449</v>
      </c>
      <c r="F390" s="24" t="s">
        <v>66</v>
      </c>
      <c r="G390" s="218"/>
      <c r="H390" s="222"/>
      <c r="I390" s="222"/>
      <c r="J390" s="23"/>
      <c r="K390" s="222"/>
    </row>
    <row r="391" spans="1:12" s="23" customFormat="1" ht="18" customHeight="1">
      <c r="A391" s="135"/>
      <c r="B391" s="40"/>
      <c r="C391" s="19"/>
      <c r="D391" s="7"/>
      <c r="E391" s="151"/>
      <c r="F391" s="24" t="s">
        <v>66</v>
      </c>
      <c r="G391" s="218"/>
      <c r="H391" s="219"/>
      <c r="I391" s="219"/>
      <c r="J391" s="158"/>
      <c r="K391" s="219"/>
      <c r="L391" s="173"/>
    </row>
    <row r="392" spans="1:12" s="173" customFormat="1" ht="18" customHeight="1">
      <c r="A392" s="135"/>
      <c r="B392" s="40"/>
      <c r="C392" s="19"/>
      <c r="D392" s="7"/>
      <c r="E392" s="151"/>
      <c r="F392" s="24" t="s">
        <v>66</v>
      </c>
      <c r="G392" s="218"/>
      <c r="H392" s="222"/>
      <c r="I392" s="222"/>
      <c r="K392" s="222"/>
    </row>
    <row r="393" spans="1:12" s="173" customFormat="1" ht="18" customHeight="1">
      <c r="A393" s="187"/>
      <c r="B393" s="15"/>
      <c r="C393" s="19"/>
      <c r="D393" s="17"/>
      <c r="E393" s="103"/>
      <c r="F393" s="24" t="s">
        <v>66</v>
      </c>
      <c r="G393" s="218"/>
      <c r="H393" s="222"/>
      <c r="I393" s="222"/>
      <c r="K393" s="222"/>
    </row>
    <row r="394" spans="1:12" s="23" customFormat="1" ht="18" customHeight="1">
      <c r="A394" s="179" t="s">
        <v>739</v>
      </c>
      <c r="B394" s="40"/>
      <c r="C394" s="383" t="s">
        <v>452</v>
      </c>
      <c r="D394" s="384"/>
      <c r="E394" s="401" t="s">
        <v>453</v>
      </c>
      <c r="F394" s="24" t="s">
        <v>66</v>
      </c>
      <c r="G394" s="218" t="s">
        <v>249</v>
      </c>
      <c r="H394" s="219"/>
      <c r="I394" s="219"/>
      <c r="J394" s="173"/>
      <c r="K394" s="219"/>
      <c r="L394" s="173"/>
    </row>
    <row r="395" spans="1:12" s="23" customFormat="1" ht="18" customHeight="1">
      <c r="A395" s="179"/>
      <c r="B395" s="40"/>
      <c r="C395" s="383" t="s">
        <v>454</v>
      </c>
      <c r="D395" s="384"/>
      <c r="E395" s="402"/>
      <c r="F395" s="24"/>
      <c r="G395" s="218"/>
      <c r="H395" s="219"/>
      <c r="I395" s="219"/>
      <c r="J395" s="173"/>
      <c r="K395" s="219"/>
      <c r="L395" s="173"/>
    </row>
    <row r="396" spans="1:12" s="23" customFormat="1" ht="18" customHeight="1">
      <c r="A396" s="179"/>
      <c r="B396" s="40"/>
      <c r="C396" s="383" t="s">
        <v>454</v>
      </c>
      <c r="D396" s="384"/>
      <c r="E396" s="402"/>
      <c r="F396" s="24"/>
      <c r="G396" s="218"/>
      <c r="H396" s="219"/>
      <c r="I396" s="219"/>
      <c r="J396" s="173"/>
      <c r="K396" s="219"/>
      <c r="L396" s="173"/>
    </row>
    <row r="397" spans="1:12" s="23" customFormat="1" ht="18" customHeight="1">
      <c r="A397" s="20"/>
      <c r="B397" s="40"/>
      <c r="C397" s="19"/>
      <c r="D397" s="7"/>
      <c r="E397" s="151" t="s">
        <v>740</v>
      </c>
      <c r="F397" s="24"/>
      <c r="G397" s="218"/>
      <c r="H397" s="219"/>
      <c r="I397" s="219"/>
      <c r="J397" s="173"/>
      <c r="K397" s="219"/>
      <c r="L397" s="173"/>
    </row>
    <row r="398" spans="1:12" s="23" customFormat="1" ht="18" customHeight="1">
      <c r="A398" s="62"/>
      <c r="B398" s="40"/>
      <c r="C398" s="19"/>
      <c r="D398" s="7"/>
      <c r="E398" s="138" t="s">
        <v>456</v>
      </c>
      <c r="F398" s="24" t="s">
        <v>66</v>
      </c>
      <c r="G398" s="218"/>
      <c r="H398" s="219"/>
      <c r="I398" s="219"/>
      <c r="J398" s="173"/>
      <c r="K398" s="219"/>
    </row>
    <row r="399" spans="1:12" s="173" customFormat="1" ht="18" customHeight="1">
      <c r="A399" s="20"/>
      <c r="B399" s="40"/>
      <c r="C399" s="19"/>
      <c r="D399" s="7"/>
      <c r="E399" s="151" t="s">
        <v>457</v>
      </c>
      <c r="F399" s="24" t="s">
        <v>66</v>
      </c>
      <c r="G399" s="218"/>
      <c r="H399" s="222"/>
      <c r="I399" s="222"/>
      <c r="K399" s="222"/>
      <c r="L399" s="23"/>
    </row>
    <row r="400" spans="1:12" s="23" customFormat="1" ht="18" customHeight="1">
      <c r="A400" s="135"/>
      <c r="B400" s="40"/>
      <c r="C400" s="19"/>
      <c r="D400" s="7"/>
      <c r="E400" s="151" t="s">
        <v>458</v>
      </c>
      <c r="F400" s="24" t="s">
        <v>66</v>
      </c>
      <c r="G400" s="218"/>
      <c r="H400" s="219"/>
      <c r="I400" s="219"/>
      <c r="J400" s="173"/>
      <c r="K400" s="219"/>
      <c r="L400" s="173"/>
    </row>
    <row r="401" spans="1:17" s="23" customFormat="1" ht="18" customHeight="1">
      <c r="A401" s="135"/>
      <c r="B401" s="40"/>
      <c r="C401" s="19"/>
      <c r="D401" s="7"/>
      <c r="E401" s="151" t="s">
        <v>459</v>
      </c>
      <c r="F401" s="24" t="s">
        <v>66</v>
      </c>
      <c r="G401" s="218"/>
      <c r="H401" s="219"/>
      <c r="I401" s="219"/>
      <c r="J401" s="173"/>
      <c r="K401" s="219"/>
      <c r="L401" s="173"/>
    </row>
    <row r="402" spans="1:17" s="23" customFormat="1" ht="18" customHeight="1">
      <c r="A402" s="135"/>
      <c r="B402" s="40"/>
      <c r="C402" s="19"/>
      <c r="D402" s="7"/>
      <c r="E402" s="151"/>
      <c r="F402" s="24" t="s">
        <v>66</v>
      </c>
      <c r="G402" s="218"/>
      <c r="H402" s="219"/>
      <c r="I402" s="219"/>
      <c r="K402" s="219"/>
      <c r="L402" s="173"/>
    </row>
    <row r="403" spans="1:17" s="23" customFormat="1" ht="18" customHeight="1">
      <c r="A403" s="135"/>
      <c r="B403" s="40"/>
      <c r="C403" s="189"/>
      <c r="D403" s="7"/>
      <c r="E403" s="151"/>
      <c r="F403" s="24"/>
      <c r="G403" s="218"/>
      <c r="H403" s="219"/>
      <c r="I403" s="219"/>
      <c r="J403" s="173"/>
      <c r="K403" s="219"/>
      <c r="L403" s="173"/>
    </row>
    <row r="404" spans="1:17" s="23" customFormat="1" ht="18" customHeight="1">
      <c r="A404" s="187"/>
      <c r="B404" s="15"/>
      <c r="C404" s="19"/>
      <c r="D404" s="17"/>
      <c r="E404" s="103"/>
      <c r="F404" s="24"/>
      <c r="G404" s="218"/>
      <c r="H404" s="219"/>
      <c r="I404" s="219"/>
      <c r="J404" s="173"/>
      <c r="K404" s="219"/>
      <c r="L404" s="173"/>
    </row>
    <row r="405" spans="1:17" s="23" customFormat="1" ht="18" customHeight="1">
      <c r="A405" s="62" t="s">
        <v>741</v>
      </c>
      <c r="B405" s="40"/>
      <c r="C405" s="383" t="s">
        <v>461</v>
      </c>
      <c r="D405" s="384"/>
      <c r="E405" s="385" t="s">
        <v>462</v>
      </c>
      <c r="F405" s="24"/>
      <c r="G405" s="218"/>
      <c r="H405" s="219"/>
      <c r="I405" s="219"/>
      <c r="J405" s="173"/>
      <c r="K405" s="219"/>
      <c r="L405" s="173"/>
    </row>
    <row r="406" spans="1:17" s="23" customFormat="1" ht="18" customHeight="1">
      <c r="A406" s="20" t="s">
        <v>742</v>
      </c>
      <c r="B406" s="40"/>
      <c r="C406" s="383" t="s">
        <v>464</v>
      </c>
      <c r="D406" s="384"/>
      <c r="E406" s="385"/>
      <c r="F406" s="24"/>
      <c r="G406" s="218"/>
      <c r="H406" s="219"/>
      <c r="I406" s="219"/>
      <c r="J406" s="173"/>
      <c r="K406" s="219"/>
      <c r="L406" s="173"/>
    </row>
    <row r="407" spans="1:17" s="23" customFormat="1" ht="18" customHeight="1">
      <c r="A407" s="62"/>
      <c r="B407" s="40"/>
      <c r="C407" s="383" t="s">
        <v>464</v>
      </c>
      <c r="D407" s="384"/>
      <c r="E407" s="385"/>
      <c r="F407" s="24"/>
      <c r="G407" s="218"/>
      <c r="H407" s="219"/>
      <c r="I407" s="219"/>
      <c r="J407" s="173"/>
      <c r="K407" s="219"/>
      <c r="L407" s="173"/>
    </row>
    <row r="408" spans="1:17" s="23" customFormat="1" ht="18" customHeight="1">
      <c r="A408" s="20"/>
      <c r="B408" s="40"/>
      <c r="C408" s="16"/>
      <c r="D408" s="7"/>
      <c r="E408" s="385"/>
      <c r="F408" s="24"/>
      <c r="G408" s="218"/>
      <c r="H408" s="219"/>
      <c r="I408" s="219"/>
      <c r="J408" s="173"/>
      <c r="K408" s="219"/>
      <c r="L408" s="173"/>
    </row>
    <row r="409" spans="1:17" s="23" customFormat="1" ht="18" customHeight="1">
      <c r="A409" s="14"/>
      <c r="B409" s="15"/>
      <c r="C409" s="16"/>
      <c r="D409" s="17"/>
      <c r="E409" s="403"/>
      <c r="F409" s="24"/>
      <c r="G409" s="218"/>
      <c r="H409" s="219"/>
      <c r="I409" s="219"/>
      <c r="J409" s="173"/>
      <c r="K409" s="219"/>
      <c r="L409" s="173"/>
    </row>
    <row r="410" spans="1:17" s="23" customFormat="1" ht="18" customHeight="1">
      <c r="A410" s="14"/>
      <c r="B410" s="15"/>
      <c r="C410" s="16"/>
      <c r="D410" s="17"/>
      <c r="E410" s="226"/>
      <c r="F410" s="24"/>
      <c r="G410" s="218"/>
      <c r="H410" s="219"/>
      <c r="I410" s="219"/>
      <c r="J410" s="173"/>
      <c r="K410" s="219"/>
      <c r="L410" s="173"/>
    </row>
    <row r="411" spans="1:17" s="23" customFormat="1" ht="18" customHeight="1">
      <c r="A411" s="14"/>
      <c r="B411" s="15"/>
      <c r="C411" s="16"/>
      <c r="D411" s="17"/>
      <c r="E411" s="226"/>
      <c r="F411" s="24"/>
      <c r="G411" s="218"/>
      <c r="H411" s="219"/>
      <c r="I411" s="219"/>
      <c r="J411" s="173"/>
      <c r="K411" s="219"/>
      <c r="L411" s="173"/>
    </row>
    <row r="412" spans="1:17" s="23" customFormat="1" ht="18" customHeight="1">
      <c r="A412" s="227"/>
      <c r="B412" s="21"/>
      <c r="C412" s="18"/>
      <c r="D412" s="228"/>
      <c r="E412" s="229"/>
      <c r="F412" s="24"/>
      <c r="G412" s="218"/>
      <c r="H412" s="219"/>
      <c r="I412" s="219"/>
      <c r="J412" s="173"/>
      <c r="K412" s="219"/>
      <c r="L412" s="173"/>
    </row>
    <row r="413" spans="1:17" s="173" customFormat="1" ht="18" customHeight="1">
      <c r="A413" s="130" t="s">
        <v>465</v>
      </c>
      <c r="B413" s="15"/>
      <c r="C413" s="19"/>
      <c r="D413" s="17"/>
      <c r="E413" s="177"/>
      <c r="F413" s="24" t="s">
        <v>66</v>
      </c>
    </row>
    <row r="414" spans="1:17" s="173" customFormat="1" ht="18" customHeight="1">
      <c r="A414" s="213"/>
      <c r="B414" s="15"/>
      <c r="C414" s="19"/>
      <c r="D414" s="17"/>
      <c r="E414" s="230"/>
      <c r="F414" s="24" t="s">
        <v>66</v>
      </c>
      <c r="J414" s="23"/>
    </row>
    <row r="415" spans="1:17" s="173" customFormat="1" ht="18" customHeight="1">
      <c r="A415" s="231"/>
      <c r="B415" s="232"/>
      <c r="C415" s="19"/>
      <c r="D415" s="233"/>
      <c r="E415" s="234"/>
      <c r="F415" s="24" t="s">
        <v>66</v>
      </c>
      <c r="G415" s="173" t="s">
        <v>466</v>
      </c>
      <c r="I415" s="399" t="s">
        <v>467</v>
      </c>
      <c r="J415" s="399"/>
      <c r="K415" s="399"/>
      <c r="L415" s="399"/>
      <c r="M415" s="399">
        <v>30</v>
      </c>
      <c r="N415" s="399"/>
      <c r="O415" s="399"/>
      <c r="P415" s="399"/>
      <c r="Q415" s="399"/>
    </row>
    <row r="416" spans="1:17" s="173" customFormat="1" ht="18" customHeight="1">
      <c r="A416" s="236" t="s">
        <v>743</v>
      </c>
      <c r="B416" s="237"/>
      <c r="C416" s="380" t="s">
        <v>469</v>
      </c>
      <c r="D416" s="381"/>
      <c r="E416" s="238" t="s">
        <v>744</v>
      </c>
      <c r="F416" s="24" t="s">
        <v>66</v>
      </c>
      <c r="G416" s="239"/>
      <c r="H416" s="235" t="s">
        <v>471</v>
      </c>
      <c r="I416" s="240" t="s">
        <v>472</v>
      </c>
      <c r="J416" s="241" t="s">
        <v>473</v>
      </c>
      <c r="K416" s="241" t="s">
        <v>474</v>
      </c>
      <c r="L416" s="242" t="s">
        <v>475</v>
      </c>
      <c r="M416" s="240" t="s">
        <v>476</v>
      </c>
      <c r="N416" s="243" t="s">
        <v>745</v>
      </c>
      <c r="O416" s="243" t="s">
        <v>473</v>
      </c>
      <c r="P416" s="241" t="s">
        <v>474</v>
      </c>
      <c r="Q416" s="240" t="s">
        <v>475</v>
      </c>
    </row>
    <row r="417" spans="1:17" s="23" customFormat="1" ht="18" customHeight="1">
      <c r="A417" s="236" t="s">
        <v>746</v>
      </c>
      <c r="B417" s="237"/>
      <c r="C417" s="380" t="s">
        <v>479</v>
      </c>
      <c r="D417" s="381"/>
      <c r="E417" s="244" t="s">
        <v>480</v>
      </c>
      <c r="F417" s="24" t="s">
        <v>66</v>
      </c>
      <c r="G417" s="245" t="s">
        <v>481</v>
      </c>
      <c r="H417" s="246">
        <v>136348792</v>
      </c>
      <c r="I417" s="246">
        <f>133772310+699888</f>
        <v>134472198</v>
      </c>
      <c r="J417" s="246"/>
      <c r="K417" s="247">
        <v>336073</v>
      </c>
      <c r="L417" s="246">
        <f>I417+K417+J417</f>
        <v>134808271</v>
      </c>
      <c r="M417" s="248">
        <v>137927678</v>
      </c>
      <c r="N417" s="249">
        <v>787887</v>
      </c>
      <c r="O417" s="249"/>
      <c r="P417" s="249">
        <v>336073</v>
      </c>
      <c r="Q417" s="248">
        <f>M417+N417+O417+P417</f>
        <v>139051638</v>
      </c>
    </row>
    <row r="418" spans="1:17" s="173" customFormat="1" ht="18" customHeight="1">
      <c r="A418" s="250"/>
      <c r="B418" s="237"/>
      <c r="C418" s="380" t="s">
        <v>482</v>
      </c>
      <c r="D418" s="381"/>
      <c r="E418" s="244" t="s">
        <v>483</v>
      </c>
      <c r="F418" s="24" t="s">
        <v>190</v>
      </c>
      <c r="G418" s="245" t="s">
        <v>484</v>
      </c>
      <c r="H418" s="246">
        <v>83937222</v>
      </c>
      <c r="I418" s="246">
        <f>80520095+400535</f>
        <v>80920630</v>
      </c>
      <c r="J418" s="246"/>
      <c r="K418" s="247">
        <v>294786</v>
      </c>
      <c r="L418" s="246">
        <f>I418+K418+J418</f>
        <v>81215416</v>
      </c>
      <c r="M418" s="248">
        <v>81978924</v>
      </c>
      <c r="N418" s="249">
        <v>344096</v>
      </c>
      <c r="O418" s="249"/>
      <c r="P418" s="249">
        <v>294786</v>
      </c>
      <c r="Q418" s="248">
        <f>M418+N418+O418+P418</f>
        <v>82617806</v>
      </c>
    </row>
    <row r="419" spans="1:17" s="173" customFormat="1" ht="18" customHeight="1">
      <c r="A419" s="236"/>
      <c r="B419" s="237"/>
      <c r="C419" s="16"/>
      <c r="D419" s="251"/>
      <c r="E419" s="244" t="s">
        <v>485</v>
      </c>
      <c r="F419" s="24"/>
      <c r="G419" s="245" t="s">
        <v>486</v>
      </c>
      <c r="H419" s="246">
        <v>83557996</v>
      </c>
      <c r="I419" s="246">
        <f>81318705+1762019</f>
        <v>83080724</v>
      </c>
      <c r="J419" s="246"/>
      <c r="K419" s="247">
        <v>318894</v>
      </c>
      <c r="L419" s="246">
        <f>I419+K419+J419</f>
        <v>83399618</v>
      </c>
      <c r="M419" s="248">
        <v>79550154</v>
      </c>
      <c r="N419" s="249">
        <v>1683082</v>
      </c>
      <c r="O419" s="249"/>
      <c r="P419" s="249">
        <v>322004</v>
      </c>
      <c r="Q419" s="248">
        <f>M419+N419+O419+P419</f>
        <v>81555240</v>
      </c>
    </row>
    <row r="420" spans="1:17" s="173" customFormat="1" ht="18" customHeight="1" thickBot="1">
      <c r="A420" s="236"/>
      <c r="B420" s="237"/>
      <c r="C420" s="252"/>
      <c r="D420" s="251"/>
      <c r="E420" s="244" t="s">
        <v>487</v>
      </c>
      <c r="F420" s="24" t="s">
        <v>488</v>
      </c>
      <c r="G420" s="253" t="s">
        <v>489</v>
      </c>
      <c r="H420" s="254">
        <v>44675195</v>
      </c>
      <c r="I420" s="254">
        <f>42786174+851735</f>
        <v>43637909</v>
      </c>
      <c r="J420" s="254">
        <v>360642</v>
      </c>
      <c r="K420" s="255">
        <v>153353</v>
      </c>
      <c r="L420" s="254">
        <f>I420+K420+J420</f>
        <v>44151904</v>
      </c>
      <c r="M420" s="256">
        <v>43706455</v>
      </c>
      <c r="N420" s="257">
        <f>811902+11980</f>
        <v>823882</v>
      </c>
      <c r="O420" s="257">
        <v>151563</v>
      </c>
      <c r="P420" s="257">
        <v>150243</v>
      </c>
      <c r="Q420" s="256">
        <f>M420+N420+O420+P420</f>
        <v>44832143</v>
      </c>
    </row>
    <row r="421" spans="1:17" s="173" customFormat="1" ht="18" customHeight="1" thickTop="1">
      <c r="A421" s="250"/>
      <c r="B421" s="237"/>
      <c r="C421" s="252" t="s">
        <v>66</v>
      </c>
      <c r="D421" s="251"/>
      <c r="E421" s="244" t="s">
        <v>490</v>
      </c>
      <c r="F421" s="24" t="s">
        <v>66</v>
      </c>
      <c r="G421" s="258"/>
      <c r="H421" s="259">
        <f t="shared" ref="H421:Q421" si="0">SUM(H417:H420)</f>
        <v>348519205</v>
      </c>
      <c r="I421" s="259">
        <f t="shared" si="0"/>
        <v>342111461</v>
      </c>
      <c r="J421" s="259">
        <f t="shared" si="0"/>
        <v>360642</v>
      </c>
      <c r="K421" s="260">
        <f t="shared" si="0"/>
        <v>1103106</v>
      </c>
      <c r="L421" s="259">
        <f t="shared" si="0"/>
        <v>343575209</v>
      </c>
      <c r="M421" s="261">
        <f t="shared" si="0"/>
        <v>343163211</v>
      </c>
      <c r="N421" s="262">
        <f t="shared" si="0"/>
        <v>3638947</v>
      </c>
      <c r="O421" s="262">
        <f t="shared" si="0"/>
        <v>151563</v>
      </c>
      <c r="P421" s="262">
        <f t="shared" si="0"/>
        <v>1103106</v>
      </c>
      <c r="Q421" s="261">
        <f t="shared" si="0"/>
        <v>348056827</v>
      </c>
    </row>
    <row r="422" spans="1:17" s="173" customFormat="1" ht="18" customHeight="1">
      <c r="A422" s="250"/>
      <c r="B422" s="237"/>
      <c r="C422" s="263"/>
      <c r="D422" s="251"/>
      <c r="E422" s="244" t="s">
        <v>491</v>
      </c>
      <c r="F422" s="24" t="s">
        <v>66</v>
      </c>
      <c r="J422" s="23"/>
      <c r="M422" s="49" t="s">
        <v>492</v>
      </c>
      <c r="N422" s="49" t="s">
        <v>492</v>
      </c>
      <c r="O422" s="49" t="s">
        <v>492</v>
      </c>
      <c r="P422" s="264"/>
    </row>
    <row r="423" spans="1:17" s="173" customFormat="1" ht="18" customHeight="1">
      <c r="A423" s="250"/>
      <c r="B423" s="237"/>
      <c r="C423" s="19"/>
      <c r="D423" s="251"/>
      <c r="E423" s="244" t="s">
        <v>493</v>
      </c>
      <c r="F423" s="24" t="s">
        <v>66</v>
      </c>
      <c r="G423" s="173" t="s">
        <v>494</v>
      </c>
      <c r="J423" s="23"/>
    </row>
    <row r="424" spans="1:17" s="173" customFormat="1" ht="18" customHeight="1">
      <c r="A424" s="250"/>
      <c r="B424" s="237"/>
      <c r="C424" s="16"/>
      <c r="D424" s="251"/>
      <c r="E424" s="244" t="s">
        <v>495</v>
      </c>
      <c r="F424" s="24" t="s">
        <v>66</v>
      </c>
      <c r="G424" s="265"/>
      <c r="H424" s="235" t="s">
        <v>496</v>
      </c>
      <c r="I424" s="235" t="s">
        <v>497</v>
      </c>
      <c r="J424" s="235" t="s">
        <v>498</v>
      </c>
      <c r="K424" s="235" t="s">
        <v>499</v>
      </c>
    </row>
    <row r="425" spans="1:17" s="173" customFormat="1" ht="18" customHeight="1">
      <c r="A425" s="236"/>
      <c r="B425" s="237"/>
      <c r="C425" s="16"/>
      <c r="D425" s="251"/>
      <c r="E425" s="266"/>
      <c r="F425" s="24" t="s">
        <v>66</v>
      </c>
      <c r="G425" s="267" t="s">
        <v>481</v>
      </c>
      <c r="H425" s="268">
        <v>17289</v>
      </c>
      <c r="I425" s="268">
        <v>17423</v>
      </c>
      <c r="J425" s="265">
        <v>57</v>
      </c>
      <c r="K425" s="269">
        <f>I425-H425+J425</f>
        <v>191</v>
      </c>
    </row>
    <row r="426" spans="1:17" s="173" customFormat="1" ht="18" customHeight="1">
      <c r="A426" s="250"/>
      <c r="B426" s="237"/>
      <c r="C426" s="16"/>
      <c r="D426" s="251"/>
      <c r="E426" s="266"/>
      <c r="F426" s="24" t="s">
        <v>190</v>
      </c>
      <c r="G426" s="267" t="s">
        <v>484</v>
      </c>
      <c r="H426" s="268">
        <v>10273</v>
      </c>
      <c r="I426" s="268">
        <v>10095</v>
      </c>
      <c r="J426" s="265">
        <v>9</v>
      </c>
      <c r="K426" s="269">
        <f>I426-H426+J426</f>
        <v>-169</v>
      </c>
    </row>
    <row r="427" spans="1:17" s="173" customFormat="1" ht="18" customHeight="1">
      <c r="A427" s="236"/>
      <c r="B427" s="237"/>
      <c r="C427" s="16"/>
      <c r="D427" s="251"/>
      <c r="E427" s="185" t="s">
        <v>500</v>
      </c>
      <c r="F427" s="24" t="s">
        <v>501</v>
      </c>
      <c r="G427" s="267" t="s">
        <v>502</v>
      </c>
      <c r="H427" s="268">
        <v>14</v>
      </c>
      <c r="I427" s="268">
        <v>17</v>
      </c>
      <c r="J427" s="265">
        <v>0</v>
      </c>
      <c r="K427" s="269">
        <f>I427-H427+J427</f>
        <v>3</v>
      </c>
    </row>
    <row r="428" spans="1:17" s="173" customFormat="1" ht="18" customHeight="1">
      <c r="A428" s="270"/>
      <c r="B428" s="237"/>
      <c r="C428" s="16"/>
      <c r="D428" s="251"/>
      <c r="E428" s="400" t="s">
        <v>503</v>
      </c>
      <c r="F428" s="24" t="s">
        <v>501</v>
      </c>
      <c r="G428" s="267" t="s">
        <v>486</v>
      </c>
      <c r="H428" s="268">
        <v>9835</v>
      </c>
      <c r="I428" s="268">
        <v>9549</v>
      </c>
      <c r="J428" s="265">
        <v>0</v>
      </c>
      <c r="K428" s="269">
        <f>I428-H428+J428</f>
        <v>-286</v>
      </c>
    </row>
    <row r="429" spans="1:17" s="173" customFormat="1" ht="18" customHeight="1" thickBot="1">
      <c r="A429" s="270"/>
      <c r="B429" s="237"/>
      <c r="C429" s="16"/>
      <c r="D429" s="251"/>
      <c r="E429" s="400"/>
      <c r="F429" s="24" t="s">
        <v>488</v>
      </c>
      <c r="G429" s="271" t="s">
        <v>489</v>
      </c>
      <c r="H429" s="272">
        <v>5588</v>
      </c>
      <c r="I429" s="272">
        <v>5522</v>
      </c>
      <c r="J429" s="273">
        <v>0</v>
      </c>
      <c r="K429" s="274">
        <f>I429-H429+J429</f>
        <v>-66</v>
      </c>
    </row>
    <row r="430" spans="1:17" s="173" customFormat="1" ht="18" customHeight="1" thickTop="1">
      <c r="A430" s="250"/>
      <c r="B430" s="237"/>
      <c r="C430" s="275"/>
      <c r="D430" s="251"/>
      <c r="E430" s="400"/>
      <c r="F430" s="24" t="s">
        <v>504</v>
      </c>
      <c r="G430" s="276"/>
      <c r="H430" s="277">
        <f>SUM(H425:H429)</f>
        <v>42999</v>
      </c>
      <c r="I430" s="277">
        <f>SUM(I425:I429)</f>
        <v>42606</v>
      </c>
      <c r="J430" s="277">
        <f>SUM(J425:J429)</f>
        <v>66</v>
      </c>
      <c r="K430" s="278">
        <f>SUM(K425:K429)</f>
        <v>-327</v>
      </c>
    </row>
    <row r="431" spans="1:17" s="173" customFormat="1" ht="18" customHeight="1">
      <c r="A431" s="279"/>
      <c r="B431" s="232"/>
      <c r="C431" s="275"/>
      <c r="D431" s="233"/>
      <c r="E431" s="400" t="s">
        <v>747</v>
      </c>
      <c r="F431" s="24" t="s">
        <v>504</v>
      </c>
      <c r="J431" s="23"/>
    </row>
    <row r="432" spans="1:17" s="23" customFormat="1" ht="18.75" customHeight="1">
      <c r="A432" s="280"/>
      <c r="B432" s="237"/>
      <c r="C432" s="252"/>
      <c r="D432" s="251"/>
      <c r="E432" s="400"/>
      <c r="F432" s="24"/>
      <c r="J432" s="173"/>
    </row>
    <row r="433" spans="1:10" s="23" customFormat="1" ht="18.75" customHeight="1">
      <c r="A433" s="250"/>
      <c r="B433" s="237"/>
      <c r="C433" s="252"/>
      <c r="D433" s="251"/>
      <c r="E433" s="185" t="s">
        <v>506</v>
      </c>
      <c r="F433" s="24"/>
      <c r="J433" s="173"/>
    </row>
    <row r="434" spans="1:10" s="23" customFormat="1" ht="18.75" customHeight="1">
      <c r="A434" s="281"/>
      <c r="B434" s="237"/>
      <c r="C434" s="19"/>
      <c r="D434" s="251"/>
      <c r="E434" s="185" t="s">
        <v>507</v>
      </c>
      <c r="F434" s="24"/>
      <c r="J434" s="173"/>
    </row>
    <row r="435" spans="1:10" s="23" customFormat="1" ht="18.75" customHeight="1">
      <c r="A435" s="270"/>
      <c r="B435" s="237"/>
      <c r="C435" s="252"/>
      <c r="D435" s="251"/>
      <c r="E435" s="185" t="s">
        <v>508</v>
      </c>
      <c r="F435" s="24"/>
      <c r="J435" s="173"/>
    </row>
    <row r="436" spans="1:10" s="23" customFormat="1" ht="18.75" customHeight="1">
      <c r="A436" s="270"/>
      <c r="B436" s="237"/>
      <c r="C436" s="252" t="s">
        <v>504</v>
      </c>
      <c r="D436" s="251"/>
      <c r="E436" s="185" t="s">
        <v>509</v>
      </c>
      <c r="F436" s="24"/>
      <c r="J436" s="282"/>
    </row>
    <row r="437" spans="1:10" s="23" customFormat="1" ht="18.75" customHeight="1">
      <c r="A437" s="283"/>
      <c r="B437" s="237"/>
      <c r="C437" s="263"/>
      <c r="D437" s="251"/>
      <c r="E437" s="185" t="s">
        <v>510</v>
      </c>
      <c r="F437" s="24"/>
      <c r="J437" s="284"/>
    </row>
    <row r="438" spans="1:10" s="173" customFormat="1" ht="18" customHeight="1">
      <c r="A438" s="202"/>
      <c r="B438" s="40"/>
      <c r="C438" s="252"/>
      <c r="D438" s="7"/>
      <c r="E438" s="185" t="s">
        <v>511</v>
      </c>
      <c r="F438" s="24" t="s">
        <v>504</v>
      </c>
      <c r="J438" s="284"/>
    </row>
    <row r="439" spans="1:10" s="173" customFormat="1" ht="18" customHeight="1">
      <c r="A439" s="20"/>
      <c r="B439" s="40"/>
      <c r="C439" s="252"/>
      <c r="D439" s="7"/>
      <c r="E439" s="285" t="s">
        <v>512</v>
      </c>
      <c r="F439" s="24" t="s">
        <v>504</v>
      </c>
      <c r="J439" s="284"/>
    </row>
    <row r="440" spans="1:10" s="173" customFormat="1" ht="18" customHeight="1">
      <c r="A440" s="39"/>
      <c r="B440" s="40"/>
      <c r="C440" s="252"/>
      <c r="D440" s="7"/>
      <c r="E440" s="132"/>
      <c r="F440" s="24" t="s">
        <v>504</v>
      </c>
      <c r="J440" s="284"/>
    </row>
    <row r="441" spans="1:10" s="173" customFormat="1" ht="18" customHeight="1">
      <c r="A441" s="20" t="s">
        <v>513</v>
      </c>
      <c r="B441" s="40"/>
      <c r="C441" s="383" t="s">
        <v>514</v>
      </c>
      <c r="D441" s="384"/>
      <c r="E441" s="393" t="s">
        <v>515</v>
      </c>
      <c r="F441" s="24" t="s">
        <v>504</v>
      </c>
      <c r="J441" s="286"/>
    </row>
    <row r="442" spans="1:10" s="173" customFormat="1" ht="18" customHeight="1">
      <c r="A442" s="20" t="s">
        <v>504</v>
      </c>
      <c r="B442" s="40"/>
      <c r="C442" s="383" t="s">
        <v>516</v>
      </c>
      <c r="D442" s="384"/>
      <c r="E442" s="393"/>
      <c r="F442" s="24"/>
    </row>
    <row r="443" spans="1:10" s="173" customFormat="1" ht="18" customHeight="1">
      <c r="A443" s="135"/>
      <c r="B443" s="40"/>
      <c r="C443" s="383" t="s">
        <v>516</v>
      </c>
      <c r="D443" s="384"/>
      <c r="E443" s="393"/>
      <c r="F443" s="24" t="s">
        <v>504</v>
      </c>
    </row>
    <row r="444" spans="1:10" s="173" customFormat="1" ht="18" customHeight="1">
      <c r="A444" s="135"/>
      <c r="B444" s="40"/>
      <c r="C444" s="252"/>
      <c r="D444" s="19"/>
      <c r="E444" s="131" t="s">
        <v>517</v>
      </c>
      <c r="F444" s="24" t="s">
        <v>504</v>
      </c>
    </row>
    <row r="445" spans="1:10" s="173" customFormat="1" ht="18" customHeight="1">
      <c r="A445" s="187"/>
      <c r="B445" s="15"/>
      <c r="C445" s="252"/>
      <c r="D445" s="17"/>
      <c r="E445" s="103"/>
      <c r="F445" s="24" t="s">
        <v>504</v>
      </c>
    </row>
    <row r="446" spans="1:10" s="173" customFormat="1" ht="18" customHeight="1">
      <c r="A446" s="386" t="s">
        <v>518</v>
      </c>
      <c r="B446" s="40"/>
      <c r="C446" s="383" t="s">
        <v>519</v>
      </c>
      <c r="D446" s="384"/>
      <c r="E446" s="385" t="s">
        <v>520</v>
      </c>
      <c r="F446" s="24" t="s">
        <v>504</v>
      </c>
    </row>
    <row r="447" spans="1:10" s="173" customFormat="1" ht="18" customHeight="1">
      <c r="A447" s="407"/>
      <c r="B447" s="40"/>
      <c r="C447" s="383" t="s">
        <v>521</v>
      </c>
      <c r="D447" s="384"/>
      <c r="E447" s="385"/>
      <c r="F447" s="24" t="s">
        <v>504</v>
      </c>
    </row>
    <row r="448" spans="1:10" s="173" customFormat="1" ht="18" customHeight="1">
      <c r="A448" s="62"/>
      <c r="B448" s="40"/>
      <c r="C448" s="383" t="s">
        <v>521</v>
      </c>
      <c r="D448" s="384"/>
      <c r="E448" s="385"/>
      <c r="F448" s="24" t="s">
        <v>504</v>
      </c>
    </row>
    <row r="449" spans="1:12" s="173" customFormat="1" ht="18" customHeight="1">
      <c r="A449" s="62"/>
      <c r="B449" s="40"/>
      <c r="C449" s="252"/>
      <c r="D449" s="7"/>
      <c r="E449" s="131" t="s">
        <v>517</v>
      </c>
      <c r="F449" s="24"/>
    </row>
    <row r="450" spans="1:12" s="173" customFormat="1" ht="18" customHeight="1">
      <c r="A450" s="62"/>
      <c r="B450" s="40"/>
      <c r="C450" s="252"/>
      <c r="D450" s="7"/>
      <c r="E450" s="132"/>
      <c r="F450" s="24"/>
    </row>
    <row r="451" spans="1:12" s="173" customFormat="1" ht="18" customHeight="1">
      <c r="A451" s="179" t="s">
        <v>522</v>
      </c>
      <c r="B451" s="40"/>
      <c r="C451" s="383" t="s">
        <v>523</v>
      </c>
      <c r="D451" s="384"/>
      <c r="E451" s="382" t="s">
        <v>524</v>
      </c>
      <c r="F451" s="24" t="s">
        <v>504</v>
      </c>
      <c r="G451" s="173" t="s">
        <v>249</v>
      </c>
    </row>
    <row r="452" spans="1:12" s="173" customFormat="1" ht="18" customHeight="1">
      <c r="A452" s="20"/>
      <c r="B452" s="40"/>
      <c r="C452" s="383" t="s">
        <v>525</v>
      </c>
      <c r="D452" s="384"/>
      <c r="E452" s="382"/>
      <c r="F452" s="24"/>
      <c r="J452" s="23"/>
    </row>
    <row r="453" spans="1:12" s="173" customFormat="1" ht="18" customHeight="1">
      <c r="A453" s="62"/>
      <c r="B453" s="40"/>
      <c r="C453" s="383" t="s">
        <v>525</v>
      </c>
      <c r="D453" s="384"/>
      <c r="E453" s="382"/>
      <c r="F453" s="24"/>
      <c r="J453" s="23"/>
    </row>
    <row r="454" spans="1:12" s="173" customFormat="1" ht="18" customHeight="1">
      <c r="A454" s="20"/>
      <c r="B454" s="40"/>
      <c r="C454" s="19"/>
      <c r="D454" s="7"/>
      <c r="E454" s="151" t="s">
        <v>526</v>
      </c>
      <c r="F454" s="24" t="s">
        <v>504</v>
      </c>
      <c r="J454" s="23"/>
    </row>
    <row r="455" spans="1:12" s="173" customFormat="1" ht="18" customHeight="1">
      <c r="A455" s="135"/>
      <c r="B455" s="40"/>
      <c r="C455" s="19"/>
      <c r="D455" s="7"/>
      <c r="E455" s="138" t="s">
        <v>527</v>
      </c>
      <c r="F455" s="24" t="s">
        <v>504</v>
      </c>
      <c r="J455" s="23"/>
    </row>
    <row r="456" spans="1:12" s="173" customFormat="1" ht="18" customHeight="1">
      <c r="A456" s="20"/>
      <c r="B456" s="40"/>
      <c r="C456" s="19"/>
      <c r="D456" s="7"/>
      <c r="E456" s="151" t="s">
        <v>528</v>
      </c>
      <c r="F456" s="24" t="s">
        <v>504</v>
      </c>
      <c r="J456" s="23"/>
    </row>
    <row r="457" spans="1:12" s="173" customFormat="1" ht="18" customHeight="1">
      <c r="A457" s="20"/>
      <c r="B457" s="40"/>
      <c r="C457" s="19"/>
      <c r="D457" s="7"/>
      <c r="E457" s="132" t="s">
        <v>529</v>
      </c>
      <c r="F457" s="24" t="s">
        <v>504</v>
      </c>
      <c r="J457" s="23"/>
    </row>
    <row r="458" spans="1:12" s="173" customFormat="1" ht="18" customHeight="1">
      <c r="A458" s="20"/>
      <c r="B458" s="40"/>
      <c r="C458" s="19"/>
      <c r="D458" s="7"/>
      <c r="E458" s="132" t="s">
        <v>530</v>
      </c>
      <c r="F458" s="24"/>
    </row>
    <row r="459" spans="1:12" s="173" customFormat="1" ht="18" customHeight="1">
      <c r="A459" s="20"/>
      <c r="B459" s="40"/>
      <c r="C459" s="19"/>
      <c r="D459" s="7"/>
      <c r="E459" s="131"/>
      <c r="F459" s="24" t="s">
        <v>504</v>
      </c>
    </row>
    <row r="460" spans="1:12" s="173" customFormat="1" ht="18" customHeight="1">
      <c r="A460" s="20"/>
      <c r="B460" s="40"/>
      <c r="C460" s="16"/>
      <c r="D460" s="7"/>
      <c r="E460" s="132"/>
      <c r="F460" s="24" t="s">
        <v>504</v>
      </c>
    </row>
    <row r="461" spans="1:12" s="173" customFormat="1" ht="18" customHeight="1">
      <c r="A461" s="20"/>
      <c r="B461" s="40"/>
      <c r="C461" s="19"/>
      <c r="D461" s="7"/>
      <c r="E461" s="132"/>
      <c r="F461" s="24" t="s">
        <v>504</v>
      </c>
    </row>
    <row r="462" spans="1:12" s="173" customFormat="1" ht="18" customHeight="1">
      <c r="A462" s="408" t="s">
        <v>531</v>
      </c>
      <c r="B462" s="40"/>
      <c r="C462" s="383" t="s">
        <v>532</v>
      </c>
      <c r="D462" s="384"/>
      <c r="E462" s="385" t="s">
        <v>533</v>
      </c>
      <c r="F462" s="24" t="s">
        <v>504</v>
      </c>
    </row>
    <row r="463" spans="1:12" s="173" customFormat="1" ht="18" customHeight="1">
      <c r="A463" s="408"/>
      <c r="B463" s="40"/>
      <c r="C463" s="383" t="s">
        <v>534</v>
      </c>
      <c r="D463" s="384"/>
      <c r="E463" s="385"/>
      <c r="F463" s="24" t="s">
        <v>504</v>
      </c>
    </row>
    <row r="464" spans="1:12" s="173" customFormat="1" ht="18" customHeight="1">
      <c r="A464" s="20" t="s">
        <v>504</v>
      </c>
      <c r="B464" s="40"/>
      <c r="C464" s="383" t="s">
        <v>535</v>
      </c>
      <c r="D464" s="384"/>
      <c r="E464" s="385"/>
      <c r="F464" s="24" t="s">
        <v>504</v>
      </c>
      <c r="L464" s="23"/>
    </row>
    <row r="465" spans="1:12" s="173" customFormat="1" ht="18" customHeight="1">
      <c r="A465" s="20"/>
      <c r="B465" s="40"/>
      <c r="C465" s="19"/>
      <c r="D465" s="7"/>
      <c r="E465" s="385"/>
      <c r="F465" s="24" t="s">
        <v>504</v>
      </c>
    </row>
    <row r="466" spans="1:12" s="173" customFormat="1" ht="18" customHeight="1">
      <c r="A466" s="144"/>
      <c r="B466" s="145"/>
      <c r="C466" s="18"/>
      <c r="D466" s="22"/>
      <c r="E466" s="204"/>
      <c r="F466" s="24" t="s">
        <v>504</v>
      </c>
    </row>
    <row r="467" spans="1:12" s="173" customFormat="1" ht="18" customHeight="1">
      <c r="A467" s="179" t="s">
        <v>536</v>
      </c>
      <c r="B467" s="40"/>
      <c r="C467" s="383" t="s">
        <v>537</v>
      </c>
      <c r="D467" s="384"/>
      <c r="E467" s="385" t="s">
        <v>538</v>
      </c>
      <c r="F467" s="24" t="s">
        <v>504</v>
      </c>
    </row>
    <row r="468" spans="1:12" s="173" customFormat="1" ht="18" customHeight="1">
      <c r="A468" s="20" t="s">
        <v>748</v>
      </c>
      <c r="B468" s="40"/>
      <c r="C468" s="383" t="s">
        <v>541</v>
      </c>
      <c r="D468" s="384"/>
      <c r="E468" s="385"/>
      <c r="F468" s="24" t="s">
        <v>504</v>
      </c>
    </row>
    <row r="469" spans="1:12" s="173" customFormat="1" ht="18" customHeight="1">
      <c r="A469" s="20"/>
      <c r="B469" s="40"/>
      <c r="C469" s="383" t="s">
        <v>543</v>
      </c>
      <c r="D469" s="384"/>
      <c r="E469" s="385"/>
      <c r="F469" s="24"/>
    </row>
    <row r="470" spans="1:12" s="173" customFormat="1" ht="18" customHeight="1">
      <c r="A470" s="20"/>
      <c r="B470" s="40"/>
      <c r="C470" s="19"/>
      <c r="D470" s="7"/>
      <c r="E470" s="385"/>
      <c r="F470" s="24"/>
    </row>
    <row r="471" spans="1:12" s="23" customFormat="1" ht="18" customHeight="1">
      <c r="A471" s="20"/>
      <c r="B471" s="40"/>
      <c r="C471" s="19"/>
      <c r="D471" s="7"/>
      <c r="E471" s="151"/>
      <c r="F471" s="24" t="s">
        <v>504</v>
      </c>
      <c r="J471" s="173"/>
      <c r="L471" s="173"/>
    </row>
    <row r="472" spans="1:12" s="23" customFormat="1" ht="18" customHeight="1">
      <c r="A472" s="39"/>
      <c r="B472" s="40"/>
      <c r="C472" s="19"/>
      <c r="D472" s="7"/>
      <c r="E472" s="151"/>
      <c r="F472" s="24"/>
      <c r="J472" s="173"/>
    </row>
    <row r="473" spans="1:12" s="23" customFormat="1" ht="18" customHeight="1">
      <c r="A473" s="179" t="s">
        <v>749</v>
      </c>
      <c r="B473" s="40"/>
      <c r="C473" s="383" t="s">
        <v>545</v>
      </c>
      <c r="D473" s="384"/>
      <c r="E473" s="387" t="s">
        <v>546</v>
      </c>
      <c r="F473" s="24"/>
      <c r="J473" s="173"/>
    </row>
    <row r="474" spans="1:12" s="23" customFormat="1" ht="18" customHeight="1">
      <c r="A474" s="20" t="s">
        <v>13</v>
      </c>
      <c r="B474" s="40"/>
      <c r="C474" s="383" t="s">
        <v>548</v>
      </c>
      <c r="D474" s="384"/>
      <c r="E474" s="395"/>
      <c r="F474" s="24"/>
      <c r="J474" s="173"/>
    </row>
    <row r="475" spans="1:12" s="173" customFormat="1" ht="18" customHeight="1">
      <c r="A475" s="62"/>
      <c r="B475" s="40"/>
      <c r="C475" s="383" t="s">
        <v>549</v>
      </c>
      <c r="D475" s="384"/>
      <c r="E475" s="395"/>
      <c r="F475" s="24" t="s">
        <v>504</v>
      </c>
      <c r="L475" s="23"/>
    </row>
    <row r="476" spans="1:12" s="173" customFormat="1" ht="18" customHeight="1">
      <c r="A476" s="39"/>
      <c r="B476" s="40"/>
      <c r="C476" s="19"/>
      <c r="D476" s="7"/>
      <c r="E476" s="395"/>
      <c r="F476" s="24" t="s">
        <v>504</v>
      </c>
    </row>
    <row r="477" spans="1:12" s="173" customFormat="1" ht="18" customHeight="1">
      <c r="A477" s="39"/>
      <c r="B477" s="40"/>
      <c r="C477" s="19"/>
      <c r="D477" s="7"/>
      <c r="E477" s="290"/>
      <c r="F477" s="24"/>
    </row>
    <row r="478" spans="1:12" s="173" customFormat="1" ht="18" customHeight="1">
      <c r="A478" s="39"/>
      <c r="B478" s="40"/>
      <c r="C478" s="19"/>
      <c r="D478" s="7"/>
      <c r="E478" s="151"/>
      <c r="F478" s="24"/>
    </row>
    <row r="479" spans="1:12" s="173" customFormat="1" ht="18" customHeight="1">
      <c r="A479" s="39"/>
      <c r="B479" s="40"/>
      <c r="C479" s="19"/>
      <c r="D479" s="7"/>
      <c r="E479" s="151"/>
      <c r="F479" s="24" t="s">
        <v>504</v>
      </c>
    </row>
    <row r="480" spans="1:12" s="23" customFormat="1" ht="18" customHeight="1">
      <c r="A480" s="179" t="s">
        <v>749</v>
      </c>
      <c r="B480" s="40"/>
      <c r="C480" s="383" t="s">
        <v>550</v>
      </c>
      <c r="D480" s="384"/>
      <c r="E480" s="387" t="s">
        <v>551</v>
      </c>
      <c r="F480" s="24" t="s">
        <v>504</v>
      </c>
      <c r="J480" s="173"/>
      <c r="L480" s="173"/>
    </row>
    <row r="481" spans="1:12" s="80" customFormat="1" ht="18" customHeight="1">
      <c r="A481" s="20" t="s">
        <v>552</v>
      </c>
      <c r="B481" s="40"/>
      <c r="C481" s="383" t="s">
        <v>553</v>
      </c>
      <c r="D481" s="384"/>
      <c r="E481" s="387"/>
      <c r="F481" s="24"/>
      <c r="J481" s="173"/>
      <c r="L481" s="23"/>
    </row>
    <row r="482" spans="1:12" s="80" customFormat="1" ht="18" customHeight="1">
      <c r="A482" s="20"/>
      <c r="B482" s="40"/>
      <c r="C482" s="383" t="s">
        <v>553</v>
      </c>
      <c r="D482" s="384"/>
      <c r="E482" s="387"/>
      <c r="F482" s="24"/>
      <c r="J482" s="173"/>
      <c r="L482" s="23"/>
    </row>
    <row r="483" spans="1:12" s="80" customFormat="1" ht="18" customHeight="1">
      <c r="A483" s="20"/>
      <c r="B483" s="40"/>
      <c r="C483" s="28"/>
      <c r="D483" s="28"/>
      <c r="E483" s="289"/>
      <c r="F483" s="24"/>
      <c r="J483" s="173"/>
      <c r="L483" s="23"/>
    </row>
    <row r="484" spans="1:12" s="80" customFormat="1" ht="18" customHeight="1">
      <c r="A484" s="20"/>
      <c r="B484" s="40"/>
      <c r="C484" s="28"/>
      <c r="D484" s="28"/>
      <c r="E484" s="289"/>
      <c r="F484" s="24"/>
      <c r="J484" s="173"/>
      <c r="L484" s="23"/>
    </row>
    <row r="485" spans="1:12" s="80" customFormat="1" ht="18" customHeight="1">
      <c r="A485" s="39"/>
      <c r="B485" s="40"/>
      <c r="C485" s="19"/>
      <c r="D485" s="7"/>
      <c r="E485" s="152"/>
      <c r="F485" s="24"/>
      <c r="J485" s="173"/>
      <c r="L485" s="23"/>
    </row>
    <row r="486" spans="1:12" s="17" customFormat="1" ht="18" customHeight="1">
      <c r="A486" s="386" t="s">
        <v>554</v>
      </c>
      <c r="B486" s="40"/>
      <c r="C486" s="383" t="s">
        <v>555</v>
      </c>
      <c r="D486" s="384"/>
      <c r="E486" s="385" t="s">
        <v>750</v>
      </c>
      <c r="F486" s="24"/>
      <c r="J486" s="158"/>
      <c r="L486" s="24"/>
    </row>
    <row r="487" spans="1:12" s="17" customFormat="1" ht="18" customHeight="1">
      <c r="A487" s="396"/>
      <c r="B487" s="40"/>
      <c r="C487" s="383" t="s">
        <v>751</v>
      </c>
      <c r="D487" s="384"/>
      <c r="E487" s="385"/>
      <c r="F487" s="24"/>
      <c r="J487" s="158"/>
      <c r="L487" s="24"/>
    </row>
    <row r="488" spans="1:12" s="24" customFormat="1" ht="18" customHeight="1">
      <c r="A488" s="20" t="s">
        <v>210</v>
      </c>
      <c r="B488" s="40"/>
      <c r="C488" s="383" t="s">
        <v>751</v>
      </c>
      <c r="D488" s="384"/>
      <c r="E488" s="385"/>
      <c r="F488" s="24" t="s">
        <v>504</v>
      </c>
      <c r="J488" s="158"/>
      <c r="L488" s="17"/>
    </row>
    <row r="489" spans="1:12" s="24" customFormat="1" ht="18" customHeight="1">
      <c r="A489" s="20"/>
      <c r="B489" s="40"/>
      <c r="C489" s="28"/>
      <c r="D489" s="28"/>
      <c r="E489" s="385"/>
      <c r="J489" s="158"/>
      <c r="L489" s="17"/>
    </row>
    <row r="490" spans="1:12" s="24" customFormat="1" ht="18" customHeight="1">
      <c r="A490" s="20"/>
      <c r="B490" s="40"/>
      <c r="C490" s="28"/>
      <c r="D490" s="28"/>
      <c r="E490" s="385"/>
      <c r="J490" s="158"/>
      <c r="L490" s="17"/>
    </row>
    <row r="491" spans="1:12" s="24" customFormat="1" ht="18" customHeight="1">
      <c r="A491" s="20"/>
      <c r="B491" s="40"/>
      <c r="C491" s="19"/>
      <c r="D491" s="28"/>
      <c r="E491" s="385"/>
      <c r="J491" s="158"/>
      <c r="L491" s="17"/>
    </row>
    <row r="492" spans="1:12" s="24" customFormat="1" ht="18" customHeight="1">
      <c r="A492" s="20"/>
      <c r="B492" s="40"/>
      <c r="C492" s="19"/>
      <c r="D492" s="28"/>
      <c r="E492" s="385"/>
      <c r="J492" s="158"/>
      <c r="L492" s="17"/>
    </row>
    <row r="493" spans="1:12" s="158" customFormat="1" ht="18" customHeight="1">
      <c r="A493" s="20"/>
      <c r="B493" s="40"/>
      <c r="C493" s="19"/>
      <c r="D493" s="7"/>
      <c r="E493" s="385"/>
      <c r="F493" s="24" t="s">
        <v>504</v>
      </c>
      <c r="L493" s="24"/>
    </row>
    <row r="494" spans="1:12" s="158" customFormat="1" ht="17.25" customHeight="1">
      <c r="A494" s="39"/>
      <c r="B494" s="40"/>
      <c r="C494" s="19"/>
      <c r="D494" s="7"/>
      <c r="E494" s="151"/>
      <c r="F494" s="24"/>
      <c r="J494" s="173"/>
      <c r="L494" s="23"/>
    </row>
    <row r="495" spans="1:12" s="158" customFormat="1" ht="18" customHeight="1">
      <c r="A495" s="130" t="s">
        <v>557</v>
      </c>
      <c r="B495" s="15"/>
      <c r="C495" s="16"/>
      <c r="D495" s="17"/>
      <c r="E495" s="177"/>
      <c r="F495" s="24"/>
      <c r="J495" s="173"/>
      <c r="L495" s="23"/>
    </row>
    <row r="496" spans="1:12" s="158" customFormat="1" ht="18" customHeight="1">
      <c r="A496" s="187"/>
      <c r="B496" s="15"/>
      <c r="C496" s="16"/>
      <c r="D496" s="17"/>
      <c r="E496" s="103"/>
      <c r="F496" s="24"/>
      <c r="J496" s="173"/>
      <c r="L496" s="23"/>
    </row>
    <row r="497" spans="1:10" s="158" customFormat="1" ht="28.5" customHeight="1">
      <c r="A497" s="179" t="s">
        <v>752</v>
      </c>
      <c r="B497" s="40"/>
      <c r="C497" s="383" t="s">
        <v>559</v>
      </c>
      <c r="D497" s="384"/>
      <c r="E497" s="382" t="s">
        <v>560</v>
      </c>
      <c r="F497" s="24"/>
      <c r="J497" s="173"/>
    </row>
    <row r="498" spans="1:10" s="158" customFormat="1" ht="18" customHeight="1">
      <c r="A498" s="20" t="s">
        <v>753</v>
      </c>
      <c r="B498" s="40"/>
      <c r="C498" s="383" t="s">
        <v>559</v>
      </c>
      <c r="D498" s="384"/>
      <c r="E498" s="382"/>
      <c r="F498" s="24"/>
      <c r="J498" s="173"/>
    </row>
    <row r="499" spans="1:10" s="158" customFormat="1" ht="18" customHeight="1">
      <c r="A499" s="135"/>
      <c r="B499" s="40"/>
      <c r="C499" s="383" t="s">
        <v>562</v>
      </c>
      <c r="D499" s="384"/>
      <c r="E499" s="382"/>
      <c r="F499" s="24"/>
      <c r="G499" s="24"/>
      <c r="J499" s="173"/>
    </row>
    <row r="500" spans="1:10" s="158" customFormat="1" ht="18" customHeight="1">
      <c r="A500" s="152" t="s">
        <v>504</v>
      </c>
      <c r="B500" s="40"/>
      <c r="C500" s="19"/>
      <c r="D500" s="7"/>
      <c r="E500" s="132"/>
      <c r="F500" s="24"/>
      <c r="J500" s="23"/>
    </row>
    <row r="501" spans="1:10" s="158" customFormat="1" ht="18" customHeight="1">
      <c r="A501" s="20" t="s">
        <v>504</v>
      </c>
      <c r="B501" s="40"/>
      <c r="C501" s="189"/>
      <c r="D501" s="7"/>
      <c r="E501" s="132"/>
      <c r="F501" s="24"/>
      <c r="J501" s="23"/>
    </row>
    <row r="502" spans="1:10" s="158" customFormat="1" ht="18" customHeight="1">
      <c r="A502" s="39"/>
      <c r="B502" s="40"/>
      <c r="C502" s="383"/>
      <c r="D502" s="383"/>
      <c r="E502" s="132"/>
      <c r="F502" s="24" t="s">
        <v>504</v>
      </c>
      <c r="J502" s="23"/>
    </row>
    <row r="503" spans="1:10" s="158" customFormat="1" ht="18" customHeight="1">
      <c r="A503" s="14"/>
      <c r="B503" s="15"/>
      <c r="C503" s="64"/>
      <c r="D503" s="17"/>
      <c r="E503" s="14"/>
      <c r="F503" s="24" t="s">
        <v>504</v>
      </c>
      <c r="J503" s="23"/>
    </row>
    <row r="504" spans="1:10" s="158" customFormat="1" ht="18" customHeight="1">
      <c r="A504" s="20" t="s">
        <v>563</v>
      </c>
      <c r="B504" s="15"/>
      <c r="C504" s="383" t="s">
        <v>564</v>
      </c>
      <c r="D504" s="384"/>
      <c r="E504" s="393" t="s">
        <v>565</v>
      </c>
      <c r="F504" s="24" t="s">
        <v>504</v>
      </c>
      <c r="G504" s="224"/>
      <c r="J504" s="173"/>
    </row>
    <row r="505" spans="1:10" s="158" customFormat="1" ht="18" customHeight="1">
      <c r="A505" s="20" t="s">
        <v>504</v>
      </c>
      <c r="B505" s="15"/>
      <c r="C505" s="383" t="s">
        <v>566</v>
      </c>
      <c r="D505" s="384"/>
      <c r="E505" s="393"/>
      <c r="F505" s="24" t="s">
        <v>504</v>
      </c>
      <c r="J505" s="173"/>
    </row>
    <row r="506" spans="1:10" s="173" customFormat="1" ht="18" customHeight="1">
      <c r="A506" s="14"/>
      <c r="B506" s="15"/>
      <c r="C506" s="383" t="s">
        <v>567</v>
      </c>
      <c r="D506" s="384"/>
      <c r="E506" s="393"/>
      <c r="F506" s="24"/>
    </row>
    <row r="507" spans="1:10" s="173" customFormat="1" ht="18" customHeight="1">
      <c r="A507" s="14"/>
      <c r="B507" s="15"/>
      <c r="C507" s="28"/>
      <c r="D507" s="233"/>
      <c r="E507" s="393"/>
      <c r="F507" s="24"/>
    </row>
    <row r="508" spans="1:10" s="173" customFormat="1" ht="18" customHeight="1">
      <c r="A508" s="14"/>
      <c r="B508" s="15"/>
      <c r="C508" s="19"/>
      <c r="D508" s="233"/>
      <c r="E508" s="393"/>
      <c r="F508" s="24"/>
    </row>
    <row r="509" spans="1:10" s="173" customFormat="1" ht="18" customHeight="1">
      <c r="A509" s="14"/>
      <c r="B509" s="15"/>
      <c r="C509" s="19"/>
      <c r="D509" s="233"/>
      <c r="E509" s="393"/>
      <c r="F509" s="291"/>
      <c r="J509" s="23"/>
    </row>
    <row r="510" spans="1:10" s="173" customFormat="1" ht="18" customHeight="1">
      <c r="A510" s="14"/>
      <c r="B510" s="15"/>
      <c r="C510" s="16"/>
      <c r="D510" s="233"/>
      <c r="E510" s="393"/>
      <c r="F510" s="24" t="s">
        <v>504</v>
      </c>
      <c r="J510" s="80"/>
    </row>
    <row r="511" spans="1:10" s="173" customFormat="1" ht="18" customHeight="1">
      <c r="A511" s="14"/>
      <c r="B511" s="15"/>
      <c r="C511" s="16"/>
      <c r="D511" s="233"/>
      <c r="E511" s="394"/>
      <c r="F511" s="24" t="s">
        <v>504</v>
      </c>
      <c r="G511" s="173" t="s">
        <v>754</v>
      </c>
      <c r="J511" s="80"/>
    </row>
    <row r="512" spans="1:10" s="173" customFormat="1" ht="18" customHeight="1">
      <c r="A512" s="213"/>
      <c r="B512" s="15"/>
      <c r="C512" s="16"/>
      <c r="D512" s="17"/>
      <c r="E512" s="14"/>
      <c r="F512" s="24"/>
      <c r="J512" s="80"/>
    </row>
    <row r="513" spans="1:10" s="173" customFormat="1" ht="18" customHeight="1">
      <c r="A513" s="202"/>
      <c r="B513" s="40"/>
      <c r="C513" s="19"/>
      <c r="D513" s="212"/>
      <c r="E513" s="185"/>
      <c r="F513" s="24" t="s">
        <v>504</v>
      </c>
      <c r="J513" s="23"/>
    </row>
    <row r="514" spans="1:10" s="173" customFormat="1" ht="18" customHeight="1">
      <c r="A514" s="20" t="s">
        <v>568</v>
      </c>
      <c r="B514" s="15"/>
      <c r="C514" s="383" t="s">
        <v>569</v>
      </c>
      <c r="D514" s="384"/>
      <c r="E514" s="385" t="s">
        <v>570</v>
      </c>
      <c r="F514" s="24" t="s">
        <v>504</v>
      </c>
      <c r="J514" s="158"/>
    </row>
    <row r="515" spans="1:10" s="173" customFormat="1" ht="18" customHeight="1">
      <c r="A515" s="14"/>
      <c r="B515" s="15"/>
      <c r="C515" s="383" t="s">
        <v>571</v>
      </c>
      <c r="D515" s="384"/>
      <c r="E515" s="385"/>
      <c r="F515" s="24" t="s">
        <v>504</v>
      </c>
      <c r="J515" s="158"/>
    </row>
    <row r="516" spans="1:10" s="173" customFormat="1" ht="18" customHeight="1">
      <c r="A516" s="14"/>
      <c r="B516" s="15"/>
      <c r="C516" s="383" t="s">
        <v>571</v>
      </c>
      <c r="D516" s="384"/>
      <c r="E516" s="385"/>
      <c r="F516" s="24"/>
      <c r="J516" s="158"/>
    </row>
    <row r="517" spans="1:10" s="173" customFormat="1" ht="18" customHeight="1">
      <c r="A517" s="14"/>
      <c r="B517" s="15"/>
      <c r="C517" s="28"/>
      <c r="D517" s="17"/>
      <c r="E517" s="385"/>
      <c r="F517" s="24"/>
      <c r="J517" s="158"/>
    </row>
    <row r="518" spans="1:10" s="173" customFormat="1" ht="18" customHeight="1">
      <c r="A518" s="14"/>
      <c r="B518" s="15"/>
      <c r="C518" s="64"/>
      <c r="D518" s="17"/>
      <c r="E518" s="385"/>
      <c r="F518" s="24"/>
      <c r="J518" s="158"/>
    </row>
    <row r="519" spans="1:10" s="173" customFormat="1" ht="18" customHeight="1">
      <c r="A519" s="14"/>
      <c r="B519" s="15"/>
      <c r="C519" s="28"/>
      <c r="D519" s="17"/>
      <c r="E519" s="385"/>
      <c r="F519" s="24"/>
      <c r="J519" s="158"/>
    </row>
    <row r="520" spans="1:10" s="173" customFormat="1" ht="18" customHeight="1">
      <c r="A520" s="227"/>
      <c r="B520" s="21"/>
      <c r="C520" s="293"/>
      <c r="D520" s="228"/>
      <c r="E520" s="388"/>
      <c r="F520" s="24"/>
      <c r="J520" s="158"/>
    </row>
    <row r="521" spans="1:10" s="173" customFormat="1" ht="18" customHeight="1">
      <c r="A521" s="187"/>
      <c r="B521" s="15"/>
      <c r="C521" s="16"/>
      <c r="D521" s="17"/>
      <c r="E521" s="131"/>
      <c r="F521" s="24" t="s">
        <v>504</v>
      </c>
      <c r="J521" s="158"/>
    </row>
    <row r="522" spans="1:10" s="173" customFormat="1" ht="18" customHeight="1">
      <c r="A522" s="187"/>
      <c r="B522" s="15"/>
      <c r="C522" s="252"/>
      <c r="D522" s="17"/>
      <c r="E522" s="131"/>
      <c r="F522" s="24"/>
      <c r="J522" s="158"/>
    </row>
    <row r="523" spans="1:10" s="173" customFormat="1" ht="18" customHeight="1">
      <c r="A523" s="20" t="s">
        <v>572</v>
      </c>
      <c r="B523" s="40"/>
      <c r="C523" s="383" t="s">
        <v>573</v>
      </c>
      <c r="D523" s="384"/>
      <c r="E523" s="389" t="s">
        <v>755</v>
      </c>
      <c r="F523" s="24"/>
      <c r="J523" s="158"/>
    </row>
    <row r="524" spans="1:10" s="173" customFormat="1" ht="18" customHeight="1">
      <c r="A524" s="20" t="s">
        <v>575</v>
      </c>
      <c r="B524" s="40"/>
      <c r="C524" s="383" t="s">
        <v>576</v>
      </c>
      <c r="D524" s="384"/>
      <c r="E524" s="390"/>
      <c r="F524" s="24" t="s">
        <v>504</v>
      </c>
      <c r="J524" s="158"/>
    </row>
    <row r="525" spans="1:10" s="173" customFormat="1" ht="18" customHeight="1">
      <c r="A525" s="20"/>
      <c r="B525" s="40"/>
      <c r="C525" s="383" t="s">
        <v>577</v>
      </c>
      <c r="D525" s="384"/>
      <c r="E525" s="294" t="s">
        <v>578</v>
      </c>
      <c r="F525" s="24"/>
      <c r="J525" s="158"/>
    </row>
    <row r="526" spans="1:10" s="173" customFormat="1" ht="18" customHeight="1">
      <c r="A526" s="172"/>
      <c r="B526" s="40"/>
      <c r="C526" s="391"/>
      <c r="D526" s="392"/>
      <c r="E526" s="185" t="s">
        <v>579</v>
      </c>
      <c r="F526" s="24"/>
      <c r="J526" s="158"/>
    </row>
    <row r="527" spans="1:10" s="173" customFormat="1" ht="18" customHeight="1">
      <c r="A527" s="202"/>
      <c r="B527" s="40"/>
      <c r="C527" s="16"/>
      <c r="D527" s="212"/>
      <c r="E527" s="185" t="s">
        <v>580</v>
      </c>
      <c r="F527" s="24" t="s">
        <v>504</v>
      </c>
      <c r="J527" s="158"/>
    </row>
    <row r="528" spans="1:10" s="173" customFormat="1" ht="18" customHeight="1">
      <c r="A528" s="20"/>
      <c r="B528" s="40"/>
      <c r="C528" s="19"/>
      <c r="D528" s="7"/>
      <c r="E528" s="185" t="s">
        <v>756</v>
      </c>
      <c r="F528" s="24" t="s">
        <v>504</v>
      </c>
      <c r="J528" s="158"/>
    </row>
    <row r="529" spans="1:12" s="173" customFormat="1" ht="27.75" customHeight="1">
      <c r="A529" s="20"/>
      <c r="B529" s="40"/>
      <c r="C529" s="295"/>
      <c r="D529" s="7"/>
      <c r="E529" s="185"/>
      <c r="F529" s="24" t="s">
        <v>504</v>
      </c>
      <c r="J529" s="158"/>
    </row>
    <row r="530" spans="1:12" s="173" customFormat="1" ht="18" customHeight="1">
      <c r="A530" s="152"/>
      <c r="B530" s="40"/>
      <c r="C530" s="189"/>
      <c r="D530" s="7"/>
      <c r="E530" s="201"/>
      <c r="F530" s="24" t="s">
        <v>504</v>
      </c>
      <c r="J530" s="158"/>
    </row>
    <row r="531" spans="1:12" s="173" customFormat="1" ht="18" customHeight="1">
      <c r="A531" s="152"/>
      <c r="B531" s="40"/>
      <c r="C531" s="189"/>
      <c r="D531" s="7"/>
      <c r="E531" s="201"/>
      <c r="F531" s="24"/>
    </row>
    <row r="532" spans="1:12" s="173" customFormat="1" ht="18" customHeight="1">
      <c r="A532" s="152"/>
      <c r="B532" s="40"/>
      <c r="C532" s="28"/>
      <c r="D532" s="7"/>
      <c r="E532" s="201"/>
      <c r="F532" s="24"/>
    </row>
    <row r="533" spans="1:12" s="173" customFormat="1" ht="18" customHeight="1">
      <c r="A533" s="152"/>
      <c r="B533" s="40"/>
      <c r="C533" s="28"/>
      <c r="D533" s="7"/>
      <c r="E533" s="201"/>
      <c r="F533" s="24" t="s">
        <v>504</v>
      </c>
    </row>
    <row r="534" spans="1:12" s="173" customFormat="1" ht="18" customHeight="1">
      <c r="A534" s="152"/>
      <c r="B534" s="40"/>
      <c r="C534" s="28"/>
      <c r="D534" s="7"/>
      <c r="E534" s="201"/>
      <c r="F534" s="24"/>
    </row>
    <row r="535" spans="1:12" s="173" customFormat="1" ht="18" customHeight="1">
      <c r="A535" s="20" t="s">
        <v>582</v>
      </c>
      <c r="B535" s="40"/>
      <c r="C535" s="383" t="s">
        <v>583</v>
      </c>
      <c r="D535" s="384"/>
      <c r="E535" s="387" t="s">
        <v>584</v>
      </c>
      <c r="F535" s="24"/>
    </row>
    <row r="536" spans="1:12" s="173" customFormat="1" ht="18" customHeight="1">
      <c r="A536" s="179" t="s">
        <v>587</v>
      </c>
      <c r="B536" s="40"/>
      <c r="C536" s="383" t="s">
        <v>588</v>
      </c>
      <c r="D536" s="384"/>
      <c r="E536" s="387"/>
      <c r="F536" s="24" t="s">
        <v>504</v>
      </c>
    </row>
    <row r="537" spans="1:12" s="173" customFormat="1" ht="18" customHeight="1">
      <c r="A537" s="20"/>
      <c r="B537" s="40"/>
      <c r="C537" s="383" t="s">
        <v>590</v>
      </c>
      <c r="D537" s="384"/>
      <c r="E537" s="208" t="s">
        <v>591</v>
      </c>
      <c r="F537" s="24" t="s">
        <v>504</v>
      </c>
    </row>
    <row r="538" spans="1:12" s="173" customFormat="1" ht="18" customHeight="1">
      <c r="A538" s="62"/>
      <c r="B538" s="40"/>
      <c r="C538" s="19"/>
      <c r="D538" s="7"/>
      <c r="E538" s="132" t="s">
        <v>757</v>
      </c>
      <c r="F538" s="24" t="s">
        <v>504</v>
      </c>
    </row>
    <row r="539" spans="1:12" s="173" customFormat="1" ht="18" customHeight="1">
      <c r="A539" s="20"/>
      <c r="B539" s="40"/>
      <c r="C539" s="19"/>
      <c r="D539" s="7"/>
      <c r="E539" s="132" t="s">
        <v>758</v>
      </c>
      <c r="F539" s="24" t="s">
        <v>504</v>
      </c>
    </row>
    <row r="540" spans="1:12" s="173" customFormat="1" ht="18" customHeight="1">
      <c r="A540" s="62"/>
      <c r="B540" s="40"/>
      <c r="C540" s="19"/>
      <c r="D540" s="7"/>
      <c r="E540" s="151"/>
      <c r="F540" s="24" t="s">
        <v>504</v>
      </c>
    </row>
    <row r="541" spans="1:12" s="173" customFormat="1" ht="18" customHeight="1">
      <c r="A541" s="62"/>
      <c r="B541" s="40"/>
      <c r="C541" s="19"/>
      <c r="D541" s="212"/>
      <c r="E541" s="151"/>
      <c r="F541" s="24" t="s">
        <v>504</v>
      </c>
    </row>
    <row r="542" spans="1:12" s="173" customFormat="1" ht="18" customHeight="1">
      <c r="A542" s="20"/>
      <c r="B542" s="40"/>
      <c r="C542" s="19"/>
      <c r="D542" s="7"/>
      <c r="E542" s="132"/>
      <c r="F542" s="24" t="s">
        <v>504</v>
      </c>
    </row>
    <row r="543" spans="1:12" s="173" customFormat="1" ht="18" customHeight="1">
      <c r="A543" s="20"/>
      <c r="B543" s="40"/>
      <c r="C543" s="19"/>
      <c r="D543" s="7"/>
      <c r="E543" s="151"/>
      <c r="F543" s="24" t="s">
        <v>504</v>
      </c>
    </row>
    <row r="544" spans="1:12" s="23" customFormat="1" ht="18" customHeight="1">
      <c r="A544" s="62" t="s">
        <v>759</v>
      </c>
      <c r="B544" s="40"/>
      <c r="C544" s="383" t="s">
        <v>599</v>
      </c>
      <c r="D544" s="384"/>
      <c r="E544" s="385" t="s">
        <v>600</v>
      </c>
      <c r="F544" s="24" t="s">
        <v>504</v>
      </c>
      <c r="J544" s="173"/>
      <c r="L544" s="173"/>
    </row>
    <row r="545" spans="1:12" s="23" customFormat="1" ht="18" customHeight="1">
      <c r="A545" s="20" t="s">
        <v>760</v>
      </c>
      <c r="B545" s="40"/>
      <c r="C545" s="383" t="s">
        <v>602</v>
      </c>
      <c r="D545" s="384"/>
      <c r="E545" s="385"/>
      <c r="F545" s="24" t="s">
        <v>504</v>
      </c>
      <c r="J545" s="173"/>
    </row>
    <row r="546" spans="1:12" s="23" customFormat="1" ht="18" customHeight="1">
      <c r="A546" s="20"/>
      <c r="B546" s="40"/>
      <c r="C546" s="383" t="s">
        <v>603</v>
      </c>
      <c r="D546" s="384"/>
      <c r="E546" s="385"/>
      <c r="F546" s="24"/>
      <c r="J546" s="173"/>
    </row>
    <row r="547" spans="1:12" s="23" customFormat="1" ht="14.25" customHeight="1">
      <c r="A547" s="20"/>
      <c r="B547" s="40"/>
      <c r="C547" s="189"/>
      <c r="D547" s="7"/>
      <c r="E547" s="385"/>
      <c r="F547" s="24"/>
      <c r="J547" s="173"/>
    </row>
    <row r="548" spans="1:12" s="23" customFormat="1" ht="14.25" customHeight="1">
      <c r="A548" s="135"/>
      <c r="B548" s="40"/>
      <c r="C548" s="189"/>
      <c r="D548" s="7"/>
      <c r="E548" s="132" t="s">
        <v>604</v>
      </c>
      <c r="F548" s="24"/>
      <c r="J548" s="173"/>
    </row>
    <row r="549" spans="1:12" s="173" customFormat="1" ht="18" customHeight="1">
      <c r="A549" s="39"/>
      <c r="B549" s="40"/>
      <c r="C549" s="189"/>
      <c r="D549" s="7"/>
      <c r="E549" s="132" t="s">
        <v>605</v>
      </c>
      <c r="F549" s="24"/>
      <c r="H549" s="194"/>
    </row>
    <row r="550" spans="1:12" s="173" customFormat="1" ht="18" customHeight="1">
      <c r="A550" s="39"/>
      <c r="B550" s="40"/>
      <c r="C550" s="19"/>
      <c r="D550" s="7"/>
      <c r="E550" s="132" t="s">
        <v>606</v>
      </c>
      <c r="F550" s="24"/>
      <c r="H550" s="194"/>
    </row>
    <row r="551" spans="1:12" s="23" customFormat="1" ht="18.75" customHeight="1">
      <c r="A551" s="39"/>
      <c r="B551" s="40"/>
      <c r="C551" s="19"/>
      <c r="D551" s="7"/>
      <c r="E551" s="132"/>
      <c r="F551" s="24"/>
      <c r="H551" s="194"/>
      <c r="J551" s="173"/>
      <c r="L551" s="173"/>
    </row>
    <row r="552" spans="1:12" s="23" customFormat="1" ht="17.25" customHeight="1">
      <c r="A552" s="20"/>
      <c r="B552" s="40"/>
      <c r="C552" s="19"/>
      <c r="D552" s="7"/>
      <c r="E552" s="132"/>
      <c r="F552" s="24"/>
      <c r="J552" s="173"/>
    </row>
    <row r="553" spans="1:12" s="23" customFormat="1" ht="14.25" customHeight="1">
      <c r="A553" s="179" t="s">
        <v>607</v>
      </c>
      <c r="B553" s="40"/>
      <c r="C553" s="383" t="s">
        <v>608</v>
      </c>
      <c r="D553" s="384"/>
      <c r="E553" s="132" t="s">
        <v>609</v>
      </c>
      <c r="F553" s="24"/>
      <c r="G553" s="23" t="s">
        <v>249</v>
      </c>
      <c r="J553" s="173"/>
    </row>
    <row r="554" spans="1:12" s="23" customFormat="1" ht="18" customHeight="1">
      <c r="A554" s="20"/>
      <c r="B554" s="40"/>
      <c r="C554" s="383" t="s">
        <v>611</v>
      </c>
      <c r="D554" s="384"/>
      <c r="E554" s="185" t="s">
        <v>761</v>
      </c>
      <c r="F554" s="24"/>
      <c r="J554" s="173"/>
    </row>
    <row r="555" spans="1:12" s="23" customFormat="1" ht="18" customHeight="1">
      <c r="A555" s="62"/>
      <c r="B555" s="40"/>
      <c r="C555" s="383" t="s">
        <v>613</v>
      </c>
      <c r="D555" s="384"/>
      <c r="E555" s="238" t="s">
        <v>614</v>
      </c>
      <c r="F555" s="24"/>
      <c r="J555" s="173"/>
    </row>
    <row r="556" spans="1:12" s="23" customFormat="1" ht="18" customHeight="1">
      <c r="A556" s="62"/>
      <c r="B556" s="40"/>
      <c r="C556" s="19"/>
      <c r="D556" s="7"/>
      <c r="E556" s="270"/>
      <c r="F556" s="24"/>
      <c r="J556" s="173"/>
    </row>
    <row r="557" spans="1:12" s="23" customFormat="1" ht="18" customHeight="1">
      <c r="A557" s="20"/>
      <c r="B557" s="40"/>
      <c r="C557" s="19"/>
      <c r="D557" s="7"/>
      <c r="E557" s="309"/>
      <c r="F557" s="24"/>
      <c r="J557" s="173"/>
    </row>
    <row r="558" spans="1:12" s="173" customFormat="1" ht="18" customHeight="1">
      <c r="A558" s="20"/>
      <c r="B558" s="40"/>
      <c r="C558" s="19"/>
      <c r="D558" s="7"/>
      <c r="E558" s="309"/>
      <c r="F558" s="24"/>
      <c r="L558" s="23"/>
    </row>
    <row r="559" spans="1:12" s="173" customFormat="1" ht="20.25" customHeight="1">
      <c r="A559" s="179" t="s">
        <v>762</v>
      </c>
      <c r="B559" s="40"/>
      <c r="C559" s="383" t="s">
        <v>616</v>
      </c>
      <c r="D559" s="384"/>
      <c r="E559" s="385" t="s">
        <v>763</v>
      </c>
      <c r="F559" s="24" t="s">
        <v>504</v>
      </c>
    </row>
    <row r="560" spans="1:12" s="173" customFormat="1" ht="17.25" customHeight="1">
      <c r="A560" s="20"/>
      <c r="B560" s="40"/>
      <c r="C560" s="383" t="s">
        <v>618</v>
      </c>
      <c r="D560" s="384"/>
      <c r="E560" s="385"/>
      <c r="F560" s="24"/>
    </row>
    <row r="561" spans="1:10" s="173" customFormat="1" ht="17.25" customHeight="1">
      <c r="A561" s="62"/>
      <c r="B561" s="40"/>
      <c r="C561" s="383" t="s">
        <v>619</v>
      </c>
      <c r="D561" s="384"/>
      <c r="E561" s="385"/>
      <c r="F561" s="24"/>
    </row>
    <row r="562" spans="1:10" s="173" customFormat="1" ht="17.25" customHeight="1">
      <c r="A562" s="20"/>
      <c r="B562" s="40"/>
      <c r="C562" s="310"/>
      <c r="D562" s="7"/>
      <c r="E562" s="385"/>
      <c r="F562" s="24"/>
    </row>
    <row r="563" spans="1:10" s="173" customFormat="1" ht="17.25" customHeight="1">
      <c r="A563" s="20"/>
      <c r="B563" s="40"/>
      <c r="C563" s="7"/>
      <c r="D563" s="7"/>
      <c r="E563" s="133"/>
      <c r="F563" s="24"/>
    </row>
    <row r="564" spans="1:10" s="173" customFormat="1" ht="17.25" customHeight="1">
      <c r="A564" s="20"/>
      <c r="B564" s="40"/>
      <c r="C564" s="19"/>
      <c r="D564" s="7"/>
      <c r="E564" s="154"/>
      <c r="F564" s="24"/>
    </row>
    <row r="565" spans="1:10" s="173" customFormat="1" ht="17.25" customHeight="1">
      <c r="A565" s="62" t="s">
        <v>764</v>
      </c>
      <c r="B565" s="40"/>
      <c r="C565" s="383" t="s">
        <v>621</v>
      </c>
      <c r="D565" s="384"/>
      <c r="E565" s="385" t="s">
        <v>622</v>
      </c>
      <c r="F565" s="24"/>
    </row>
    <row r="566" spans="1:10" s="23" customFormat="1" ht="14.25" customHeight="1">
      <c r="A566" s="20" t="s">
        <v>623</v>
      </c>
      <c r="B566" s="40"/>
      <c r="C566" s="383" t="s">
        <v>624</v>
      </c>
      <c r="D566" s="384"/>
      <c r="E566" s="385"/>
      <c r="F566" s="24" t="s">
        <v>504</v>
      </c>
    </row>
    <row r="567" spans="1:10" s="173" customFormat="1" ht="18" customHeight="1">
      <c r="A567" s="20" t="s">
        <v>504</v>
      </c>
      <c r="B567" s="40"/>
      <c r="C567" s="383" t="s">
        <v>625</v>
      </c>
      <c r="D567" s="384"/>
      <c r="E567" s="385"/>
      <c r="F567" s="24" t="s">
        <v>504</v>
      </c>
      <c r="J567" s="23"/>
    </row>
    <row r="568" spans="1:10" s="173" customFormat="1" ht="18" customHeight="1">
      <c r="A568" s="20"/>
      <c r="B568" s="40"/>
      <c r="C568" s="28"/>
      <c r="D568" s="28"/>
      <c r="E568" s="385"/>
      <c r="F568" s="24" t="s">
        <v>504</v>
      </c>
      <c r="G568" s="224"/>
      <c r="J568" s="23"/>
    </row>
    <row r="569" spans="1:10" s="173" customFormat="1" ht="18" customHeight="1">
      <c r="A569" s="20"/>
      <c r="B569" s="40"/>
      <c r="C569" s="28"/>
      <c r="D569" s="28"/>
      <c r="E569" s="385"/>
      <c r="F569" s="24" t="s">
        <v>504</v>
      </c>
      <c r="J569" s="23"/>
    </row>
    <row r="570" spans="1:10" s="173" customFormat="1" ht="18" customHeight="1">
      <c r="A570" s="20"/>
      <c r="B570" s="40"/>
      <c r="C570" s="28"/>
      <c r="D570" s="28"/>
      <c r="E570" s="385"/>
      <c r="F570" s="24" t="s">
        <v>504</v>
      </c>
      <c r="J570" s="23"/>
    </row>
    <row r="571" spans="1:10" s="173" customFormat="1" ht="18" customHeight="1">
      <c r="A571" s="39"/>
      <c r="B571" s="40"/>
      <c r="C571" s="19"/>
      <c r="D571" s="7"/>
      <c r="E571" s="181"/>
      <c r="F571" s="24" t="s">
        <v>504</v>
      </c>
      <c r="J571" s="23"/>
    </row>
    <row r="572" spans="1:10" s="173" customFormat="1" ht="18" customHeight="1">
      <c r="A572" s="144"/>
      <c r="B572" s="145"/>
      <c r="C572" s="18"/>
      <c r="D572" s="22"/>
      <c r="E572" s="311"/>
      <c r="F572" s="24"/>
      <c r="J572" s="23"/>
    </row>
    <row r="573" spans="1:10" s="173" customFormat="1" ht="18" customHeight="1">
      <c r="A573" s="130" t="s">
        <v>626</v>
      </c>
      <c r="B573" s="15"/>
      <c r="C573" s="19"/>
      <c r="D573" s="17"/>
      <c r="E573" s="177"/>
      <c r="F573" s="24"/>
      <c r="J573" s="23"/>
    </row>
    <row r="574" spans="1:10" s="173" customFormat="1" ht="18" customHeight="1">
      <c r="A574" s="187"/>
      <c r="B574" s="15"/>
      <c r="C574" s="16"/>
      <c r="D574" s="17"/>
      <c r="E574" s="103"/>
      <c r="F574" s="24"/>
      <c r="J574" s="23"/>
    </row>
    <row r="575" spans="1:10" s="173" customFormat="1" ht="18" customHeight="1">
      <c r="A575" s="20"/>
      <c r="B575" s="40"/>
      <c r="C575" s="19"/>
      <c r="D575" s="7"/>
      <c r="E575" s="133"/>
      <c r="F575" s="24" t="s">
        <v>504</v>
      </c>
      <c r="J575" s="23"/>
    </row>
    <row r="576" spans="1:10" s="23" customFormat="1" ht="18" customHeight="1">
      <c r="A576" s="363" t="s">
        <v>627</v>
      </c>
      <c r="B576" s="40"/>
      <c r="C576" s="383" t="s">
        <v>628</v>
      </c>
      <c r="D576" s="384"/>
      <c r="E576" s="385" t="s">
        <v>629</v>
      </c>
      <c r="F576" s="24"/>
    </row>
    <row r="577" spans="1:11" s="23" customFormat="1" ht="18" customHeight="1">
      <c r="A577" s="363"/>
      <c r="B577" s="40"/>
      <c r="C577" s="383" t="s">
        <v>630</v>
      </c>
      <c r="D577" s="384"/>
      <c r="E577" s="385"/>
      <c r="F577" s="24" t="s">
        <v>504</v>
      </c>
    </row>
    <row r="578" spans="1:11" s="23" customFormat="1" ht="18" customHeight="1">
      <c r="A578" s="135"/>
      <c r="B578" s="40"/>
      <c r="C578" s="383" t="s">
        <v>631</v>
      </c>
      <c r="D578" s="384"/>
      <c r="E578" s="385"/>
      <c r="F578" s="24" t="s">
        <v>504</v>
      </c>
      <c r="J578" s="173"/>
    </row>
    <row r="579" spans="1:11" s="23" customFormat="1" ht="18" customHeight="1">
      <c r="A579" s="20"/>
      <c r="B579" s="40"/>
      <c r="C579" s="19"/>
      <c r="D579" s="7"/>
      <c r="E579" s="385"/>
      <c r="F579" s="24" t="s">
        <v>504</v>
      </c>
      <c r="J579" s="173"/>
    </row>
    <row r="580" spans="1:11" s="23" customFormat="1" ht="18" customHeight="1">
      <c r="A580" s="20"/>
      <c r="B580" s="40"/>
      <c r="C580" s="19"/>
      <c r="D580" s="7"/>
      <c r="E580" s="133"/>
      <c r="F580" s="24" t="s">
        <v>504</v>
      </c>
      <c r="J580" s="173"/>
    </row>
    <row r="581" spans="1:11" s="23" customFormat="1" ht="18" customHeight="1">
      <c r="A581" s="312"/>
      <c r="B581" s="15"/>
      <c r="C581" s="16"/>
      <c r="D581" s="17"/>
      <c r="E581" s="14"/>
      <c r="F581" s="24"/>
      <c r="J581" s="173"/>
    </row>
    <row r="582" spans="1:11" s="313" customFormat="1" ht="18" customHeight="1">
      <c r="A582" s="130" t="s">
        <v>632</v>
      </c>
      <c r="B582" s="7"/>
      <c r="C582" s="19"/>
      <c r="D582" s="212"/>
      <c r="E582" s="151"/>
      <c r="J582" s="24"/>
    </row>
    <row r="583" spans="1:11" s="313" customFormat="1" ht="18" customHeight="1">
      <c r="A583" s="20"/>
      <c r="B583" s="7"/>
      <c r="C583" s="28"/>
      <c r="D583" s="212"/>
      <c r="E583" s="151"/>
      <c r="G583" s="314"/>
      <c r="H583" s="314"/>
      <c r="I583" s="314"/>
      <c r="J583" s="314"/>
      <c r="K583" s="314"/>
    </row>
    <row r="584" spans="1:11" s="313" customFormat="1" ht="27.75" customHeight="1">
      <c r="A584" s="179" t="s">
        <v>633</v>
      </c>
      <c r="B584" s="7"/>
      <c r="C584" s="380" t="s">
        <v>634</v>
      </c>
      <c r="D584" s="381"/>
      <c r="E584" s="382" t="s">
        <v>765</v>
      </c>
      <c r="G584" s="315"/>
      <c r="H584" s="315"/>
      <c r="I584" s="315"/>
      <c r="J584" s="315"/>
      <c r="K584" s="315"/>
    </row>
    <row r="585" spans="1:11" s="313" customFormat="1" ht="18" customHeight="1">
      <c r="A585" s="20"/>
      <c r="B585" s="7"/>
      <c r="C585" s="380" t="s">
        <v>636</v>
      </c>
      <c r="D585" s="381"/>
      <c r="E585" s="382"/>
      <c r="J585" s="24"/>
    </row>
    <row r="586" spans="1:11" s="313" customFormat="1" ht="18" customHeight="1">
      <c r="A586" s="20"/>
      <c r="B586" s="7"/>
      <c r="C586" s="427" t="s">
        <v>637</v>
      </c>
      <c r="D586" s="428"/>
      <c r="E586" s="151"/>
      <c r="J586" s="24"/>
    </row>
    <row r="587" spans="1:11" s="313" customFormat="1" ht="18" customHeight="1">
      <c r="A587" s="20"/>
      <c r="B587" s="7"/>
      <c r="C587" s="19"/>
      <c r="D587" s="212"/>
      <c r="E587" s="151"/>
    </row>
    <row r="588" spans="1:11" s="313" customFormat="1" ht="18" customHeight="1">
      <c r="A588" s="20"/>
      <c r="B588" s="7"/>
      <c r="C588" s="16"/>
      <c r="D588" s="212"/>
      <c r="E588" s="151"/>
    </row>
    <row r="589" spans="1:11" s="313" customFormat="1" ht="18" customHeight="1">
      <c r="A589" s="20"/>
      <c r="B589" s="7"/>
      <c r="C589" s="16"/>
      <c r="D589" s="212"/>
      <c r="E589" s="151"/>
    </row>
    <row r="590" spans="1:11" s="313" customFormat="1" ht="18" customHeight="1">
      <c r="A590" s="20"/>
      <c r="B590" s="7"/>
      <c r="C590" s="19"/>
      <c r="D590" s="212"/>
      <c r="E590" s="151" t="s">
        <v>517</v>
      </c>
    </row>
    <row r="591" spans="1:11" s="313" customFormat="1" ht="18" customHeight="1">
      <c r="A591" s="20" t="s">
        <v>766</v>
      </c>
      <c r="B591" s="7"/>
      <c r="C591" s="380" t="s">
        <v>640</v>
      </c>
      <c r="D591" s="381"/>
      <c r="E591" s="385" t="s">
        <v>641</v>
      </c>
      <c r="G591" s="314"/>
      <c r="H591" s="314"/>
      <c r="I591" s="314"/>
      <c r="J591" s="314"/>
      <c r="K591" s="314"/>
    </row>
    <row r="592" spans="1:11" s="313" customFormat="1" ht="18" customHeight="1">
      <c r="A592" s="20" t="s">
        <v>767</v>
      </c>
      <c r="B592" s="7"/>
      <c r="C592" s="380" t="s">
        <v>643</v>
      </c>
      <c r="D592" s="381"/>
      <c r="E592" s="385"/>
      <c r="G592" s="315"/>
      <c r="H592" s="315"/>
      <c r="I592" s="315"/>
      <c r="J592" s="315"/>
      <c r="K592" s="315"/>
    </row>
    <row r="593" spans="1:10" s="313" customFormat="1" ht="18" customHeight="1">
      <c r="A593" s="20" t="s">
        <v>90</v>
      </c>
      <c r="B593" s="7"/>
      <c r="C593" s="427" t="s">
        <v>644</v>
      </c>
      <c r="D593" s="428"/>
      <c r="E593" s="385"/>
    </row>
    <row r="594" spans="1:10" s="313" customFormat="1" ht="18" customHeight="1">
      <c r="A594" s="20"/>
      <c r="B594" s="7"/>
      <c r="C594" s="19"/>
      <c r="D594" s="212"/>
      <c r="E594" s="385"/>
    </row>
    <row r="595" spans="1:10" s="313" customFormat="1" ht="18" customHeight="1">
      <c r="A595" s="20"/>
      <c r="B595" s="7"/>
      <c r="C595" s="19"/>
      <c r="D595" s="212"/>
      <c r="E595" s="133" t="s">
        <v>768</v>
      </c>
    </row>
    <row r="596" spans="1:10" s="313" customFormat="1" ht="18" customHeight="1">
      <c r="A596" s="20"/>
      <c r="B596" s="7"/>
      <c r="C596" s="16"/>
      <c r="D596" s="212"/>
      <c r="E596" s="151" t="s">
        <v>646</v>
      </c>
    </row>
    <row r="597" spans="1:10" s="313" customFormat="1" ht="18" customHeight="1">
      <c r="A597" s="316"/>
      <c r="C597" s="19"/>
      <c r="D597" s="317"/>
      <c r="E597" s="39" t="s">
        <v>769</v>
      </c>
    </row>
    <row r="598" spans="1:10" s="313" customFormat="1" ht="18" customHeight="1">
      <c r="A598" s="316"/>
      <c r="C598" s="19"/>
      <c r="D598" s="317"/>
      <c r="E598" s="39" t="s">
        <v>648</v>
      </c>
    </row>
    <row r="599" spans="1:10" s="313" customFormat="1" ht="18" customHeight="1">
      <c r="A599" s="316"/>
      <c r="C599" s="318"/>
      <c r="D599" s="317"/>
      <c r="E599" s="39" t="s">
        <v>649</v>
      </c>
    </row>
    <row r="600" spans="1:10" s="313" customFormat="1" ht="18" customHeight="1">
      <c r="A600" s="316"/>
      <c r="C600" s="318"/>
      <c r="D600" s="317"/>
      <c r="E600" s="39" t="s">
        <v>770</v>
      </c>
    </row>
    <row r="601" spans="1:10" s="313" customFormat="1" ht="18" customHeight="1">
      <c r="A601" s="316"/>
      <c r="C601" s="318"/>
      <c r="D601" s="317"/>
      <c r="E601" s="39" t="s">
        <v>651</v>
      </c>
    </row>
    <row r="602" spans="1:10" s="313" customFormat="1" ht="18" customHeight="1">
      <c r="A602" s="316"/>
      <c r="C602" s="19"/>
      <c r="D602" s="317"/>
      <c r="E602" s="39" t="s">
        <v>652</v>
      </c>
    </row>
    <row r="603" spans="1:10" s="313" customFormat="1" ht="18" customHeight="1">
      <c r="A603" s="316"/>
      <c r="B603" s="319"/>
      <c r="C603" s="19"/>
      <c r="D603" s="317"/>
      <c r="E603" s="39" t="s">
        <v>653</v>
      </c>
    </row>
    <row r="604" spans="1:10" s="24" customFormat="1" ht="18" customHeight="1">
      <c r="A604" s="312"/>
      <c r="B604" s="15"/>
      <c r="C604" s="19"/>
      <c r="D604" s="17"/>
      <c r="E604" s="39" t="s">
        <v>654</v>
      </c>
      <c r="J604" s="158"/>
    </row>
    <row r="605" spans="1:10" s="24" customFormat="1" ht="18" customHeight="1">
      <c r="A605" s="65"/>
      <c r="B605" s="40"/>
      <c r="C605" s="19"/>
      <c r="D605" s="19"/>
      <c r="E605" s="132" t="s">
        <v>655</v>
      </c>
      <c r="F605" s="24" t="s">
        <v>504</v>
      </c>
      <c r="J605" s="158"/>
    </row>
    <row r="606" spans="1:10" s="313" customFormat="1" ht="18" customHeight="1">
      <c r="A606" s="20"/>
      <c r="B606" s="40"/>
      <c r="C606" s="19"/>
      <c r="D606" s="19"/>
      <c r="E606" s="132" t="s">
        <v>656</v>
      </c>
      <c r="J606" s="158"/>
    </row>
    <row r="607" spans="1:10" s="313" customFormat="1" ht="18" customHeight="1">
      <c r="A607" s="135"/>
      <c r="B607" s="40"/>
      <c r="C607" s="28"/>
      <c r="D607" s="29"/>
      <c r="E607" s="132" t="s">
        <v>657</v>
      </c>
      <c r="J607" s="158"/>
    </row>
    <row r="608" spans="1:10" s="313" customFormat="1" ht="18" customHeight="1">
      <c r="A608" s="135"/>
      <c r="B608" s="40"/>
      <c r="C608" s="19"/>
      <c r="D608" s="7"/>
      <c r="E608" s="132" t="s">
        <v>658</v>
      </c>
      <c r="J608" s="158"/>
    </row>
    <row r="609" spans="1:11" s="313" customFormat="1" ht="18" customHeight="1">
      <c r="A609" s="135"/>
      <c r="B609" s="40"/>
      <c r="C609" s="28"/>
      <c r="D609" s="28"/>
      <c r="E609" s="131"/>
      <c r="J609" s="158"/>
    </row>
    <row r="610" spans="1:11" s="313" customFormat="1" ht="18" customHeight="1">
      <c r="A610" s="135"/>
      <c r="B610" s="40"/>
      <c r="C610" s="28"/>
      <c r="D610" s="28"/>
      <c r="E610" s="131"/>
      <c r="J610" s="158"/>
    </row>
    <row r="611" spans="1:11" s="313" customFormat="1" ht="18" customHeight="1">
      <c r="A611" s="135"/>
      <c r="B611" s="40"/>
      <c r="C611" s="19"/>
      <c r="D611" s="28"/>
      <c r="E611" s="131"/>
      <c r="J611" s="158"/>
    </row>
    <row r="612" spans="1:11" s="313" customFormat="1" ht="23.25" customHeight="1">
      <c r="A612" s="363" t="s">
        <v>771</v>
      </c>
      <c r="B612" s="40"/>
      <c r="C612" s="383" t="s">
        <v>660</v>
      </c>
      <c r="D612" s="384"/>
      <c r="E612" s="385" t="s">
        <v>661</v>
      </c>
      <c r="G612" s="314"/>
      <c r="H612" s="314"/>
      <c r="I612" s="314"/>
      <c r="J612" s="314"/>
      <c r="K612" s="314"/>
    </row>
    <row r="613" spans="1:11" s="313" customFormat="1" ht="21" customHeight="1">
      <c r="A613" s="363"/>
      <c r="B613" s="40"/>
      <c r="C613" s="383" t="s">
        <v>662</v>
      </c>
      <c r="D613" s="384"/>
      <c r="E613" s="385"/>
      <c r="G613" s="315"/>
      <c r="H613" s="315"/>
      <c r="I613" s="315"/>
      <c r="J613" s="315"/>
      <c r="K613" s="315"/>
    </row>
    <row r="614" spans="1:11" s="313" customFormat="1" ht="18" customHeight="1">
      <c r="A614" s="20"/>
      <c r="B614" s="40"/>
      <c r="C614" s="383" t="s">
        <v>663</v>
      </c>
      <c r="D614" s="384"/>
      <c r="E614" s="385"/>
      <c r="J614" s="24"/>
    </row>
    <row r="615" spans="1:11" s="313" customFormat="1" ht="18" customHeight="1">
      <c r="A615" s="20"/>
      <c r="B615" s="40"/>
      <c r="C615" s="318"/>
      <c r="D615" s="212"/>
      <c r="E615" s="385"/>
      <c r="J615" s="24"/>
    </row>
    <row r="616" spans="1:11" s="313" customFormat="1" ht="18" customHeight="1">
      <c r="A616" s="33"/>
      <c r="B616" s="40"/>
      <c r="C616" s="318"/>
      <c r="D616" s="212"/>
      <c r="E616" s="320" t="s">
        <v>664</v>
      </c>
      <c r="J616" s="24"/>
    </row>
    <row r="617" spans="1:11" s="313" customFormat="1" ht="18" customHeight="1">
      <c r="A617" s="33"/>
      <c r="B617" s="40"/>
      <c r="C617" s="318"/>
      <c r="D617" s="212"/>
      <c r="E617" s="131"/>
    </row>
    <row r="618" spans="1:11" s="313" customFormat="1" ht="18" customHeight="1">
      <c r="A618" s="33"/>
      <c r="B618" s="40"/>
      <c r="C618" s="321"/>
      <c r="D618" s="7"/>
      <c r="E618" s="131"/>
    </row>
    <row r="619" spans="1:11" s="313" customFormat="1" ht="18" customHeight="1">
      <c r="A619" s="33"/>
      <c r="B619" s="40"/>
      <c r="C619" s="16"/>
      <c r="D619" s="7"/>
      <c r="E619" s="131"/>
    </row>
    <row r="620" spans="1:11" s="313" customFormat="1" ht="18" customHeight="1">
      <c r="A620" s="33"/>
      <c r="B620" s="40"/>
      <c r="C620" s="36"/>
      <c r="D620" s="7"/>
      <c r="E620" s="131"/>
    </row>
    <row r="621" spans="1:11" s="313" customFormat="1" ht="18" customHeight="1">
      <c r="A621" s="33"/>
      <c r="B621" s="40"/>
      <c r="C621" s="19"/>
      <c r="D621" s="7"/>
      <c r="E621" s="131"/>
    </row>
    <row r="622" spans="1:11" s="313" customFormat="1" ht="18" customHeight="1">
      <c r="A622" s="33"/>
      <c r="B622" s="40"/>
      <c r="C622" s="28"/>
      <c r="D622" s="212"/>
      <c r="E622" s="320"/>
      <c r="J622" s="24"/>
    </row>
    <row r="623" spans="1:11" s="313" customFormat="1" ht="18" customHeight="1">
      <c r="A623" s="322"/>
      <c r="B623" s="145"/>
      <c r="C623" s="18"/>
      <c r="D623" s="323"/>
      <c r="E623" s="324"/>
      <c r="J623" s="24"/>
    </row>
    <row r="624" spans="1:11" s="313" customFormat="1" ht="18" customHeight="1">
      <c r="A624" s="33"/>
      <c r="B624" s="40"/>
      <c r="C624" s="28"/>
      <c r="D624" s="212"/>
      <c r="E624" s="320"/>
      <c r="J624" s="24"/>
    </row>
    <row r="625" spans="1:11" s="313" customFormat="1" ht="18" customHeight="1">
      <c r="A625" s="20" t="s">
        <v>665</v>
      </c>
      <c r="B625" s="40"/>
      <c r="C625" s="380" t="s">
        <v>666</v>
      </c>
      <c r="D625" s="381"/>
      <c r="E625" s="382" t="s">
        <v>772</v>
      </c>
      <c r="G625" s="314"/>
      <c r="H625" s="314"/>
      <c r="I625" s="314"/>
      <c r="J625" s="314"/>
      <c r="K625" s="314"/>
    </row>
    <row r="626" spans="1:11" s="313" customFormat="1" ht="18" customHeight="1">
      <c r="A626" s="33"/>
      <c r="B626" s="40"/>
      <c r="C626" s="380" t="s">
        <v>668</v>
      </c>
      <c r="D626" s="381"/>
      <c r="E626" s="382"/>
      <c r="G626" s="315"/>
      <c r="H626" s="315"/>
      <c r="I626" s="315"/>
      <c r="J626" s="315"/>
      <c r="K626" s="315"/>
    </row>
    <row r="627" spans="1:11" s="313" customFormat="1" ht="18" customHeight="1">
      <c r="A627" s="33"/>
      <c r="B627" s="40"/>
      <c r="C627" s="380" t="s">
        <v>669</v>
      </c>
      <c r="D627" s="381"/>
      <c r="E627" s="382"/>
    </row>
    <row r="628" spans="1:11" s="313" customFormat="1" ht="18" customHeight="1">
      <c r="A628" s="33"/>
      <c r="B628" s="40"/>
      <c r="C628" s="19"/>
      <c r="D628" s="212"/>
      <c r="E628" s="320" t="s">
        <v>670</v>
      </c>
    </row>
    <row r="629" spans="1:11" s="313" customFormat="1" ht="18" customHeight="1">
      <c r="A629" s="33"/>
      <c r="B629" s="40"/>
      <c r="C629" s="19"/>
      <c r="D629" s="212"/>
      <c r="E629" s="320" t="s">
        <v>671</v>
      </c>
    </row>
    <row r="630" spans="1:11" s="313" customFormat="1" ht="18" customHeight="1">
      <c r="A630" s="325"/>
      <c r="B630" s="325"/>
      <c r="C630" s="19"/>
      <c r="D630" s="317"/>
      <c r="E630" s="212" t="s">
        <v>773</v>
      </c>
    </row>
    <row r="631" spans="1:11" s="313" customFormat="1" ht="18" customHeight="1">
      <c r="A631" s="325"/>
      <c r="B631" s="325"/>
      <c r="C631" s="19"/>
      <c r="D631" s="317"/>
      <c r="E631" s="212" t="s">
        <v>673</v>
      </c>
    </row>
    <row r="632" spans="1:11" s="313" customFormat="1" ht="18" customHeight="1">
      <c r="A632" s="325"/>
      <c r="B632" s="325"/>
      <c r="C632" s="19"/>
      <c r="D632" s="317"/>
      <c r="E632" s="212" t="s">
        <v>674</v>
      </c>
    </row>
    <row r="633" spans="1:11" s="313" customFormat="1" ht="18" customHeight="1">
      <c r="A633" s="325"/>
      <c r="B633" s="325"/>
      <c r="C633" s="19"/>
      <c r="D633" s="317"/>
      <c r="E633" s="212" t="s">
        <v>675</v>
      </c>
    </row>
    <row r="634" spans="1:11" s="313" customFormat="1" ht="18" customHeight="1">
      <c r="A634" s="325"/>
      <c r="B634" s="325"/>
      <c r="C634" s="19"/>
      <c r="D634" s="317"/>
      <c r="E634" s="212" t="s">
        <v>774</v>
      </c>
    </row>
    <row r="635" spans="1:11" s="313" customFormat="1" ht="18" customHeight="1">
      <c r="A635" s="325"/>
      <c r="B635" s="325"/>
      <c r="C635" s="19"/>
      <c r="D635" s="317"/>
      <c r="E635" s="212" t="s">
        <v>673</v>
      </c>
    </row>
    <row r="636" spans="1:11" s="313" customFormat="1" ht="18" customHeight="1">
      <c r="A636" s="325"/>
      <c r="B636" s="325"/>
      <c r="C636" s="19"/>
      <c r="D636" s="317"/>
      <c r="E636" s="212" t="s">
        <v>677</v>
      </c>
    </row>
    <row r="637" spans="1:11" s="313" customFormat="1" ht="18" customHeight="1">
      <c r="A637" s="312"/>
      <c r="B637" s="15"/>
      <c r="C637" s="19"/>
      <c r="D637" s="17"/>
      <c r="E637" s="39" t="s">
        <v>678</v>
      </c>
    </row>
    <row r="638" spans="1:11" s="313" customFormat="1" ht="18" customHeight="1">
      <c r="A638" s="65"/>
      <c r="B638" s="40"/>
      <c r="C638" s="19"/>
      <c r="D638" s="19"/>
      <c r="E638" s="132" t="s">
        <v>679</v>
      </c>
    </row>
    <row r="639" spans="1:11" s="313" customFormat="1" ht="18" customHeight="1">
      <c r="A639" s="20"/>
      <c r="B639" s="40"/>
      <c r="C639" s="19"/>
      <c r="D639" s="19"/>
      <c r="E639" s="132" t="s">
        <v>680</v>
      </c>
    </row>
    <row r="640" spans="1:11" s="313" customFormat="1" ht="18" customHeight="1">
      <c r="A640" s="135"/>
      <c r="B640" s="40"/>
      <c r="C640" s="28"/>
      <c r="D640" s="29"/>
      <c r="E640" s="132" t="s">
        <v>775</v>
      </c>
    </row>
    <row r="641" spans="1:11" s="313" customFormat="1" ht="18" customHeight="1">
      <c r="A641" s="135"/>
      <c r="B641" s="40"/>
      <c r="C641" s="28"/>
      <c r="D641" s="28"/>
      <c r="E641" s="133" t="s">
        <v>776</v>
      </c>
    </row>
    <row r="642" spans="1:11" s="313" customFormat="1" ht="18" customHeight="1">
      <c r="A642" s="135"/>
      <c r="B642" s="40"/>
      <c r="C642" s="19"/>
      <c r="D642" s="7"/>
      <c r="E642" s="132" t="s">
        <v>683</v>
      </c>
    </row>
    <row r="643" spans="1:11" s="313" customFormat="1" ht="18" customHeight="1">
      <c r="A643" s="39"/>
      <c r="B643" s="40"/>
      <c r="C643" s="19"/>
      <c r="D643" s="7"/>
      <c r="E643" s="132" t="s">
        <v>684</v>
      </c>
    </row>
    <row r="644" spans="1:11" s="313" customFormat="1" ht="18" customHeight="1">
      <c r="A644" s="20"/>
      <c r="B644" s="40"/>
      <c r="C644" s="19"/>
      <c r="D644" s="7"/>
      <c r="E644" s="39"/>
    </row>
    <row r="645" spans="1:11" s="313" customFormat="1" ht="18" customHeight="1">
      <c r="A645" s="20"/>
      <c r="B645" s="40"/>
      <c r="C645" s="19"/>
      <c r="D645" s="7"/>
      <c r="E645" s="39"/>
    </row>
    <row r="646" spans="1:11" s="313" customFormat="1" ht="18" customHeight="1">
      <c r="A646" s="33" t="s">
        <v>685</v>
      </c>
      <c r="B646" s="40"/>
      <c r="C646" s="383" t="s">
        <v>686</v>
      </c>
      <c r="D646" s="384"/>
      <c r="E646" s="382" t="s">
        <v>777</v>
      </c>
      <c r="G646" s="314"/>
      <c r="H646" s="314"/>
      <c r="I646" s="314"/>
      <c r="J646" s="314"/>
      <c r="K646" s="314"/>
    </row>
    <row r="647" spans="1:11" s="313" customFormat="1" ht="18" customHeight="1">
      <c r="A647" s="33"/>
      <c r="B647" s="40"/>
      <c r="C647" s="383" t="s">
        <v>688</v>
      </c>
      <c r="D647" s="384"/>
      <c r="E647" s="382"/>
      <c r="G647" s="315"/>
      <c r="H647" s="315"/>
      <c r="I647" s="315"/>
      <c r="J647" s="315"/>
      <c r="K647" s="315"/>
    </row>
    <row r="648" spans="1:11" s="313" customFormat="1" ht="18" customHeight="1">
      <c r="A648" s="20"/>
      <c r="B648" s="40"/>
      <c r="C648" s="383" t="s">
        <v>689</v>
      </c>
      <c r="D648" s="384"/>
      <c r="E648" s="320" t="s">
        <v>778</v>
      </c>
    </row>
    <row r="649" spans="1:11" s="313" customFormat="1" ht="18" customHeight="1">
      <c r="A649" s="33"/>
      <c r="B649" s="40"/>
      <c r="C649" s="321"/>
      <c r="D649" s="212"/>
      <c r="E649" s="320"/>
    </row>
    <row r="650" spans="1:11" s="313" customFormat="1" ht="18" customHeight="1">
      <c r="A650" s="33"/>
      <c r="B650" s="40"/>
      <c r="C650" s="321"/>
      <c r="D650" s="212"/>
      <c r="E650" s="320"/>
    </row>
    <row r="651" spans="1:11" s="313" customFormat="1" ht="18" customHeight="1">
      <c r="A651" s="33"/>
      <c r="B651" s="40"/>
      <c r="C651" s="321"/>
      <c r="D651" s="212"/>
      <c r="E651" s="320"/>
    </row>
    <row r="652" spans="1:11" s="313" customFormat="1" ht="18" customHeight="1">
      <c r="A652" s="33" t="s">
        <v>691</v>
      </c>
      <c r="B652" s="40"/>
      <c r="C652" s="383" t="s">
        <v>692</v>
      </c>
      <c r="D652" s="384"/>
      <c r="E652" s="382" t="s">
        <v>779</v>
      </c>
      <c r="G652" s="314"/>
      <c r="H652" s="314"/>
      <c r="I652" s="314"/>
      <c r="J652" s="314"/>
      <c r="K652" s="314"/>
    </row>
    <row r="653" spans="1:11" s="313" customFormat="1" ht="18" customHeight="1">
      <c r="A653" s="33"/>
      <c r="B653" s="40"/>
      <c r="C653" s="383" t="s">
        <v>694</v>
      </c>
      <c r="D653" s="384"/>
      <c r="E653" s="382"/>
      <c r="G653" s="315"/>
      <c r="H653" s="315"/>
      <c r="I653" s="315"/>
      <c r="J653" s="315"/>
      <c r="K653" s="315"/>
    </row>
    <row r="654" spans="1:11" s="313" customFormat="1" ht="18" customHeight="1">
      <c r="A654" s="33"/>
      <c r="B654" s="40"/>
      <c r="C654" s="383" t="s">
        <v>695</v>
      </c>
      <c r="D654" s="384"/>
      <c r="E654" s="320" t="s">
        <v>780</v>
      </c>
    </row>
    <row r="655" spans="1:11" s="313" customFormat="1" ht="18" customHeight="1">
      <c r="A655" s="33"/>
      <c r="B655" s="40"/>
      <c r="C655" s="19"/>
      <c r="D655" s="212"/>
      <c r="E655" s="320"/>
    </row>
    <row r="656" spans="1:11" s="313" customFormat="1" ht="18" customHeight="1">
      <c r="A656" s="325"/>
      <c r="B656" s="325"/>
      <c r="C656" s="28"/>
      <c r="D656" s="317"/>
      <c r="E656" s="317"/>
    </row>
    <row r="657" spans="1:11" s="313" customFormat="1" ht="18" customHeight="1">
      <c r="A657" s="33" t="s">
        <v>697</v>
      </c>
      <c r="B657" s="325"/>
      <c r="C657" s="383" t="s">
        <v>698</v>
      </c>
      <c r="D657" s="384"/>
      <c r="E657" s="382" t="s">
        <v>781</v>
      </c>
      <c r="G657" s="314"/>
      <c r="H657" s="314"/>
      <c r="I657" s="314"/>
      <c r="J657" s="314"/>
      <c r="K657" s="314"/>
    </row>
    <row r="658" spans="1:11" s="313" customFormat="1" ht="18" customHeight="1">
      <c r="A658" s="33" t="s">
        <v>700</v>
      </c>
      <c r="B658" s="325"/>
      <c r="C658" s="383" t="s">
        <v>701</v>
      </c>
      <c r="D658" s="384"/>
      <c r="E658" s="382"/>
      <c r="G658" s="315"/>
      <c r="H658" s="315"/>
      <c r="I658" s="315"/>
      <c r="J658" s="315"/>
      <c r="K658" s="315"/>
    </row>
    <row r="659" spans="1:11" s="313" customFormat="1" ht="18" customHeight="1">
      <c r="A659" s="325"/>
      <c r="B659" s="325"/>
      <c r="C659" s="383" t="s">
        <v>702</v>
      </c>
      <c r="D659" s="384"/>
      <c r="E659" s="317"/>
    </row>
    <row r="660" spans="1:11" s="313" customFormat="1" ht="18" customHeight="1">
      <c r="A660" s="325"/>
      <c r="B660" s="325"/>
      <c r="C660" s="28"/>
      <c r="D660" s="317"/>
      <c r="E660" s="317"/>
    </row>
    <row r="661" spans="1:11" s="313" customFormat="1" ht="18" customHeight="1">
      <c r="A661" s="325"/>
      <c r="B661" s="325"/>
      <c r="C661" s="28"/>
      <c r="D661" s="317"/>
      <c r="E661" s="317"/>
    </row>
    <row r="662" spans="1:11" s="313" customFormat="1" ht="18" customHeight="1">
      <c r="A662" s="325"/>
      <c r="B662" s="325"/>
      <c r="C662" s="28"/>
      <c r="D662" s="317"/>
      <c r="E662" s="317"/>
    </row>
    <row r="663" spans="1:11" s="313" customFormat="1" ht="18" customHeight="1">
      <c r="A663" s="325"/>
      <c r="B663" s="325"/>
      <c r="C663" s="28"/>
      <c r="D663" s="317"/>
      <c r="E663" s="317"/>
    </row>
    <row r="664" spans="1:11" s="313" customFormat="1" ht="18" customHeight="1">
      <c r="A664" s="325"/>
      <c r="B664" s="325"/>
      <c r="C664" s="19"/>
      <c r="D664" s="317"/>
      <c r="E664" s="317"/>
    </row>
    <row r="665" spans="1:11" s="313" customFormat="1" ht="18" customHeight="1">
      <c r="A665" s="325"/>
      <c r="B665" s="325"/>
      <c r="C665" s="19"/>
      <c r="D665" s="317"/>
      <c r="E665" s="317"/>
    </row>
    <row r="666" spans="1:11" s="313" customFormat="1" ht="18" customHeight="1">
      <c r="A666" s="325"/>
      <c r="B666" s="325"/>
      <c r="C666" s="19"/>
      <c r="D666" s="317"/>
      <c r="E666" s="317"/>
    </row>
    <row r="667" spans="1:11" s="313" customFormat="1" ht="18" customHeight="1">
      <c r="A667" s="325"/>
      <c r="B667" s="325"/>
      <c r="C667" s="28"/>
      <c r="D667" s="317"/>
      <c r="E667" s="317"/>
    </row>
    <row r="668" spans="1:11" s="313" customFormat="1" ht="18" customHeight="1">
      <c r="A668" s="325"/>
      <c r="B668" s="325"/>
      <c r="C668" s="28"/>
      <c r="D668" s="317"/>
      <c r="E668" s="317"/>
    </row>
    <row r="669" spans="1:11" s="313" customFormat="1" ht="18" customHeight="1">
      <c r="A669" s="325"/>
      <c r="B669" s="325"/>
      <c r="C669" s="28"/>
      <c r="D669" s="317"/>
      <c r="E669" s="317"/>
    </row>
    <row r="670" spans="1:11" s="313" customFormat="1" ht="18" customHeight="1">
      <c r="A670" s="325"/>
      <c r="B670" s="325"/>
      <c r="C670" s="28"/>
      <c r="D670" s="317"/>
      <c r="E670" s="317"/>
    </row>
    <row r="671" spans="1:11" s="313" customFormat="1" ht="18" customHeight="1">
      <c r="A671" s="325"/>
      <c r="B671" s="325"/>
      <c r="C671" s="321"/>
      <c r="D671" s="317"/>
      <c r="E671" s="317"/>
    </row>
    <row r="672" spans="1:11" s="313" customFormat="1" ht="18" customHeight="1">
      <c r="A672" s="316"/>
      <c r="B672" s="325"/>
      <c r="C672" s="28"/>
      <c r="D672" s="317"/>
      <c r="E672" s="316"/>
    </row>
    <row r="673" spans="1:5" s="313" customFormat="1" ht="18" customHeight="1">
      <c r="A673" s="326"/>
      <c r="B673" s="327"/>
      <c r="C673" s="328"/>
      <c r="D673" s="329"/>
      <c r="E673" s="326"/>
    </row>
    <row r="675" spans="1:5" ht="18" customHeight="1">
      <c r="C675" s="28"/>
    </row>
    <row r="676" spans="1:5" ht="18" customHeight="1">
      <c r="C676" s="28"/>
    </row>
    <row r="677" spans="1:5" ht="18" customHeight="1">
      <c r="C677" s="28"/>
    </row>
    <row r="678" spans="1:5" ht="18" customHeight="1">
      <c r="C678" s="28"/>
    </row>
    <row r="679" spans="1:5" ht="18" customHeight="1">
      <c r="C679" s="28"/>
    </row>
    <row r="680" spans="1:5" ht="18" customHeight="1">
      <c r="C680" s="28"/>
    </row>
    <row r="681" spans="1:5" ht="18" customHeight="1">
      <c r="C681" s="28"/>
    </row>
    <row r="682" spans="1:5" ht="18" customHeight="1">
      <c r="C682" s="28"/>
    </row>
    <row r="683" spans="1:5" ht="18" customHeight="1">
      <c r="C683" s="28"/>
    </row>
    <row r="684" spans="1:5" ht="18" customHeight="1">
      <c r="C684" s="28"/>
    </row>
    <row r="685" spans="1:5" ht="18" customHeight="1">
      <c r="C685" s="28"/>
    </row>
    <row r="686" spans="1:5" ht="18" customHeight="1">
      <c r="C686" s="28"/>
    </row>
    <row r="687" spans="1:5" ht="18" customHeight="1">
      <c r="C687" s="28"/>
    </row>
    <row r="688" spans="1:5" ht="18" customHeight="1">
      <c r="C688" s="328"/>
    </row>
  </sheetData>
  <mergeCells count="360">
    <mergeCell ref="A3:E3"/>
    <mergeCell ref="A10:A13"/>
    <mergeCell ref="B10:D10"/>
    <mergeCell ref="B11:D11"/>
    <mergeCell ref="B12:D12"/>
    <mergeCell ref="B13:D13"/>
    <mergeCell ref="A15:E15"/>
    <mergeCell ref="B20:D20"/>
    <mergeCell ref="C21:D21"/>
    <mergeCell ref="A27:A28"/>
    <mergeCell ref="C27:D27"/>
    <mergeCell ref="E27:E30"/>
    <mergeCell ref="C28:D28"/>
    <mergeCell ref="C29:D29"/>
    <mergeCell ref="A35:A37"/>
    <mergeCell ref="C35:D35"/>
    <mergeCell ref="E35:E36"/>
    <mergeCell ref="C36:D36"/>
    <mergeCell ref="C37:D37"/>
    <mergeCell ref="A43:A44"/>
    <mergeCell ref="B43:D45"/>
    <mergeCell ref="E43:E44"/>
    <mergeCell ref="A53:A54"/>
    <mergeCell ref="E53:E55"/>
    <mergeCell ref="A62:A63"/>
    <mergeCell ref="C62:D62"/>
    <mergeCell ref="E62:E64"/>
    <mergeCell ref="C63:D63"/>
    <mergeCell ref="C64:D64"/>
    <mergeCell ref="A69:A70"/>
    <mergeCell ref="C69:D69"/>
    <mergeCell ref="E69:E72"/>
    <mergeCell ref="C70:D70"/>
    <mergeCell ref="C71:D71"/>
    <mergeCell ref="C76:D76"/>
    <mergeCell ref="E76:E79"/>
    <mergeCell ref="C77:D77"/>
    <mergeCell ref="C78:D78"/>
    <mergeCell ref="A85:A87"/>
    <mergeCell ref="C85:D85"/>
    <mergeCell ref="E85:E87"/>
    <mergeCell ref="C86:D86"/>
    <mergeCell ref="C87:D87"/>
    <mergeCell ref="C90:D90"/>
    <mergeCell ref="E90:E92"/>
    <mergeCell ref="C91:D91"/>
    <mergeCell ref="C92:D92"/>
    <mergeCell ref="A96:A97"/>
    <mergeCell ref="C96:D96"/>
    <mergeCell ref="E96:E97"/>
    <mergeCell ref="C97:D97"/>
    <mergeCell ref="C98:D98"/>
    <mergeCell ref="A100:A101"/>
    <mergeCell ref="C100:D100"/>
    <mergeCell ref="C101:D101"/>
    <mergeCell ref="E101:E105"/>
    <mergeCell ref="C102:D102"/>
    <mergeCell ref="E107:E108"/>
    <mergeCell ref="G107:G109"/>
    <mergeCell ref="E110:E111"/>
    <mergeCell ref="C114:D114"/>
    <mergeCell ref="E114:E116"/>
    <mergeCell ref="C115:D115"/>
    <mergeCell ref="C116:D116"/>
    <mergeCell ref="A121:A122"/>
    <mergeCell ref="C121:D121"/>
    <mergeCell ref="E121:E122"/>
    <mergeCell ref="C122:D122"/>
    <mergeCell ref="C123:D123"/>
    <mergeCell ref="A128:A129"/>
    <mergeCell ref="C128:D128"/>
    <mergeCell ref="C129:D129"/>
    <mergeCell ref="C130:D130"/>
    <mergeCell ref="A134:A135"/>
    <mergeCell ref="C134:D134"/>
    <mergeCell ref="E134:E144"/>
    <mergeCell ref="C135:D135"/>
    <mergeCell ref="H135:H141"/>
    <mergeCell ref="C136:D136"/>
    <mergeCell ref="A147:A148"/>
    <mergeCell ref="C147:D147"/>
    <mergeCell ref="E147:E149"/>
    <mergeCell ref="C148:D148"/>
    <mergeCell ref="C149:D149"/>
    <mergeCell ref="C154:D154"/>
    <mergeCell ref="E154:E156"/>
    <mergeCell ref="C155:D155"/>
    <mergeCell ref="C156:D156"/>
    <mergeCell ref="C165:D165"/>
    <mergeCell ref="C166:D166"/>
    <mergeCell ref="C167:D167"/>
    <mergeCell ref="C170:D170"/>
    <mergeCell ref="E170:E172"/>
    <mergeCell ref="C171:D171"/>
    <mergeCell ref="C172:D172"/>
    <mergeCell ref="C176:D176"/>
    <mergeCell ref="E176:E178"/>
    <mergeCell ref="C177:D177"/>
    <mergeCell ref="C178:D178"/>
    <mergeCell ref="C182:D182"/>
    <mergeCell ref="E182:E183"/>
    <mergeCell ref="C183:D183"/>
    <mergeCell ref="C184:D184"/>
    <mergeCell ref="C187:D187"/>
    <mergeCell ref="E187:E189"/>
    <mergeCell ref="C188:D188"/>
    <mergeCell ref="C189:D189"/>
    <mergeCell ref="C192:D192"/>
    <mergeCell ref="E192:E193"/>
    <mergeCell ref="C193:D193"/>
    <mergeCell ref="C194:D194"/>
    <mergeCell ref="C197:D197"/>
    <mergeCell ref="E197:E198"/>
    <mergeCell ref="C198:D198"/>
    <mergeCell ref="C199:D199"/>
    <mergeCell ref="C203:D203"/>
    <mergeCell ref="E203:E206"/>
    <mergeCell ref="C204:D204"/>
    <mergeCell ref="C205:D205"/>
    <mergeCell ref="C216:D216"/>
    <mergeCell ref="C217:D217"/>
    <mergeCell ref="E217:E218"/>
    <mergeCell ref="C218:D218"/>
    <mergeCell ref="E219:E220"/>
    <mergeCell ref="E221:E222"/>
    <mergeCell ref="C225:D225"/>
    <mergeCell ref="E225:E227"/>
    <mergeCell ref="C226:D226"/>
    <mergeCell ref="C227:D227"/>
    <mergeCell ref="A230:A231"/>
    <mergeCell ref="C230:D230"/>
    <mergeCell ref="E230:E234"/>
    <mergeCell ref="C231:D231"/>
    <mergeCell ref="C232:D232"/>
    <mergeCell ref="A235:A237"/>
    <mergeCell ref="C235:D235"/>
    <mergeCell ref="E235:E237"/>
    <mergeCell ref="C236:D236"/>
    <mergeCell ref="C237:D237"/>
    <mergeCell ref="C238:D238"/>
    <mergeCell ref="A240:A241"/>
    <mergeCell ref="C240:D240"/>
    <mergeCell ref="E240:E241"/>
    <mergeCell ref="C241:D241"/>
    <mergeCell ref="C242:D242"/>
    <mergeCell ref="C246:D246"/>
    <mergeCell ref="E246:E247"/>
    <mergeCell ref="C247:D247"/>
    <mergeCell ref="C248:D248"/>
    <mergeCell ref="C251:D251"/>
    <mergeCell ref="E251:E252"/>
    <mergeCell ref="C252:D252"/>
    <mergeCell ref="C253:D253"/>
    <mergeCell ref="A257:A258"/>
    <mergeCell ref="C257:D257"/>
    <mergeCell ref="E257:E258"/>
    <mergeCell ref="C258:D258"/>
    <mergeCell ref="C259:D259"/>
    <mergeCell ref="C265:D265"/>
    <mergeCell ref="E265:E267"/>
    <mergeCell ref="C266:D266"/>
    <mergeCell ref="C267:D267"/>
    <mergeCell ref="A269:A270"/>
    <mergeCell ref="C269:D269"/>
    <mergeCell ref="E269:E271"/>
    <mergeCell ref="C270:D270"/>
    <mergeCell ref="C271:D271"/>
    <mergeCell ref="C274:D274"/>
    <mergeCell ref="E274:E277"/>
    <mergeCell ref="C275:D275"/>
    <mergeCell ref="C276:D276"/>
    <mergeCell ref="C279:D279"/>
    <mergeCell ref="E279:E281"/>
    <mergeCell ref="C280:D280"/>
    <mergeCell ref="C281:D281"/>
    <mergeCell ref="C284:D284"/>
    <mergeCell ref="E284:E287"/>
    <mergeCell ref="C285:D285"/>
    <mergeCell ref="C286:D286"/>
    <mergeCell ref="A288:A289"/>
    <mergeCell ref="C288:D288"/>
    <mergeCell ref="C289:D289"/>
    <mergeCell ref="C290:D290"/>
    <mergeCell ref="C294:D294"/>
    <mergeCell ref="E294:E297"/>
    <mergeCell ref="C295:D295"/>
    <mergeCell ref="C296:D296"/>
    <mergeCell ref="C298:D298"/>
    <mergeCell ref="E298:E300"/>
    <mergeCell ref="C299:D299"/>
    <mergeCell ref="C300:D300"/>
    <mergeCell ref="C302:D302"/>
    <mergeCell ref="E302:E304"/>
    <mergeCell ref="C303:D303"/>
    <mergeCell ref="C304:D304"/>
    <mergeCell ref="A306:A307"/>
    <mergeCell ref="C306:D306"/>
    <mergeCell ref="E306:E310"/>
    <mergeCell ref="C307:D307"/>
    <mergeCell ref="C308:D308"/>
    <mergeCell ref="C311:D311"/>
    <mergeCell ref="C312:D312"/>
    <mergeCell ref="C313:D313"/>
    <mergeCell ref="C316:D316"/>
    <mergeCell ref="C317:D317"/>
    <mergeCell ref="C318:D318"/>
    <mergeCell ref="C321:D321"/>
    <mergeCell ref="C322:D322"/>
    <mergeCell ref="C323:D323"/>
    <mergeCell ref="C326:D326"/>
    <mergeCell ref="E326:E327"/>
    <mergeCell ref="C327:D327"/>
    <mergeCell ref="C328:D328"/>
    <mergeCell ref="E328:E329"/>
    <mergeCell ref="E330:E331"/>
    <mergeCell ref="C333:D333"/>
    <mergeCell ref="E333:E334"/>
    <mergeCell ref="C334:D334"/>
    <mergeCell ref="C335:D335"/>
    <mergeCell ref="C343:D343"/>
    <mergeCell ref="E343:E345"/>
    <mergeCell ref="C344:D344"/>
    <mergeCell ref="C345:D345"/>
    <mergeCell ref="C350:D350"/>
    <mergeCell ref="E350:E352"/>
    <mergeCell ref="C351:D351"/>
    <mergeCell ref="C352:D352"/>
    <mergeCell ref="C358:D358"/>
    <mergeCell ref="E358:E359"/>
    <mergeCell ref="C359:D359"/>
    <mergeCell ref="C360:D360"/>
    <mergeCell ref="C364:D364"/>
    <mergeCell ref="E364:E365"/>
    <mergeCell ref="C365:D365"/>
    <mergeCell ref="C366:D366"/>
    <mergeCell ref="C376:D376"/>
    <mergeCell ref="C382:D382"/>
    <mergeCell ref="C383:D383"/>
    <mergeCell ref="C384:D384"/>
    <mergeCell ref="C394:D394"/>
    <mergeCell ref="E394:E396"/>
    <mergeCell ref="C395:D395"/>
    <mergeCell ref="C396:D396"/>
    <mergeCell ref="C405:D405"/>
    <mergeCell ref="E405:E409"/>
    <mergeCell ref="C406:D406"/>
    <mergeCell ref="C407:D407"/>
    <mergeCell ref="I415:L415"/>
    <mergeCell ref="M415:Q415"/>
    <mergeCell ref="C416:D416"/>
    <mergeCell ref="C417:D417"/>
    <mergeCell ref="C418:D418"/>
    <mergeCell ref="E428:E430"/>
    <mergeCell ref="E431:E432"/>
    <mergeCell ref="C441:D441"/>
    <mergeCell ref="E441:E443"/>
    <mergeCell ref="C442:D442"/>
    <mergeCell ref="C443:D443"/>
    <mergeCell ref="A446:A447"/>
    <mergeCell ref="C446:D446"/>
    <mergeCell ref="E446:E448"/>
    <mergeCell ref="C447:D447"/>
    <mergeCell ref="C448:D448"/>
    <mergeCell ref="C451:D451"/>
    <mergeCell ref="E451:E453"/>
    <mergeCell ref="C452:D452"/>
    <mergeCell ref="C453:D453"/>
    <mergeCell ref="A462:A463"/>
    <mergeCell ref="C462:D462"/>
    <mergeCell ref="E462:E465"/>
    <mergeCell ref="C463:D463"/>
    <mergeCell ref="C464:D464"/>
    <mergeCell ref="C467:D467"/>
    <mergeCell ref="E467:E470"/>
    <mergeCell ref="C468:D468"/>
    <mergeCell ref="C469:D469"/>
    <mergeCell ref="C473:D473"/>
    <mergeCell ref="E473:E476"/>
    <mergeCell ref="C474:D474"/>
    <mergeCell ref="C475:D475"/>
    <mergeCell ref="C480:D480"/>
    <mergeCell ref="E480:E482"/>
    <mergeCell ref="C481:D481"/>
    <mergeCell ref="C482:D482"/>
    <mergeCell ref="A486:A487"/>
    <mergeCell ref="C486:D486"/>
    <mergeCell ref="E486:E493"/>
    <mergeCell ref="C487:D487"/>
    <mergeCell ref="C488:D488"/>
    <mergeCell ref="C497:D497"/>
    <mergeCell ref="E497:E499"/>
    <mergeCell ref="C498:D498"/>
    <mergeCell ref="C499:D499"/>
    <mergeCell ref="C502:D502"/>
    <mergeCell ref="C504:D504"/>
    <mergeCell ref="E504:E511"/>
    <mergeCell ref="C505:D505"/>
    <mergeCell ref="C506:D506"/>
    <mergeCell ref="C514:D514"/>
    <mergeCell ref="E514:E520"/>
    <mergeCell ref="C515:D515"/>
    <mergeCell ref="C516:D516"/>
    <mergeCell ref="C523:D523"/>
    <mergeCell ref="E523:E524"/>
    <mergeCell ref="C524:D524"/>
    <mergeCell ref="C525:D525"/>
    <mergeCell ref="C526:D526"/>
    <mergeCell ref="C535:D535"/>
    <mergeCell ref="E535:E536"/>
    <mergeCell ref="C536:D536"/>
    <mergeCell ref="C537:D537"/>
    <mergeCell ref="C544:D544"/>
    <mergeCell ref="E544:E547"/>
    <mergeCell ref="C545:D545"/>
    <mergeCell ref="C546:D546"/>
    <mergeCell ref="C553:D553"/>
    <mergeCell ref="C554:D554"/>
    <mergeCell ref="C555:D555"/>
    <mergeCell ref="C559:D559"/>
    <mergeCell ref="E559:E562"/>
    <mergeCell ref="C560:D560"/>
    <mergeCell ref="C561:D561"/>
    <mergeCell ref="C565:D565"/>
    <mergeCell ref="E565:E570"/>
    <mergeCell ref="C566:D566"/>
    <mergeCell ref="C567:D567"/>
    <mergeCell ref="A576:A577"/>
    <mergeCell ref="C576:D576"/>
    <mergeCell ref="E576:E579"/>
    <mergeCell ref="C577:D577"/>
    <mergeCell ref="C578:D578"/>
    <mergeCell ref="C584:D584"/>
    <mergeCell ref="E584:E585"/>
    <mergeCell ref="C585:D585"/>
    <mergeCell ref="C586:D586"/>
    <mergeCell ref="C591:D591"/>
    <mergeCell ref="E591:E594"/>
    <mergeCell ref="C592:D592"/>
    <mergeCell ref="C593:D593"/>
    <mergeCell ref="A612:A613"/>
    <mergeCell ref="C612:D612"/>
    <mergeCell ref="E612:E615"/>
    <mergeCell ref="C613:D613"/>
    <mergeCell ref="C614:D614"/>
    <mergeCell ref="C625:D625"/>
    <mergeCell ref="E625:E627"/>
    <mergeCell ref="C626:D626"/>
    <mergeCell ref="C627:D627"/>
    <mergeCell ref="C646:D646"/>
    <mergeCell ref="E646:E647"/>
    <mergeCell ref="C647:D647"/>
    <mergeCell ref="C659:D659"/>
    <mergeCell ref="C648:D648"/>
    <mergeCell ref="C652:D652"/>
    <mergeCell ref="E652:E653"/>
    <mergeCell ref="C653:D653"/>
    <mergeCell ref="C654:D654"/>
    <mergeCell ref="C657:D657"/>
    <mergeCell ref="E657:E658"/>
    <mergeCell ref="C658:D658"/>
  </mergeCells>
  <phoneticPr fontId="2"/>
  <printOptions horizontalCentered="1"/>
  <pageMargins left="1.1023622047244095" right="1.1023622047244095" top="0.94488188976377963" bottom="0.74803149606299213" header="0.31496062992125984" footer="0.31496062992125984"/>
  <pageSetup paperSize="9" scale="68" fitToHeight="0" orientation="portrait" cellComments="asDisplayed" r:id="rId1"/>
  <headerFooter differentFirst="1" alignWithMargins="0">
    <oddFooter>&amp;C&amp;Pページ</oddFooter>
    <firstFooter>&amp;C&amp;Pページ</firstFooter>
  </headerFooter>
  <rowBreaks count="12" manualBreakCount="12">
    <brk id="58" max="4" man="1"/>
    <brk id="112" max="4" man="1"/>
    <brk id="162" max="4" man="1"/>
    <brk id="215" max="4" man="1"/>
    <brk id="264" max="4" man="1"/>
    <brk id="315" max="4" man="1"/>
    <brk id="363" max="4" man="1"/>
    <brk id="412" max="4" man="1"/>
    <brk id="466" max="4" man="1"/>
    <brk id="520" max="4" man="1"/>
    <brk id="572" max="4" man="1"/>
    <brk id="623" max="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view="pageBreakPreview" topLeftCell="A22" zoomScale="80" zoomScaleNormal="100" zoomScaleSheetLayoutView="80" workbookViewId="0">
      <selection activeCell="G231" sqref="G231"/>
    </sheetView>
  </sheetViews>
  <sheetFormatPr defaultRowHeight="18" customHeight="1"/>
  <cols>
    <col min="1" max="1" width="27.125" style="1" customWidth="1"/>
    <col min="2" max="2" width="1.875" style="1" customWidth="1"/>
    <col min="3" max="3" width="17" style="2" customWidth="1"/>
    <col min="4" max="4" width="1.375" style="1" customWidth="1"/>
    <col min="5" max="5" width="69.375" style="1" customWidth="1"/>
    <col min="6" max="6" width="4.625" style="1" customWidth="1"/>
    <col min="7" max="7" width="8" style="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c r="A1" s="371" t="s">
        <v>24</v>
      </c>
      <c r="B1" s="371"/>
      <c r="C1" s="371"/>
      <c r="D1" s="371"/>
      <c r="E1" s="371"/>
    </row>
    <row r="2" spans="1:7" s="10" customFormat="1" ht="28.5" customHeight="1">
      <c r="C2" s="11"/>
      <c r="E2" s="27"/>
      <c r="G2" s="10" t="s">
        <v>65</v>
      </c>
    </row>
    <row r="3" spans="1:7" s="10" customFormat="1" ht="28.5" customHeight="1">
      <c r="C3" s="11"/>
      <c r="E3" s="27"/>
    </row>
    <row r="4" spans="1:7" s="10" customFormat="1" ht="28.5" customHeight="1">
      <c r="C4" s="11"/>
      <c r="E4" s="27"/>
    </row>
    <row r="5" spans="1:7" s="10" customFormat="1" ht="28.5" customHeight="1">
      <c r="C5" s="11"/>
      <c r="E5" s="27"/>
    </row>
    <row r="6" spans="1:7" s="10" customFormat="1" ht="28.5" customHeight="1">
      <c r="A6" s="372"/>
      <c r="B6" s="372"/>
      <c r="C6" s="372"/>
      <c r="D6" s="372"/>
      <c r="E6" s="372"/>
    </row>
    <row r="7" spans="1:7" s="10" customFormat="1" ht="28.5" customHeight="1">
      <c r="A7" s="30"/>
      <c r="B7" s="30"/>
      <c r="C7" s="30"/>
      <c r="D7" s="30"/>
      <c r="E7" s="30"/>
    </row>
    <row r="8" spans="1:7" s="3" customFormat="1" ht="21" customHeight="1">
      <c r="A8" s="376" t="s">
        <v>7</v>
      </c>
      <c r="B8" s="373" t="s">
        <v>19</v>
      </c>
      <c r="C8" s="374"/>
      <c r="D8" s="375"/>
      <c r="E8" s="43" t="s">
        <v>26</v>
      </c>
    </row>
    <row r="9" spans="1:7" s="3" customFormat="1" ht="21" customHeight="1">
      <c r="A9" s="421"/>
      <c r="B9" s="373" t="s">
        <v>20</v>
      </c>
      <c r="C9" s="374"/>
      <c r="D9" s="375"/>
      <c r="E9" s="43" t="s">
        <v>21</v>
      </c>
    </row>
    <row r="10" spans="1:7" s="24" customFormat="1" ht="21" customHeight="1">
      <c r="A10" s="377"/>
      <c r="B10" s="373" t="s">
        <v>8</v>
      </c>
      <c r="C10" s="374"/>
      <c r="D10" s="375"/>
      <c r="E10" s="43" t="s">
        <v>18</v>
      </c>
      <c r="G10" s="26"/>
    </row>
    <row r="11" spans="1:7" s="24" customFormat="1" ht="21" customHeight="1">
      <c r="A11" s="378"/>
      <c r="B11" s="373" t="s">
        <v>23</v>
      </c>
      <c r="C11" s="374"/>
      <c r="D11" s="375"/>
      <c r="E11" s="43" t="s">
        <v>17</v>
      </c>
    </row>
    <row r="12" spans="1:7" s="24" customFormat="1" ht="21" customHeight="1">
      <c r="A12" s="44" t="s">
        <v>22</v>
      </c>
      <c r="B12" s="45"/>
      <c r="C12" s="45"/>
      <c r="D12" s="45"/>
      <c r="E12" s="46"/>
    </row>
    <row r="13" spans="1:7" s="24" customFormat="1" ht="21" customHeight="1">
      <c r="A13" s="58"/>
      <c r="B13" s="59"/>
      <c r="C13" s="59"/>
      <c r="D13" s="59"/>
      <c r="E13" s="60"/>
    </row>
    <row r="14" spans="1:7" s="24" customFormat="1" ht="21" customHeight="1">
      <c r="A14" s="58"/>
      <c r="B14" s="59"/>
      <c r="C14" s="59"/>
      <c r="D14" s="59"/>
      <c r="E14" s="60"/>
    </row>
    <row r="15" spans="1:7" s="24" customFormat="1" ht="21" customHeight="1">
      <c r="A15" s="58"/>
      <c r="B15" s="59"/>
      <c r="C15" s="59"/>
      <c r="D15" s="59"/>
      <c r="E15" s="60"/>
    </row>
    <row r="16" spans="1:7" s="24" customFormat="1" ht="21" customHeight="1">
      <c r="A16" s="58"/>
      <c r="B16" s="59"/>
      <c r="C16" s="59"/>
      <c r="D16" s="59"/>
      <c r="E16" s="60"/>
    </row>
    <row r="17" spans="1:16" s="24" customFormat="1" ht="21.75" customHeight="1">
      <c r="A17" s="370" t="s">
        <v>25</v>
      </c>
      <c r="B17" s="370"/>
      <c r="C17" s="370"/>
      <c r="D17" s="370"/>
      <c r="E17" s="370"/>
    </row>
    <row r="18" spans="1:16" s="24" customFormat="1" ht="21.75" customHeight="1">
      <c r="A18" s="57"/>
      <c r="B18" s="57"/>
      <c r="C18" s="57"/>
      <c r="D18" s="57"/>
      <c r="E18" s="57"/>
    </row>
    <row r="19" spans="1:16" s="24" customFormat="1" ht="21.75" customHeight="1">
      <c r="A19" s="359" t="s">
        <v>9</v>
      </c>
      <c r="B19" s="359"/>
      <c r="C19" s="359"/>
      <c r="D19" s="359"/>
      <c r="E19" s="359"/>
    </row>
    <row r="20" spans="1:16" s="24" customFormat="1" ht="18" customHeight="1">
      <c r="A20" s="47"/>
      <c r="B20" s="47"/>
      <c r="C20" s="47"/>
      <c r="D20" s="47"/>
      <c r="E20" s="47"/>
    </row>
    <row r="21" spans="1:16" s="24" customFormat="1" ht="18" customHeight="1">
      <c r="A21" s="48" t="s">
        <v>10</v>
      </c>
      <c r="B21" s="49"/>
      <c r="C21" s="49"/>
      <c r="D21" s="50"/>
      <c r="E21" s="51"/>
    </row>
    <row r="22" spans="1:16" s="23" customFormat="1" ht="18" customHeight="1">
      <c r="A22" s="48" t="s">
        <v>11</v>
      </c>
      <c r="B22" s="49"/>
      <c r="C22" s="49"/>
      <c r="D22" s="50"/>
      <c r="E22" s="51"/>
    </row>
    <row r="23" spans="1:16" s="24" customFormat="1" ht="18" customHeight="1">
      <c r="A23" s="48" t="s">
        <v>12</v>
      </c>
      <c r="B23" s="50"/>
      <c r="C23" s="52"/>
      <c r="D23" s="50"/>
      <c r="E23" s="53"/>
    </row>
    <row r="24" spans="1:16" s="23" customFormat="1" ht="54.75" customHeight="1">
      <c r="A24" s="25" t="s">
        <v>1</v>
      </c>
      <c r="B24" s="423" t="s">
        <v>13</v>
      </c>
      <c r="C24" s="424"/>
      <c r="D24" s="425"/>
      <c r="E24" s="54" t="s">
        <v>14</v>
      </c>
    </row>
    <row r="25" spans="1:16" s="3" customFormat="1" ht="18" customHeight="1">
      <c r="A25" s="12"/>
      <c r="B25" s="13"/>
      <c r="C25" s="426"/>
      <c r="D25" s="426"/>
      <c r="E25" s="12"/>
      <c r="F25" s="15"/>
      <c r="G25" s="17"/>
      <c r="H25" s="364"/>
      <c r="I25" s="364"/>
      <c r="J25" s="17"/>
      <c r="K25" s="23"/>
      <c r="L25" s="23"/>
      <c r="M25" s="23"/>
      <c r="P25" s="3" t="s">
        <v>65</v>
      </c>
    </row>
    <row r="26" spans="1:16" s="3" customFormat="1" ht="18" customHeight="1">
      <c r="A26" s="14"/>
      <c r="B26" s="15"/>
      <c r="C26" s="16"/>
      <c r="D26" s="17"/>
      <c r="E26" s="14"/>
      <c r="F26" s="15"/>
      <c r="G26" s="17"/>
      <c r="H26" s="16"/>
      <c r="I26" s="17"/>
      <c r="J26" s="17"/>
      <c r="K26" s="23"/>
      <c r="L26" s="23"/>
      <c r="M26" s="23"/>
    </row>
    <row r="27" spans="1:16" s="3" customFormat="1" ht="18" customHeight="1">
      <c r="A27" s="39"/>
      <c r="B27" s="15"/>
      <c r="C27" s="16"/>
      <c r="D27" s="17"/>
      <c r="E27" s="14"/>
      <c r="F27" s="15"/>
      <c r="G27" s="17"/>
      <c r="H27" s="16"/>
      <c r="I27" s="17"/>
      <c r="J27" s="17"/>
      <c r="K27" s="23"/>
      <c r="L27" s="23"/>
      <c r="M27" s="23"/>
    </row>
    <row r="28" spans="1:16" s="5" customFormat="1" ht="18" customHeight="1">
      <c r="A28" s="363" t="s">
        <v>2</v>
      </c>
      <c r="B28" s="15"/>
      <c r="C28" s="36" t="s">
        <v>15</v>
      </c>
      <c r="D28" s="7"/>
      <c r="E28" s="369" t="s">
        <v>3</v>
      </c>
      <c r="F28" s="365"/>
      <c r="G28" s="17"/>
      <c r="H28" s="36"/>
      <c r="I28" s="7"/>
      <c r="J28" s="360"/>
      <c r="K28" s="24"/>
      <c r="L28" s="24"/>
      <c r="M28" s="24"/>
    </row>
    <row r="29" spans="1:16" s="5" customFormat="1" ht="18" customHeight="1">
      <c r="A29" s="363"/>
      <c r="B29" s="15"/>
      <c r="C29" s="36">
        <v>0</v>
      </c>
      <c r="D29" s="7"/>
      <c r="E29" s="369"/>
      <c r="F29" s="365"/>
      <c r="G29" s="17"/>
      <c r="H29" s="36"/>
      <c r="I29" s="7"/>
      <c r="J29" s="360"/>
      <c r="K29" s="24"/>
      <c r="L29" s="26"/>
      <c r="M29" s="24"/>
    </row>
    <row r="30" spans="1:16" s="5" customFormat="1" ht="18" customHeight="1">
      <c r="A30" s="20"/>
      <c r="B30" s="15"/>
      <c r="C30" s="36" t="s">
        <v>15</v>
      </c>
      <c r="D30" s="29"/>
      <c r="E30" s="369"/>
      <c r="F30" s="33"/>
      <c r="G30" s="17"/>
      <c r="H30" s="28"/>
      <c r="I30" s="28"/>
      <c r="J30" s="360"/>
      <c r="K30" s="24"/>
      <c r="L30" s="24"/>
      <c r="M30" s="24"/>
    </row>
    <row r="31" spans="1:16" s="5" customFormat="1" ht="18" customHeight="1">
      <c r="A31" s="15"/>
      <c r="B31" s="15"/>
      <c r="C31" s="19"/>
      <c r="D31" s="7"/>
      <c r="E31" s="431"/>
      <c r="F31" s="15"/>
      <c r="G31" s="17"/>
      <c r="H31" s="19"/>
      <c r="I31" s="7"/>
      <c r="J31" s="361"/>
      <c r="K31" s="24"/>
      <c r="L31" s="24"/>
      <c r="M31" s="24"/>
    </row>
    <row r="32" spans="1:16" s="5" customFormat="1" ht="18" customHeight="1">
      <c r="A32" s="15"/>
      <c r="B32" s="15"/>
      <c r="C32" s="19"/>
      <c r="D32" s="7"/>
      <c r="E32" s="431"/>
      <c r="F32" s="15"/>
      <c r="G32" s="17"/>
      <c r="H32" s="19"/>
      <c r="I32" s="7"/>
      <c r="J32" s="361"/>
      <c r="K32" s="24"/>
      <c r="L32" s="24"/>
      <c r="M32" s="24"/>
    </row>
    <row r="33" spans="1:13" s="5" customFormat="1" ht="18" customHeight="1">
      <c r="A33" s="15"/>
      <c r="B33" s="15"/>
      <c r="C33" s="19"/>
      <c r="D33" s="7"/>
      <c r="E33" s="32"/>
      <c r="F33" s="15"/>
      <c r="G33" s="17"/>
      <c r="H33" s="19"/>
      <c r="I33" s="7"/>
      <c r="J33" s="34"/>
      <c r="K33" s="24"/>
      <c r="L33" s="24"/>
      <c r="M33" s="24"/>
    </row>
    <row r="34" spans="1:13" s="5" customFormat="1" ht="18" customHeight="1">
      <c r="A34" s="15"/>
      <c r="B34" s="15"/>
      <c r="C34" s="19"/>
      <c r="D34" s="7"/>
      <c r="E34" s="32"/>
      <c r="F34" s="15"/>
      <c r="G34" s="17"/>
      <c r="H34" s="19"/>
      <c r="I34" s="7"/>
      <c r="J34" s="34"/>
      <c r="K34" s="24"/>
      <c r="L34" s="24"/>
      <c r="M34" s="24"/>
    </row>
    <row r="35" spans="1:13" s="5" customFormat="1" ht="18" customHeight="1">
      <c r="A35" s="15"/>
      <c r="B35" s="15"/>
      <c r="C35" s="19"/>
      <c r="D35" s="7"/>
      <c r="E35" s="32"/>
      <c r="F35" s="15"/>
      <c r="G35" s="17"/>
      <c r="H35" s="19"/>
      <c r="I35" s="7"/>
      <c r="J35" s="34"/>
      <c r="K35" s="24"/>
      <c r="L35" s="24"/>
      <c r="M35" s="24"/>
    </row>
    <row r="36" spans="1:13" s="5" customFormat="1" ht="18" customHeight="1">
      <c r="A36" s="40"/>
      <c r="B36" s="15"/>
      <c r="C36" s="19"/>
      <c r="D36" s="7"/>
      <c r="E36" s="42"/>
      <c r="F36" s="15"/>
      <c r="G36" s="17"/>
      <c r="H36" s="19"/>
      <c r="I36" s="7"/>
      <c r="J36" s="34"/>
      <c r="K36" s="24"/>
      <c r="L36" s="24"/>
      <c r="M36" s="24"/>
    </row>
    <row r="37" spans="1:13" s="5" customFormat="1" ht="18" customHeight="1">
      <c r="A37" s="429" t="s">
        <v>4</v>
      </c>
      <c r="B37" s="15"/>
      <c r="C37" s="37" t="s">
        <v>16</v>
      </c>
      <c r="D37" s="7"/>
      <c r="E37" s="430" t="s">
        <v>5</v>
      </c>
      <c r="F37" s="15"/>
      <c r="G37" s="17"/>
      <c r="H37" s="19"/>
      <c r="I37" s="7"/>
      <c r="J37" s="34"/>
      <c r="K37" s="24"/>
      <c r="L37" s="24"/>
      <c r="M37" s="24"/>
    </row>
    <row r="38" spans="1:13" s="5" customFormat="1" ht="18" customHeight="1">
      <c r="A38" s="429"/>
      <c r="B38" s="15"/>
      <c r="C38" s="55">
        <v>0</v>
      </c>
      <c r="D38" s="7"/>
      <c r="E38" s="430"/>
      <c r="F38" s="15"/>
      <c r="G38" s="17"/>
      <c r="H38" s="19"/>
      <c r="I38" s="7"/>
      <c r="J38" s="34"/>
      <c r="K38" s="24"/>
      <c r="L38" s="24"/>
      <c r="M38" s="24"/>
    </row>
    <row r="39" spans="1:13" s="5" customFormat="1" ht="18" customHeight="1">
      <c r="A39" s="15"/>
      <c r="B39" s="15"/>
      <c r="C39" s="37" t="s">
        <v>16</v>
      </c>
      <c r="D39" s="7"/>
      <c r="E39" s="430"/>
      <c r="F39" s="15"/>
      <c r="G39" s="17"/>
      <c r="H39" s="19"/>
      <c r="I39" s="7"/>
      <c r="J39" s="34"/>
      <c r="K39" s="24"/>
      <c r="L39" s="24"/>
      <c r="M39" s="24"/>
    </row>
    <row r="40" spans="1:13" s="5" customFormat="1" ht="18" customHeight="1">
      <c r="A40" s="15"/>
      <c r="B40" s="15"/>
      <c r="C40" s="19"/>
      <c r="D40" s="7"/>
      <c r="E40" s="430"/>
      <c r="F40" s="15"/>
      <c r="G40" s="17"/>
      <c r="H40" s="19"/>
      <c r="I40" s="7"/>
      <c r="J40" s="34"/>
      <c r="K40" s="24"/>
      <c r="L40" s="24"/>
      <c r="M40" s="24"/>
    </row>
    <row r="41" spans="1:13" s="5" customFormat="1" ht="18" customHeight="1">
      <c r="A41" s="15"/>
      <c r="B41" s="15"/>
      <c r="C41" s="19"/>
      <c r="D41" s="7"/>
      <c r="E41" s="56"/>
      <c r="F41" s="15"/>
      <c r="G41" s="17"/>
      <c r="H41" s="19"/>
      <c r="I41" s="7"/>
      <c r="J41" s="34"/>
      <c r="K41" s="24"/>
      <c r="L41" s="24"/>
      <c r="M41" s="24"/>
    </row>
    <row r="42" spans="1:13" s="5" customFormat="1" ht="18" customHeight="1">
      <c r="A42" s="15"/>
      <c r="B42" s="15"/>
      <c r="C42" s="19"/>
      <c r="D42" s="7"/>
      <c r="E42" s="56"/>
      <c r="F42" s="15"/>
      <c r="G42" s="17"/>
      <c r="H42" s="19"/>
      <c r="I42" s="7"/>
      <c r="J42" s="34"/>
      <c r="K42" s="24"/>
      <c r="L42" s="24"/>
      <c r="M42" s="24"/>
    </row>
    <row r="43" spans="1:13" s="5" customFormat="1" ht="18" customHeight="1">
      <c r="A43" s="21"/>
      <c r="B43" s="21"/>
      <c r="C43" s="18"/>
      <c r="D43" s="22"/>
      <c r="E43" s="61"/>
      <c r="F43" s="15"/>
      <c r="G43" s="17"/>
      <c r="H43" s="19"/>
      <c r="I43" s="7"/>
      <c r="J43" s="34"/>
      <c r="K43" s="24"/>
      <c r="L43" s="24"/>
      <c r="M43" s="24"/>
    </row>
    <row r="44" spans="1:13" ht="18" customHeight="1">
      <c r="A44" s="8"/>
      <c r="B44" s="4"/>
      <c r="C44" s="6"/>
      <c r="D44" s="4"/>
      <c r="E44" s="9"/>
    </row>
    <row r="45" spans="1:13" ht="18" customHeight="1">
      <c r="A45" s="8"/>
      <c r="B45" s="4"/>
      <c r="C45" s="6"/>
      <c r="D45" s="4"/>
      <c r="E45" s="9"/>
    </row>
    <row r="46" spans="1:13" ht="18" customHeight="1">
      <c r="A46" s="8"/>
      <c r="B46" s="4"/>
      <c r="C46" s="6"/>
      <c r="D46" s="4"/>
      <c r="E46" s="9"/>
    </row>
    <row r="47" spans="1:13" ht="18" customHeight="1">
      <c r="A47" s="8"/>
      <c r="B47" s="4"/>
      <c r="C47" s="6"/>
      <c r="D47" s="4"/>
      <c r="E47" s="9"/>
    </row>
    <row r="48" spans="1:13" ht="18" customHeight="1">
      <c r="A48" s="8"/>
      <c r="B48" s="4"/>
      <c r="C48" s="6"/>
      <c r="D48" s="4"/>
      <c r="E48" s="9"/>
    </row>
    <row r="49" spans="1:5" ht="18" customHeight="1">
      <c r="A49" s="8"/>
      <c r="B49" s="4"/>
      <c r="C49" s="6"/>
      <c r="D49" s="4"/>
      <c r="E49" s="9"/>
    </row>
    <row r="50" spans="1:5" ht="18" customHeight="1">
      <c r="A50" s="8"/>
      <c r="B50" s="4"/>
      <c r="C50" s="6"/>
      <c r="D50" s="4"/>
      <c r="E50" s="9"/>
    </row>
    <row r="51" spans="1:5" ht="18" customHeight="1">
      <c r="A51" s="8"/>
      <c r="B51" s="4"/>
      <c r="C51" s="6"/>
      <c r="D51" s="4"/>
      <c r="E51" s="9"/>
    </row>
    <row r="52" spans="1:5" ht="18" customHeight="1">
      <c r="A52" s="8"/>
      <c r="B52" s="4"/>
      <c r="C52" s="6"/>
      <c r="D52" s="4"/>
      <c r="E52" s="9"/>
    </row>
    <row r="53" spans="1:5" ht="18" customHeight="1">
      <c r="A53" s="8"/>
      <c r="B53" s="4"/>
      <c r="C53" s="6"/>
      <c r="D53" s="4"/>
      <c r="E53" s="9"/>
    </row>
    <row r="54" spans="1:5" ht="18" customHeight="1">
      <c r="A54" s="8"/>
      <c r="B54" s="4"/>
      <c r="C54" s="6"/>
      <c r="D54" s="4"/>
      <c r="E54" s="9"/>
    </row>
    <row r="55" spans="1:5" ht="18" customHeight="1">
      <c r="A55" s="8"/>
      <c r="B55" s="4"/>
      <c r="C55" s="6"/>
      <c r="D55" s="4"/>
      <c r="E55" s="9"/>
    </row>
  </sheetData>
  <mergeCells count="18">
    <mergeCell ref="A1:E1"/>
    <mergeCell ref="A6:E6"/>
    <mergeCell ref="A8:A11"/>
    <mergeCell ref="B8:D8"/>
    <mergeCell ref="B9:D9"/>
    <mergeCell ref="B10:D10"/>
    <mergeCell ref="B11:D11"/>
    <mergeCell ref="J28:J32"/>
    <mergeCell ref="A37:A38"/>
    <mergeCell ref="E37:E40"/>
    <mergeCell ref="A17:E17"/>
    <mergeCell ref="A19:E19"/>
    <mergeCell ref="B24:D24"/>
    <mergeCell ref="C25:D25"/>
    <mergeCell ref="H25:I25"/>
    <mergeCell ref="A28:A29"/>
    <mergeCell ref="E28:E32"/>
    <mergeCell ref="F28:F29"/>
  </mergeCells>
  <phoneticPr fontId="2"/>
  <printOptions horizontalCentered="1"/>
  <pageMargins left="1.1023622047244095" right="0.70866141732283472" top="0.94488188976377963" bottom="0.74803149606299213" header="0.31496062992125984" footer="0.31496062992125984"/>
  <pageSetup paperSize="9" scale="72" fitToHeight="0" orientation="portrait" cellComments="asDisplayed" r:id="rId1"/>
  <headerFooter differentFirst="1" alignWithMargins="0">
    <firstFooter>&amp;C14ページ</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topLeftCell="A23" zoomScale="80" zoomScaleNormal="100" zoomScaleSheetLayoutView="80" workbookViewId="0">
      <selection activeCell="G231" sqref="G231"/>
    </sheetView>
  </sheetViews>
  <sheetFormatPr defaultRowHeight="18" customHeight="1"/>
  <cols>
    <col min="1" max="1" width="27.125" style="1" customWidth="1"/>
    <col min="2" max="2" width="1.875" style="1" customWidth="1"/>
    <col min="3" max="3" width="17" style="2" customWidth="1"/>
    <col min="4" max="4" width="1.375" style="1" customWidth="1"/>
    <col min="5" max="5" width="69.375" style="1" customWidth="1"/>
    <col min="6" max="6" width="4.625" style="1" customWidth="1"/>
    <col min="7" max="7" width="8" style="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c r="A1" s="371" t="s">
        <v>24</v>
      </c>
      <c r="B1" s="371"/>
      <c r="C1" s="371"/>
      <c r="D1" s="371"/>
      <c r="E1" s="371"/>
    </row>
    <row r="2" spans="1:7" s="10" customFormat="1" ht="28.5" customHeight="1">
      <c r="C2" s="11"/>
      <c r="E2" s="27"/>
      <c r="G2" s="10" t="s">
        <v>65</v>
      </c>
    </row>
    <row r="3" spans="1:7" s="10" customFormat="1" ht="28.5" customHeight="1">
      <c r="C3" s="11"/>
      <c r="E3" s="27"/>
    </row>
    <row r="4" spans="1:7" s="10" customFormat="1" ht="28.5" customHeight="1">
      <c r="C4" s="11"/>
      <c r="E4" s="27"/>
    </row>
    <row r="5" spans="1:7" s="10" customFormat="1" ht="28.5" customHeight="1">
      <c r="C5" s="11"/>
      <c r="E5" s="27"/>
    </row>
    <row r="6" spans="1:7" s="10" customFormat="1" ht="28.5" customHeight="1">
      <c r="A6" s="372"/>
      <c r="B6" s="372"/>
      <c r="C6" s="372"/>
      <c r="D6" s="372"/>
      <c r="E6" s="372"/>
    </row>
    <row r="7" spans="1:7" s="10" customFormat="1" ht="28.5" customHeight="1">
      <c r="A7" s="30"/>
      <c r="B7" s="30"/>
      <c r="C7" s="30"/>
      <c r="D7" s="30"/>
      <c r="E7" s="30"/>
    </row>
    <row r="8" spans="1:7" s="3" customFormat="1" ht="21" customHeight="1">
      <c r="A8" s="376" t="s">
        <v>7</v>
      </c>
      <c r="B8" s="373" t="s">
        <v>19</v>
      </c>
      <c r="C8" s="374"/>
      <c r="D8" s="375"/>
      <c r="E8" s="43" t="s">
        <v>26</v>
      </c>
    </row>
    <row r="9" spans="1:7" s="3" customFormat="1" ht="21" customHeight="1">
      <c r="A9" s="421"/>
      <c r="B9" s="373" t="s">
        <v>20</v>
      </c>
      <c r="C9" s="374"/>
      <c r="D9" s="375"/>
      <c r="E9" s="43" t="s">
        <v>21</v>
      </c>
    </row>
    <row r="10" spans="1:7" s="24" customFormat="1" ht="21" customHeight="1">
      <c r="A10" s="377"/>
      <c r="B10" s="373" t="s">
        <v>8</v>
      </c>
      <c r="C10" s="374"/>
      <c r="D10" s="375"/>
      <c r="E10" s="43" t="s">
        <v>18</v>
      </c>
      <c r="G10" s="26"/>
    </row>
    <row r="11" spans="1:7" s="24" customFormat="1" ht="21" customHeight="1">
      <c r="A11" s="378"/>
      <c r="B11" s="373" t="s">
        <v>23</v>
      </c>
      <c r="C11" s="374"/>
      <c r="D11" s="375"/>
      <c r="E11" s="43" t="s">
        <v>17</v>
      </c>
    </row>
    <row r="12" spans="1:7" s="24" customFormat="1" ht="21" customHeight="1">
      <c r="A12" s="44" t="s">
        <v>22</v>
      </c>
      <c r="B12" s="45"/>
      <c r="C12" s="45"/>
      <c r="D12" s="45"/>
      <c r="E12" s="46"/>
    </row>
    <row r="13" spans="1:7" s="24" customFormat="1" ht="21" customHeight="1">
      <c r="A13" s="58"/>
      <c r="B13" s="59"/>
      <c r="C13" s="59"/>
      <c r="D13" s="59"/>
      <c r="E13" s="60"/>
    </row>
    <row r="14" spans="1:7" s="24" customFormat="1" ht="21" customHeight="1">
      <c r="A14" s="58"/>
      <c r="B14" s="59"/>
      <c r="C14" s="59"/>
      <c r="D14" s="59"/>
      <c r="E14" s="60"/>
    </row>
    <row r="15" spans="1:7" s="24" customFormat="1" ht="21" customHeight="1">
      <c r="A15" s="58"/>
      <c r="B15" s="59"/>
      <c r="C15" s="59"/>
      <c r="D15" s="59"/>
      <c r="E15" s="60"/>
    </row>
    <row r="16" spans="1:7" s="24" customFormat="1" ht="21.75" customHeight="1">
      <c r="A16" s="47"/>
      <c r="B16" s="47"/>
      <c r="C16" s="47"/>
      <c r="D16" s="47"/>
      <c r="E16" s="47"/>
    </row>
    <row r="17" spans="1:16" s="24" customFormat="1" ht="21.75" customHeight="1">
      <c r="A17" s="370" t="s">
        <v>25</v>
      </c>
      <c r="B17" s="370"/>
      <c r="C17" s="370"/>
      <c r="D17" s="370"/>
      <c r="E17" s="370"/>
    </row>
    <row r="18" spans="1:16" s="24" customFormat="1" ht="21.75" customHeight="1">
      <c r="A18" s="57"/>
      <c r="B18" s="57"/>
      <c r="C18" s="57"/>
      <c r="D18" s="57"/>
      <c r="E18" s="57"/>
    </row>
    <row r="19" spans="1:16" s="24" customFormat="1" ht="21.75" customHeight="1">
      <c r="A19" s="359" t="s">
        <v>9</v>
      </c>
      <c r="B19" s="359"/>
      <c r="C19" s="359"/>
      <c r="D19" s="359"/>
      <c r="E19" s="359"/>
    </row>
    <row r="20" spans="1:16" s="24" customFormat="1" ht="21.75" customHeight="1">
      <c r="A20" s="47"/>
      <c r="B20" s="47"/>
      <c r="C20" s="47"/>
      <c r="D20" s="47"/>
      <c r="E20" s="47"/>
    </row>
    <row r="21" spans="1:16" s="24" customFormat="1" ht="18" customHeight="1">
      <c r="A21" s="48" t="s">
        <v>10</v>
      </c>
      <c r="B21" s="49"/>
      <c r="C21" s="49"/>
      <c r="D21" s="50"/>
      <c r="E21" s="51"/>
    </row>
    <row r="22" spans="1:16" s="23" customFormat="1" ht="18" customHeight="1">
      <c r="A22" s="48" t="s">
        <v>11</v>
      </c>
      <c r="B22" s="49"/>
      <c r="C22" s="49"/>
      <c r="D22" s="50"/>
      <c r="E22" s="51"/>
    </row>
    <row r="23" spans="1:16" s="24" customFormat="1" ht="18" customHeight="1">
      <c r="A23" s="48" t="s">
        <v>12</v>
      </c>
      <c r="B23" s="50"/>
      <c r="C23" s="52"/>
      <c r="D23" s="50"/>
      <c r="E23" s="53"/>
    </row>
    <row r="24" spans="1:16" s="23" customFormat="1" ht="54.75" customHeight="1">
      <c r="A24" s="25" t="s">
        <v>1</v>
      </c>
      <c r="B24" s="423" t="s">
        <v>13</v>
      </c>
      <c r="C24" s="424"/>
      <c r="D24" s="425"/>
      <c r="E24" s="54" t="s">
        <v>14</v>
      </c>
    </row>
    <row r="25" spans="1:16" s="3" customFormat="1" ht="18" customHeight="1">
      <c r="A25" s="12"/>
      <c r="B25" s="13"/>
      <c r="C25" s="426"/>
      <c r="D25" s="426"/>
      <c r="E25" s="12"/>
      <c r="F25" s="15"/>
      <c r="G25" s="17"/>
      <c r="H25" s="364"/>
      <c r="I25" s="364"/>
      <c r="J25" s="17"/>
      <c r="K25" s="23"/>
      <c r="L25" s="23"/>
      <c r="M25" s="23"/>
      <c r="P25" s="3" t="s">
        <v>65</v>
      </c>
    </row>
    <row r="26" spans="1:16" s="3" customFormat="1" ht="18" customHeight="1">
      <c r="A26" s="14"/>
      <c r="B26" s="15"/>
      <c r="C26" s="16"/>
      <c r="D26" s="17"/>
      <c r="E26" s="14"/>
      <c r="F26" s="15"/>
      <c r="G26" s="17"/>
      <c r="H26" s="16"/>
      <c r="I26" s="17"/>
      <c r="J26" s="17"/>
      <c r="K26" s="23"/>
      <c r="L26" s="23"/>
      <c r="M26" s="23"/>
    </row>
    <row r="27" spans="1:16" s="3" customFormat="1" ht="18" customHeight="1">
      <c r="A27" s="39"/>
      <c r="B27" s="15"/>
      <c r="C27" s="16"/>
      <c r="D27" s="17"/>
      <c r="E27" s="14"/>
      <c r="F27" s="15"/>
      <c r="G27" s="17"/>
      <c r="H27" s="16"/>
      <c r="I27" s="17"/>
      <c r="J27" s="17"/>
      <c r="K27" s="23"/>
      <c r="L27" s="23"/>
      <c r="M27" s="23"/>
    </row>
    <row r="28" spans="1:16" s="5" customFormat="1" ht="18" customHeight="1">
      <c r="A28" s="363" t="s">
        <v>2</v>
      </c>
      <c r="B28" s="15"/>
      <c r="C28" s="36" t="s">
        <v>15</v>
      </c>
      <c r="D28" s="7"/>
      <c r="E28" s="369" t="s">
        <v>3</v>
      </c>
      <c r="F28" s="365"/>
      <c r="G28" s="17"/>
      <c r="H28" s="36"/>
      <c r="I28" s="7"/>
      <c r="J28" s="360"/>
      <c r="K28" s="24"/>
      <c r="L28" s="24"/>
      <c r="M28" s="24"/>
    </row>
    <row r="29" spans="1:16" s="5" customFormat="1" ht="18" customHeight="1">
      <c r="A29" s="363"/>
      <c r="B29" s="15"/>
      <c r="C29" s="36">
        <v>0</v>
      </c>
      <c r="D29" s="7"/>
      <c r="E29" s="369"/>
      <c r="F29" s="365"/>
      <c r="G29" s="17"/>
      <c r="H29" s="36"/>
      <c r="I29" s="7"/>
      <c r="J29" s="360"/>
      <c r="K29" s="24"/>
      <c r="L29" s="26"/>
      <c r="M29" s="24"/>
    </row>
    <row r="30" spans="1:16" s="5" customFormat="1" ht="18" customHeight="1">
      <c r="A30" s="20"/>
      <c r="B30" s="15"/>
      <c r="C30" s="36" t="s">
        <v>15</v>
      </c>
      <c r="D30" s="29"/>
      <c r="E30" s="369"/>
      <c r="F30" s="33"/>
      <c r="G30" s="17"/>
      <c r="H30" s="28"/>
      <c r="I30" s="28"/>
      <c r="J30" s="360"/>
      <c r="K30" s="24"/>
      <c r="L30" s="24"/>
      <c r="M30" s="24"/>
    </row>
    <row r="31" spans="1:16" s="5" customFormat="1" ht="18" customHeight="1">
      <c r="A31" s="15"/>
      <c r="B31" s="15"/>
      <c r="C31" s="19"/>
      <c r="D31" s="7"/>
      <c r="E31" s="431"/>
      <c r="F31" s="15"/>
      <c r="G31" s="17"/>
      <c r="H31" s="19"/>
      <c r="I31" s="7"/>
      <c r="J31" s="361"/>
      <c r="K31" s="24"/>
      <c r="L31" s="24"/>
      <c r="M31" s="24"/>
    </row>
    <row r="32" spans="1:16" s="5" customFormat="1" ht="18" customHeight="1">
      <c r="A32" s="15"/>
      <c r="B32" s="15"/>
      <c r="C32" s="19"/>
      <c r="D32" s="7"/>
      <c r="E32" s="32"/>
      <c r="F32" s="15"/>
      <c r="G32" s="17"/>
      <c r="H32" s="19"/>
      <c r="I32" s="7"/>
      <c r="J32" s="34"/>
      <c r="K32" s="24"/>
      <c r="L32" s="24"/>
      <c r="M32" s="24"/>
    </row>
    <row r="33" spans="1:13" s="5" customFormat="1" ht="18" customHeight="1">
      <c r="A33" s="40"/>
      <c r="B33" s="15"/>
      <c r="C33" s="19"/>
      <c r="D33" s="7"/>
      <c r="E33" s="42"/>
      <c r="F33" s="15"/>
      <c r="G33" s="17"/>
      <c r="H33" s="19"/>
      <c r="I33" s="7"/>
      <c r="J33" s="34"/>
      <c r="K33" s="24"/>
      <c r="L33" s="24"/>
      <c r="M33" s="24"/>
    </row>
    <row r="34" spans="1:13" s="5" customFormat="1" ht="18" customHeight="1">
      <c r="A34" s="429" t="s">
        <v>4</v>
      </c>
      <c r="B34" s="15"/>
      <c r="C34" s="37" t="s">
        <v>16</v>
      </c>
      <c r="D34" s="7"/>
      <c r="E34" s="430" t="s">
        <v>5</v>
      </c>
      <c r="F34" s="15"/>
      <c r="G34" s="17"/>
      <c r="H34" s="19"/>
      <c r="I34" s="7"/>
      <c r="J34" s="34"/>
      <c r="K34" s="24"/>
      <c r="L34" s="24"/>
      <c r="M34" s="24"/>
    </row>
    <row r="35" spans="1:13" s="5" customFormat="1" ht="18" customHeight="1">
      <c r="A35" s="429"/>
      <c r="B35" s="15"/>
      <c r="C35" s="55">
        <v>0</v>
      </c>
      <c r="D35" s="7"/>
      <c r="E35" s="430"/>
      <c r="F35" s="15"/>
      <c r="G35" s="17"/>
      <c r="H35" s="19"/>
      <c r="I35" s="7"/>
      <c r="J35" s="34"/>
      <c r="K35" s="24"/>
      <c r="L35" s="24"/>
      <c r="M35" s="24"/>
    </row>
    <row r="36" spans="1:13" s="5" customFormat="1" ht="18" customHeight="1">
      <c r="A36" s="15"/>
      <c r="B36" s="15"/>
      <c r="C36" s="37" t="s">
        <v>16</v>
      </c>
      <c r="D36" s="7"/>
      <c r="E36" s="430"/>
      <c r="F36" s="15"/>
      <c r="G36" s="17"/>
      <c r="H36" s="19"/>
      <c r="I36" s="7"/>
      <c r="J36" s="34"/>
      <c r="K36" s="24"/>
      <c r="L36" s="24"/>
      <c r="M36" s="24"/>
    </row>
    <row r="37" spans="1:13" s="5" customFormat="1" ht="18" customHeight="1">
      <c r="A37" s="15"/>
      <c r="B37" s="15"/>
      <c r="C37" s="19"/>
      <c r="D37" s="7"/>
      <c r="E37" s="430"/>
      <c r="F37" s="15"/>
      <c r="G37" s="17"/>
      <c r="H37" s="19"/>
      <c r="I37" s="7"/>
      <c r="J37" s="34"/>
      <c r="K37" s="24"/>
      <c r="L37" s="24"/>
      <c r="M37" s="24"/>
    </row>
    <row r="38" spans="1:13" s="5" customFormat="1" ht="18" customHeight="1">
      <c r="A38" s="15"/>
      <c r="B38" s="15"/>
      <c r="C38" s="19"/>
      <c r="D38" s="7"/>
      <c r="E38" s="41"/>
      <c r="F38" s="15"/>
      <c r="G38" s="17"/>
      <c r="H38" s="19"/>
      <c r="I38" s="7"/>
      <c r="J38" s="34"/>
      <c r="K38" s="24"/>
      <c r="L38" s="24"/>
      <c r="M38" s="24"/>
    </row>
    <row r="39" spans="1:13" s="5" customFormat="1" ht="18" customHeight="1">
      <c r="A39" s="15"/>
      <c r="B39" s="15"/>
      <c r="C39" s="19"/>
      <c r="D39" s="7"/>
      <c r="E39" s="41"/>
      <c r="F39" s="15"/>
      <c r="G39" s="17"/>
      <c r="H39" s="19"/>
      <c r="I39" s="7"/>
      <c r="J39" s="34"/>
      <c r="K39" s="24"/>
      <c r="L39" s="24"/>
      <c r="M39" s="24"/>
    </row>
    <row r="40" spans="1:13" s="5" customFormat="1" ht="18" customHeight="1">
      <c r="A40" s="15"/>
      <c r="B40" s="15"/>
      <c r="C40" s="19"/>
      <c r="D40" s="7"/>
      <c r="E40" s="41"/>
      <c r="F40" s="15"/>
      <c r="G40" s="17"/>
      <c r="H40" s="19"/>
      <c r="I40" s="7"/>
      <c r="J40" s="34"/>
      <c r="K40" s="24"/>
      <c r="L40" s="24"/>
      <c r="M40" s="24"/>
    </row>
    <row r="41" spans="1:13" s="5" customFormat="1" ht="18" customHeight="1">
      <c r="A41" s="15"/>
      <c r="B41" s="15"/>
      <c r="C41" s="19"/>
      <c r="D41" s="7"/>
      <c r="E41" s="38"/>
      <c r="F41" s="15"/>
      <c r="G41" s="17"/>
      <c r="H41" s="19"/>
      <c r="I41" s="7"/>
      <c r="J41" s="34"/>
      <c r="K41" s="24"/>
      <c r="L41" s="24"/>
      <c r="M41" s="24"/>
    </row>
    <row r="42" spans="1:13" s="5" customFormat="1" ht="18" customHeight="1">
      <c r="A42" s="21"/>
      <c r="B42" s="21"/>
      <c r="C42" s="18"/>
      <c r="D42" s="22"/>
      <c r="E42" s="31"/>
      <c r="F42" s="15"/>
      <c r="G42" s="17"/>
      <c r="H42" s="19"/>
      <c r="I42" s="7"/>
      <c r="J42" s="35"/>
      <c r="K42" s="24"/>
      <c r="L42" s="24"/>
      <c r="M42" s="24"/>
    </row>
    <row r="43" spans="1:13" ht="18" customHeight="1">
      <c r="A43" s="8"/>
      <c r="B43" s="4"/>
      <c r="C43" s="6"/>
      <c r="D43" s="4"/>
      <c r="E43" s="9"/>
    </row>
    <row r="44" spans="1:13" ht="18" customHeight="1">
      <c r="A44" s="8"/>
      <c r="B44" s="4"/>
      <c r="C44" s="6"/>
      <c r="D44" s="4"/>
      <c r="E44" s="9"/>
    </row>
    <row r="45" spans="1:13" ht="18" customHeight="1">
      <c r="A45" s="8"/>
      <c r="B45" s="4"/>
      <c r="C45" s="6"/>
      <c r="D45" s="4"/>
      <c r="E45" s="9"/>
    </row>
    <row r="46" spans="1:13" ht="18" customHeight="1">
      <c r="A46" s="8"/>
      <c r="B46" s="4"/>
      <c r="C46" s="6"/>
      <c r="D46" s="4"/>
      <c r="E46" s="9"/>
    </row>
    <row r="47" spans="1:13" ht="18" customHeight="1">
      <c r="A47" s="8"/>
      <c r="B47" s="4"/>
      <c r="C47" s="6"/>
      <c r="D47" s="4"/>
      <c r="E47" s="9"/>
    </row>
    <row r="48" spans="1:13" ht="18" customHeight="1">
      <c r="A48" s="8"/>
      <c r="B48" s="4"/>
      <c r="C48" s="6"/>
      <c r="D48" s="4"/>
      <c r="E48" s="9"/>
    </row>
    <row r="49" spans="1:5" ht="18" customHeight="1">
      <c r="A49" s="8"/>
      <c r="B49" s="4"/>
      <c r="C49" s="6"/>
      <c r="D49" s="4"/>
      <c r="E49" s="9"/>
    </row>
    <row r="50" spans="1:5" ht="18" customHeight="1">
      <c r="A50" s="8"/>
      <c r="B50" s="4"/>
      <c r="C50" s="6"/>
      <c r="D50" s="4"/>
      <c r="E50" s="9"/>
    </row>
    <row r="51" spans="1:5" ht="18" customHeight="1">
      <c r="A51" s="8"/>
      <c r="B51" s="4"/>
      <c r="C51" s="6"/>
      <c r="D51" s="4"/>
      <c r="E51" s="9"/>
    </row>
    <row r="52" spans="1:5" ht="18" customHeight="1">
      <c r="A52" s="8"/>
      <c r="B52" s="4"/>
      <c r="C52" s="6"/>
      <c r="D52" s="4"/>
      <c r="E52" s="9"/>
    </row>
    <row r="53" spans="1:5" ht="18" customHeight="1">
      <c r="A53" s="8"/>
      <c r="B53" s="4"/>
      <c r="C53" s="6"/>
      <c r="D53" s="4"/>
      <c r="E53" s="9"/>
    </row>
    <row r="54" spans="1:5" ht="18" customHeight="1">
      <c r="A54" s="8"/>
      <c r="B54" s="4"/>
      <c r="C54" s="6"/>
      <c r="D54" s="4"/>
      <c r="E54" s="9"/>
    </row>
  </sheetData>
  <mergeCells count="18">
    <mergeCell ref="A1:E1"/>
    <mergeCell ref="A6:E6"/>
    <mergeCell ref="A8:A11"/>
    <mergeCell ref="B8:D8"/>
    <mergeCell ref="B9:D9"/>
    <mergeCell ref="B10:D10"/>
    <mergeCell ref="B11:D11"/>
    <mergeCell ref="J28:J31"/>
    <mergeCell ref="A34:A35"/>
    <mergeCell ref="E34:E37"/>
    <mergeCell ref="A17:E17"/>
    <mergeCell ref="A19:E19"/>
    <mergeCell ref="B24:D24"/>
    <mergeCell ref="C25:D25"/>
    <mergeCell ref="H25:I25"/>
    <mergeCell ref="A28:A29"/>
    <mergeCell ref="E28:E31"/>
    <mergeCell ref="F28:F29"/>
  </mergeCells>
  <phoneticPr fontId="2"/>
  <printOptions horizontalCentered="1"/>
  <pageMargins left="1.1023622047244095" right="0.70866141732283472" top="0.94488188976377963" bottom="0.74803149606299213" header="0.31496062992125984" footer="0.31496062992125984"/>
  <pageSetup paperSize="9" scale="72" orientation="portrait" r:id="rId1"/>
  <headerFooter>
    <oddFooter>&amp;C14ページ</oddFooter>
  </headerFooter>
  <colBreaks count="1" manualBreakCount="1">
    <brk id="5" max="3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7" zoomScale="85" zoomScaleNormal="100" zoomScaleSheetLayoutView="85" workbookViewId="0">
      <selection activeCell="G231" sqref="G231"/>
    </sheetView>
  </sheetViews>
  <sheetFormatPr defaultRowHeight="18" customHeight="1"/>
  <cols>
    <col min="1" max="1" width="5.75" style="10" customWidth="1"/>
    <col min="2" max="2" width="19.125" style="10" customWidth="1"/>
    <col min="3" max="3" width="1.25" style="10" customWidth="1"/>
    <col min="4" max="4" width="8" style="11" customWidth="1"/>
    <col min="5" max="5" width="8.25" style="10" customWidth="1"/>
    <col min="6" max="6" width="19.625" style="10" customWidth="1"/>
    <col min="7" max="7" width="39.875" style="10" customWidth="1"/>
    <col min="8" max="8" width="10.875" style="10" customWidth="1"/>
    <col min="9" max="16384" width="9" style="10"/>
  </cols>
  <sheetData>
    <row r="1" spans="1:10" ht="25.5" customHeight="1">
      <c r="A1" s="464" t="s">
        <v>27</v>
      </c>
      <c r="B1" s="464"/>
      <c r="C1" s="464"/>
      <c r="D1" s="464"/>
      <c r="E1" s="464"/>
      <c r="F1" s="464"/>
      <c r="G1" s="464"/>
    </row>
    <row r="2" spans="1:10" ht="24" customHeight="1">
      <c r="A2" s="57"/>
      <c r="B2" s="57"/>
      <c r="C2" s="57"/>
      <c r="D2" s="57"/>
      <c r="E2" s="57"/>
      <c r="F2" s="57"/>
      <c r="G2" s="57"/>
    </row>
    <row r="3" spans="1:10" ht="33.75" customHeight="1">
      <c r="A3" s="465" t="s">
        <v>7</v>
      </c>
      <c r="B3" s="468" t="s">
        <v>28</v>
      </c>
      <c r="C3" s="469"/>
      <c r="D3" s="470"/>
      <c r="E3" s="471" t="s">
        <v>29</v>
      </c>
      <c r="F3" s="470"/>
      <c r="G3" s="66" t="s">
        <v>30</v>
      </c>
    </row>
    <row r="4" spans="1:10" ht="33.75" customHeight="1">
      <c r="A4" s="466"/>
      <c r="B4" s="472" t="s">
        <v>31</v>
      </c>
      <c r="C4" s="469"/>
      <c r="D4" s="470"/>
      <c r="E4" s="471" t="s">
        <v>32</v>
      </c>
      <c r="F4" s="470"/>
      <c r="G4" s="57"/>
    </row>
    <row r="5" spans="1:10" ht="33.75" customHeight="1">
      <c r="A5" s="467"/>
      <c r="B5" s="468" t="s">
        <v>33</v>
      </c>
      <c r="C5" s="469"/>
      <c r="D5" s="470"/>
      <c r="E5" s="471" t="s">
        <v>34</v>
      </c>
      <c r="F5" s="470"/>
      <c r="G5" s="66" t="s">
        <v>30</v>
      </c>
    </row>
    <row r="6" spans="1:10" ht="18" customHeight="1">
      <c r="A6" s="67"/>
      <c r="B6" s="67"/>
    </row>
    <row r="7" spans="1:10" s="23" customFormat="1" ht="48.75" customHeight="1">
      <c r="A7" s="453" t="s">
        <v>1</v>
      </c>
      <c r="B7" s="454"/>
      <c r="C7" s="455" t="s">
        <v>35</v>
      </c>
      <c r="D7" s="456"/>
      <c r="E7" s="457"/>
      <c r="F7" s="458" t="s">
        <v>36</v>
      </c>
      <c r="G7" s="459"/>
    </row>
    <row r="8" spans="1:10" s="23" customFormat="1" ht="18" customHeight="1">
      <c r="A8" s="68"/>
      <c r="B8" s="69"/>
      <c r="C8" s="68"/>
      <c r="D8" s="460" t="s">
        <v>30</v>
      </c>
      <c r="E8" s="461"/>
      <c r="F8" s="70"/>
      <c r="G8" s="71"/>
    </row>
    <row r="9" spans="1:10" s="23" customFormat="1" ht="18" customHeight="1">
      <c r="A9" s="72"/>
      <c r="B9" s="73"/>
      <c r="C9" s="72"/>
      <c r="D9" s="74"/>
      <c r="E9" s="75"/>
      <c r="F9" s="76"/>
      <c r="G9" s="77"/>
    </row>
    <row r="10" spans="1:10" s="23" customFormat="1" ht="18" customHeight="1">
      <c r="A10" s="78"/>
      <c r="B10" s="79"/>
      <c r="C10" s="72"/>
      <c r="D10" s="80"/>
      <c r="E10" s="73"/>
      <c r="F10" s="76"/>
      <c r="G10" s="81"/>
    </row>
    <row r="11" spans="1:10" s="23" customFormat="1" ht="18" customHeight="1">
      <c r="A11" s="439" t="s">
        <v>37</v>
      </c>
      <c r="B11" s="438"/>
      <c r="C11" s="432" t="s">
        <v>38</v>
      </c>
      <c r="D11" s="433"/>
      <c r="E11" s="434"/>
      <c r="F11" s="462" t="s">
        <v>39</v>
      </c>
      <c r="G11" s="463"/>
      <c r="I11" s="450"/>
      <c r="J11" s="450"/>
    </row>
    <row r="12" spans="1:10" s="23" customFormat="1" ht="18" customHeight="1">
      <c r="A12" s="439"/>
      <c r="B12" s="438"/>
      <c r="C12" s="432" t="s">
        <v>40</v>
      </c>
      <c r="D12" s="433"/>
      <c r="E12" s="434"/>
      <c r="F12" s="462"/>
      <c r="G12" s="463"/>
      <c r="I12" s="450"/>
      <c r="J12" s="450"/>
    </row>
    <row r="13" spans="1:10" s="23" customFormat="1" ht="18" customHeight="1">
      <c r="A13" s="451" t="s">
        <v>41</v>
      </c>
      <c r="B13" s="452"/>
      <c r="C13" s="432" t="s">
        <v>38</v>
      </c>
      <c r="D13" s="433"/>
      <c r="E13" s="434"/>
      <c r="F13" s="462"/>
      <c r="G13" s="463"/>
      <c r="I13" s="450"/>
      <c r="J13" s="450"/>
    </row>
    <row r="14" spans="1:10" s="23" customFormat="1" ht="18" customHeight="1">
      <c r="A14" s="88"/>
      <c r="B14" s="77"/>
      <c r="C14" s="83"/>
      <c r="D14" s="84"/>
      <c r="E14" s="84"/>
      <c r="F14" s="89"/>
      <c r="G14" s="90"/>
    </row>
    <row r="15" spans="1:10" s="23" customFormat="1" ht="18" customHeight="1">
      <c r="A15" s="88"/>
      <c r="B15" s="77"/>
      <c r="C15" s="91"/>
      <c r="D15" s="92"/>
      <c r="E15" s="92"/>
      <c r="F15" s="93"/>
      <c r="G15" s="94"/>
    </row>
    <row r="16" spans="1:10" s="23" customFormat="1" ht="18" customHeight="1">
      <c r="A16" s="88"/>
      <c r="B16" s="77"/>
      <c r="C16" s="91"/>
      <c r="D16" s="92"/>
      <c r="E16" s="92"/>
      <c r="F16" s="93"/>
      <c r="G16" s="94"/>
    </row>
    <row r="17" spans="1:7" s="24" customFormat="1" ht="18" customHeight="1">
      <c r="A17" s="365" t="s">
        <v>42</v>
      </c>
      <c r="B17" s="438"/>
      <c r="C17" s="432" t="s">
        <v>43</v>
      </c>
      <c r="D17" s="433"/>
      <c r="E17" s="434"/>
      <c r="F17" s="446" t="s">
        <v>44</v>
      </c>
      <c r="G17" s="447"/>
    </row>
    <row r="18" spans="1:7" s="24" customFormat="1" ht="18" customHeight="1">
      <c r="A18" s="439"/>
      <c r="B18" s="438"/>
      <c r="C18" s="432" t="s">
        <v>40</v>
      </c>
      <c r="D18" s="433"/>
      <c r="E18" s="434"/>
      <c r="F18" s="446"/>
      <c r="G18" s="447"/>
    </row>
    <row r="19" spans="1:7" s="24" customFormat="1" ht="18" customHeight="1">
      <c r="A19" s="451" t="s">
        <v>41</v>
      </c>
      <c r="B19" s="452"/>
      <c r="C19" s="432" t="s">
        <v>45</v>
      </c>
      <c r="D19" s="433"/>
      <c r="E19" s="434"/>
      <c r="F19" s="446"/>
      <c r="G19" s="447"/>
    </row>
    <row r="20" spans="1:7" s="24" customFormat="1" ht="15" customHeight="1">
      <c r="A20" s="86"/>
      <c r="B20" s="87"/>
      <c r="C20" s="83"/>
      <c r="D20" s="84"/>
      <c r="E20" s="85"/>
      <c r="F20" s="17" t="s">
        <v>46</v>
      </c>
      <c r="G20" s="97"/>
    </row>
    <row r="21" spans="1:7" s="24" customFormat="1" ht="15" customHeight="1">
      <c r="A21" s="86"/>
      <c r="B21" s="87"/>
      <c r="C21" s="83"/>
      <c r="D21" s="84"/>
      <c r="E21" s="85"/>
      <c r="F21" s="446" t="s">
        <v>47</v>
      </c>
      <c r="G21" s="447"/>
    </row>
    <row r="22" spans="1:7" s="24" customFormat="1" ht="15" customHeight="1">
      <c r="A22" s="86"/>
      <c r="B22" s="87"/>
      <c r="C22" s="83"/>
      <c r="D22" s="84"/>
      <c r="E22" s="85"/>
      <c r="F22" s="446" t="s">
        <v>48</v>
      </c>
      <c r="G22" s="447"/>
    </row>
    <row r="23" spans="1:7" s="24" customFormat="1" ht="16.5" customHeight="1">
      <c r="A23" s="86"/>
      <c r="B23" s="87"/>
      <c r="C23" s="83"/>
      <c r="D23" s="84"/>
      <c r="E23" s="85"/>
      <c r="F23" s="95"/>
      <c r="G23" s="96"/>
    </row>
    <row r="24" spans="1:7" s="24" customFormat="1" ht="16.5" customHeight="1">
      <c r="A24" s="86"/>
      <c r="B24" s="87"/>
      <c r="C24" s="83"/>
      <c r="D24" s="84"/>
      <c r="E24" s="85"/>
      <c r="F24" s="95"/>
      <c r="G24" s="96"/>
    </row>
    <row r="25" spans="1:7" s="24" customFormat="1" ht="18.75" customHeight="1">
      <c r="A25" s="86"/>
      <c r="B25" s="87"/>
      <c r="C25" s="83"/>
      <c r="D25" s="84"/>
      <c r="E25" s="85"/>
      <c r="F25" s="98"/>
      <c r="G25" s="99"/>
    </row>
    <row r="26" spans="1:7" s="24" customFormat="1" ht="18" customHeight="1">
      <c r="A26" s="365" t="s">
        <v>49</v>
      </c>
      <c r="B26" s="438"/>
      <c r="C26" s="440" t="s">
        <v>50</v>
      </c>
      <c r="D26" s="364"/>
      <c r="E26" s="441"/>
      <c r="F26" s="442" t="s">
        <v>51</v>
      </c>
      <c r="G26" s="443"/>
    </row>
    <row r="27" spans="1:7" s="24" customFormat="1" ht="18" customHeight="1">
      <c r="A27" s="439"/>
      <c r="B27" s="438"/>
      <c r="C27" s="432" t="s">
        <v>52</v>
      </c>
      <c r="D27" s="433"/>
      <c r="E27" s="434"/>
      <c r="F27" s="442"/>
      <c r="G27" s="443"/>
    </row>
    <row r="28" spans="1:7" s="24" customFormat="1" ht="18" customHeight="1">
      <c r="A28" s="33"/>
      <c r="B28" s="102"/>
      <c r="C28" s="440" t="s">
        <v>53</v>
      </c>
      <c r="D28" s="364"/>
      <c r="E28" s="441"/>
      <c r="F28" s="442"/>
      <c r="G28" s="443"/>
    </row>
    <row r="29" spans="1:7" s="24" customFormat="1" ht="15.75" customHeight="1">
      <c r="A29" s="33"/>
      <c r="B29" s="102"/>
      <c r="C29" s="15"/>
      <c r="D29" s="17"/>
      <c r="E29" s="97"/>
      <c r="F29" s="103" t="s">
        <v>54</v>
      </c>
      <c r="G29" s="104"/>
    </row>
    <row r="30" spans="1:7" s="24" customFormat="1" ht="18" customHeight="1">
      <c r="A30" s="33"/>
      <c r="B30" s="102"/>
      <c r="C30" s="100"/>
      <c r="D30" s="64"/>
      <c r="E30" s="101"/>
      <c r="F30" s="105"/>
      <c r="G30" s="104"/>
    </row>
    <row r="31" spans="1:7" s="24" customFormat="1" ht="18" customHeight="1">
      <c r="A31" s="33"/>
      <c r="B31" s="102"/>
      <c r="C31" s="100"/>
      <c r="D31" s="64"/>
      <c r="E31" s="101"/>
      <c r="F31" s="105"/>
      <c r="G31" s="104"/>
    </row>
    <row r="32" spans="1:7" s="24" customFormat="1" ht="18" customHeight="1">
      <c r="A32" s="106"/>
      <c r="B32" s="107"/>
      <c r="C32" s="15"/>
      <c r="D32" s="448"/>
      <c r="E32" s="449"/>
      <c r="F32" s="108"/>
      <c r="G32" s="109"/>
    </row>
    <row r="33" spans="1:7" s="24" customFormat="1" ht="18" customHeight="1">
      <c r="A33" s="365" t="s">
        <v>55</v>
      </c>
      <c r="B33" s="438"/>
      <c r="C33" s="440" t="s">
        <v>56</v>
      </c>
      <c r="D33" s="364"/>
      <c r="E33" s="441"/>
      <c r="F33" s="442" t="s">
        <v>57</v>
      </c>
      <c r="G33" s="443"/>
    </row>
    <row r="34" spans="1:7" s="24" customFormat="1" ht="18" customHeight="1">
      <c r="A34" s="439"/>
      <c r="B34" s="438"/>
      <c r="C34" s="432" t="s">
        <v>58</v>
      </c>
      <c r="D34" s="433"/>
      <c r="E34" s="434"/>
      <c r="F34" s="442"/>
      <c r="G34" s="443"/>
    </row>
    <row r="35" spans="1:7" s="24" customFormat="1" ht="18" customHeight="1">
      <c r="A35" s="33"/>
      <c r="B35" s="82"/>
      <c r="C35" s="440" t="s">
        <v>59</v>
      </c>
      <c r="D35" s="364"/>
      <c r="E35" s="441"/>
      <c r="F35" s="442"/>
      <c r="G35" s="443"/>
    </row>
    <row r="36" spans="1:7" s="24" customFormat="1" ht="15" customHeight="1">
      <c r="A36" s="444"/>
      <c r="B36" s="445"/>
      <c r="C36" s="17"/>
      <c r="D36" s="17"/>
      <c r="E36" s="17"/>
      <c r="F36" s="103" t="s">
        <v>60</v>
      </c>
      <c r="G36" s="104"/>
    </row>
    <row r="37" spans="1:7" s="24" customFormat="1" ht="18" customHeight="1">
      <c r="A37" s="106"/>
      <c r="B37" s="107"/>
      <c r="C37" s="432"/>
      <c r="D37" s="433"/>
      <c r="E37" s="434"/>
      <c r="F37" s="110"/>
      <c r="G37" s="111"/>
    </row>
    <row r="38" spans="1:7" s="24" customFormat="1" ht="18" customHeight="1">
      <c r="A38" s="106"/>
      <c r="B38" s="107"/>
      <c r="C38" s="83"/>
      <c r="D38" s="84"/>
      <c r="E38" s="85"/>
      <c r="F38" s="110"/>
      <c r="G38" s="111"/>
    </row>
    <row r="39" spans="1:7" s="24" customFormat="1" ht="18" customHeight="1">
      <c r="A39" s="106"/>
      <c r="B39" s="107"/>
      <c r="C39" s="83"/>
      <c r="D39" s="84"/>
      <c r="E39" s="85"/>
      <c r="F39" s="110"/>
      <c r="G39" s="111"/>
    </row>
    <row r="40" spans="1:7" s="24" customFormat="1" ht="18" customHeight="1">
      <c r="A40" s="106"/>
      <c r="B40" s="107"/>
      <c r="C40" s="432"/>
      <c r="D40" s="433"/>
      <c r="E40" s="434"/>
      <c r="F40" s="110"/>
      <c r="G40" s="111"/>
    </row>
    <row r="41" spans="1:7" s="24" customFormat="1" ht="19.5" customHeight="1">
      <c r="A41" s="106"/>
      <c r="B41" s="107"/>
      <c r="C41" s="83"/>
      <c r="D41" s="84"/>
      <c r="E41" s="85"/>
      <c r="F41" s="110"/>
      <c r="G41" s="111"/>
    </row>
    <row r="42" spans="1:7" s="24" customFormat="1" ht="18" customHeight="1">
      <c r="A42" s="106"/>
      <c r="B42" s="107"/>
      <c r="C42" s="83"/>
      <c r="D42" s="84"/>
      <c r="E42" s="85"/>
      <c r="F42" s="112"/>
      <c r="G42" s="113"/>
    </row>
    <row r="43" spans="1:7" s="24" customFormat="1" ht="18" customHeight="1">
      <c r="A43" s="106"/>
      <c r="B43" s="107"/>
      <c r="C43" s="432"/>
      <c r="D43" s="433"/>
      <c r="E43" s="434"/>
      <c r="F43" s="114"/>
      <c r="G43" s="115"/>
    </row>
    <row r="44" spans="1:7" s="24" customFormat="1" ht="18" customHeight="1">
      <c r="A44" s="116"/>
      <c r="B44" s="117"/>
      <c r="C44" s="435"/>
      <c r="D44" s="436"/>
      <c r="E44" s="437"/>
      <c r="F44" s="118"/>
      <c r="G44" s="119"/>
    </row>
  </sheetData>
  <mergeCells count="43">
    <mergeCell ref="A1:G1"/>
    <mergeCell ref="A3:A5"/>
    <mergeCell ref="B3:D3"/>
    <mergeCell ref="E3:F3"/>
    <mergeCell ref="B4:D4"/>
    <mergeCell ref="E4:F4"/>
    <mergeCell ref="B5:D5"/>
    <mergeCell ref="E5:F5"/>
    <mergeCell ref="A7:B7"/>
    <mergeCell ref="C7:E7"/>
    <mergeCell ref="F7:G7"/>
    <mergeCell ref="D8:E8"/>
    <mergeCell ref="A11:B12"/>
    <mergeCell ref="C11:E11"/>
    <mergeCell ref="F11:G13"/>
    <mergeCell ref="A13:B13"/>
    <mergeCell ref="C13:E13"/>
    <mergeCell ref="A17:B18"/>
    <mergeCell ref="C17:E17"/>
    <mergeCell ref="F17:G19"/>
    <mergeCell ref="C18:E18"/>
    <mergeCell ref="A19:B19"/>
    <mergeCell ref="C19:E19"/>
    <mergeCell ref="F21:G21"/>
    <mergeCell ref="F22:G22"/>
    <mergeCell ref="D32:E32"/>
    <mergeCell ref="I11:J13"/>
    <mergeCell ref="C12:E12"/>
    <mergeCell ref="C43:E43"/>
    <mergeCell ref="C44:E44"/>
    <mergeCell ref="A26:B27"/>
    <mergeCell ref="C26:E26"/>
    <mergeCell ref="F26:G28"/>
    <mergeCell ref="C27:E27"/>
    <mergeCell ref="C28:E28"/>
    <mergeCell ref="F33:G35"/>
    <mergeCell ref="C34:E34"/>
    <mergeCell ref="C35:E35"/>
    <mergeCell ref="A33:B34"/>
    <mergeCell ref="C33:E33"/>
    <mergeCell ref="A36:B36"/>
    <mergeCell ref="C37:E37"/>
    <mergeCell ref="C40:E40"/>
  </mergeCells>
  <phoneticPr fontId="2"/>
  <printOptions horizontalCentered="1"/>
  <pageMargins left="0.78740157480314965" right="0.43307086614173229" top="0.82677165354330717" bottom="0.78740157480314965" header="0.51181102362204722" footer="0.51181102362204722"/>
  <pageSetup paperSize="9" scale="8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85" zoomScaleNormal="100" zoomScaleSheetLayoutView="85" workbookViewId="0">
      <selection activeCell="G231" sqref="G231"/>
    </sheetView>
  </sheetViews>
  <sheetFormatPr defaultRowHeight="18" customHeight="1"/>
  <cols>
    <col min="1" max="1" width="5.75" style="10" customWidth="1"/>
    <col min="2" max="2" width="19.125" style="10" customWidth="1"/>
    <col min="3" max="3" width="1.25" style="10" customWidth="1"/>
    <col min="4" max="4" width="8" style="11" customWidth="1"/>
    <col min="5" max="5" width="8.25" style="10" customWidth="1"/>
    <col min="6" max="6" width="19.625" style="10" customWidth="1"/>
    <col min="7" max="7" width="39.875" style="10" customWidth="1"/>
    <col min="8" max="8" width="10.875" style="10" customWidth="1"/>
    <col min="9" max="16384" width="9" style="10"/>
  </cols>
  <sheetData>
    <row r="1" spans="1:10" ht="25.5" customHeight="1">
      <c r="A1" s="464" t="s">
        <v>27</v>
      </c>
      <c r="B1" s="464"/>
      <c r="C1" s="464"/>
      <c r="D1" s="464"/>
      <c r="E1" s="464"/>
      <c r="F1" s="464"/>
      <c r="G1" s="464"/>
    </row>
    <row r="2" spans="1:10" ht="24" customHeight="1">
      <c r="A2" s="57"/>
      <c r="B2" s="57"/>
      <c r="C2" s="57"/>
      <c r="D2" s="57"/>
      <c r="E2" s="57"/>
      <c r="F2" s="57"/>
      <c r="G2" s="57"/>
    </row>
    <row r="3" spans="1:10" ht="33.75" customHeight="1">
      <c r="A3" s="465" t="s">
        <v>7</v>
      </c>
      <c r="B3" s="468" t="s">
        <v>28</v>
      </c>
      <c r="C3" s="469"/>
      <c r="D3" s="470"/>
      <c r="E3" s="471" t="s">
        <v>29</v>
      </c>
      <c r="F3" s="470"/>
      <c r="G3" s="66" t="s">
        <v>30</v>
      </c>
    </row>
    <row r="4" spans="1:10" ht="33.75" customHeight="1">
      <c r="A4" s="466"/>
      <c r="B4" s="472" t="s">
        <v>31</v>
      </c>
      <c r="C4" s="469"/>
      <c r="D4" s="470"/>
      <c r="E4" s="471" t="s">
        <v>32</v>
      </c>
      <c r="F4" s="470"/>
      <c r="G4" s="57"/>
    </row>
    <row r="5" spans="1:10" ht="33.75" customHeight="1">
      <c r="A5" s="467"/>
      <c r="B5" s="468" t="s">
        <v>33</v>
      </c>
      <c r="C5" s="469"/>
      <c r="D5" s="470"/>
      <c r="E5" s="471" t="s">
        <v>34</v>
      </c>
      <c r="F5" s="470"/>
      <c r="G5" s="66" t="s">
        <v>30</v>
      </c>
    </row>
    <row r="6" spans="1:10" ht="18" customHeight="1">
      <c r="A6" s="67"/>
      <c r="B6" s="67"/>
    </row>
    <row r="7" spans="1:10" s="23" customFormat="1" ht="48.75" customHeight="1">
      <c r="A7" s="453" t="s">
        <v>1</v>
      </c>
      <c r="B7" s="454"/>
      <c r="C7" s="455" t="s">
        <v>35</v>
      </c>
      <c r="D7" s="456"/>
      <c r="E7" s="457"/>
      <c r="F7" s="458" t="s">
        <v>36</v>
      </c>
      <c r="G7" s="459"/>
    </row>
    <row r="8" spans="1:10" s="23" customFormat="1" ht="18" customHeight="1">
      <c r="A8" s="68"/>
      <c r="B8" s="69"/>
      <c r="C8" s="68"/>
      <c r="D8" s="460" t="s">
        <v>30</v>
      </c>
      <c r="E8" s="461"/>
      <c r="F8" s="70"/>
      <c r="G8" s="71"/>
    </row>
    <row r="9" spans="1:10" s="23" customFormat="1" ht="18" customHeight="1">
      <c r="A9" s="72"/>
      <c r="B9" s="73"/>
      <c r="C9" s="72"/>
      <c r="D9" s="74"/>
      <c r="E9" s="75"/>
      <c r="F9" s="76"/>
      <c r="G9" s="77"/>
    </row>
    <row r="10" spans="1:10" s="23" customFormat="1" ht="18" customHeight="1">
      <c r="A10" s="78"/>
      <c r="B10" s="79"/>
      <c r="C10" s="72"/>
      <c r="D10" s="80"/>
      <c r="E10" s="73"/>
      <c r="F10" s="76"/>
      <c r="G10" s="81"/>
    </row>
    <row r="11" spans="1:10" s="23" customFormat="1" ht="18" customHeight="1">
      <c r="A11" s="439" t="s">
        <v>37</v>
      </c>
      <c r="B11" s="438"/>
      <c r="C11" s="432" t="s">
        <v>38</v>
      </c>
      <c r="D11" s="433"/>
      <c r="E11" s="434"/>
      <c r="F11" s="462" t="s">
        <v>39</v>
      </c>
      <c r="G11" s="463"/>
      <c r="I11" s="450"/>
      <c r="J11" s="450"/>
    </row>
    <row r="12" spans="1:10" s="23" customFormat="1" ht="18" customHeight="1">
      <c r="A12" s="439"/>
      <c r="B12" s="438"/>
      <c r="C12" s="432" t="s">
        <v>40</v>
      </c>
      <c r="D12" s="433"/>
      <c r="E12" s="434"/>
      <c r="F12" s="462"/>
      <c r="G12" s="463"/>
      <c r="I12" s="450"/>
      <c r="J12" s="450"/>
    </row>
    <row r="13" spans="1:10" s="23" customFormat="1" ht="18" customHeight="1">
      <c r="A13" s="451" t="s">
        <v>41</v>
      </c>
      <c r="B13" s="452"/>
      <c r="C13" s="432" t="s">
        <v>38</v>
      </c>
      <c r="D13" s="433"/>
      <c r="E13" s="434"/>
      <c r="F13" s="462"/>
      <c r="G13" s="463"/>
      <c r="I13" s="450"/>
      <c r="J13" s="450"/>
    </row>
    <row r="14" spans="1:10" s="23" customFormat="1" ht="18" customHeight="1">
      <c r="A14" s="88"/>
      <c r="B14" s="77"/>
      <c r="C14" s="83"/>
      <c r="D14" s="84"/>
      <c r="E14" s="84"/>
      <c r="F14" s="89"/>
      <c r="G14" s="90"/>
    </row>
    <row r="15" spans="1:10" s="23" customFormat="1" ht="18" customHeight="1">
      <c r="A15" s="88"/>
      <c r="B15" s="77"/>
      <c r="C15" s="91"/>
      <c r="D15" s="92"/>
      <c r="E15" s="92"/>
      <c r="F15" s="93"/>
      <c r="G15" s="94"/>
    </row>
    <row r="16" spans="1:10" s="23" customFormat="1" ht="18" customHeight="1">
      <c r="A16" s="88"/>
      <c r="B16" s="77"/>
      <c r="C16" s="91"/>
      <c r="D16" s="92"/>
      <c r="E16" s="92"/>
      <c r="F16" s="93"/>
      <c r="G16" s="94"/>
    </row>
    <row r="17" spans="1:7" s="24" customFormat="1" ht="18" customHeight="1">
      <c r="A17" s="365" t="s">
        <v>42</v>
      </c>
      <c r="B17" s="438"/>
      <c r="C17" s="432" t="s">
        <v>43</v>
      </c>
      <c r="D17" s="433"/>
      <c r="E17" s="434"/>
      <c r="F17" s="446" t="s">
        <v>44</v>
      </c>
      <c r="G17" s="447"/>
    </row>
    <row r="18" spans="1:7" s="24" customFormat="1" ht="18" customHeight="1">
      <c r="A18" s="439"/>
      <c r="B18" s="438"/>
      <c r="C18" s="432" t="s">
        <v>40</v>
      </c>
      <c r="D18" s="433"/>
      <c r="E18" s="434"/>
      <c r="F18" s="446"/>
      <c r="G18" s="447"/>
    </row>
    <row r="19" spans="1:7" s="24" customFormat="1" ht="18" customHeight="1">
      <c r="A19" s="451" t="s">
        <v>41</v>
      </c>
      <c r="B19" s="452"/>
      <c r="C19" s="432" t="s">
        <v>45</v>
      </c>
      <c r="D19" s="433"/>
      <c r="E19" s="434"/>
      <c r="F19" s="446"/>
      <c r="G19" s="447"/>
    </row>
    <row r="20" spans="1:7" s="24" customFormat="1" ht="15" customHeight="1">
      <c r="A20" s="86"/>
      <c r="B20" s="87"/>
      <c r="C20" s="83"/>
      <c r="D20" s="84"/>
      <c r="E20" s="85"/>
      <c r="F20" s="17" t="s">
        <v>46</v>
      </c>
      <c r="G20" s="97"/>
    </row>
    <row r="21" spans="1:7" s="24" customFormat="1" ht="15" customHeight="1">
      <c r="A21" s="86"/>
      <c r="B21" s="87"/>
      <c r="C21" s="83"/>
      <c r="D21" s="84"/>
      <c r="E21" s="85"/>
      <c r="F21" s="446" t="s">
        <v>47</v>
      </c>
      <c r="G21" s="447"/>
    </row>
    <row r="22" spans="1:7" s="24" customFormat="1" ht="15" customHeight="1">
      <c r="A22" s="86"/>
      <c r="B22" s="87"/>
      <c r="C22" s="83"/>
      <c r="D22" s="84"/>
      <c r="E22" s="85"/>
      <c r="F22" s="446" t="s">
        <v>48</v>
      </c>
      <c r="G22" s="447"/>
    </row>
    <row r="23" spans="1:7" s="24" customFormat="1" ht="16.5" customHeight="1">
      <c r="A23" s="86"/>
      <c r="B23" s="87"/>
      <c r="C23" s="83"/>
      <c r="D23" s="84"/>
      <c r="E23" s="85"/>
      <c r="F23" s="95"/>
      <c r="G23" s="96"/>
    </row>
    <row r="24" spans="1:7" s="24" customFormat="1" ht="16.5" customHeight="1">
      <c r="A24" s="86"/>
      <c r="B24" s="87"/>
      <c r="C24" s="83"/>
      <c r="D24" s="84"/>
      <c r="E24" s="85"/>
      <c r="F24" s="95"/>
      <c r="G24" s="96"/>
    </row>
    <row r="25" spans="1:7" s="24" customFormat="1" ht="18.75" customHeight="1">
      <c r="A25" s="86"/>
      <c r="B25" s="87"/>
      <c r="C25" s="83"/>
      <c r="D25" s="84"/>
      <c r="E25" s="85"/>
      <c r="F25" s="98"/>
      <c r="G25" s="99"/>
    </row>
    <row r="26" spans="1:7" s="24" customFormat="1" ht="18" customHeight="1">
      <c r="A26" s="365" t="s">
        <v>49</v>
      </c>
      <c r="B26" s="438"/>
      <c r="C26" s="440" t="s">
        <v>50</v>
      </c>
      <c r="D26" s="364"/>
      <c r="E26" s="441"/>
      <c r="F26" s="442" t="s">
        <v>51</v>
      </c>
      <c r="G26" s="443"/>
    </row>
    <row r="27" spans="1:7" s="24" customFormat="1" ht="18" customHeight="1">
      <c r="A27" s="439"/>
      <c r="B27" s="438"/>
      <c r="C27" s="432" t="s">
        <v>52</v>
      </c>
      <c r="D27" s="433"/>
      <c r="E27" s="434"/>
      <c r="F27" s="442"/>
      <c r="G27" s="443"/>
    </row>
    <row r="28" spans="1:7" s="24" customFormat="1" ht="18" customHeight="1">
      <c r="A28" s="33"/>
      <c r="B28" s="102"/>
      <c r="C28" s="440" t="s">
        <v>53</v>
      </c>
      <c r="D28" s="364"/>
      <c r="E28" s="441"/>
      <c r="F28" s="442"/>
      <c r="G28" s="443"/>
    </row>
    <row r="29" spans="1:7" s="24" customFormat="1" ht="15.75" customHeight="1">
      <c r="A29" s="33"/>
      <c r="B29" s="102"/>
      <c r="C29" s="15"/>
      <c r="D29" s="17"/>
      <c r="E29" s="97"/>
      <c r="F29" s="103" t="s">
        <v>54</v>
      </c>
      <c r="G29" s="104"/>
    </row>
    <row r="30" spans="1:7" s="24" customFormat="1" ht="18" customHeight="1">
      <c r="A30" s="33"/>
      <c r="B30" s="102"/>
      <c r="C30" s="100"/>
      <c r="D30" s="64"/>
      <c r="E30" s="101"/>
      <c r="F30" s="105"/>
      <c r="G30" s="104"/>
    </row>
    <row r="31" spans="1:7" s="24" customFormat="1" ht="18" customHeight="1">
      <c r="A31" s="33"/>
      <c r="B31" s="102"/>
      <c r="C31" s="100"/>
      <c r="D31" s="64"/>
      <c r="E31" s="101"/>
      <c r="F31" s="105"/>
      <c r="G31" s="104"/>
    </row>
    <row r="32" spans="1:7" s="24" customFormat="1" ht="18" customHeight="1">
      <c r="A32" s="106"/>
      <c r="B32" s="107"/>
      <c r="C32" s="15"/>
      <c r="D32" s="448"/>
      <c r="E32" s="449"/>
      <c r="F32" s="108"/>
      <c r="G32" s="109"/>
    </row>
    <row r="33" spans="1:7" s="24" customFormat="1" ht="18" customHeight="1">
      <c r="A33" s="365" t="s">
        <v>55</v>
      </c>
      <c r="B33" s="438"/>
      <c r="C33" s="440" t="s">
        <v>56</v>
      </c>
      <c r="D33" s="364"/>
      <c r="E33" s="441"/>
      <c r="F33" s="442" t="s">
        <v>57</v>
      </c>
      <c r="G33" s="443"/>
    </row>
    <row r="34" spans="1:7" s="24" customFormat="1" ht="18" customHeight="1">
      <c r="A34" s="439"/>
      <c r="B34" s="438"/>
      <c r="C34" s="432" t="s">
        <v>58</v>
      </c>
      <c r="D34" s="433"/>
      <c r="E34" s="434"/>
      <c r="F34" s="442"/>
      <c r="G34" s="443"/>
    </row>
    <row r="35" spans="1:7" s="24" customFormat="1" ht="18" customHeight="1">
      <c r="A35" s="33"/>
      <c r="B35" s="82"/>
      <c r="C35" s="440" t="s">
        <v>59</v>
      </c>
      <c r="D35" s="364"/>
      <c r="E35" s="441"/>
      <c r="F35" s="442"/>
      <c r="G35" s="443"/>
    </row>
    <row r="36" spans="1:7" s="24" customFormat="1" ht="15" customHeight="1">
      <c r="A36" s="444"/>
      <c r="B36" s="445"/>
      <c r="C36" s="17"/>
      <c r="D36" s="17"/>
      <c r="E36" s="17"/>
      <c r="F36" s="103" t="s">
        <v>60</v>
      </c>
      <c r="G36" s="104"/>
    </row>
    <row r="37" spans="1:7" s="24" customFormat="1" ht="18" customHeight="1">
      <c r="A37" s="106"/>
      <c r="B37" s="107"/>
      <c r="C37" s="432"/>
      <c r="D37" s="433"/>
      <c r="E37" s="434"/>
      <c r="F37" s="110"/>
      <c r="G37" s="111"/>
    </row>
    <row r="38" spans="1:7" s="24" customFormat="1" ht="18" customHeight="1">
      <c r="A38" s="106"/>
      <c r="B38" s="107"/>
      <c r="C38" s="83"/>
      <c r="D38" s="84"/>
      <c r="E38" s="85"/>
      <c r="F38" s="110"/>
      <c r="G38" s="111"/>
    </row>
    <row r="39" spans="1:7" s="24" customFormat="1" ht="18" customHeight="1">
      <c r="A39" s="106"/>
      <c r="B39" s="107"/>
      <c r="C39" s="83"/>
      <c r="D39" s="84"/>
      <c r="E39" s="85"/>
      <c r="F39" s="110"/>
      <c r="G39" s="111"/>
    </row>
    <row r="40" spans="1:7" s="24" customFormat="1" ht="18" customHeight="1">
      <c r="A40" s="106"/>
      <c r="B40" s="107"/>
      <c r="C40" s="432"/>
      <c r="D40" s="433"/>
      <c r="E40" s="434"/>
      <c r="F40" s="110"/>
      <c r="G40" s="111"/>
    </row>
    <row r="41" spans="1:7" s="24" customFormat="1" ht="19.5" customHeight="1">
      <c r="A41" s="106"/>
      <c r="B41" s="107"/>
      <c r="C41" s="83"/>
      <c r="D41" s="84"/>
      <c r="E41" s="85"/>
      <c r="F41" s="110"/>
      <c r="G41" s="111"/>
    </row>
    <row r="42" spans="1:7" s="24" customFormat="1" ht="18" customHeight="1">
      <c r="A42" s="106"/>
      <c r="B42" s="107"/>
      <c r="C42" s="83"/>
      <c r="D42" s="84"/>
      <c r="E42" s="85"/>
      <c r="F42" s="112"/>
      <c r="G42" s="113"/>
    </row>
    <row r="43" spans="1:7" s="24" customFormat="1" ht="18" customHeight="1">
      <c r="A43" s="106"/>
      <c r="B43" s="107"/>
      <c r="C43" s="432"/>
      <c r="D43" s="433"/>
      <c r="E43" s="434"/>
      <c r="F43" s="114"/>
      <c r="G43" s="115"/>
    </row>
    <row r="44" spans="1:7" s="24" customFormat="1" ht="18" customHeight="1">
      <c r="A44" s="116"/>
      <c r="B44" s="117"/>
      <c r="C44" s="435"/>
      <c r="D44" s="436"/>
      <c r="E44" s="437"/>
      <c r="F44" s="118"/>
      <c r="G44" s="119"/>
    </row>
  </sheetData>
  <mergeCells count="43">
    <mergeCell ref="A1:G1"/>
    <mergeCell ref="A3:A5"/>
    <mergeCell ref="B3:D3"/>
    <mergeCell ref="E3:F3"/>
    <mergeCell ref="B4:D4"/>
    <mergeCell ref="E4:F4"/>
    <mergeCell ref="B5:D5"/>
    <mergeCell ref="E5:F5"/>
    <mergeCell ref="A7:B7"/>
    <mergeCell ref="C7:E7"/>
    <mergeCell ref="F7:G7"/>
    <mergeCell ref="D8:E8"/>
    <mergeCell ref="A11:B12"/>
    <mergeCell ref="C11:E11"/>
    <mergeCell ref="F11:G13"/>
    <mergeCell ref="A13:B13"/>
    <mergeCell ref="C13:E13"/>
    <mergeCell ref="A17:B18"/>
    <mergeCell ref="C17:E17"/>
    <mergeCell ref="F17:G19"/>
    <mergeCell ref="C18:E18"/>
    <mergeCell ref="A19:B19"/>
    <mergeCell ref="C19:E19"/>
    <mergeCell ref="F21:G21"/>
    <mergeCell ref="F22:G22"/>
    <mergeCell ref="D32:E32"/>
    <mergeCell ref="I11:J13"/>
    <mergeCell ref="C12:E12"/>
    <mergeCell ref="C43:E43"/>
    <mergeCell ref="C44:E44"/>
    <mergeCell ref="A26:B27"/>
    <mergeCell ref="C26:E26"/>
    <mergeCell ref="F26:G28"/>
    <mergeCell ref="C27:E27"/>
    <mergeCell ref="C28:E28"/>
    <mergeCell ref="F33:G35"/>
    <mergeCell ref="C34:E34"/>
    <mergeCell ref="C35:E35"/>
    <mergeCell ref="A33:B34"/>
    <mergeCell ref="C33:E33"/>
    <mergeCell ref="A36:B36"/>
    <mergeCell ref="C37:E37"/>
    <mergeCell ref="C40:E40"/>
  </mergeCells>
  <phoneticPr fontId="2"/>
  <printOptions horizontalCentered="1"/>
  <pageMargins left="0.78740157480314965" right="0.43307086614173229" top="0.82677165354330717" bottom="0.78740157480314965"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30クロ　5号</vt:lpstr>
      <vt:lpstr>h1-2</vt:lpstr>
      <vt:lpstr>30クロ　当初</vt:lpstr>
      <vt:lpstr>30シロ　当初</vt:lpstr>
      <vt:lpstr>29クロ　5号</vt:lpstr>
      <vt:lpstr>29シロ　5号</vt:lpstr>
      <vt:lpstr>26クロ９月補正</vt:lpstr>
      <vt:lpstr>26シロ９月補正</vt:lpstr>
      <vt:lpstr>'26クロ９月補正'!Print_Area</vt:lpstr>
      <vt:lpstr>'26シロ９月補正'!Print_Area</vt:lpstr>
      <vt:lpstr>'29クロ　5号'!Print_Area</vt:lpstr>
      <vt:lpstr>'29シロ　5号'!Print_Area</vt:lpstr>
      <vt:lpstr>'30クロ　5号'!Print_Area</vt:lpstr>
      <vt:lpstr>'30クロ　当初'!Print_Area</vt:lpstr>
      <vt:lpstr>'30シロ　当初'!Print_Area</vt:lpstr>
      <vt:lpstr>'h1-2'!Print_Area</vt:lpstr>
      <vt:lpstr>'29クロ　5号'!Print_Titles</vt:lpstr>
      <vt:lpstr>'30クロ　5号'!Print_Titles</vt:lpstr>
      <vt:lpstr>'30クロ　当初'!Print_Titles</vt:lpstr>
      <vt:lpstr>'30シロ　当初'!Print_Titles</vt:lpstr>
      <vt:lpstr>'h1-2'!Print_Titles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府教委</cp:lastModifiedBy>
  <cp:lastPrinted>2018-09-11T07:27:47Z</cp:lastPrinted>
  <dcterms:created xsi:type="dcterms:W3CDTF">2008-05-29T15:40:03Z</dcterms:created>
  <dcterms:modified xsi:type="dcterms:W3CDTF">2018-09-13T04:39:15Z</dcterms:modified>
</cp:coreProperties>
</file>