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1\d10958$\doc\　畜産衛生Ｇ\新HDD\12_衛生\8.動物由来感染症\動物由来サーベイランス\R8年度\7月\"/>
    </mc:Choice>
  </mc:AlternateContent>
  <xr:revisionPtr revIDLastSave="0" documentId="13_ncr:1_{2D6FFCCE-4125-4CA9-A0CD-6033E88477EB}" xr6:coauthVersionLast="47" xr6:coauthVersionMax="47" xr10:uidLastSave="{00000000-0000-0000-0000-000000000000}"/>
  <bookViews>
    <workbookView xWindow="-120" yWindow="-120" windowWidth="29040" windowHeight="15720" xr2:uid="{CF07B262-7B07-4B93-8573-9CA10A2EB732}"/>
  </bookViews>
  <sheets>
    <sheet name="R8年7月" sheetId="1" r:id="rId1"/>
  </sheets>
  <externalReferences>
    <externalReference r:id="rId2"/>
  </externalReferences>
  <definedNames>
    <definedName name="_xlnm.Print_Area" localSheetId="0">'R8年7月'!$B$1:$N$37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34" i="1" l="1"/>
  <c r="J34" i="1"/>
  <c r="I34" i="1"/>
  <c r="H34" i="1"/>
  <c r="N34" i="1" s="1"/>
  <c r="G34" i="1"/>
  <c r="M34" i="1" s="1"/>
  <c r="F34" i="1"/>
  <c r="L34" i="1" s="1"/>
  <c r="K33" i="1"/>
  <c r="J33" i="1"/>
  <c r="I33" i="1"/>
  <c r="H33" i="1"/>
  <c r="N33" i="1" s="1"/>
  <c r="G33" i="1"/>
  <c r="M33" i="1" s="1"/>
  <c r="F33" i="1"/>
  <c r="L33" i="1" s="1"/>
  <c r="K32" i="1"/>
  <c r="J32" i="1"/>
  <c r="I32" i="1"/>
  <c r="H32" i="1"/>
  <c r="N32" i="1" s="1"/>
  <c r="G32" i="1"/>
  <c r="M32" i="1" s="1"/>
  <c r="F32" i="1"/>
  <c r="L32" i="1" s="1"/>
  <c r="K31" i="1"/>
  <c r="J31" i="1"/>
  <c r="I31" i="1"/>
  <c r="H31" i="1"/>
  <c r="N31" i="1" s="1"/>
  <c r="G31" i="1"/>
  <c r="M31" i="1" s="1"/>
  <c r="F31" i="1"/>
  <c r="L31" i="1" s="1"/>
  <c r="M30" i="1"/>
  <c r="L30" i="1"/>
  <c r="K30" i="1"/>
  <c r="N30" i="1" s="1"/>
  <c r="J30" i="1"/>
  <c r="I30" i="1"/>
  <c r="H30" i="1"/>
  <c r="G30" i="1"/>
  <c r="F30" i="1"/>
  <c r="K29" i="1"/>
  <c r="J29" i="1"/>
  <c r="I29" i="1"/>
  <c r="H29" i="1"/>
  <c r="N29" i="1" s="1"/>
  <c r="G29" i="1"/>
  <c r="M29" i="1" s="1"/>
  <c r="F29" i="1"/>
  <c r="L29" i="1" s="1"/>
  <c r="K28" i="1"/>
  <c r="J28" i="1"/>
  <c r="I28" i="1"/>
  <c r="H28" i="1"/>
  <c r="N28" i="1" s="1"/>
  <c r="G28" i="1"/>
  <c r="M28" i="1" s="1"/>
  <c r="F28" i="1"/>
  <c r="L28" i="1" s="1"/>
  <c r="K27" i="1"/>
  <c r="J27" i="1"/>
  <c r="I27" i="1"/>
  <c r="H27" i="1"/>
  <c r="N27" i="1" s="1"/>
  <c r="G27" i="1"/>
  <c r="M27" i="1" s="1"/>
  <c r="F27" i="1"/>
  <c r="L27" i="1" s="1"/>
  <c r="K26" i="1"/>
  <c r="J26" i="1"/>
  <c r="I26" i="1"/>
  <c r="H26" i="1"/>
  <c r="N26" i="1" s="1"/>
  <c r="G26" i="1"/>
  <c r="M26" i="1" s="1"/>
  <c r="F26" i="1"/>
  <c r="L26" i="1" s="1"/>
  <c r="K25" i="1"/>
  <c r="J25" i="1"/>
  <c r="I25" i="1"/>
  <c r="H25" i="1"/>
  <c r="N25" i="1" s="1"/>
  <c r="G25" i="1"/>
  <c r="M25" i="1" s="1"/>
  <c r="F25" i="1"/>
  <c r="L25" i="1" s="1"/>
  <c r="K24" i="1"/>
  <c r="J24" i="1"/>
  <c r="I24" i="1"/>
  <c r="H24" i="1"/>
  <c r="N24" i="1" s="1"/>
  <c r="G24" i="1"/>
  <c r="M24" i="1" s="1"/>
  <c r="F24" i="1"/>
  <c r="L24" i="1" s="1"/>
  <c r="K23" i="1"/>
  <c r="J23" i="1"/>
  <c r="I23" i="1"/>
  <c r="H23" i="1"/>
  <c r="N23" i="1" s="1"/>
  <c r="G23" i="1"/>
  <c r="M23" i="1" s="1"/>
  <c r="F23" i="1"/>
  <c r="L23" i="1" s="1"/>
  <c r="K22" i="1"/>
  <c r="J22" i="1"/>
  <c r="I22" i="1"/>
  <c r="H22" i="1"/>
  <c r="N22" i="1" s="1"/>
  <c r="G22" i="1"/>
  <c r="M22" i="1" s="1"/>
  <c r="F22" i="1"/>
  <c r="L22" i="1" s="1"/>
  <c r="L21" i="1"/>
  <c r="K21" i="1"/>
  <c r="N21" i="1" s="1"/>
  <c r="J21" i="1"/>
  <c r="M21" i="1" s="1"/>
  <c r="I21" i="1"/>
  <c r="H21" i="1"/>
  <c r="G21" i="1"/>
  <c r="F21" i="1"/>
  <c r="K20" i="1"/>
  <c r="J20" i="1"/>
  <c r="I20" i="1"/>
  <c r="H20" i="1"/>
  <c r="N20" i="1" s="1"/>
  <c r="G20" i="1"/>
  <c r="M20" i="1" s="1"/>
  <c r="F20" i="1"/>
  <c r="L20" i="1" s="1"/>
  <c r="K19" i="1"/>
  <c r="J19" i="1"/>
  <c r="I19" i="1"/>
  <c r="H19" i="1"/>
  <c r="N19" i="1" s="1"/>
  <c r="G19" i="1"/>
  <c r="M19" i="1" s="1"/>
  <c r="F19" i="1"/>
  <c r="L19" i="1" s="1"/>
  <c r="K18" i="1"/>
  <c r="J18" i="1"/>
  <c r="I18" i="1"/>
  <c r="H18" i="1"/>
  <c r="N18" i="1" s="1"/>
  <c r="G18" i="1"/>
  <c r="M18" i="1" s="1"/>
  <c r="F18" i="1"/>
  <c r="L18" i="1" s="1"/>
  <c r="K17" i="1"/>
  <c r="J17" i="1"/>
  <c r="I17" i="1"/>
  <c r="H17" i="1"/>
  <c r="N17" i="1" s="1"/>
  <c r="G17" i="1"/>
  <c r="M17" i="1" s="1"/>
  <c r="F17" i="1"/>
  <c r="L17" i="1" s="1"/>
  <c r="K16" i="1"/>
  <c r="J16" i="1"/>
  <c r="I16" i="1"/>
  <c r="H16" i="1"/>
  <c r="N16" i="1" s="1"/>
  <c r="G16" i="1"/>
  <c r="M16" i="1" s="1"/>
  <c r="F16" i="1"/>
  <c r="L16" i="1" s="1"/>
  <c r="K15" i="1"/>
  <c r="J15" i="1"/>
  <c r="I15" i="1"/>
  <c r="H15" i="1"/>
  <c r="N15" i="1" s="1"/>
  <c r="G15" i="1"/>
  <c r="M15" i="1" s="1"/>
  <c r="F15" i="1"/>
  <c r="L15" i="1" s="1"/>
  <c r="K14" i="1"/>
  <c r="J14" i="1"/>
  <c r="I14" i="1"/>
  <c r="H14" i="1"/>
  <c r="N14" i="1" s="1"/>
  <c r="G14" i="1"/>
  <c r="M14" i="1" s="1"/>
  <c r="F14" i="1"/>
  <c r="L14" i="1" s="1"/>
  <c r="K13" i="1"/>
  <c r="J13" i="1"/>
  <c r="I13" i="1"/>
  <c r="H13" i="1"/>
  <c r="N13" i="1" s="1"/>
  <c r="G13" i="1"/>
  <c r="M13" i="1" s="1"/>
  <c r="F13" i="1"/>
  <c r="L13" i="1" s="1"/>
  <c r="K12" i="1"/>
  <c r="J12" i="1"/>
  <c r="I12" i="1"/>
  <c r="H12" i="1"/>
  <c r="N12" i="1" s="1"/>
  <c r="G12" i="1"/>
  <c r="M12" i="1" s="1"/>
  <c r="F12" i="1"/>
  <c r="L12" i="1" s="1"/>
  <c r="K11" i="1"/>
  <c r="J11" i="1"/>
  <c r="I11" i="1"/>
  <c r="H11" i="1"/>
  <c r="N11" i="1" s="1"/>
  <c r="G11" i="1"/>
  <c r="M11" i="1" s="1"/>
  <c r="F11" i="1"/>
  <c r="L11" i="1" s="1"/>
  <c r="K10" i="1"/>
  <c r="J10" i="1"/>
  <c r="I10" i="1"/>
  <c r="H10" i="1"/>
  <c r="N10" i="1" s="1"/>
  <c r="G10" i="1"/>
  <c r="M10" i="1" s="1"/>
  <c r="F10" i="1"/>
  <c r="L10" i="1" s="1"/>
  <c r="K9" i="1"/>
  <c r="J9" i="1"/>
  <c r="I9" i="1"/>
  <c r="H9" i="1"/>
  <c r="N9" i="1" s="1"/>
  <c r="G9" i="1"/>
  <c r="M9" i="1" s="1"/>
  <c r="F9" i="1"/>
  <c r="L9" i="1" s="1"/>
  <c r="K8" i="1"/>
  <c r="J8" i="1"/>
  <c r="I8" i="1"/>
  <c r="H8" i="1"/>
  <c r="N8" i="1" s="1"/>
  <c r="G8" i="1"/>
  <c r="M8" i="1" s="1"/>
  <c r="F8" i="1"/>
  <c r="L8" i="1" s="1"/>
</calcChain>
</file>

<file path=xl/sharedStrings.xml><?xml version="1.0" encoding="utf-8"?>
<sst xmlns="http://schemas.openxmlformats.org/spreadsheetml/2006/main" count="112" uniqueCount="61">
  <si>
    <t>　　大阪府では、動物由来感染症の発生を防止し、又はまん延を防止するため、環境農林水産部と健康医療部が一体となって動物由来感染症の積極的な検査（サーベイランス）を実施しています。 検査の結果は、以下のとおりです。　　　　　　　　　　　　　　　　　　　　　　　　　　　　　　　　　　　　　　　　　</t>
    <rPh sb="2" eb="4">
      <t>オオサカ</t>
    </rPh>
    <rPh sb="8" eb="10">
      <t>ドウブツ</t>
    </rPh>
    <rPh sb="10" eb="12">
      <t>ユライ</t>
    </rPh>
    <rPh sb="12" eb="15">
      <t>カンセンショウ</t>
    </rPh>
    <rPh sb="16" eb="18">
      <t>ハッセイ</t>
    </rPh>
    <rPh sb="19" eb="21">
      <t>ボウシ</t>
    </rPh>
    <rPh sb="23" eb="24">
      <t>マタ</t>
    </rPh>
    <rPh sb="27" eb="28">
      <t>エン</t>
    </rPh>
    <rPh sb="29" eb="31">
      <t>ボウシ</t>
    </rPh>
    <rPh sb="36" eb="38">
      <t>カンキョウ</t>
    </rPh>
    <rPh sb="38" eb="40">
      <t>ノウリン</t>
    </rPh>
    <rPh sb="40" eb="43">
      <t>スイサンブ</t>
    </rPh>
    <rPh sb="44" eb="46">
      <t>ケンコウ</t>
    </rPh>
    <rPh sb="50" eb="52">
      <t>イッタイ</t>
    </rPh>
    <rPh sb="56" eb="58">
      <t>ドウブツ</t>
    </rPh>
    <rPh sb="58" eb="60">
      <t>ユライ</t>
    </rPh>
    <rPh sb="60" eb="63">
      <t>カンセンショウ</t>
    </rPh>
    <rPh sb="64" eb="67">
      <t>セッキョクテキ</t>
    </rPh>
    <rPh sb="68" eb="70">
      <t>ケンサ</t>
    </rPh>
    <rPh sb="80" eb="82">
      <t>ジッシ</t>
    </rPh>
    <rPh sb="96" eb="98">
      <t>イカ</t>
    </rPh>
    <phoneticPr fontId="2"/>
  </si>
  <si>
    <t>令和8年7月31日現在</t>
    <rPh sb="0" eb="2">
      <t>レイワ</t>
    </rPh>
    <rPh sb="3" eb="4">
      <t>ネン</t>
    </rPh>
    <rPh sb="5" eb="6">
      <t>ガツ</t>
    </rPh>
    <rPh sb="8" eb="9">
      <t>ニチ</t>
    </rPh>
    <rPh sb="9" eb="11">
      <t>ゲンザイ</t>
    </rPh>
    <phoneticPr fontId="2"/>
  </si>
  <si>
    <t>感染症名</t>
    <rPh sb="0" eb="3">
      <t>カンセンショウ</t>
    </rPh>
    <rPh sb="3" eb="4">
      <t>メイ</t>
    </rPh>
    <phoneticPr fontId="2"/>
  </si>
  <si>
    <t>対象動物</t>
    <rPh sb="0" eb="2">
      <t>タイショウ</t>
    </rPh>
    <rPh sb="2" eb="4">
      <t>ドウブツ</t>
    </rPh>
    <phoneticPr fontId="2"/>
  </si>
  <si>
    <t>検体</t>
    <rPh sb="0" eb="2">
      <t>ケンタイ</t>
    </rPh>
    <phoneticPr fontId="2"/>
  </si>
  <si>
    <t>単位</t>
    <rPh sb="0" eb="2">
      <t>タンイ</t>
    </rPh>
    <phoneticPr fontId="2"/>
  </si>
  <si>
    <t>令和８年４月～６月</t>
    <rPh sb="0" eb="2">
      <t>レイワ</t>
    </rPh>
    <rPh sb="3" eb="4">
      <t>ネン</t>
    </rPh>
    <rPh sb="5" eb="6">
      <t>ガツ</t>
    </rPh>
    <rPh sb="8" eb="9">
      <t>ガツ</t>
    </rPh>
    <phoneticPr fontId="2"/>
  </si>
  <si>
    <t>令和８年７月</t>
    <rPh sb="0" eb="2">
      <t>レイワ</t>
    </rPh>
    <rPh sb="3" eb="4">
      <t>ネン</t>
    </rPh>
    <rPh sb="5" eb="6">
      <t>ガツ</t>
    </rPh>
    <phoneticPr fontId="2"/>
  </si>
  <si>
    <t>令和８年度　計</t>
    <rPh sb="0" eb="2">
      <t>レイワ</t>
    </rPh>
    <rPh sb="3" eb="5">
      <t>ネンド</t>
    </rPh>
    <rPh sb="6" eb="7">
      <t>ケイ</t>
    </rPh>
    <phoneticPr fontId="2"/>
  </si>
  <si>
    <t>検体数</t>
    <rPh sb="0" eb="2">
      <t>ケンタイ</t>
    </rPh>
    <rPh sb="2" eb="3">
      <t>スウ</t>
    </rPh>
    <phoneticPr fontId="2"/>
  </si>
  <si>
    <t>陽性</t>
    <rPh sb="0" eb="2">
      <t>ヨウセイ</t>
    </rPh>
    <phoneticPr fontId="2"/>
  </si>
  <si>
    <t>陰性</t>
    <rPh sb="0" eb="2">
      <t>インセイ</t>
    </rPh>
    <phoneticPr fontId="2"/>
  </si>
  <si>
    <t>結核</t>
    <rPh sb="0" eb="2">
      <t>ケッカク</t>
    </rPh>
    <phoneticPr fontId="2"/>
  </si>
  <si>
    <t>牛</t>
    <rPh sb="0" eb="1">
      <t>ウシ</t>
    </rPh>
    <phoneticPr fontId="2"/>
  </si>
  <si>
    <t>頭</t>
    <rPh sb="0" eb="1">
      <t>アタマ</t>
    </rPh>
    <phoneticPr fontId="2"/>
  </si>
  <si>
    <t>腸管出血性大腸菌</t>
    <rPh sb="0" eb="2">
      <t>チョウカン</t>
    </rPh>
    <rPh sb="2" eb="5">
      <t>シュッケツセイ</t>
    </rPh>
    <rPh sb="5" eb="8">
      <t>ダイチョウキン</t>
    </rPh>
    <phoneticPr fontId="2"/>
  </si>
  <si>
    <t>牛・めん山羊</t>
    <rPh sb="0" eb="1">
      <t>ウシ</t>
    </rPh>
    <rPh sb="4" eb="6">
      <t>ヤギ</t>
    </rPh>
    <phoneticPr fontId="2"/>
  </si>
  <si>
    <t>糞便（農家）</t>
    <rPh sb="0" eb="2">
      <t>フンベン</t>
    </rPh>
    <rPh sb="3" eb="5">
      <t>ノウカ</t>
    </rPh>
    <phoneticPr fontId="2"/>
  </si>
  <si>
    <t>枝肉
（食肉処理場）</t>
    <rPh sb="0" eb="2">
      <t>エダニク</t>
    </rPh>
    <rPh sb="4" eb="6">
      <t>ショクニク</t>
    </rPh>
    <rPh sb="6" eb="9">
      <t>ショリジョウ</t>
    </rPh>
    <phoneticPr fontId="2"/>
  </si>
  <si>
    <t>ウエストナイルウイルス
感染症</t>
    <rPh sb="12" eb="15">
      <t>カンセンショウ</t>
    </rPh>
    <phoneticPr fontId="2"/>
  </si>
  <si>
    <t>蚊</t>
    <rPh sb="0" eb="1">
      <t>カ</t>
    </rPh>
    <phoneticPr fontId="2"/>
  </si>
  <si>
    <t>匹</t>
    <rPh sb="0" eb="1">
      <t>ヒキ</t>
    </rPh>
    <phoneticPr fontId="2"/>
  </si>
  <si>
    <t>野鳥</t>
    <rPh sb="0" eb="2">
      <t>ヤチョウ</t>
    </rPh>
    <phoneticPr fontId="2"/>
  </si>
  <si>
    <t>脳</t>
    <rPh sb="0" eb="1">
      <t>ノウ</t>
    </rPh>
    <phoneticPr fontId="2"/>
  </si>
  <si>
    <t>羽</t>
    <rPh sb="0" eb="1">
      <t>ハネ</t>
    </rPh>
    <phoneticPr fontId="2"/>
  </si>
  <si>
    <t>高病原性鳥インフルエンザ</t>
    <rPh sb="0" eb="1">
      <t>コウ</t>
    </rPh>
    <rPh sb="1" eb="4">
      <t>ビョウゲンセイ</t>
    </rPh>
    <rPh sb="4" eb="5">
      <t>トリ</t>
    </rPh>
    <phoneticPr fontId="2"/>
  </si>
  <si>
    <t>鶏・アヒル</t>
    <rPh sb="0" eb="1">
      <t>ケイ</t>
    </rPh>
    <phoneticPr fontId="2"/>
  </si>
  <si>
    <t>気管・クロアカスワブ</t>
    <rPh sb="0" eb="2">
      <t>キカン</t>
    </rPh>
    <phoneticPr fontId="2"/>
  </si>
  <si>
    <t>気管・クロアカスワブ
（食鳥処理場）</t>
    <rPh sb="0" eb="2">
      <t>キカン</t>
    </rPh>
    <rPh sb="12" eb="14">
      <t>ショクチョウ</t>
    </rPh>
    <rPh sb="14" eb="17">
      <t>ショリジョウ</t>
    </rPh>
    <phoneticPr fontId="2"/>
  </si>
  <si>
    <t>羽</t>
    <rPh sb="0" eb="1">
      <t>ハ</t>
    </rPh>
    <phoneticPr fontId="2"/>
  </si>
  <si>
    <t>血清</t>
    <rPh sb="0" eb="2">
      <t>ケッセイ</t>
    </rPh>
    <phoneticPr fontId="2"/>
  </si>
  <si>
    <t>野鳥（渡り鳥）</t>
    <rPh sb="0" eb="2">
      <t>ヤチョウ</t>
    </rPh>
    <rPh sb="3" eb="4">
      <t>ワタ</t>
    </rPh>
    <rPh sb="5" eb="6">
      <t>ドリ</t>
    </rPh>
    <phoneticPr fontId="2"/>
  </si>
  <si>
    <t>糞便</t>
    <rPh sb="0" eb="2">
      <t>フンベン</t>
    </rPh>
    <phoneticPr fontId="2"/>
  </si>
  <si>
    <t>豚インフルエンザ</t>
    <rPh sb="0" eb="1">
      <t>ブタ</t>
    </rPh>
    <phoneticPr fontId="2"/>
  </si>
  <si>
    <t>豚</t>
    <rPh sb="0" eb="1">
      <t>ブタ</t>
    </rPh>
    <phoneticPr fontId="2"/>
  </si>
  <si>
    <t>肺・鼻腔スワブ</t>
    <rPh sb="0" eb="1">
      <t>ハイ</t>
    </rPh>
    <rPh sb="2" eb="4">
      <t>ビクウ</t>
    </rPh>
    <phoneticPr fontId="2"/>
  </si>
  <si>
    <t>デング熱</t>
    <rPh sb="3" eb="4">
      <t>ネツ</t>
    </rPh>
    <phoneticPr fontId="2"/>
  </si>
  <si>
    <t>ジカウイルス感染症</t>
    <rPh sb="6" eb="8">
      <t>カンセン</t>
    </rPh>
    <rPh sb="8" eb="9">
      <t>ショウ</t>
    </rPh>
    <phoneticPr fontId="2"/>
  </si>
  <si>
    <t>チクングニア熱</t>
    <rPh sb="6" eb="7">
      <t>ネツ</t>
    </rPh>
    <phoneticPr fontId="2"/>
  </si>
  <si>
    <t>日本脳炎</t>
    <rPh sb="0" eb="2">
      <t>ニホン</t>
    </rPh>
    <rPh sb="2" eb="4">
      <t>ノウエン</t>
    </rPh>
    <phoneticPr fontId="2"/>
  </si>
  <si>
    <t>ブルセラ症</t>
    <rPh sb="4" eb="5">
      <t>ショウ</t>
    </rPh>
    <phoneticPr fontId="2"/>
  </si>
  <si>
    <t>レプトスピラ症</t>
    <rPh sb="6" eb="7">
      <t>ショウ</t>
    </rPh>
    <phoneticPr fontId="2"/>
  </si>
  <si>
    <t>腎</t>
    <rPh sb="0" eb="1">
      <t>ジン</t>
    </rPh>
    <phoneticPr fontId="2"/>
  </si>
  <si>
    <t>アライグマ</t>
    <phoneticPr fontId="2"/>
  </si>
  <si>
    <t>尿</t>
    <rPh sb="0" eb="1">
      <t>ニョウ</t>
    </rPh>
    <phoneticPr fontId="2"/>
  </si>
  <si>
    <t>日本紅斑熱</t>
    <rPh sb="0" eb="2">
      <t>ニホン</t>
    </rPh>
    <rPh sb="2" eb="3">
      <t>コウ</t>
    </rPh>
    <rPh sb="3" eb="4">
      <t>ハン</t>
    </rPh>
    <rPh sb="4" eb="5">
      <t>ネツ</t>
    </rPh>
    <phoneticPr fontId="2"/>
  </si>
  <si>
    <t>血液</t>
    <rPh sb="0" eb="2">
      <t>ケツエキ</t>
    </rPh>
    <phoneticPr fontId="2"/>
  </si>
  <si>
    <t>重症熱性血小板減少症候群
（S　F　T　S　）</t>
    <rPh sb="0" eb="2">
      <t>ジュウショウ</t>
    </rPh>
    <rPh sb="2" eb="3">
      <t>ネツ</t>
    </rPh>
    <rPh sb="3" eb="4">
      <t>セイ</t>
    </rPh>
    <rPh sb="4" eb="7">
      <t>ケッショウバン</t>
    </rPh>
    <rPh sb="7" eb="10">
      <t>ゲンショウショウ</t>
    </rPh>
    <phoneticPr fontId="2"/>
  </si>
  <si>
    <t>狂犬病</t>
    <rPh sb="0" eb="3">
      <t>キョウケンビョウ</t>
    </rPh>
    <phoneticPr fontId="2"/>
  </si>
  <si>
    <t>犬</t>
    <rPh sb="0" eb="1">
      <t>イヌ</t>
    </rPh>
    <phoneticPr fontId="2"/>
  </si>
  <si>
    <t>クリプトスポリジウム</t>
    <phoneticPr fontId="2"/>
  </si>
  <si>
    <t>B S E</t>
    <phoneticPr fontId="2"/>
  </si>
  <si>
    <t>延髄
（食肉処理場）</t>
    <rPh sb="0" eb="2">
      <t>エンズイ</t>
    </rPh>
    <rPh sb="4" eb="6">
      <t>ショクニク</t>
    </rPh>
    <rPh sb="6" eb="9">
      <t>ショリジョウ</t>
    </rPh>
    <phoneticPr fontId="2"/>
  </si>
  <si>
    <t>延髄（死亡牛）</t>
    <rPh sb="0" eb="2">
      <t>エンズイ</t>
    </rPh>
    <rPh sb="3" eb="5">
      <t>シボウ</t>
    </rPh>
    <rPh sb="5" eb="6">
      <t>ギュウ</t>
    </rPh>
    <phoneticPr fontId="2"/>
  </si>
  <si>
    <t>豚レンサ球菌感染症</t>
    <rPh sb="0" eb="1">
      <t>ブタ</t>
    </rPh>
    <rPh sb="4" eb="6">
      <t>キュウキン</t>
    </rPh>
    <rPh sb="6" eb="9">
      <t>カンセンショウ</t>
    </rPh>
    <phoneticPr fontId="2"/>
  </si>
  <si>
    <t>臓器・鼻汁</t>
    <rPh sb="0" eb="2">
      <t>ゾウキ</t>
    </rPh>
    <rPh sb="3" eb="5">
      <t>ビジュウ</t>
    </rPh>
    <phoneticPr fontId="2"/>
  </si>
  <si>
    <t>※1　レプトスピラ症は、感染動物の尿に汚染された可能性のある水や土壌に素手で触れないよう注意し、また触れた場合は十分に洗浄、消毒してください。</t>
    <phoneticPr fontId="2"/>
  </si>
  <si>
    <t>※2　日本紅斑熱およびSFTSは、マダニ類に咬まれることにより感染する恐れがありますので、野山に入る時には肌を露出しない服装や、虫除けスプレーを使用する等、注意しましょう。</t>
    <phoneticPr fontId="2"/>
  </si>
  <si>
    <t>※3　クリプトスポリジウムは、汚染された水を飲むことにより感染することがありますので、野外で生水を飲まないようにしましょう。</t>
    <phoneticPr fontId="2"/>
  </si>
  <si>
    <t>※1　日本脳炎は、蚊の媒介によって感染するため、蚊に刺されないように注意しましょう。</t>
    <rPh sb="3" eb="5">
      <t>ニホン</t>
    </rPh>
    <phoneticPr fontId="2"/>
  </si>
  <si>
    <t>※5　レンサ球菌感染症は、手指の衛生対策が重要です。手指等に外傷がある場合は、豚肉の取扱いの際に手袋を着用しましょう。</t>
    <rPh sb="6" eb="8">
      <t>キュウキン</t>
    </rPh>
    <rPh sb="8" eb="11">
      <t>カンセンショウ</t>
    </rPh>
    <rPh sb="13" eb="14">
      <t>テ</t>
    </rPh>
    <rPh sb="14" eb="15">
      <t>ユビ</t>
    </rPh>
    <rPh sb="16" eb="18">
      <t>エイセイ</t>
    </rPh>
    <rPh sb="18" eb="20">
      <t>タイサク</t>
    </rPh>
    <rPh sb="21" eb="23">
      <t>ジュウヨウ</t>
    </rPh>
    <rPh sb="26" eb="27">
      <t>テ</t>
    </rPh>
    <rPh sb="35" eb="37">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</si>
</sst>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頭&quot;"/>
    <numFmt numFmtId="177" formatCode="#,#00&quot;頭&quot;"/>
    <numFmt numFmtId="178" formatCode="0_);[Red]\(0\)"/>
    <numFmt numFmtId="179" formatCode="0&quot;検体&quot;"/>
    <numFmt numFmtId="180" formatCode="0&quot;匹&quot;"/>
    <numFmt numFmtId="181" formatCode="0&quot;羽&quot;"/>
  </numFmts>
  <fonts count="3" x14ac:knownFonts="1">
    <font>
      <sz val="11"/>
      <name val="ＭＳ Ｐゴシック"/>
      <family val="3"/>
      <charset val="128"/>
    </font>
    <font>
      <sz val="11"/>
      <name val="ＭＳ Ｐゴシック"/>
      <family val="3"/>
      <charset val="128"/>
    </font>
    <font>
      <sz val="6"/>
      <name val="ＭＳ Ｐゴシック"/>
      <family val="3"/>
      <charset val="128"/>
    </font>
  </fonts>
  <fills count="8">
    <fill>
      <patternFill patternType="none"/>
    </fill>
    <fill>
      <patternFill patternType="gray125"/>
    </fill>
    <fill>
      <patternFill patternType="solid">
        <fgColor indexed="42"/>
        <bgColor indexed="64"/>
      </patternFill>
    </fill>
    <fill>
      <patternFill patternType="solid">
        <fgColor theme="7" tint="0.79998168889431442"/>
        <bgColor indexed="64"/>
      </patternFill>
    </fill>
    <fill>
      <patternFill patternType="solid">
        <fgColor rgb="FFCCFFFF"/>
        <bgColor indexed="64"/>
      </patternFill>
    </fill>
    <fill>
      <patternFill patternType="solid">
        <fgColor indexed="43"/>
        <bgColor indexed="64"/>
      </patternFill>
    </fill>
    <fill>
      <patternFill patternType="solid">
        <fgColor indexed="9"/>
        <bgColor indexed="64"/>
      </patternFill>
    </fill>
    <fill>
      <patternFill patternType="solid">
        <fgColor indexed="41"/>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9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distributed" vertical="center" wrapText="1"/>
    </xf>
    <xf numFmtId="0" fontId="1" fillId="0" borderId="0" xfId="0" applyFont="1" applyAlignment="1">
      <alignment vertical="center" wrapText="1"/>
    </xf>
    <xf numFmtId="176" fontId="1" fillId="0" borderId="0" xfId="0" applyNumberFormat="1" applyFont="1">
      <alignment vertical="center"/>
    </xf>
    <xf numFmtId="0" fontId="1" fillId="0" borderId="4" xfId="0" applyFont="1" applyBorder="1" applyAlignment="1">
      <alignment horizontal="right" vertical="center"/>
    </xf>
    <xf numFmtId="176" fontId="1" fillId="7" borderId="13" xfId="0" applyNumberFormat="1" applyFont="1" applyFill="1" applyBorder="1" applyAlignment="1">
      <alignment horizontal="center" vertical="center"/>
    </xf>
    <xf numFmtId="176" fontId="0" fillId="7" borderId="13" xfId="0" applyNumberFormat="1" applyFill="1" applyBorder="1" applyAlignment="1">
      <alignment horizontal="center" vertical="center"/>
    </xf>
    <xf numFmtId="177" fontId="1" fillId="5" borderId="14" xfId="0" applyNumberFormat="1" applyFont="1" applyFill="1" applyBorder="1" applyAlignment="1">
      <alignment horizontal="center" vertical="center"/>
    </xf>
    <xf numFmtId="176" fontId="1" fillId="5" borderId="15" xfId="0" applyNumberFormat="1" applyFont="1" applyFill="1" applyBorder="1" applyAlignment="1">
      <alignment horizontal="center" vertical="center"/>
    </xf>
    <xf numFmtId="176" fontId="1" fillId="5" borderId="13" xfId="0" applyNumberFormat="1" applyFont="1" applyFill="1" applyBorder="1" applyAlignment="1">
      <alignment horizontal="center" vertical="center" wrapText="1"/>
    </xf>
    <xf numFmtId="176" fontId="1" fillId="6" borderId="13" xfId="0" applyNumberFormat="1" applyFont="1" applyFill="1" applyBorder="1" applyAlignment="1">
      <alignment horizontal="center" vertical="center"/>
    </xf>
    <xf numFmtId="176" fontId="1" fillId="6" borderId="16" xfId="0" applyNumberFormat="1" applyFont="1" applyFill="1" applyBorder="1" applyAlignment="1">
      <alignment horizontal="center" vertical="center"/>
    </xf>
    <xf numFmtId="176" fontId="1" fillId="2" borderId="17" xfId="0" applyNumberFormat="1" applyFont="1" applyFill="1" applyBorder="1" applyAlignment="1">
      <alignment horizontal="distributed" vertical="center" wrapText="1"/>
    </xf>
    <xf numFmtId="176" fontId="0" fillId="3" borderId="9" xfId="0" applyNumberFormat="1" applyFill="1" applyBorder="1" applyAlignment="1">
      <alignment horizontal="center" vertical="center" wrapText="1"/>
    </xf>
    <xf numFmtId="178" fontId="0" fillId="4" borderId="6" xfId="0" applyNumberFormat="1" applyFill="1" applyBorder="1" applyAlignment="1">
      <alignment horizontal="center" vertical="center"/>
    </xf>
    <xf numFmtId="178" fontId="0" fillId="5" borderId="6" xfId="0" applyNumberFormat="1" applyFill="1" applyBorder="1" applyAlignment="1">
      <alignment horizontal="center" vertical="center"/>
    </xf>
    <xf numFmtId="178" fontId="1" fillId="0" borderId="18" xfId="0" applyNumberFormat="1" applyFont="1" applyBorder="1" applyAlignment="1">
      <alignment horizontal="center" vertical="center"/>
    </xf>
    <xf numFmtId="178" fontId="1" fillId="0" borderId="19" xfId="0" applyNumberFormat="1" applyFont="1" applyBorder="1" applyAlignment="1">
      <alignment horizontal="center" vertical="center"/>
    </xf>
    <xf numFmtId="176" fontId="1" fillId="3" borderId="21" xfId="0" applyNumberFormat="1" applyFont="1" applyFill="1" applyBorder="1" applyAlignment="1">
      <alignment horizontal="center" vertical="center" wrapText="1"/>
    </xf>
    <xf numFmtId="176" fontId="0" fillId="3" borderId="21" xfId="0" applyNumberFormat="1" applyFill="1" applyBorder="1" applyAlignment="1">
      <alignment horizontal="center" vertical="center" wrapText="1"/>
    </xf>
    <xf numFmtId="178" fontId="0" fillId="4" borderId="22" xfId="0" applyNumberFormat="1" applyFill="1" applyBorder="1" applyAlignment="1">
      <alignment horizontal="center" vertical="center"/>
    </xf>
    <xf numFmtId="178" fontId="0" fillId="5" borderId="22" xfId="0" applyNumberFormat="1" applyFill="1" applyBorder="1" applyAlignment="1">
      <alignment horizontal="center" vertical="center"/>
    </xf>
    <xf numFmtId="178" fontId="1" fillId="0" borderId="22" xfId="0" applyNumberFormat="1" applyFont="1" applyBorder="1" applyAlignment="1">
      <alignment horizontal="center" vertical="center"/>
    </xf>
    <xf numFmtId="178" fontId="1" fillId="0" borderId="23" xfId="0" applyNumberFormat="1" applyFont="1" applyBorder="1" applyAlignment="1">
      <alignment horizontal="center" vertical="center"/>
    </xf>
    <xf numFmtId="0" fontId="1" fillId="3" borderId="25" xfId="0" applyFont="1" applyFill="1" applyBorder="1" applyAlignment="1">
      <alignment horizontal="center" vertical="center" wrapText="1"/>
    </xf>
    <xf numFmtId="179" fontId="1" fillId="3" borderId="21" xfId="0" applyNumberFormat="1" applyFont="1" applyFill="1" applyBorder="1" applyAlignment="1">
      <alignment horizontal="center" vertical="center" wrapText="1"/>
    </xf>
    <xf numFmtId="179" fontId="0" fillId="3" borderId="21" xfId="0" applyNumberFormat="1" applyFill="1" applyBorder="1" applyAlignment="1">
      <alignment horizontal="center" vertical="center" wrapText="1"/>
    </xf>
    <xf numFmtId="179" fontId="1" fillId="0" borderId="0" xfId="0" applyNumberFormat="1" applyFont="1">
      <alignment vertical="center"/>
    </xf>
    <xf numFmtId="180" fontId="1" fillId="3" borderId="27" xfId="0" applyNumberFormat="1" applyFont="1" applyFill="1" applyBorder="1" applyAlignment="1">
      <alignment horizontal="center" vertical="center" wrapText="1"/>
    </xf>
    <xf numFmtId="180" fontId="0" fillId="3" borderId="27" xfId="0" applyNumberFormat="1" applyFill="1" applyBorder="1" applyAlignment="1">
      <alignment horizontal="center" vertical="center" wrapText="1"/>
    </xf>
    <xf numFmtId="180" fontId="1" fillId="0" borderId="0" xfId="0" applyNumberFormat="1" applyFont="1">
      <alignment vertical="center"/>
    </xf>
    <xf numFmtId="181" fontId="1" fillId="3" borderId="27" xfId="0" applyNumberFormat="1" applyFont="1" applyFill="1" applyBorder="1" applyAlignment="1">
      <alignment horizontal="center" vertical="center" wrapText="1"/>
    </xf>
    <xf numFmtId="181" fontId="1" fillId="3" borderId="22" xfId="0" applyNumberFormat="1" applyFont="1" applyFill="1" applyBorder="1" applyAlignment="1">
      <alignment horizontal="center" vertical="center" wrapText="1"/>
    </xf>
    <xf numFmtId="181" fontId="0" fillId="3" borderId="22" xfId="0" applyNumberFormat="1" applyFill="1" applyBorder="1" applyAlignment="1">
      <alignment horizontal="center" vertical="center" wrapText="1"/>
    </xf>
    <xf numFmtId="181" fontId="1" fillId="0" borderId="0" xfId="0" applyNumberFormat="1" applyFont="1">
      <alignment vertical="center"/>
    </xf>
    <xf numFmtId="181" fontId="1" fillId="3" borderId="13" xfId="0" applyNumberFormat="1" applyFont="1" applyFill="1" applyBorder="1" applyAlignment="1">
      <alignment horizontal="center" vertical="center" wrapText="1"/>
    </xf>
    <xf numFmtId="179" fontId="1" fillId="3" borderId="13" xfId="0" applyNumberFormat="1" applyFont="1" applyFill="1" applyBorder="1" applyAlignment="1">
      <alignment horizontal="center" vertical="center" wrapText="1"/>
    </xf>
    <xf numFmtId="179" fontId="1" fillId="3" borderId="22" xfId="0" applyNumberFormat="1" applyFont="1" applyFill="1" applyBorder="1" applyAlignment="1">
      <alignment horizontal="center" vertical="center" wrapText="1"/>
    </xf>
    <xf numFmtId="179" fontId="0" fillId="3" borderId="22" xfId="0" applyNumberFormat="1" applyFill="1" applyBorder="1" applyAlignment="1">
      <alignment horizontal="center" vertical="center" wrapText="1"/>
    </xf>
    <xf numFmtId="181" fontId="1" fillId="2" borderId="28" xfId="0" applyNumberFormat="1" applyFont="1" applyFill="1" applyBorder="1" applyAlignment="1">
      <alignment horizontal="distributed" vertical="center" wrapText="1"/>
    </xf>
    <xf numFmtId="176" fontId="1" fillId="3" borderId="13" xfId="0" applyNumberFormat="1" applyFont="1" applyFill="1" applyBorder="1" applyAlignment="1">
      <alignment horizontal="center" vertical="center" wrapText="1"/>
    </xf>
    <xf numFmtId="176" fontId="0" fillId="3" borderId="22" xfId="0" applyNumberFormat="1" applyFill="1" applyBorder="1" applyAlignment="1">
      <alignment horizontal="center" vertical="center" wrapText="1"/>
    </xf>
    <xf numFmtId="180" fontId="1" fillId="2" borderId="28" xfId="0" applyNumberFormat="1" applyFont="1" applyFill="1" applyBorder="1" applyAlignment="1">
      <alignment horizontal="distributed" vertical="center" wrapText="1"/>
    </xf>
    <xf numFmtId="180" fontId="0" fillId="2" borderId="28" xfId="0" applyNumberFormat="1" applyFill="1" applyBorder="1" applyAlignment="1">
      <alignment horizontal="distributed" vertical="center" wrapText="1"/>
    </xf>
    <xf numFmtId="176" fontId="1" fillId="3" borderId="22" xfId="0" applyNumberFormat="1" applyFont="1" applyFill="1" applyBorder="1" applyAlignment="1">
      <alignment horizontal="center" vertical="center" wrapText="1"/>
    </xf>
    <xf numFmtId="176" fontId="0" fillId="2" borderId="28" xfId="0" applyNumberFormat="1" applyFill="1" applyBorder="1" applyAlignment="1">
      <alignment horizontal="distributed" vertical="center" wrapText="1"/>
    </xf>
    <xf numFmtId="176" fontId="1" fillId="3" borderId="27" xfId="0" applyNumberFormat="1" applyFont="1" applyFill="1" applyBorder="1" applyAlignment="1">
      <alignment horizontal="center" vertical="center" wrapText="1"/>
    </xf>
    <xf numFmtId="180" fontId="1" fillId="3" borderId="22" xfId="0" applyNumberFormat="1" applyFont="1" applyFill="1" applyBorder="1" applyAlignment="1">
      <alignment horizontal="center" vertical="center" wrapText="1"/>
    </xf>
    <xf numFmtId="176" fontId="0" fillId="2" borderId="24" xfId="0" applyNumberFormat="1" applyFill="1" applyBorder="1" applyAlignment="1">
      <alignment horizontal="distributed" vertical="center" wrapText="1"/>
    </xf>
    <xf numFmtId="176" fontId="0" fillId="3" borderId="13" xfId="0" applyNumberFormat="1" applyFill="1" applyBorder="1" applyAlignment="1">
      <alignment horizontal="center" vertical="center" wrapText="1"/>
    </xf>
    <xf numFmtId="176" fontId="0" fillId="2" borderId="11" xfId="0" applyNumberFormat="1" applyFill="1" applyBorder="1" applyAlignment="1">
      <alignment horizontal="distributed" vertical="center" wrapText="1"/>
    </xf>
    <xf numFmtId="176" fontId="0" fillId="2" borderId="29" xfId="0" applyNumberFormat="1" applyFill="1" applyBorder="1" applyAlignment="1">
      <alignment horizontal="distributed" vertical="center" wrapText="1"/>
    </xf>
    <xf numFmtId="176" fontId="0" fillId="3" borderId="30" xfId="0" applyNumberFormat="1" applyFill="1" applyBorder="1" applyAlignment="1">
      <alignment horizontal="center" vertical="center" wrapText="1"/>
    </xf>
    <xf numFmtId="178" fontId="0" fillId="4" borderId="30"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1" fillId="0" borderId="30" xfId="0" applyNumberFormat="1" applyFont="1" applyBorder="1" applyAlignment="1">
      <alignment horizontal="center" vertical="center"/>
    </xf>
    <xf numFmtId="178" fontId="1" fillId="0" borderId="31" xfId="0" applyNumberFormat="1" applyFont="1" applyBorder="1" applyAlignment="1">
      <alignment horizontal="center" vertical="center"/>
    </xf>
    <xf numFmtId="0" fontId="0" fillId="0" borderId="0" xfId="0" applyAlignment="1">
      <alignment horizontal="left" vertical="center" wrapText="1"/>
    </xf>
    <xf numFmtId="176" fontId="1" fillId="2" borderId="20" xfId="0" applyNumberFormat="1" applyFont="1" applyFill="1" applyBorder="1" applyAlignment="1">
      <alignment horizontal="distributed" vertical="center" wrapText="1"/>
    </xf>
    <xf numFmtId="176" fontId="1" fillId="2" borderId="24" xfId="0" applyNumberFormat="1" applyFont="1" applyFill="1" applyBorder="1" applyAlignment="1">
      <alignment horizontal="distributed" vertical="center" wrapText="1"/>
    </xf>
    <xf numFmtId="176" fontId="1" fillId="3" borderId="13" xfId="0" applyNumberFormat="1" applyFont="1" applyFill="1" applyBorder="1" applyAlignment="1">
      <alignment horizontal="center" vertical="center" wrapText="1"/>
    </xf>
    <xf numFmtId="176" fontId="1" fillId="3" borderId="21" xfId="0" applyNumberFormat="1" applyFont="1" applyFill="1" applyBorder="1" applyAlignment="1">
      <alignment horizontal="center" vertical="center" wrapText="1"/>
    </xf>
    <xf numFmtId="180" fontId="1" fillId="3" borderId="26" xfId="0" applyNumberFormat="1" applyFont="1" applyFill="1" applyBorder="1" applyAlignment="1">
      <alignment horizontal="center" vertical="center" wrapText="1"/>
    </xf>
    <xf numFmtId="180" fontId="1" fillId="3" borderId="27" xfId="0" applyNumberFormat="1" applyFont="1" applyFill="1" applyBorder="1" applyAlignment="1">
      <alignment horizontal="center" vertical="center" wrapText="1"/>
    </xf>
    <xf numFmtId="180" fontId="0" fillId="3" borderId="26" xfId="0" applyNumberFormat="1" applyFill="1" applyBorder="1" applyAlignment="1">
      <alignment horizontal="center" vertical="center" wrapText="1"/>
    </xf>
    <xf numFmtId="0" fontId="1" fillId="2" borderId="20" xfId="0" applyFont="1" applyFill="1" applyBorder="1" applyAlignment="1">
      <alignment horizontal="distributed" vertical="center" wrapText="1"/>
    </xf>
    <xf numFmtId="0" fontId="1" fillId="2" borderId="24" xfId="0" applyFont="1" applyFill="1" applyBorder="1" applyAlignment="1">
      <alignment horizontal="distributed" vertical="center" wrapText="1"/>
    </xf>
    <xf numFmtId="176" fontId="1" fillId="3" borderId="7" xfId="0" applyNumberFormat="1" applyFont="1" applyFill="1" applyBorder="1" applyAlignment="1">
      <alignment horizontal="center" vertical="center" wrapText="1"/>
    </xf>
    <xf numFmtId="176" fontId="1" fillId="3" borderId="9" xfId="0" applyNumberFormat="1" applyFont="1" applyFill="1" applyBorder="1" applyAlignment="1">
      <alignment horizontal="center" vertical="center" wrapText="1"/>
    </xf>
    <xf numFmtId="181" fontId="1" fillId="2" borderId="20" xfId="0" applyNumberFormat="1" applyFont="1" applyFill="1" applyBorder="1" applyAlignment="1">
      <alignment horizontal="distributed" vertical="center" wrapText="1"/>
    </xf>
    <xf numFmtId="181" fontId="1" fillId="2" borderId="11" xfId="0" applyNumberFormat="1" applyFont="1" applyFill="1" applyBorder="1" applyAlignment="1">
      <alignment horizontal="distributed" vertical="center" wrapText="1"/>
    </xf>
    <xf numFmtId="181" fontId="1" fillId="2" borderId="24" xfId="0" applyNumberFormat="1" applyFont="1" applyFill="1" applyBorder="1" applyAlignment="1">
      <alignment horizontal="distributed" vertical="center" wrapText="1"/>
    </xf>
    <xf numFmtId="181" fontId="1" fillId="3" borderId="13" xfId="0" applyNumberFormat="1" applyFont="1" applyFill="1" applyBorder="1" applyAlignment="1">
      <alignment horizontal="center" vertical="center" wrapText="1"/>
    </xf>
    <xf numFmtId="181" fontId="1" fillId="3" borderId="12" xfId="0" applyNumberFormat="1" applyFont="1" applyFill="1" applyBorder="1" applyAlignment="1">
      <alignment horizontal="center" vertical="center" wrapText="1"/>
    </xf>
    <xf numFmtId="181" fontId="1" fillId="3" borderId="21" xfId="0" applyNumberFormat="1" applyFont="1" applyFill="1" applyBorder="1" applyAlignment="1">
      <alignment horizontal="center" vertical="center" wrapText="1"/>
    </xf>
    <xf numFmtId="0" fontId="0" fillId="0" borderId="1" xfId="0"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0" fillId="0" borderId="4" xfId="0" applyBorder="1" applyAlignment="1">
      <alignment horizontal="right" vertical="center"/>
    </xf>
    <xf numFmtId="0" fontId="1" fillId="0" borderId="4" xfId="0" applyFont="1" applyBorder="1" applyAlignment="1">
      <alignment horizontal="right" vertical="center"/>
    </xf>
    <xf numFmtId="0" fontId="1" fillId="2" borderId="5" xfId="0" applyFont="1" applyFill="1" applyBorder="1" applyAlignment="1">
      <alignment horizontal="distributed" vertical="center" wrapText="1"/>
    </xf>
    <xf numFmtId="0" fontId="1" fillId="2" borderId="11" xfId="0" applyFont="1" applyFill="1" applyBorder="1" applyAlignment="1">
      <alignment horizontal="distributed" vertical="center" wrapText="1"/>
    </xf>
    <xf numFmtId="0" fontId="1" fillId="3" borderId="6"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0" fillId="3" borderId="6" xfId="0" applyFill="1" applyBorder="1" applyAlignment="1">
      <alignment horizontal="center" vertical="center" wrapText="1"/>
    </xf>
    <xf numFmtId="176" fontId="0" fillId="4" borderId="7" xfId="0" applyNumberFormat="1" applyFill="1" applyBorder="1" applyAlignment="1">
      <alignment horizontal="center" vertical="center"/>
    </xf>
    <xf numFmtId="176" fontId="0" fillId="4" borderId="8" xfId="0" applyNumberFormat="1" applyFill="1" applyBorder="1" applyAlignment="1">
      <alignment horizontal="center" vertical="center"/>
    </xf>
    <xf numFmtId="176" fontId="0" fillId="4" borderId="9" xfId="0" applyNumberFormat="1" applyFill="1" applyBorder="1" applyAlignment="1">
      <alignment horizontal="center" vertical="center"/>
    </xf>
    <xf numFmtId="176" fontId="0" fillId="5" borderId="7" xfId="0" applyNumberFormat="1" applyFill="1" applyBorder="1" applyAlignment="1">
      <alignment horizontal="center" vertical="center"/>
    </xf>
    <xf numFmtId="176" fontId="0" fillId="5" borderId="8" xfId="0" applyNumberFormat="1" applyFill="1" applyBorder="1" applyAlignment="1">
      <alignment horizontal="center" vertical="center"/>
    </xf>
    <xf numFmtId="176" fontId="0" fillId="5" borderId="9" xfId="0" applyNumberFormat="1" applyFill="1" applyBorder="1" applyAlignment="1">
      <alignment horizontal="center" vertical="center"/>
    </xf>
    <xf numFmtId="176" fontId="0" fillId="6" borderId="7" xfId="0" applyNumberFormat="1" applyFill="1" applyBorder="1" applyAlignment="1">
      <alignment horizontal="center" vertical="center"/>
    </xf>
    <xf numFmtId="176" fontId="0" fillId="6" borderId="8" xfId="0" applyNumberFormat="1" applyFill="1" applyBorder="1" applyAlignment="1">
      <alignment horizontal="center" vertical="center"/>
    </xf>
    <xf numFmtId="176" fontId="0" fillId="6" borderId="10" xfId="0" applyNumberForma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140677</xdr:colOff>
      <xdr:row>0</xdr:row>
      <xdr:rowOff>80597</xdr:rowOff>
    </xdr:from>
    <xdr:to>
      <xdr:col>13</xdr:col>
      <xdr:colOff>683602</xdr:colOff>
      <xdr:row>1</xdr:row>
      <xdr:rowOff>252047</xdr:rowOff>
    </xdr:to>
    <xdr:sp macro="" textlink="">
      <xdr:nvSpPr>
        <xdr:cNvPr id="2" name="WordArt 1">
          <a:extLst>
            <a:ext uri="{FF2B5EF4-FFF2-40B4-BE49-F238E27FC236}">
              <a16:creationId xmlns:a16="http://schemas.microsoft.com/office/drawing/2014/main" id="{B5CE1F9E-0EB5-4474-812F-AFBA91CDF661}"/>
            </a:ext>
          </a:extLst>
        </xdr:cNvPr>
        <xdr:cNvSpPr>
          <a:spLocks noChangeArrowheads="1" noChangeShapeType="1" noTextEdit="1"/>
        </xdr:cNvSpPr>
      </xdr:nvSpPr>
      <xdr:spPr bwMode="auto">
        <a:xfrm>
          <a:off x="826477" y="80597"/>
          <a:ext cx="12420600" cy="752475"/>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ctr" rtl="0">
            <a:buNone/>
          </a:pPr>
          <a:r>
            <a:rPr lang="ja-JP" altLang="en-US" sz="3600" kern="10" spc="0">
              <a:ln>
                <a:noFill/>
              </a:ln>
              <a:gradFill rotWithShape="0">
                <a:gsLst>
                  <a:gs pos="0">
                    <a:srgbClr val="FFFF00"/>
                  </a:gs>
                  <a:gs pos="100000">
                    <a:srgbClr val="FF9933"/>
                  </a:gs>
                </a:gsLst>
                <a:path path="rect">
                  <a:fillToRect l="50000" t="50000" r="50000" b="50000"/>
                </a:path>
              </a:gradFill>
              <a:effectLst>
                <a:outerShdw dist="35921" dir="2700000" algn="ctr" rotWithShape="0">
                  <a:srgbClr val="C0C0C0">
                    <a:alpha val="80000"/>
                  </a:srgbClr>
                </a:outerShdw>
              </a:effectLst>
              <a:latin typeface="ＭＳ Ｐゴシック"/>
              <a:ea typeface="ＭＳ Ｐゴシック"/>
            </a:rPr>
            <a:t>令和８年度動物由来感染症サーベイランス結果報告</a:t>
          </a:r>
        </a:p>
      </xdr:txBody>
    </xdr:sp>
    <xdr:clientData/>
  </xdr:twoCellAnchor>
  <xdr:oneCellAnchor>
    <xdr:from>
      <xdr:col>12</xdr:col>
      <xdr:colOff>366713</xdr:colOff>
      <xdr:row>26</xdr:row>
      <xdr:rowOff>7143</xdr:rowOff>
    </xdr:from>
    <xdr:ext cx="387542" cy="267381"/>
    <xdr:sp macro="" textlink="">
      <xdr:nvSpPr>
        <xdr:cNvPr id="3" name="テキスト ボックス 2">
          <a:extLst>
            <a:ext uri="{FF2B5EF4-FFF2-40B4-BE49-F238E27FC236}">
              <a16:creationId xmlns:a16="http://schemas.microsoft.com/office/drawing/2014/main" id="{42CC928F-DC86-488E-A5D5-451E22014FD4}"/>
            </a:ext>
          </a:extLst>
        </xdr:cNvPr>
        <xdr:cNvSpPr txBox="1"/>
      </xdr:nvSpPr>
      <xdr:spPr>
        <a:xfrm>
          <a:off x="12168188" y="11132343"/>
          <a:ext cx="387542"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t>※2</a:t>
          </a:r>
          <a:endParaRPr kumimoji="1" lang="ja-JP" altLang="en-US" sz="1050"/>
        </a:p>
      </xdr:txBody>
    </xdr:sp>
    <xdr:clientData/>
  </xdr:oneCellAnchor>
  <xdr:oneCellAnchor>
    <xdr:from>
      <xdr:col>12</xdr:col>
      <xdr:colOff>370796</xdr:colOff>
      <xdr:row>29</xdr:row>
      <xdr:rowOff>413319</xdr:rowOff>
    </xdr:from>
    <xdr:ext cx="653142" cy="265337"/>
    <xdr:sp macro="" textlink="">
      <xdr:nvSpPr>
        <xdr:cNvPr id="4" name="テキスト ボックス 3">
          <a:extLst>
            <a:ext uri="{FF2B5EF4-FFF2-40B4-BE49-F238E27FC236}">
              <a16:creationId xmlns:a16="http://schemas.microsoft.com/office/drawing/2014/main" id="{7444340E-97E2-4AA1-832C-E4F8C9F5C90E}"/>
            </a:ext>
          </a:extLst>
        </xdr:cNvPr>
        <xdr:cNvSpPr txBox="1"/>
      </xdr:nvSpPr>
      <xdr:spPr>
        <a:xfrm>
          <a:off x="12172271" y="12795819"/>
          <a:ext cx="653142" cy="2653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a:t>※3</a:t>
          </a:r>
          <a:endParaRPr kumimoji="1" lang="ja-JP" altLang="en-US" sz="1050"/>
        </a:p>
      </xdr:txBody>
    </xdr:sp>
    <xdr:clientData/>
  </xdr:oneCellAnchor>
  <xdr:oneCellAnchor>
    <xdr:from>
      <xdr:col>12</xdr:col>
      <xdr:colOff>377940</xdr:colOff>
      <xdr:row>25</xdr:row>
      <xdr:rowOff>3744</xdr:rowOff>
    </xdr:from>
    <xdr:ext cx="387542" cy="267381"/>
    <xdr:sp macro="" textlink="">
      <xdr:nvSpPr>
        <xdr:cNvPr id="5" name="テキスト ボックス 4">
          <a:extLst>
            <a:ext uri="{FF2B5EF4-FFF2-40B4-BE49-F238E27FC236}">
              <a16:creationId xmlns:a16="http://schemas.microsoft.com/office/drawing/2014/main" id="{32BEE180-8E48-4F52-9DCE-33037EEE74A4}"/>
            </a:ext>
          </a:extLst>
        </xdr:cNvPr>
        <xdr:cNvSpPr txBox="1"/>
      </xdr:nvSpPr>
      <xdr:spPr>
        <a:xfrm>
          <a:off x="12179415" y="10709844"/>
          <a:ext cx="387542"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t>※1</a:t>
          </a:r>
          <a:endParaRPr kumimoji="1" lang="ja-JP" altLang="en-US" sz="1050"/>
        </a:p>
      </xdr:txBody>
    </xdr:sp>
    <xdr:clientData/>
  </xdr:oneCellAnchor>
  <xdr:oneCellAnchor>
    <xdr:from>
      <xdr:col>14</xdr:col>
      <xdr:colOff>294596</xdr:colOff>
      <xdr:row>29</xdr:row>
      <xdr:rowOff>296638</xdr:rowOff>
    </xdr:from>
    <xdr:ext cx="387542" cy="267381"/>
    <xdr:sp macro="" textlink="">
      <xdr:nvSpPr>
        <xdr:cNvPr id="6" name="テキスト ボックス 5">
          <a:extLst>
            <a:ext uri="{FF2B5EF4-FFF2-40B4-BE49-F238E27FC236}">
              <a16:creationId xmlns:a16="http://schemas.microsoft.com/office/drawing/2014/main" id="{02038CC8-E239-4E38-A6C2-F798A62D2240}"/>
            </a:ext>
          </a:extLst>
        </xdr:cNvPr>
        <xdr:cNvSpPr txBox="1"/>
      </xdr:nvSpPr>
      <xdr:spPr>
        <a:xfrm>
          <a:off x="13620071" y="12679138"/>
          <a:ext cx="387542"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t>※4</a:t>
          </a:r>
          <a:endParaRPr kumimoji="1" lang="ja-JP" altLang="en-US" sz="1050"/>
        </a:p>
      </xdr:txBody>
    </xdr:sp>
    <xdr:clientData/>
  </xdr:oneCellAnchor>
  <xdr:oneCellAnchor>
    <xdr:from>
      <xdr:col>14</xdr:col>
      <xdr:colOff>227921</xdr:colOff>
      <xdr:row>32</xdr:row>
      <xdr:rowOff>106138</xdr:rowOff>
    </xdr:from>
    <xdr:ext cx="387542" cy="267381"/>
    <xdr:sp macro="" textlink="">
      <xdr:nvSpPr>
        <xdr:cNvPr id="7" name="テキスト ボックス 6">
          <a:extLst>
            <a:ext uri="{FF2B5EF4-FFF2-40B4-BE49-F238E27FC236}">
              <a16:creationId xmlns:a16="http://schemas.microsoft.com/office/drawing/2014/main" id="{28AFF5AB-E91E-40CC-91F4-35632FE5BDCC}"/>
            </a:ext>
          </a:extLst>
        </xdr:cNvPr>
        <xdr:cNvSpPr txBox="1"/>
      </xdr:nvSpPr>
      <xdr:spPr>
        <a:xfrm>
          <a:off x="13553396" y="13745938"/>
          <a:ext cx="387542"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t>※5</a:t>
          </a:r>
          <a:endParaRPr kumimoji="1" lang="ja-JP" altLang="en-US" sz="1050"/>
        </a:p>
      </xdr:txBody>
    </xdr:sp>
    <xdr:clientData/>
  </xdr:oneCellAnchor>
  <xdr:oneCellAnchor>
    <xdr:from>
      <xdr:col>12</xdr:col>
      <xdr:colOff>366714</xdr:colOff>
      <xdr:row>27</xdr:row>
      <xdr:rowOff>16669</xdr:rowOff>
    </xdr:from>
    <xdr:ext cx="387542" cy="267381"/>
    <xdr:sp macro="" textlink="">
      <xdr:nvSpPr>
        <xdr:cNvPr id="8" name="テキスト ボックス 7">
          <a:extLst>
            <a:ext uri="{FF2B5EF4-FFF2-40B4-BE49-F238E27FC236}">
              <a16:creationId xmlns:a16="http://schemas.microsoft.com/office/drawing/2014/main" id="{D5AA5E77-891F-41C6-944B-38B4FD1D110B}"/>
            </a:ext>
          </a:extLst>
        </xdr:cNvPr>
        <xdr:cNvSpPr txBox="1"/>
      </xdr:nvSpPr>
      <xdr:spPr>
        <a:xfrm>
          <a:off x="12168189" y="11560969"/>
          <a:ext cx="387542"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t>※2</a:t>
          </a:r>
          <a:endParaRPr kumimoji="1" lang="ja-JP" altLang="en-US" sz="1050"/>
        </a:p>
      </xdr:txBody>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304;&#38598;&#35336;&#12305;R8&#21205;&#29289;&#30001;&#26469;&#24863;&#26579;&#30151;&#12469;&#12540;&#12505;&#12452;&#12521;&#12531;&#12473;&#32080;&#26524;.xlsx" TargetMode="External"/><Relationship Id="rId2" Type="http://schemas.openxmlformats.org/officeDocument/2006/relationships/externalLinkPath" Target="file:///\\G0000SV1NS701\d10958$\doc\&#12288;&#30044;&#29987;&#34907;&#29983;&#65319;\&#26032;HDD\12_&#34907;&#29983;\8.&#21205;&#29289;&#30001;&#26469;&#24863;&#26579;&#30151;\&#21205;&#29289;&#30001;&#26469;&#12469;&#12540;&#12505;&#12452;&#12521;&#12531;&#12473;\R8&#24180;&#24230;\&#12304;&#38598;&#35336;&#12305;R8&#21205;&#29289;&#30001;&#26469;&#24863;&#26579;&#30151;&#12469;&#12540;&#12505;&#12452;&#12521;&#12531;&#12473;&#32080;&#26524;.xlsx" TargetMode="External"/><Relationship Id="rId1" Type="http://schemas.openxmlformats.org/officeDocument/2006/relationships/externalLinkPath" Target="/doc/&#12288;&#30044;&#29987;&#34907;&#29983;&#65319;/&#26032;HDD/12_&#34907;&#29983;/8.&#21205;&#29289;&#30001;&#26469;&#24863;&#26579;&#30151;/&#21205;&#29289;&#30001;&#26469;&#12469;&#12540;&#12505;&#12452;&#12521;&#12531;&#12473;/R8&#24180;&#24230;/&#12304;&#38598;&#35336;&#12305;R8&#21205;&#29289;&#30001;&#26469;&#24863;&#26579;&#30151;&#12469;&#12540;&#12505;&#12452;&#12521;&#12531;&#12473;&#32080;&#265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8年集計"/>
      <sheetName val="R8年４月"/>
    </sheetNames>
    <sheetDataSet>
      <sheetData sheetId="0">
        <row r="8">
          <cell r="F8">
            <v>0</v>
          </cell>
          <cell r="G8">
            <v>0</v>
          </cell>
          <cell r="H8">
            <v>0</v>
          </cell>
          <cell r="I8">
            <v>0</v>
          </cell>
          <cell r="J8">
            <v>0</v>
          </cell>
          <cell r="K8">
            <v>0</v>
          </cell>
          <cell r="L8">
            <v>0</v>
          </cell>
          <cell r="M8">
            <v>0</v>
          </cell>
          <cell r="N8">
            <v>0</v>
          </cell>
          <cell r="O8">
            <v>0</v>
          </cell>
          <cell r="P8">
            <v>0</v>
          </cell>
          <cell r="Q8">
            <v>0</v>
          </cell>
        </row>
        <row r="9">
          <cell r="F9">
            <v>0</v>
          </cell>
          <cell r="G9">
            <v>0</v>
          </cell>
          <cell r="H9">
            <v>0</v>
          </cell>
          <cell r="I9">
            <v>0</v>
          </cell>
          <cell r="J9">
            <v>0</v>
          </cell>
          <cell r="K9">
            <v>0</v>
          </cell>
          <cell r="L9">
            <v>25</v>
          </cell>
          <cell r="M9">
            <v>0</v>
          </cell>
          <cell r="N9">
            <v>25</v>
          </cell>
          <cell r="O9">
            <v>19</v>
          </cell>
          <cell r="P9">
            <v>0</v>
          </cell>
          <cell r="Q9">
            <v>19</v>
          </cell>
        </row>
        <row r="10">
          <cell r="F10">
            <v>5</v>
          </cell>
          <cell r="G10">
            <v>0</v>
          </cell>
          <cell r="H10">
            <v>5</v>
          </cell>
          <cell r="I10">
            <v>5</v>
          </cell>
          <cell r="J10">
            <v>0</v>
          </cell>
          <cell r="K10">
            <v>5</v>
          </cell>
          <cell r="L10">
            <v>5</v>
          </cell>
          <cell r="M10">
            <v>0</v>
          </cell>
          <cell r="N10">
            <v>5</v>
          </cell>
          <cell r="O10">
            <v>5</v>
          </cell>
          <cell r="P10">
            <v>0</v>
          </cell>
          <cell r="Q10">
            <v>5</v>
          </cell>
        </row>
        <row r="11">
          <cell r="F11">
            <v>0</v>
          </cell>
          <cell r="G11">
            <v>0</v>
          </cell>
          <cell r="H11">
            <v>0</v>
          </cell>
          <cell r="I11">
            <v>0</v>
          </cell>
          <cell r="J11">
            <v>0</v>
          </cell>
          <cell r="K11">
            <v>0</v>
          </cell>
          <cell r="L11">
            <v>399</v>
          </cell>
          <cell r="M11">
            <v>0</v>
          </cell>
          <cell r="N11">
            <v>399</v>
          </cell>
          <cell r="O11">
            <v>842</v>
          </cell>
          <cell r="P11">
            <v>0</v>
          </cell>
          <cell r="Q11">
            <v>842</v>
          </cell>
        </row>
        <row r="12">
          <cell r="F12">
            <v>0</v>
          </cell>
          <cell r="G12">
            <v>0</v>
          </cell>
          <cell r="H12">
            <v>0</v>
          </cell>
          <cell r="I12">
            <v>0</v>
          </cell>
          <cell r="J12">
            <v>0</v>
          </cell>
          <cell r="K12">
            <v>0</v>
          </cell>
          <cell r="L12">
            <v>0</v>
          </cell>
          <cell r="M12">
            <v>0</v>
          </cell>
          <cell r="N12">
            <v>0</v>
          </cell>
          <cell r="O12">
            <v>0</v>
          </cell>
          <cell r="P12">
            <v>0</v>
          </cell>
          <cell r="Q12">
            <v>0</v>
          </cell>
        </row>
        <row r="13">
          <cell r="F13">
            <v>30</v>
          </cell>
          <cell r="G13">
            <v>0</v>
          </cell>
          <cell r="H13">
            <v>30</v>
          </cell>
          <cell r="I13">
            <v>30</v>
          </cell>
          <cell r="J13">
            <v>0</v>
          </cell>
          <cell r="K13">
            <v>30</v>
          </cell>
          <cell r="L13">
            <v>30</v>
          </cell>
          <cell r="M13">
            <v>0</v>
          </cell>
          <cell r="N13">
            <v>30</v>
          </cell>
          <cell r="O13">
            <v>30</v>
          </cell>
          <cell r="P13">
            <v>0</v>
          </cell>
          <cell r="Q13">
            <v>30</v>
          </cell>
        </row>
        <row r="14">
          <cell r="F14">
            <v>0</v>
          </cell>
          <cell r="G14">
            <v>0</v>
          </cell>
          <cell r="H14">
            <v>0</v>
          </cell>
          <cell r="I14">
            <v>0</v>
          </cell>
          <cell r="J14">
            <v>0</v>
          </cell>
          <cell r="K14">
            <v>0</v>
          </cell>
          <cell r="L14">
            <v>0</v>
          </cell>
          <cell r="M14">
            <v>0</v>
          </cell>
          <cell r="N14">
            <v>0</v>
          </cell>
          <cell r="O14">
            <v>0</v>
          </cell>
          <cell r="P14">
            <v>0</v>
          </cell>
          <cell r="Q14">
            <v>0</v>
          </cell>
        </row>
        <row r="15">
          <cell r="F15">
            <v>70</v>
          </cell>
          <cell r="G15">
            <v>0</v>
          </cell>
          <cell r="H15">
            <v>70</v>
          </cell>
          <cell r="I15">
            <v>50</v>
          </cell>
          <cell r="J15">
            <v>0</v>
          </cell>
          <cell r="K15">
            <v>50</v>
          </cell>
          <cell r="L15">
            <v>70</v>
          </cell>
          <cell r="M15">
            <v>0</v>
          </cell>
          <cell r="N15">
            <v>70</v>
          </cell>
          <cell r="O15">
            <v>50</v>
          </cell>
          <cell r="P15">
            <v>0</v>
          </cell>
          <cell r="Q15">
            <v>50</v>
          </cell>
        </row>
        <row r="16">
          <cell r="F16">
            <v>0</v>
          </cell>
          <cell r="G16">
            <v>0</v>
          </cell>
          <cell r="H16">
            <v>0</v>
          </cell>
          <cell r="I16">
            <v>0</v>
          </cell>
          <cell r="J16">
            <v>0</v>
          </cell>
          <cell r="K16">
            <v>0</v>
          </cell>
          <cell r="L16">
            <v>1</v>
          </cell>
          <cell r="M16">
            <v>0</v>
          </cell>
          <cell r="N16">
            <v>1</v>
          </cell>
          <cell r="O16">
            <v>0</v>
          </cell>
          <cell r="P16">
            <v>0</v>
          </cell>
          <cell r="Q16">
            <v>0</v>
          </cell>
        </row>
        <row r="17">
          <cell r="F17">
            <v>53</v>
          </cell>
          <cell r="G17">
            <v>0</v>
          </cell>
          <cell r="H17">
            <v>53</v>
          </cell>
          <cell r="I17">
            <v>0</v>
          </cell>
          <cell r="J17">
            <v>0</v>
          </cell>
          <cell r="K17">
            <v>0</v>
          </cell>
          <cell r="L17">
            <v>0</v>
          </cell>
          <cell r="M17">
            <v>0</v>
          </cell>
          <cell r="N17">
            <v>0</v>
          </cell>
          <cell r="O17">
            <v>0</v>
          </cell>
          <cell r="P17">
            <v>0</v>
          </cell>
          <cell r="Q17">
            <v>0</v>
          </cell>
        </row>
        <row r="18">
          <cell r="F18">
            <v>0</v>
          </cell>
          <cell r="G18">
            <v>0</v>
          </cell>
          <cell r="H18">
            <v>0</v>
          </cell>
          <cell r="I18">
            <v>0</v>
          </cell>
          <cell r="J18">
            <v>0</v>
          </cell>
          <cell r="K18">
            <v>0</v>
          </cell>
          <cell r="L18">
            <v>0</v>
          </cell>
          <cell r="M18">
            <v>0</v>
          </cell>
          <cell r="N18">
            <v>0</v>
          </cell>
          <cell r="O18">
            <v>0</v>
          </cell>
          <cell r="P18">
            <v>0</v>
          </cell>
          <cell r="Q18">
            <v>0</v>
          </cell>
        </row>
        <row r="19">
          <cell r="F19">
            <v>0</v>
          </cell>
          <cell r="G19">
            <v>0</v>
          </cell>
          <cell r="H19">
            <v>0</v>
          </cell>
          <cell r="I19">
            <v>0</v>
          </cell>
          <cell r="J19">
            <v>0</v>
          </cell>
          <cell r="K19">
            <v>0</v>
          </cell>
          <cell r="L19">
            <v>399</v>
          </cell>
          <cell r="M19">
            <v>0</v>
          </cell>
          <cell r="N19">
            <v>399</v>
          </cell>
          <cell r="O19">
            <v>842</v>
          </cell>
          <cell r="P19">
            <v>0</v>
          </cell>
          <cell r="Q19">
            <v>842</v>
          </cell>
        </row>
        <row r="20">
          <cell r="F20">
            <v>0</v>
          </cell>
          <cell r="G20">
            <v>0</v>
          </cell>
          <cell r="H20">
            <v>0</v>
          </cell>
          <cell r="I20">
            <v>0</v>
          </cell>
          <cell r="J20">
            <v>0</v>
          </cell>
          <cell r="K20">
            <v>0</v>
          </cell>
          <cell r="L20">
            <v>399</v>
          </cell>
          <cell r="M20">
            <v>0</v>
          </cell>
          <cell r="N20">
            <v>399</v>
          </cell>
          <cell r="O20">
            <v>842</v>
          </cell>
          <cell r="P20">
            <v>0</v>
          </cell>
          <cell r="Q20">
            <v>842</v>
          </cell>
        </row>
        <row r="21">
          <cell r="F21">
            <v>0</v>
          </cell>
          <cell r="G21">
            <v>0</v>
          </cell>
          <cell r="H21">
            <v>0</v>
          </cell>
          <cell r="I21">
            <v>0</v>
          </cell>
          <cell r="J21">
            <v>0</v>
          </cell>
          <cell r="K21">
            <v>0</v>
          </cell>
          <cell r="L21">
            <v>94</v>
          </cell>
          <cell r="M21">
            <v>0</v>
          </cell>
          <cell r="N21">
            <v>94</v>
          </cell>
          <cell r="O21">
            <v>347</v>
          </cell>
          <cell r="P21">
            <v>0</v>
          </cell>
          <cell r="Q21">
            <v>347</v>
          </cell>
        </row>
        <row r="22">
          <cell r="F22">
            <v>0</v>
          </cell>
          <cell r="G22">
            <v>0</v>
          </cell>
          <cell r="H22">
            <v>0</v>
          </cell>
          <cell r="I22">
            <v>0</v>
          </cell>
          <cell r="J22">
            <v>0</v>
          </cell>
          <cell r="K22">
            <v>0</v>
          </cell>
          <cell r="L22">
            <v>0</v>
          </cell>
          <cell r="M22">
            <v>0</v>
          </cell>
          <cell r="N22">
            <v>0</v>
          </cell>
          <cell r="O22">
            <v>0</v>
          </cell>
          <cell r="P22">
            <v>0</v>
          </cell>
          <cell r="Q22">
            <v>0</v>
          </cell>
        </row>
        <row r="23">
          <cell r="F23">
            <v>0</v>
          </cell>
          <cell r="G23">
            <v>0</v>
          </cell>
          <cell r="H23">
            <v>0</v>
          </cell>
          <cell r="I23">
            <v>0</v>
          </cell>
          <cell r="J23">
            <v>0</v>
          </cell>
          <cell r="K23">
            <v>0</v>
          </cell>
          <cell r="L23">
            <v>399</v>
          </cell>
          <cell r="M23">
            <v>0</v>
          </cell>
          <cell r="N23">
            <v>399</v>
          </cell>
          <cell r="O23">
            <v>842</v>
          </cell>
          <cell r="P23">
            <v>0</v>
          </cell>
          <cell r="Q23">
            <v>842</v>
          </cell>
        </row>
        <row r="24">
          <cell r="F24">
            <v>0</v>
          </cell>
          <cell r="G24">
            <v>0</v>
          </cell>
          <cell r="H24">
            <v>0</v>
          </cell>
          <cell r="I24">
            <v>0</v>
          </cell>
          <cell r="J24">
            <v>0</v>
          </cell>
          <cell r="K24">
            <v>0</v>
          </cell>
          <cell r="L24">
            <v>1</v>
          </cell>
          <cell r="M24">
            <v>0</v>
          </cell>
          <cell r="N24">
            <v>1</v>
          </cell>
          <cell r="O24">
            <v>0</v>
          </cell>
          <cell r="P24">
            <v>0</v>
          </cell>
          <cell r="Q24">
            <v>0</v>
          </cell>
        </row>
        <row r="25">
          <cell r="F25">
            <v>0</v>
          </cell>
          <cell r="G25">
            <v>0</v>
          </cell>
          <cell r="H25">
            <v>0</v>
          </cell>
          <cell r="I25">
            <v>0</v>
          </cell>
          <cell r="J25">
            <v>0</v>
          </cell>
          <cell r="K25">
            <v>0</v>
          </cell>
          <cell r="L25">
            <v>0</v>
          </cell>
          <cell r="M25">
            <v>0</v>
          </cell>
          <cell r="N25">
            <v>0</v>
          </cell>
          <cell r="O25">
            <v>0</v>
          </cell>
          <cell r="P25">
            <v>0</v>
          </cell>
          <cell r="Q25">
            <v>0</v>
          </cell>
        </row>
        <row r="26">
          <cell r="F26">
            <v>3</v>
          </cell>
          <cell r="G26">
            <v>0</v>
          </cell>
          <cell r="H26">
            <v>3</v>
          </cell>
          <cell r="I26">
            <v>4</v>
          </cell>
          <cell r="J26">
            <v>0</v>
          </cell>
          <cell r="K26">
            <v>4</v>
          </cell>
          <cell r="L26">
            <v>2</v>
          </cell>
          <cell r="M26">
            <v>1</v>
          </cell>
          <cell r="N26">
            <v>1</v>
          </cell>
          <cell r="O26">
            <v>0</v>
          </cell>
          <cell r="P26">
            <v>0</v>
          </cell>
          <cell r="Q26">
            <v>0</v>
          </cell>
        </row>
        <row r="27">
          <cell r="F27">
            <v>5</v>
          </cell>
          <cell r="G27">
            <v>2</v>
          </cell>
          <cell r="H27">
            <v>3</v>
          </cell>
          <cell r="I27">
            <v>5</v>
          </cell>
          <cell r="J27">
            <v>2</v>
          </cell>
          <cell r="K27">
            <v>3</v>
          </cell>
          <cell r="L27">
            <v>5</v>
          </cell>
          <cell r="M27">
            <v>4</v>
          </cell>
          <cell r="N27">
            <v>1</v>
          </cell>
          <cell r="O27">
            <v>5</v>
          </cell>
          <cell r="P27">
            <v>2</v>
          </cell>
          <cell r="Q27">
            <v>3</v>
          </cell>
        </row>
        <row r="28">
          <cell r="F28">
            <v>5</v>
          </cell>
          <cell r="G28">
            <v>0</v>
          </cell>
          <cell r="H28">
            <v>5</v>
          </cell>
          <cell r="I28">
            <v>5</v>
          </cell>
          <cell r="J28">
            <v>0</v>
          </cell>
          <cell r="K28">
            <v>5</v>
          </cell>
          <cell r="L28">
            <v>5</v>
          </cell>
          <cell r="M28">
            <v>2</v>
          </cell>
          <cell r="N28">
            <v>3</v>
          </cell>
          <cell r="O28">
            <v>5</v>
          </cell>
          <cell r="P28">
            <v>1</v>
          </cell>
          <cell r="Q28">
            <v>4</v>
          </cell>
        </row>
        <row r="29">
          <cell r="F29">
            <v>0</v>
          </cell>
          <cell r="G29">
            <v>0</v>
          </cell>
          <cell r="H29">
            <v>0</v>
          </cell>
          <cell r="I29">
            <v>0</v>
          </cell>
          <cell r="J29">
            <v>0</v>
          </cell>
          <cell r="K29">
            <v>0</v>
          </cell>
          <cell r="L29">
            <v>0</v>
          </cell>
          <cell r="M29">
            <v>0</v>
          </cell>
          <cell r="N29">
            <v>0</v>
          </cell>
          <cell r="O29">
            <v>0</v>
          </cell>
          <cell r="P29">
            <v>0</v>
          </cell>
          <cell r="Q29">
            <v>0</v>
          </cell>
        </row>
        <row r="30">
          <cell r="F30">
            <v>0</v>
          </cell>
          <cell r="G30">
            <v>0</v>
          </cell>
          <cell r="H30">
            <v>0</v>
          </cell>
          <cell r="I30">
            <v>0</v>
          </cell>
          <cell r="J30">
            <v>0</v>
          </cell>
          <cell r="K30">
            <v>0</v>
          </cell>
          <cell r="L30">
            <v>0</v>
          </cell>
          <cell r="M30">
            <v>0</v>
          </cell>
          <cell r="N30">
            <v>0</v>
          </cell>
          <cell r="O30">
            <v>0</v>
          </cell>
          <cell r="P30">
            <v>0</v>
          </cell>
          <cell r="Q30">
            <v>0</v>
          </cell>
        </row>
        <row r="31">
          <cell r="F31">
            <v>10</v>
          </cell>
          <cell r="G31">
            <v>1</v>
          </cell>
          <cell r="H31">
            <v>9</v>
          </cell>
          <cell r="I31">
            <v>0</v>
          </cell>
          <cell r="J31">
            <v>0</v>
          </cell>
          <cell r="K31">
            <v>0</v>
          </cell>
          <cell r="L31">
            <v>10</v>
          </cell>
          <cell r="M31">
            <v>0</v>
          </cell>
          <cell r="N31">
            <v>10</v>
          </cell>
          <cell r="O31">
            <v>10</v>
          </cell>
          <cell r="P31">
            <v>0</v>
          </cell>
          <cell r="Q31">
            <v>10</v>
          </cell>
        </row>
        <row r="32">
          <cell r="F32">
            <v>0</v>
          </cell>
          <cell r="G32">
            <v>0</v>
          </cell>
          <cell r="H32">
            <v>0</v>
          </cell>
          <cell r="I32">
            <v>0</v>
          </cell>
          <cell r="J32">
            <v>0</v>
          </cell>
          <cell r="K32">
            <v>0</v>
          </cell>
          <cell r="L32">
            <v>0</v>
          </cell>
          <cell r="M32">
            <v>0</v>
          </cell>
          <cell r="N32">
            <v>0</v>
          </cell>
          <cell r="O32">
            <v>0</v>
          </cell>
          <cell r="P32">
            <v>0</v>
          </cell>
          <cell r="Q32">
            <v>0</v>
          </cell>
        </row>
        <row r="33">
          <cell r="F33">
            <v>0</v>
          </cell>
          <cell r="G33">
            <v>0</v>
          </cell>
          <cell r="H33">
            <v>0</v>
          </cell>
          <cell r="I33">
            <v>0</v>
          </cell>
          <cell r="J33">
            <v>0</v>
          </cell>
          <cell r="K33">
            <v>0</v>
          </cell>
          <cell r="L33">
            <v>0</v>
          </cell>
          <cell r="M33">
            <v>0</v>
          </cell>
          <cell r="N33">
            <v>0</v>
          </cell>
          <cell r="O33">
            <v>0</v>
          </cell>
          <cell r="P33">
            <v>0</v>
          </cell>
          <cell r="Q33">
            <v>0</v>
          </cell>
        </row>
        <row r="34">
          <cell r="F34">
            <v>0</v>
          </cell>
          <cell r="G34">
            <v>0</v>
          </cell>
          <cell r="H34">
            <v>0</v>
          </cell>
          <cell r="I34">
            <v>0</v>
          </cell>
          <cell r="J34">
            <v>0</v>
          </cell>
          <cell r="K34">
            <v>0</v>
          </cell>
          <cell r="L34">
            <v>0</v>
          </cell>
          <cell r="M34">
            <v>0</v>
          </cell>
          <cell r="N34">
            <v>0</v>
          </cell>
          <cell r="O34">
            <v>0</v>
          </cell>
          <cell r="P34">
            <v>0</v>
          </cell>
          <cell r="Q34">
            <v>0</v>
          </cell>
        </row>
      </sheetData>
      <sheetData sheetId="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15B54-A1CA-4372-8793-7A2817994684}">
  <sheetPr>
    <pageSetUpPr fitToPage="1"/>
  </sheetPr>
  <dimension ref="B1:Q42"/>
  <sheetViews>
    <sheetView tabSelected="1" view="pageBreakPreview" zoomScale="80" zoomScaleNormal="35" zoomScaleSheetLayoutView="80" workbookViewId="0">
      <selection activeCell="B38" sqref="B38:N38"/>
    </sheetView>
  </sheetViews>
  <sheetFormatPr defaultColWidth="9" defaultRowHeight="13.5" x14ac:dyDescent="0.15"/>
  <cols>
    <col min="1" max="1" width="9" style="1"/>
    <col min="2" max="2" width="29.625" style="6" customWidth="1"/>
    <col min="3" max="3" width="16.5" style="4" customWidth="1"/>
    <col min="4" max="4" width="20.125" style="7" customWidth="1"/>
    <col min="5" max="5" width="9.625" style="7" customWidth="1"/>
    <col min="6" max="14" width="10" style="8" customWidth="1"/>
    <col min="15" max="16384" width="9" style="1"/>
  </cols>
  <sheetData>
    <row r="1" spans="2:17" ht="45.75" customHeight="1" x14ac:dyDescent="0.15">
      <c r="B1" s="1"/>
      <c r="C1" s="1"/>
      <c r="D1" s="1"/>
      <c r="E1" s="1"/>
      <c r="F1" s="1"/>
      <c r="G1" s="1"/>
      <c r="H1" s="1"/>
      <c r="I1" s="1"/>
      <c r="J1" s="1"/>
      <c r="K1" s="1"/>
      <c r="L1" s="1"/>
      <c r="M1" s="1"/>
      <c r="N1" s="1"/>
    </row>
    <row r="2" spans="2:17" ht="45.75" customHeight="1" thickBot="1" x14ac:dyDescent="0.2">
      <c r="B2" s="2"/>
      <c r="C2" s="2"/>
      <c r="D2" s="2"/>
      <c r="E2" s="2"/>
      <c r="F2" s="2"/>
      <c r="G2" s="2"/>
      <c r="H2" s="2"/>
      <c r="I2" s="2"/>
      <c r="J2" s="2"/>
      <c r="K2" s="2"/>
      <c r="L2" s="2"/>
      <c r="M2" s="2"/>
      <c r="N2" s="2"/>
    </row>
    <row r="3" spans="2:17" ht="60.75" customHeight="1" thickBot="1" x14ac:dyDescent="0.2">
      <c r="B3" s="80" t="s">
        <v>0</v>
      </c>
      <c r="C3" s="81"/>
      <c r="D3" s="81"/>
      <c r="E3" s="81"/>
      <c r="F3" s="81"/>
      <c r="G3" s="81"/>
      <c r="H3" s="81"/>
      <c r="I3" s="81"/>
      <c r="J3" s="81"/>
      <c r="K3" s="81"/>
      <c r="L3" s="81"/>
      <c r="M3" s="81"/>
      <c r="N3" s="82"/>
    </row>
    <row r="4" spans="2:17" ht="6.75" customHeight="1" x14ac:dyDescent="0.15">
      <c r="B4" s="3"/>
      <c r="D4" s="5"/>
      <c r="E4" s="5"/>
      <c r="F4" s="5"/>
      <c r="G4" s="5"/>
      <c r="H4" s="5"/>
      <c r="I4" s="5"/>
      <c r="J4" s="5"/>
      <c r="K4" s="5"/>
      <c r="L4" s="5"/>
      <c r="M4" s="5"/>
      <c r="N4" s="5"/>
    </row>
    <row r="5" spans="2:17" ht="24" customHeight="1" thickBot="1" x14ac:dyDescent="0.2">
      <c r="I5" s="9"/>
      <c r="J5" s="9"/>
      <c r="K5" s="9"/>
      <c r="L5" s="83" t="s">
        <v>1</v>
      </c>
      <c r="M5" s="84"/>
      <c r="N5" s="84"/>
    </row>
    <row r="6" spans="2:17" ht="33" customHeight="1" x14ac:dyDescent="0.15">
      <c r="B6" s="85" t="s">
        <v>2</v>
      </c>
      <c r="C6" s="87" t="s">
        <v>3</v>
      </c>
      <c r="D6" s="87" t="s">
        <v>4</v>
      </c>
      <c r="E6" s="89" t="s">
        <v>5</v>
      </c>
      <c r="F6" s="90" t="s">
        <v>6</v>
      </c>
      <c r="G6" s="91"/>
      <c r="H6" s="92"/>
      <c r="I6" s="93" t="s">
        <v>7</v>
      </c>
      <c r="J6" s="94"/>
      <c r="K6" s="95"/>
      <c r="L6" s="96" t="s">
        <v>8</v>
      </c>
      <c r="M6" s="97"/>
      <c r="N6" s="98"/>
    </row>
    <row r="7" spans="2:17" ht="33" customHeight="1" thickBot="1" x14ac:dyDescent="0.2">
      <c r="B7" s="86"/>
      <c r="C7" s="88"/>
      <c r="D7" s="88"/>
      <c r="E7" s="88"/>
      <c r="F7" s="10" t="s">
        <v>9</v>
      </c>
      <c r="G7" s="10" t="s">
        <v>10</v>
      </c>
      <c r="H7" s="11" t="s">
        <v>11</v>
      </c>
      <c r="I7" s="12" t="s">
        <v>9</v>
      </c>
      <c r="J7" s="13" t="s">
        <v>10</v>
      </c>
      <c r="K7" s="14" t="s">
        <v>11</v>
      </c>
      <c r="L7" s="15" t="s">
        <v>9</v>
      </c>
      <c r="M7" s="15" t="s">
        <v>10</v>
      </c>
      <c r="N7" s="16" t="s">
        <v>11</v>
      </c>
    </row>
    <row r="8" spans="2:17" s="8" customFormat="1" ht="33" customHeight="1" x14ac:dyDescent="0.15">
      <c r="B8" s="17" t="s">
        <v>12</v>
      </c>
      <c r="C8" s="72" t="s">
        <v>13</v>
      </c>
      <c r="D8" s="73"/>
      <c r="E8" s="18" t="s">
        <v>14</v>
      </c>
      <c r="F8" s="19">
        <f>SUM([1]R8年集計!F8,[1]R8年集計!I8,[1]R8年集計!L8)</f>
        <v>0</v>
      </c>
      <c r="G8" s="19">
        <f>SUM([1]R8年集計!G8,[1]R8年集計!J8,[1]R8年集計!M8)</f>
        <v>0</v>
      </c>
      <c r="H8" s="19">
        <f>SUM([1]R8年集計!H8,[1]R8年集計!K8,[1]R8年集計!N8)</f>
        <v>0</v>
      </c>
      <c r="I8" s="20">
        <f>[1]R8年集計!O8</f>
        <v>0</v>
      </c>
      <c r="J8" s="20">
        <f>[1]R8年集計!P8</f>
        <v>0</v>
      </c>
      <c r="K8" s="20">
        <f>[1]R8年集計!Q8</f>
        <v>0</v>
      </c>
      <c r="L8" s="21">
        <f t="shared" ref="L8:N34" si="0">F8+I8</f>
        <v>0</v>
      </c>
      <c r="M8" s="21">
        <f t="shared" si="0"/>
        <v>0</v>
      </c>
      <c r="N8" s="22">
        <f>H8+K8</f>
        <v>0</v>
      </c>
    </row>
    <row r="9" spans="2:17" s="8" customFormat="1" ht="33" customHeight="1" x14ac:dyDescent="0.15">
      <c r="B9" s="70" t="s">
        <v>15</v>
      </c>
      <c r="C9" s="23" t="s">
        <v>16</v>
      </c>
      <c r="D9" s="23" t="s">
        <v>17</v>
      </c>
      <c r="E9" s="24" t="s">
        <v>4</v>
      </c>
      <c r="F9" s="25">
        <f>SUM([1]R8年集計!F9,[1]R8年集計!I9,[1]R8年集計!L9)</f>
        <v>25</v>
      </c>
      <c r="G9" s="25">
        <f>SUM([1]R8年集計!G9,[1]R8年集計!J9,[1]R8年集計!M9)</f>
        <v>0</v>
      </c>
      <c r="H9" s="25">
        <f>SUM([1]R8年集計!H9,[1]R8年集計!K9,[1]R8年集計!N9)</f>
        <v>25</v>
      </c>
      <c r="I9" s="26">
        <f>[1]R8年集計!O9</f>
        <v>19</v>
      </c>
      <c r="J9" s="26">
        <f>[1]R8年集計!P9</f>
        <v>0</v>
      </c>
      <c r="K9" s="26">
        <f>[1]R8年集計!Q9</f>
        <v>19</v>
      </c>
      <c r="L9" s="27">
        <f t="shared" si="0"/>
        <v>44</v>
      </c>
      <c r="M9" s="27">
        <f t="shared" si="0"/>
        <v>0</v>
      </c>
      <c r="N9" s="28">
        <f t="shared" si="0"/>
        <v>44</v>
      </c>
    </row>
    <row r="10" spans="2:17" s="32" customFormat="1" ht="33" customHeight="1" x14ac:dyDescent="0.15">
      <c r="B10" s="71"/>
      <c r="C10" s="29" t="s">
        <v>13</v>
      </c>
      <c r="D10" s="30" t="s">
        <v>18</v>
      </c>
      <c r="E10" s="31" t="s">
        <v>4</v>
      </c>
      <c r="F10" s="25">
        <f>SUM([1]R8年集計!F10,[1]R8年集計!I10,[1]R8年集計!L10)</f>
        <v>15</v>
      </c>
      <c r="G10" s="25">
        <f>SUM([1]R8年集計!G10,[1]R8年集計!J10,[1]R8年集計!M10)</f>
        <v>0</v>
      </c>
      <c r="H10" s="25">
        <f>SUM([1]R8年集計!H10,[1]R8年集計!K10,[1]R8年集計!N10)</f>
        <v>15</v>
      </c>
      <c r="I10" s="26">
        <f>[1]R8年集計!O10</f>
        <v>5</v>
      </c>
      <c r="J10" s="26">
        <f>[1]R8年集計!P10</f>
        <v>0</v>
      </c>
      <c r="K10" s="26">
        <f>[1]R8年集計!Q10</f>
        <v>5</v>
      </c>
      <c r="L10" s="27">
        <f>F10+I10</f>
        <v>20</v>
      </c>
      <c r="M10" s="27">
        <f t="shared" si="0"/>
        <v>0</v>
      </c>
      <c r="N10" s="28">
        <f t="shared" si="0"/>
        <v>20</v>
      </c>
      <c r="O10" s="8"/>
      <c r="P10" s="8"/>
      <c r="Q10" s="8"/>
    </row>
    <row r="11" spans="2:17" s="35" customFormat="1" ht="33" customHeight="1" x14ac:dyDescent="0.15">
      <c r="B11" s="70" t="s">
        <v>19</v>
      </c>
      <c r="C11" s="67" t="s">
        <v>20</v>
      </c>
      <c r="D11" s="68"/>
      <c r="E11" s="34" t="s">
        <v>21</v>
      </c>
      <c r="F11" s="25">
        <f>SUM([1]R8年集計!F11,[1]R8年集計!I11,[1]R8年集計!L11)</f>
        <v>399</v>
      </c>
      <c r="G11" s="25">
        <f>SUM([1]R8年集計!G11,[1]R8年集計!J11,[1]R8年集計!M11)</f>
        <v>0</v>
      </c>
      <c r="H11" s="25">
        <f>SUM([1]R8年集計!H11,[1]R8年集計!K11,[1]R8年集計!N11)</f>
        <v>399</v>
      </c>
      <c r="I11" s="26">
        <f>[1]R8年集計!O11</f>
        <v>842</v>
      </c>
      <c r="J11" s="26">
        <f>[1]R8年集計!P11</f>
        <v>0</v>
      </c>
      <c r="K11" s="26">
        <f>[1]R8年集計!Q11</f>
        <v>842</v>
      </c>
      <c r="L11" s="27">
        <f t="shared" si="0"/>
        <v>1241</v>
      </c>
      <c r="M11" s="27">
        <f t="shared" si="0"/>
        <v>0</v>
      </c>
      <c r="N11" s="28">
        <f t="shared" si="0"/>
        <v>1241</v>
      </c>
      <c r="O11" s="8"/>
      <c r="P11" s="8"/>
      <c r="Q11" s="8"/>
    </row>
    <row r="12" spans="2:17" s="39" customFormat="1" ht="33" customHeight="1" x14ac:dyDescent="0.15">
      <c r="B12" s="71"/>
      <c r="C12" s="36" t="s">
        <v>22</v>
      </c>
      <c r="D12" s="37" t="s">
        <v>23</v>
      </c>
      <c r="E12" s="38" t="s">
        <v>24</v>
      </c>
      <c r="F12" s="25">
        <f>SUM([1]R8年集計!F12,[1]R8年集計!I12,[1]R8年集計!L12)</f>
        <v>0</v>
      </c>
      <c r="G12" s="25">
        <f>SUM([1]R8年集計!G12,[1]R8年集計!J12,[1]R8年集計!M12)</f>
        <v>0</v>
      </c>
      <c r="H12" s="25">
        <f>SUM([1]R8年集計!H12,[1]R8年集計!K12,[1]R8年集計!N12)</f>
        <v>0</v>
      </c>
      <c r="I12" s="26">
        <f>[1]R8年集計!O12</f>
        <v>0</v>
      </c>
      <c r="J12" s="26">
        <f>[1]R8年集計!P12</f>
        <v>0</v>
      </c>
      <c r="K12" s="26">
        <f>[1]R8年集計!Q12</f>
        <v>0</v>
      </c>
      <c r="L12" s="27">
        <f t="shared" si="0"/>
        <v>0</v>
      </c>
      <c r="M12" s="27">
        <f t="shared" si="0"/>
        <v>0</v>
      </c>
      <c r="N12" s="28">
        <f t="shared" si="0"/>
        <v>0</v>
      </c>
      <c r="O12" s="8"/>
      <c r="P12" s="8"/>
      <c r="Q12" s="8"/>
    </row>
    <row r="13" spans="2:17" s="39" customFormat="1" ht="33" customHeight="1" x14ac:dyDescent="0.15">
      <c r="B13" s="74" t="s">
        <v>25</v>
      </c>
      <c r="C13" s="77" t="s">
        <v>26</v>
      </c>
      <c r="D13" s="37" t="s">
        <v>27</v>
      </c>
      <c r="E13" s="38" t="s">
        <v>24</v>
      </c>
      <c r="F13" s="25">
        <f>SUM([1]R8年集計!F13,[1]R8年集計!I13,[1]R8年集計!L13)</f>
        <v>90</v>
      </c>
      <c r="G13" s="25">
        <f>SUM([1]R8年集計!G13,[1]R8年集計!J13,[1]R8年集計!M13)</f>
        <v>0</v>
      </c>
      <c r="H13" s="25">
        <f>SUM([1]R8年集計!H13,[1]R8年集計!K13,[1]R8年集計!N13)</f>
        <v>90</v>
      </c>
      <c r="I13" s="26">
        <f>[1]R8年集計!O13</f>
        <v>30</v>
      </c>
      <c r="J13" s="26">
        <f>[1]R8年集計!P13</f>
        <v>0</v>
      </c>
      <c r="K13" s="26">
        <f>[1]R8年集計!Q13</f>
        <v>30</v>
      </c>
      <c r="L13" s="27">
        <f t="shared" si="0"/>
        <v>120</v>
      </c>
      <c r="M13" s="27">
        <f t="shared" si="0"/>
        <v>0</v>
      </c>
      <c r="N13" s="28">
        <f t="shared" si="0"/>
        <v>120</v>
      </c>
      <c r="O13" s="8"/>
      <c r="P13" s="8"/>
      <c r="Q13" s="8"/>
    </row>
    <row r="14" spans="2:17" s="39" customFormat="1" ht="33" customHeight="1" x14ac:dyDescent="0.15">
      <c r="B14" s="75"/>
      <c r="C14" s="78"/>
      <c r="D14" s="38" t="s">
        <v>28</v>
      </c>
      <c r="E14" s="38" t="s">
        <v>29</v>
      </c>
      <c r="F14" s="25">
        <f>SUM([1]R8年集計!F14,[1]R8年集計!I14,[1]R8年集計!L14)</f>
        <v>0</v>
      </c>
      <c r="G14" s="25">
        <f>SUM([1]R8年集計!G14,[1]R8年集計!J14,[1]R8年集計!M14)</f>
        <v>0</v>
      </c>
      <c r="H14" s="25">
        <f>SUM([1]R8年集計!H14,[1]R8年集計!K14,[1]R8年集計!N14)</f>
        <v>0</v>
      </c>
      <c r="I14" s="26">
        <f>[1]R8年集計!O14</f>
        <v>0</v>
      </c>
      <c r="J14" s="26">
        <f>[1]R8年集計!P14</f>
        <v>0</v>
      </c>
      <c r="K14" s="26">
        <f>[1]R8年集計!Q14</f>
        <v>0</v>
      </c>
      <c r="L14" s="27">
        <f t="shared" si="0"/>
        <v>0</v>
      </c>
      <c r="M14" s="27">
        <f t="shared" si="0"/>
        <v>0</v>
      </c>
      <c r="N14" s="28">
        <f t="shared" si="0"/>
        <v>0</v>
      </c>
      <c r="O14" s="8"/>
      <c r="P14" s="8"/>
      <c r="Q14" s="8"/>
    </row>
    <row r="15" spans="2:17" s="39" customFormat="1" ht="33" customHeight="1" x14ac:dyDescent="0.15">
      <c r="B15" s="75"/>
      <c r="C15" s="79"/>
      <c r="D15" s="37" t="s">
        <v>30</v>
      </c>
      <c r="E15" s="38" t="s">
        <v>24</v>
      </c>
      <c r="F15" s="25">
        <f>SUM([1]R8年集計!F15,[1]R8年集計!I15,[1]R8年集計!L15)</f>
        <v>190</v>
      </c>
      <c r="G15" s="25">
        <f>SUM([1]R8年集計!G15,[1]R8年集計!J15,[1]R8年集計!M15)</f>
        <v>0</v>
      </c>
      <c r="H15" s="25">
        <f>SUM([1]R8年集計!H15,[1]R8年集計!K15,[1]R8年集計!N15)</f>
        <v>190</v>
      </c>
      <c r="I15" s="26">
        <f>[1]R8年集計!O15</f>
        <v>50</v>
      </c>
      <c r="J15" s="26">
        <f>[1]R8年集計!P15</f>
        <v>0</v>
      </c>
      <c r="K15" s="26">
        <f>[1]R8年集計!Q15</f>
        <v>50</v>
      </c>
      <c r="L15" s="27">
        <f t="shared" si="0"/>
        <v>240</v>
      </c>
      <c r="M15" s="27">
        <f t="shared" si="0"/>
        <v>0</v>
      </c>
      <c r="N15" s="28">
        <f t="shared" si="0"/>
        <v>240</v>
      </c>
      <c r="O15" s="8"/>
      <c r="P15" s="8"/>
      <c r="Q15" s="8"/>
    </row>
    <row r="16" spans="2:17" s="39" customFormat="1" ht="33" customHeight="1" x14ac:dyDescent="0.15">
      <c r="B16" s="75"/>
      <c r="C16" s="40" t="s">
        <v>22</v>
      </c>
      <c r="D16" s="37" t="s">
        <v>27</v>
      </c>
      <c r="E16" s="38" t="s">
        <v>24</v>
      </c>
      <c r="F16" s="25">
        <f>SUM([1]R8年集計!F16,[1]R8年集計!I16,[1]R8年集計!L16)</f>
        <v>1</v>
      </c>
      <c r="G16" s="25">
        <f>SUM([1]R8年集計!G16,[1]R8年集計!J16,[1]R8年集計!M16)</f>
        <v>0</v>
      </c>
      <c r="H16" s="25">
        <f>SUM([1]R8年集計!H16,[1]R8年集計!K16,[1]R8年集計!N16)</f>
        <v>1</v>
      </c>
      <c r="I16" s="26">
        <f>[1]R8年集計!O16</f>
        <v>0</v>
      </c>
      <c r="J16" s="26">
        <f>[1]R8年集計!P16</f>
        <v>0</v>
      </c>
      <c r="K16" s="26">
        <f>[1]R8年集計!Q16</f>
        <v>0</v>
      </c>
      <c r="L16" s="27">
        <f t="shared" si="0"/>
        <v>1</v>
      </c>
      <c r="M16" s="27">
        <f t="shared" si="0"/>
        <v>0</v>
      </c>
      <c r="N16" s="28">
        <f t="shared" si="0"/>
        <v>1</v>
      </c>
      <c r="O16" s="8"/>
      <c r="P16" s="8"/>
      <c r="Q16" s="8"/>
    </row>
    <row r="17" spans="2:17" s="32" customFormat="1" ht="33" customHeight="1" x14ac:dyDescent="0.15">
      <c r="B17" s="76"/>
      <c r="C17" s="41" t="s">
        <v>31</v>
      </c>
      <c r="D17" s="42" t="s">
        <v>32</v>
      </c>
      <c r="E17" s="43" t="s">
        <v>4</v>
      </c>
      <c r="F17" s="25">
        <f>SUM([1]R8年集計!F17,[1]R8年集計!I17,[1]R8年集計!L17)</f>
        <v>53</v>
      </c>
      <c r="G17" s="25">
        <f>SUM([1]R8年集計!G17,[1]R8年集計!J17,[1]R8年集計!M17)</f>
        <v>0</v>
      </c>
      <c r="H17" s="25">
        <f>SUM([1]R8年集計!H17,[1]R8年集計!K17,[1]R8年集計!N17)</f>
        <v>53</v>
      </c>
      <c r="I17" s="26">
        <f>[1]R8年集計!O17</f>
        <v>0</v>
      </c>
      <c r="J17" s="26">
        <f>[1]R8年集計!P17</f>
        <v>0</v>
      </c>
      <c r="K17" s="26">
        <f>[1]R8年集計!Q17</f>
        <v>0</v>
      </c>
      <c r="L17" s="27">
        <f t="shared" si="0"/>
        <v>53</v>
      </c>
      <c r="M17" s="27">
        <f t="shared" si="0"/>
        <v>0</v>
      </c>
      <c r="N17" s="28">
        <f t="shared" si="0"/>
        <v>53</v>
      </c>
      <c r="O17" s="8"/>
      <c r="P17" s="8"/>
      <c r="Q17" s="8"/>
    </row>
    <row r="18" spans="2:17" s="8" customFormat="1" ht="33" customHeight="1" x14ac:dyDescent="0.15">
      <c r="B18" s="44" t="s">
        <v>33</v>
      </c>
      <c r="C18" s="45" t="s">
        <v>34</v>
      </c>
      <c r="D18" s="46" t="s">
        <v>35</v>
      </c>
      <c r="E18" s="46" t="s">
        <v>14</v>
      </c>
      <c r="F18" s="25">
        <f>SUM([1]R8年集計!F18,[1]R8年集計!I18,[1]R8年集計!L18)</f>
        <v>0</v>
      </c>
      <c r="G18" s="25">
        <f>SUM([1]R8年集計!G18,[1]R8年集計!J18,[1]R8年集計!M18)</f>
        <v>0</v>
      </c>
      <c r="H18" s="25">
        <f>SUM([1]R8年集計!H18,[1]R8年集計!K18,[1]R8年集計!N18)</f>
        <v>0</v>
      </c>
      <c r="I18" s="26">
        <f>[1]R8年集計!O18</f>
        <v>0</v>
      </c>
      <c r="J18" s="26">
        <f>[1]R8年集計!P18</f>
        <v>0</v>
      </c>
      <c r="K18" s="26">
        <f>[1]R8年集計!Q18</f>
        <v>0</v>
      </c>
      <c r="L18" s="27">
        <f t="shared" si="0"/>
        <v>0</v>
      </c>
      <c r="M18" s="27">
        <f t="shared" si="0"/>
        <v>0</v>
      </c>
      <c r="N18" s="28">
        <f t="shared" si="0"/>
        <v>0</v>
      </c>
    </row>
    <row r="19" spans="2:17" s="8" customFormat="1" ht="33" customHeight="1" x14ac:dyDescent="0.15">
      <c r="B19" s="47" t="s">
        <v>36</v>
      </c>
      <c r="C19" s="67" t="s">
        <v>20</v>
      </c>
      <c r="D19" s="68"/>
      <c r="E19" s="34" t="s">
        <v>21</v>
      </c>
      <c r="F19" s="25">
        <f>SUM([1]R8年集計!F19,[1]R8年集計!I19,[1]R8年集計!L19)</f>
        <v>399</v>
      </c>
      <c r="G19" s="25">
        <f>SUM([1]R8年集計!G19,[1]R8年集計!J19,[1]R8年集計!M19)</f>
        <v>0</v>
      </c>
      <c r="H19" s="25">
        <f>SUM([1]R8年集計!H19,[1]R8年集計!K19,[1]R8年集計!N19)</f>
        <v>399</v>
      </c>
      <c r="I19" s="26">
        <f>[1]R8年集計!O19</f>
        <v>842</v>
      </c>
      <c r="J19" s="26">
        <f>[1]R8年集計!P19</f>
        <v>0</v>
      </c>
      <c r="K19" s="26">
        <f>[1]R8年集計!Q19</f>
        <v>842</v>
      </c>
      <c r="L19" s="27">
        <f t="shared" si="0"/>
        <v>1241</v>
      </c>
      <c r="M19" s="27">
        <f t="shared" si="0"/>
        <v>0</v>
      </c>
      <c r="N19" s="28">
        <f t="shared" si="0"/>
        <v>1241</v>
      </c>
    </row>
    <row r="20" spans="2:17" s="8" customFormat="1" ht="33" customHeight="1" x14ac:dyDescent="0.15">
      <c r="B20" s="48" t="s">
        <v>37</v>
      </c>
      <c r="C20" s="69" t="s">
        <v>20</v>
      </c>
      <c r="D20" s="68"/>
      <c r="E20" s="34" t="s">
        <v>21</v>
      </c>
      <c r="F20" s="25">
        <f>SUM([1]R8年集計!F20,[1]R8年集計!I20,[1]R8年集計!L20)</f>
        <v>399</v>
      </c>
      <c r="G20" s="25">
        <f>SUM([1]R8年集計!G20,[1]R8年集計!J20,[1]R8年集計!M20)</f>
        <v>0</v>
      </c>
      <c r="H20" s="25">
        <f>SUM([1]R8年集計!H20,[1]R8年集計!K20,[1]R8年集計!N20)</f>
        <v>399</v>
      </c>
      <c r="I20" s="26">
        <f>[1]R8年集計!O20</f>
        <v>842</v>
      </c>
      <c r="J20" s="26">
        <f>[1]R8年集計!P20</f>
        <v>0</v>
      </c>
      <c r="K20" s="26">
        <f>[1]R8年集計!Q20</f>
        <v>842</v>
      </c>
      <c r="L20" s="27">
        <f t="shared" si="0"/>
        <v>1241</v>
      </c>
      <c r="M20" s="27">
        <f t="shared" si="0"/>
        <v>0</v>
      </c>
      <c r="N20" s="28">
        <f t="shared" si="0"/>
        <v>1241</v>
      </c>
    </row>
    <row r="21" spans="2:17" s="8" customFormat="1" ht="33" customHeight="1" x14ac:dyDescent="0.15">
      <c r="B21" s="48" t="s">
        <v>38</v>
      </c>
      <c r="C21" s="67" t="s">
        <v>20</v>
      </c>
      <c r="D21" s="68"/>
      <c r="E21" s="34" t="s">
        <v>21</v>
      </c>
      <c r="F21" s="25">
        <f>SUM([1]R8年集計!F21,[1]R8年集計!I21,[1]R8年集計!L21)</f>
        <v>94</v>
      </c>
      <c r="G21" s="25">
        <f>SUM([1]R8年集計!G21,[1]R8年集計!J21,[1]R8年集計!M21)</f>
        <v>0</v>
      </c>
      <c r="H21" s="25">
        <f>SUM([1]R8年集計!H21,[1]R8年集計!K21,[1]R8年集計!N21)</f>
        <v>94</v>
      </c>
      <c r="I21" s="26">
        <f>[1]R8年集計!O21</f>
        <v>347</v>
      </c>
      <c r="J21" s="26">
        <f>[1]R8年集計!P21</f>
        <v>0</v>
      </c>
      <c r="K21" s="26">
        <f>[1]R8年集計!Q21</f>
        <v>347</v>
      </c>
      <c r="L21" s="27">
        <f t="shared" si="0"/>
        <v>441</v>
      </c>
      <c r="M21" s="27">
        <f t="shared" si="0"/>
        <v>0</v>
      </c>
      <c r="N21" s="28">
        <f t="shared" si="0"/>
        <v>441</v>
      </c>
    </row>
    <row r="22" spans="2:17" s="35" customFormat="1" ht="33" customHeight="1" x14ac:dyDescent="0.15">
      <c r="B22" s="70" t="s">
        <v>39</v>
      </c>
      <c r="C22" s="49" t="s">
        <v>34</v>
      </c>
      <c r="D22" s="23" t="s">
        <v>30</v>
      </c>
      <c r="E22" s="24" t="s">
        <v>14</v>
      </c>
      <c r="F22" s="25">
        <f>SUM([1]R8年集計!F22,[1]R8年集計!I22,[1]R8年集計!L22)</f>
        <v>0</v>
      </c>
      <c r="G22" s="25">
        <f>SUM([1]R8年集計!G22,[1]R8年集計!J22,[1]R8年集計!M22)</f>
        <v>0</v>
      </c>
      <c r="H22" s="25">
        <f>SUM([1]R8年集計!H22,[1]R8年集計!K22,[1]R8年集計!N22)</f>
        <v>0</v>
      </c>
      <c r="I22" s="26">
        <f>[1]R8年集計!O22</f>
        <v>0</v>
      </c>
      <c r="J22" s="26">
        <f>[1]R8年集計!P22</f>
        <v>0</v>
      </c>
      <c r="K22" s="26">
        <f>[1]R8年集計!Q22</f>
        <v>0</v>
      </c>
      <c r="L22" s="27">
        <f t="shared" si="0"/>
        <v>0</v>
      </c>
      <c r="M22" s="27">
        <f t="shared" si="0"/>
        <v>0</v>
      </c>
      <c r="N22" s="28">
        <f t="shared" si="0"/>
        <v>0</v>
      </c>
      <c r="O22" s="8"/>
      <c r="P22" s="8"/>
      <c r="Q22" s="8"/>
    </row>
    <row r="23" spans="2:17" s="8" customFormat="1" ht="33" customHeight="1" x14ac:dyDescent="0.15">
      <c r="B23" s="71"/>
      <c r="C23" s="67" t="s">
        <v>20</v>
      </c>
      <c r="D23" s="68"/>
      <c r="E23" s="34" t="s">
        <v>21</v>
      </c>
      <c r="F23" s="25">
        <f>SUM([1]R8年集計!F23,[1]R8年集計!I23,[1]R8年集計!L23)</f>
        <v>399</v>
      </c>
      <c r="G23" s="25">
        <f>SUM([1]R8年集計!G23,[1]R8年集計!J23,[1]R8年集計!M23)</f>
        <v>0</v>
      </c>
      <c r="H23" s="25">
        <f>SUM([1]R8年集計!H23,[1]R8年集計!K23,[1]R8年集計!N23)</f>
        <v>399</v>
      </c>
      <c r="I23" s="26">
        <f>[1]R8年集計!O23</f>
        <v>842</v>
      </c>
      <c r="J23" s="26">
        <f>[1]R8年集計!P23</f>
        <v>0</v>
      </c>
      <c r="K23" s="26">
        <f>[1]R8年集計!Q23</f>
        <v>842</v>
      </c>
      <c r="L23" s="27">
        <f t="shared" si="0"/>
        <v>1241</v>
      </c>
      <c r="M23" s="27">
        <f t="shared" si="0"/>
        <v>0</v>
      </c>
      <c r="N23" s="28">
        <f t="shared" si="0"/>
        <v>1241</v>
      </c>
    </row>
    <row r="24" spans="2:17" s="35" customFormat="1" ht="33" customHeight="1" x14ac:dyDescent="0.15">
      <c r="B24" s="50" t="s">
        <v>40</v>
      </c>
      <c r="C24" s="51" t="s">
        <v>13</v>
      </c>
      <c r="D24" s="49" t="s">
        <v>30</v>
      </c>
      <c r="E24" s="46" t="s">
        <v>14</v>
      </c>
      <c r="F24" s="25">
        <f>SUM([1]R8年集計!F24,[1]R8年集計!I24,[1]R8年集計!L24)</f>
        <v>1</v>
      </c>
      <c r="G24" s="25">
        <f>SUM([1]R8年集計!G24,[1]R8年集計!J24,[1]R8年集計!M24)</f>
        <v>0</v>
      </c>
      <c r="H24" s="25">
        <f>SUM([1]R8年集計!H24,[1]R8年集計!K24,[1]R8年集計!N24)</f>
        <v>1</v>
      </c>
      <c r="I24" s="26">
        <f>[1]R8年集計!O24</f>
        <v>0</v>
      </c>
      <c r="J24" s="26">
        <f>[1]R8年集計!P24</f>
        <v>0</v>
      </c>
      <c r="K24" s="26">
        <f>[1]R8年集計!Q24</f>
        <v>0</v>
      </c>
      <c r="L24" s="27">
        <f t="shared" si="0"/>
        <v>1</v>
      </c>
      <c r="M24" s="27">
        <f t="shared" si="0"/>
        <v>0</v>
      </c>
      <c r="N24" s="28">
        <f t="shared" si="0"/>
        <v>1</v>
      </c>
      <c r="O24" s="8"/>
      <c r="P24" s="8"/>
      <c r="Q24" s="8"/>
    </row>
    <row r="25" spans="2:17" s="8" customFormat="1" ht="33" customHeight="1" x14ac:dyDescent="0.15">
      <c r="B25" s="63" t="s">
        <v>41</v>
      </c>
      <c r="C25" s="33" t="s">
        <v>34</v>
      </c>
      <c r="D25" s="52" t="s">
        <v>42</v>
      </c>
      <c r="E25" s="52" t="s">
        <v>14</v>
      </c>
      <c r="F25" s="25">
        <f>SUM([1]R8年集計!F25,[1]R8年集計!I25,[1]R8年集計!L25)</f>
        <v>0</v>
      </c>
      <c r="G25" s="25">
        <f>SUM([1]R8年集計!G25,[1]R8年集計!J25,[1]R8年集計!M25)</f>
        <v>0</v>
      </c>
      <c r="H25" s="25">
        <f>SUM([1]R8年集計!H25,[1]R8年集計!K25,[1]R8年集計!N25)</f>
        <v>0</v>
      </c>
      <c r="I25" s="26">
        <f>[1]R8年集計!O25</f>
        <v>0</v>
      </c>
      <c r="J25" s="26">
        <f>[1]R8年集計!P25</f>
        <v>0</v>
      </c>
      <c r="K25" s="26">
        <f>[1]R8年集計!Q25</f>
        <v>0</v>
      </c>
      <c r="L25" s="27">
        <f t="shared" si="0"/>
        <v>0</v>
      </c>
      <c r="M25" s="27">
        <f t="shared" si="0"/>
        <v>0</v>
      </c>
      <c r="N25" s="28">
        <f t="shared" si="0"/>
        <v>0</v>
      </c>
    </row>
    <row r="26" spans="2:17" s="35" customFormat="1" ht="33" customHeight="1" x14ac:dyDescent="0.15">
      <c r="B26" s="64"/>
      <c r="C26" s="51" t="s">
        <v>43</v>
      </c>
      <c r="D26" s="49" t="s">
        <v>44</v>
      </c>
      <c r="E26" s="49" t="s">
        <v>14</v>
      </c>
      <c r="F26" s="25">
        <f>SUM([1]R8年集計!F26,[1]R8年集計!I26,[1]R8年集計!L26)</f>
        <v>9</v>
      </c>
      <c r="G26" s="25">
        <f>SUM([1]R8年集計!G26,[1]R8年集計!J26,[1]R8年集計!M26)</f>
        <v>1</v>
      </c>
      <c r="H26" s="25">
        <f>SUM([1]R8年集計!H26,[1]R8年集計!K26,[1]R8年集計!N26)</f>
        <v>8</v>
      </c>
      <c r="I26" s="26">
        <f>[1]R8年集計!O26</f>
        <v>0</v>
      </c>
      <c r="J26" s="26">
        <f>[1]R8年集計!P26</f>
        <v>0</v>
      </c>
      <c r="K26" s="26">
        <f>[1]R8年集計!Q26</f>
        <v>0</v>
      </c>
      <c r="L26" s="27">
        <f t="shared" si="0"/>
        <v>9</v>
      </c>
      <c r="M26" s="27">
        <f t="shared" si="0"/>
        <v>1</v>
      </c>
      <c r="N26" s="28">
        <f t="shared" si="0"/>
        <v>8</v>
      </c>
      <c r="O26" s="8"/>
      <c r="P26" s="8"/>
      <c r="Q26" s="8"/>
    </row>
    <row r="27" spans="2:17" s="8" customFormat="1" ht="33" customHeight="1" x14ac:dyDescent="0.15">
      <c r="B27" s="53" t="s">
        <v>45</v>
      </c>
      <c r="C27" s="45" t="s">
        <v>43</v>
      </c>
      <c r="D27" s="54" t="s">
        <v>46</v>
      </c>
      <c r="E27" s="54" t="s">
        <v>14</v>
      </c>
      <c r="F27" s="25">
        <f>SUM([1]R8年集計!F27,[1]R8年集計!I27,[1]R8年集計!L27)</f>
        <v>15</v>
      </c>
      <c r="G27" s="25">
        <f>SUM([1]R8年集計!G27,[1]R8年集計!J27,[1]R8年集計!M27)</f>
        <v>8</v>
      </c>
      <c r="H27" s="25">
        <f>SUM([1]R8年集計!H27,[1]R8年集計!K27,[1]R8年集計!N27)</f>
        <v>7</v>
      </c>
      <c r="I27" s="26">
        <f>[1]R8年集計!O27</f>
        <v>5</v>
      </c>
      <c r="J27" s="26">
        <f>[1]R8年集計!P27</f>
        <v>2</v>
      </c>
      <c r="K27" s="26">
        <f>[1]R8年集計!Q27</f>
        <v>3</v>
      </c>
      <c r="L27" s="27">
        <f t="shared" si="0"/>
        <v>20</v>
      </c>
      <c r="M27" s="27">
        <f t="shared" si="0"/>
        <v>10</v>
      </c>
      <c r="N27" s="28">
        <f t="shared" si="0"/>
        <v>10</v>
      </c>
    </row>
    <row r="28" spans="2:17" s="8" customFormat="1" ht="33" customHeight="1" x14ac:dyDescent="0.15">
      <c r="B28" s="53" t="s">
        <v>47</v>
      </c>
      <c r="C28" s="49" t="s">
        <v>43</v>
      </c>
      <c r="D28" s="46" t="s">
        <v>46</v>
      </c>
      <c r="E28" s="46" t="s">
        <v>14</v>
      </c>
      <c r="F28" s="25">
        <f>SUM([1]R8年集計!F28,[1]R8年集計!I28,[1]R8年集計!L28)</f>
        <v>15</v>
      </c>
      <c r="G28" s="25">
        <f>SUM([1]R8年集計!G28,[1]R8年集計!J28,[1]R8年集計!M28)</f>
        <v>2</v>
      </c>
      <c r="H28" s="25">
        <f>SUM([1]R8年集計!H28,[1]R8年集計!K28,[1]R8年集計!N28)</f>
        <v>13</v>
      </c>
      <c r="I28" s="26">
        <f>[1]R8年集計!O28</f>
        <v>5</v>
      </c>
      <c r="J28" s="26">
        <f>[1]R8年集計!P28</f>
        <v>1</v>
      </c>
      <c r="K28" s="26">
        <f>[1]R8年集計!Q28</f>
        <v>4</v>
      </c>
      <c r="L28" s="27">
        <f t="shared" si="0"/>
        <v>20</v>
      </c>
      <c r="M28" s="27">
        <f t="shared" si="0"/>
        <v>3</v>
      </c>
      <c r="N28" s="28">
        <f t="shared" si="0"/>
        <v>17</v>
      </c>
    </row>
    <row r="29" spans="2:17" s="8" customFormat="1" ht="33" customHeight="1" x14ac:dyDescent="0.15">
      <c r="B29" s="55" t="s">
        <v>48</v>
      </c>
      <c r="C29" s="54" t="s">
        <v>49</v>
      </c>
      <c r="D29" s="54" t="s">
        <v>23</v>
      </c>
      <c r="E29" s="54" t="s">
        <v>14</v>
      </c>
      <c r="F29" s="25">
        <f>SUM([1]R8年集計!F29,[1]R8年集計!I29,[1]R8年集計!L29)</f>
        <v>0</v>
      </c>
      <c r="G29" s="25">
        <f>SUM([1]R8年集計!G29,[1]R8年集計!J29,[1]R8年集計!M29)</f>
        <v>0</v>
      </c>
      <c r="H29" s="25">
        <f>SUM([1]R8年集計!H29,[1]R8年集計!K29,[1]R8年集計!N29)</f>
        <v>0</v>
      </c>
      <c r="I29" s="26">
        <f>[1]R8年集計!O29</f>
        <v>0</v>
      </c>
      <c r="J29" s="26">
        <f>[1]R8年集計!P29</f>
        <v>0</v>
      </c>
      <c r="K29" s="26">
        <f>[1]R8年集計!Q29</f>
        <v>0</v>
      </c>
      <c r="L29" s="27">
        <f t="shared" si="0"/>
        <v>0</v>
      </c>
      <c r="M29" s="27">
        <f t="shared" si="0"/>
        <v>0</v>
      </c>
      <c r="N29" s="28">
        <f t="shared" si="0"/>
        <v>0</v>
      </c>
    </row>
    <row r="30" spans="2:17" s="8" customFormat="1" ht="33" customHeight="1" x14ac:dyDescent="0.15">
      <c r="B30" s="63" t="s">
        <v>50</v>
      </c>
      <c r="C30" s="46" t="s">
        <v>13</v>
      </c>
      <c r="D30" s="49" t="s">
        <v>32</v>
      </c>
      <c r="E30" s="49" t="s">
        <v>14</v>
      </c>
      <c r="F30" s="25">
        <f>SUM([1]R8年集計!F30,[1]R8年集計!I30,[1]R8年集計!L30)</f>
        <v>0</v>
      </c>
      <c r="G30" s="25">
        <f>SUM([1]R8年集計!G30,[1]R8年集計!J30,[1]R8年集計!M30)</f>
        <v>0</v>
      </c>
      <c r="H30" s="25">
        <f>SUM([1]R8年集計!H30,[1]R8年集計!K30,[1]R8年集計!N30)</f>
        <v>0</v>
      </c>
      <c r="I30" s="26">
        <f>[1]R8年集計!O30</f>
        <v>0</v>
      </c>
      <c r="J30" s="26">
        <f>[1]R8年集計!P30</f>
        <v>0</v>
      </c>
      <c r="K30" s="26">
        <f>[1]R8年集計!Q30</f>
        <v>0</v>
      </c>
      <c r="L30" s="27">
        <f t="shared" si="0"/>
        <v>0</v>
      </c>
      <c r="M30" s="27">
        <f t="shared" si="0"/>
        <v>0</v>
      </c>
      <c r="N30" s="28">
        <f t="shared" si="0"/>
        <v>0</v>
      </c>
    </row>
    <row r="31" spans="2:17" s="8" customFormat="1" ht="33" customHeight="1" x14ac:dyDescent="0.15">
      <c r="B31" s="64"/>
      <c r="C31" s="54" t="s">
        <v>43</v>
      </c>
      <c r="D31" s="54" t="s">
        <v>32</v>
      </c>
      <c r="E31" s="54" t="s">
        <v>14</v>
      </c>
      <c r="F31" s="25">
        <f>SUM([1]R8年集計!F31,[1]R8年集計!I31,[1]R8年集計!L31)</f>
        <v>20</v>
      </c>
      <c r="G31" s="25">
        <f>SUM([1]R8年集計!G31,[1]R8年集計!J31,[1]R8年集計!M31)</f>
        <v>1</v>
      </c>
      <c r="H31" s="25">
        <f>SUM([1]R8年集計!H31,[1]R8年集計!K31,[1]R8年集計!N31)</f>
        <v>19</v>
      </c>
      <c r="I31" s="26">
        <f>[1]R8年集計!O31</f>
        <v>10</v>
      </c>
      <c r="J31" s="26">
        <f>[1]R8年集計!P31</f>
        <v>0</v>
      </c>
      <c r="K31" s="26">
        <f>[1]R8年集計!Q31</f>
        <v>10</v>
      </c>
      <c r="L31" s="27">
        <f t="shared" si="0"/>
        <v>30</v>
      </c>
      <c r="M31" s="27">
        <f t="shared" si="0"/>
        <v>1</v>
      </c>
      <c r="N31" s="28">
        <f t="shared" si="0"/>
        <v>29</v>
      </c>
    </row>
    <row r="32" spans="2:17" s="8" customFormat="1" ht="33" customHeight="1" x14ac:dyDescent="0.15">
      <c r="B32" s="63" t="s">
        <v>51</v>
      </c>
      <c r="C32" s="65" t="s">
        <v>13</v>
      </c>
      <c r="D32" s="45" t="s">
        <v>52</v>
      </c>
      <c r="E32" s="45" t="s">
        <v>14</v>
      </c>
      <c r="F32" s="25">
        <f>SUM([1]R8年集計!F32,[1]R8年集計!I32,[1]R8年集計!L32)</f>
        <v>0</v>
      </c>
      <c r="G32" s="25">
        <f>SUM([1]R8年集計!G32,[1]R8年集計!J32,[1]R8年集計!M32)</f>
        <v>0</v>
      </c>
      <c r="H32" s="25">
        <f>SUM([1]R8年集計!H32,[1]R8年集計!K32,[1]R8年集計!N32)</f>
        <v>0</v>
      </c>
      <c r="I32" s="26">
        <f>[1]R8年集計!O32</f>
        <v>0</v>
      </c>
      <c r="J32" s="26">
        <f>[1]R8年集計!P32</f>
        <v>0</v>
      </c>
      <c r="K32" s="26">
        <f>[1]R8年集計!Q32</f>
        <v>0</v>
      </c>
      <c r="L32" s="27">
        <f t="shared" si="0"/>
        <v>0</v>
      </c>
      <c r="M32" s="27">
        <f t="shared" si="0"/>
        <v>0</v>
      </c>
      <c r="N32" s="28">
        <f t="shared" si="0"/>
        <v>0</v>
      </c>
    </row>
    <row r="33" spans="2:14" s="8" customFormat="1" ht="33" customHeight="1" x14ac:dyDescent="0.15">
      <c r="B33" s="64"/>
      <c r="C33" s="66"/>
      <c r="D33" s="45" t="s">
        <v>53</v>
      </c>
      <c r="E33" s="45" t="s">
        <v>14</v>
      </c>
      <c r="F33" s="25">
        <f>SUM([1]R8年集計!F33,[1]R8年集計!I33,[1]R8年集計!L33)</f>
        <v>0</v>
      </c>
      <c r="G33" s="25">
        <f>SUM([1]R8年集計!G33,[1]R8年集計!J33,[1]R8年集計!M33)</f>
        <v>0</v>
      </c>
      <c r="H33" s="25">
        <f>SUM([1]R8年集計!H33,[1]R8年集計!K33,[1]R8年集計!N33)</f>
        <v>0</v>
      </c>
      <c r="I33" s="26">
        <f>[1]R8年集計!O33</f>
        <v>0</v>
      </c>
      <c r="J33" s="26">
        <f>[1]R8年集計!P33</f>
        <v>0</v>
      </c>
      <c r="K33" s="26">
        <f>[1]R8年集計!Q33</f>
        <v>0</v>
      </c>
      <c r="L33" s="27">
        <f t="shared" si="0"/>
        <v>0</v>
      </c>
      <c r="M33" s="27">
        <f t="shared" si="0"/>
        <v>0</v>
      </c>
      <c r="N33" s="28">
        <f t="shared" si="0"/>
        <v>0</v>
      </c>
    </row>
    <row r="34" spans="2:14" s="8" customFormat="1" ht="33" customHeight="1" thickBot="1" x14ac:dyDescent="0.2">
      <c r="B34" s="56" t="s">
        <v>54</v>
      </c>
      <c r="C34" s="57" t="s">
        <v>34</v>
      </c>
      <c r="D34" s="57" t="s">
        <v>55</v>
      </c>
      <c r="E34" s="57" t="s">
        <v>14</v>
      </c>
      <c r="F34" s="58">
        <f>SUM([1]R8年集計!F34,[1]R8年集計!I34,[1]R8年集計!L34)</f>
        <v>0</v>
      </c>
      <c r="G34" s="58">
        <f>SUM([1]R8年集計!G34,[1]R8年集計!J34,[1]R8年集計!M34)</f>
        <v>0</v>
      </c>
      <c r="H34" s="58">
        <f>SUM([1]R8年集計!H34,[1]R8年集計!K34,[1]R8年集計!N34)</f>
        <v>0</v>
      </c>
      <c r="I34" s="59">
        <f>[1]R8年集計!O34</f>
        <v>0</v>
      </c>
      <c r="J34" s="59">
        <f>[1]R8年集計!P34</f>
        <v>0</v>
      </c>
      <c r="K34" s="59">
        <f>[1]R8年集計!Q34</f>
        <v>0</v>
      </c>
      <c r="L34" s="60">
        <f t="shared" si="0"/>
        <v>0</v>
      </c>
      <c r="M34" s="60">
        <f t="shared" si="0"/>
        <v>0</v>
      </c>
      <c r="N34" s="61">
        <f t="shared" si="0"/>
        <v>0</v>
      </c>
    </row>
    <row r="35" spans="2:14" ht="32.25" customHeight="1" x14ac:dyDescent="0.15">
      <c r="B35" s="62" t="s">
        <v>56</v>
      </c>
      <c r="C35" s="62"/>
      <c r="D35" s="62"/>
      <c r="E35" s="62"/>
      <c r="F35" s="62"/>
      <c r="G35" s="62"/>
      <c r="H35" s="62"/>
      <c r="I35" s="62"/>
      <c r="J35" s="62"/>
      <c r="K35" s="62"/>
      <c r="L35" s="62"/>
      <c r="M35" s="62"/>
      <c r="N35" s="62"/>
    </row>
    <row r="36" spans="2:14" ht="32.25" customHeight="1" x14ac:dyDescent="0.15">
      <c r="B36" s="62" t="s">
        <v>57</v>
      </c>
      <c r="C36" s="62"/>
      <c r="D36" s="62"/>
      <c r="E36" s="62"/>
      <c r="F36" s="62"/>
      <c r="G36" s="62"/>
      <c r="H36" s="62"/>
      <c r="I36" s="62"/>
      <c r="J36" s="62"/>
      <c r="K36" s="62"/>
      <c r="L36" s="62"/>
      <c r="M36" s="62"/>
      <c r="N36" s="62"/>
    </row>
    <row r="37" spans="2:14" ht="32.25" customHeight="1" x14ac:dyDescent="0.15">
      <c r="B37" s="62" t="s">
        <v>58</v>
      </c>
      <c r="C37" s="62"/>
      <c r="D37" s="62"/>
      <c r="E37" s="62"/>
      <c r="F37" s="62"/>
      <c r="G37" s="62"/>
      <c r="H37" s="62"/>
      <c r="I37" s="62"/>
      <c r="J37" s="62"/>
      <c r="K37" s="62"/>
      <c r="L37" s="62"/>
      <c r="M37" s="62"/>
      <c r="N37" s="62"/>
    </row>
    <row r="38" spans="2:14" ht="32.25" customHeight="1" x14ac:dyDescent="0.15">
      <c r="B38" s="62" t="s">
        <v>59</v>
      </c>
      <c r="C38" s="62"/>
      <c r="D38" s="62"/>
      <c r="E38" s="62"/>
      <c r="F38" s="62"/>
      <c r="G38" s="62"/>
      <c r="H38" s="62"/>
      <c r="I38" s="62"/>
      <c r="J38" s="62"/>
      <c r="K38" s="62"/>
      <c r="L38" s="62"/>
      <c r="M38" s="62"/>
      <c r="N38" s="62"/>
    </row>
    <row r="40" spans="2:14" ht="32.25" customHeight="1" x14ac:dyDescent="0.15">
      <c r="B40" s="62" t="s">
        <v>60</v>
      </c>
      <c r="C40" s="62"/>
      <c r="D40" s="62"/>
      <c r="E40" s="62"/>
      <c r="F40" s="62"/>
      <c r="G40" s="62"/>
      <c r="H40" s="62"/>
      <c r="I40" s="62"/>
      <c r="J40" s="62"/>
      <c r="K40" s="62"/>
      <c r="L40" s="62"/>
      <c r="M40" s="62"/>
      <c r="N40" s="62"/>
    </row>
    <row r="41" spans="2:14" ht="32.25" customHeight="1" x14ac:dyDescent="0.15"/>
    <row r="42" spans="2:14" ht="32.25" customHeight="1" x14ac:dyDescent="0.15"/>
  </sheetData>
  <dataConsolidate/>
  <mergeCells count="29">
    <mergeCell ref="B3:N3"/>
    <mergeCell ref="L5:N5"/>
    <mergeCell ref="B6:B7"/>
    <mergeCell ref="C6:C7"/>
    <mergeCell ref="D6:D7"/>
    <mergeCell ref="E6:E7"/>
    <mergeCell ref="F6:H6"/>
    <mergeCell ref="I6:K6"/>
    <mergeCell ref="L6:N6"/>
    <mergeCell ref="B25:B26"/>
    <mergeCell ref="C8:D8"/>
    <mergeCell ref="B9:B10"/>
    <mergeCell ref="B11:B12"/>
    <mergeCell ref="C11:D11"/>
    <mergeCell ref="B13:B17"/>
    <mergeCell ref="C13:C15"/>
    <mergeCell ref="C19:D19"/>
    <mergeCell ref="C20:D20"/>
    <mergeCell ref="C21:D21"/>
    <mergeCell ref="B22:B23"/>
    <mergeCell ref="C23:D23"/>
    <mergeCell ref="B38:N38"/>
    <mergeCell ref="B40:N40"/>
    <mergeCell ref="B30:B31"/>
    <mergeCell ref="B32:B33"/>
    <mergeCell ref="C32:C33"/>
    <mergeCell ref="B35:N35"/>
    <mergeCell ref="B36:N36"/>
    <mergeCell ref="B37:N37"/>
  </mergeCells>
  <phoneticPr fontId="2"/>
  <printOptions horizontalCentered="1" verticalCentered="1"/>
  <pageMargins left="0.39370078740157483" right="0.39370078740157483" top="0.51181102362204722" bottom="0.19685039370078741" header="0.51181102362204722" footer="0.51181102362204722"/>
  <pageSetup paperSize="9" scale="5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R8年7月</vt:lpstr>
      <vt:lpstr>'R8年7月'!Print_Area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森本　雅彬</dc:creator>
  <cp:lastModifiedBy>森本　雅彬</cp:lastModifiedBy>
  <dcterms:created xsi:type="dcterms:W3CDTF">2026-09-24T06:21:25Z</dcterms:created>
  <dcterms:modified xsi:type="dcterms:W3CDTF">2026-10-02T05:43:23Z</dcterms:modified>
</cp:coreProperties>
</file>