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61$\doc\0200_推進課\0700_経営強化グループ\経営強化グループ(doc)\51_都市農業・農空間条例\R04\06 府HP更新\制度HP\R5.4要綱改正時\市町村別認定一覧\"/>
    </mc:Choice>
  </mc:AlternateContent>
  <bookViews>
    <workbookView xWindow="-105" yWindow="-105" windowWidth="20715" windowHeight="13275"/>
  </bookViews>
  <sheets>
    <sheet name="累計 (H30上～R4下)" sheetId="1" r:id="rId1"/>
  </sheets>
  <definedNames>
    <definedName name="_xlnm.Print_Area" localSheetId="0">'累計 (H30上～R4下)'!$A$1:$Q$37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G6" i="1"/>
  <c r="M30" i="1"/>
  <c r="Q27" i="1"/>
  <c r="P27" i="1"/>
  <c r="Q26" i="1"/>
  <c r="P26" i="1"/>
  <c r="Q25" i="1"/>
  <c r="P25" i="1"/>
  <c r="Q24" i="1"/>
  <c r="P24" i="1"/>
  <c r="Q23" i="1"/>
  <c r="P23" i="1"/>
  <c r="Q22" i="1"/>
  <c r="P22" i="1"/>
  <c r="Q21" i="1"/>
  <c r="P21" i="1"/>
  <c r="Q20" i="1"/>
  <c r="P20" i="1"/>
  <c r="Q19" i="1"/>
  <c r="P19" i="1"/>
  <c r="Q18" i="1"/>
  <c r="P18" i="1"/>
  <c r="Q17" i="1"/>
  <c r="P17" i="1"/>
  <c r="Q16" i="1"/>
  <c r="P16" i="1"/>
  <c r="Q15" i="1"/>
  <c r="P15" i="1"/>
  <c r="Q14" i="1"/>
  <c r="P14" i="1"/>
  <c r="Q13" i="1"/>
  <c r="P13" i="1"/>
  <c r="Q12" i="1"/>
  <c r="P12" i="1"/>
  <c r="Q11" i="1"/>
  <c r="P11" i="1"/>
  <c r="Q10" i="1"/>
  <c r="P10" i="1"/>
  <c r="Q9" i="1"/>
  <c r="P9" i="1"/>
  <c r="Q8" i="1"/>
  <c r="P8" i="1"/>
  <c r="Q7" i="1"/>
  <c r="P7" i="1"/>
  <c r="P6" i="1"/>
  <c r="Q6" i="1"/>
  <c r="H26" i="1"/>
  <c r="G26" i="1"/>
  <c r="H25" i="1"/>
  <c r="G25" i="1"/>
  <c r="H24" i="1"/>
  <c r="G24" i="1"/>
  <c r="H23" i="1"/>
  <c r="G23" i="1"/>
  <c r="H22" i="1"/>
  <c r="G22" i="1"/>
  <c r="H21" i="1"/>
  <c r="G21" i="1"/>
  <c r="H20" i="1"/>
  <c r="G20" i="1"/>
  <c r="H19" i="1"/>
  <c r="G19" i="1"/>
  <c r="G18" i="1"/>
  <c r="H17" i="1"/>
  <c r="G17" i="1"/>
  <c r="H16" i="1"/>
  <c r="G16" i="1"/>
  <c r="H15" i="1"/>
  <c r="G15" i="1"/>
  <c r="H14" i="1"/>
  <c r="G14" i="1"/>
  <c r="H13" i="1"/>
  <c r="G13" i="1"/>
  <c r="H12" i="1"/>
  <c r="G12" i="1"/>
  <c r="H11" i="1"/>
  <c r="G11" i="1"/>
  <c r="H10" i="1"/>
  <c r="G10" i="1"/>
  <c r="H9" i="1"/>
  <c r="G9" i="1"/>
  <c r="H8" i="1"/>
  <c r="G8" i="1"/>
  <c r="H7" i="1"/>
  <c r="G7" i="1"/>
  <c r="H6" i="1" l="1"/>
  <c r="P30" i="1" l="1"/>
  <c r="O30" i="1" l="1"/>
  <c r="N30" i="1" l="1"/>
  <c r="L30" i="1"/>
  <c r="Q29" i="1"/>
  <c r="P29" i="1"/>
  <c r="Q28" i="1"/>
  <c r="P28" i="1"/>
  <c r="Q30" i="1" l="1"/>
</calcChain>
</file>

<file path=xl/sharedStrings.xml><?xml version="1.0" encoding="utf-8"?>
<sst xmlns="http://schemas.openxmlformats.org/spreadsheetml/2006/main" count="79" uniqueCount="62">
  <si>
    <t xml:space="preserve">  大阪版認定農業者　農業経営計画認定一覧　（累計）　</t>
  </si>
  <si>
    <t>地域</t>
  </si>
  <si>
    <t>市町村</t>
  </si>
  <si>
    <t xml:space="preserve"> みなし認定（2)
 (国認定農業者)</t>
    <phoneticPr fontId="2"/>
  </si>
  <si>
    <t>件数</t>
  </si>
  <si>
    <t>（人数）</t>
  </si>
  <si>
    <t>北部</t>
  </si>
  <si>
    <t>豊中市</t>
  </si>
  <si>
    <t>南河内</t>
  </si>
  <si>
    <t>富田林市</t>
  </si>
  <si>
    <t>池田市</t>
  </si>
  <si>
    <t>河内長野市</t>
  </si>
  <si>
    <t>吹田市</t>
  </si>
  <si>
    <t>松原市</t>
  </si>
  <si>
    <t>高槻市</t>
  </si>
  <si>
    <t>羽曳野市</t>
  </si>
  <si>
    <t>茨木市</t>
  </si>
  <si>
    <t>藤井寺市</t>
  </si>
  <si>
    <t>箕面市</t>
  </si>
  <si>
    <t>大阪狭山市</t>
  </si>
  <si>
    <t>摂津市</t>
  </si>
  <si>
    <t>太子町</t>
  </si>
  <si>
    <t>島本町</t>
  </si>
  <si>
    <t>河南町</t>
  </si>
  <si>
    <t>豊能町</t>
  </si>
  <si>
    <t>千早赤阪村</t>
  </si>
  <si>
    <t>能勢町</t>
  </si>
  <si>
    <t>泉州</t>
  </si>
  <si>
    <t>堺市</t>
  </si>
  <si>
    <t>中部</t>
  </si>
  <si>
    <t>大阪市</t>
  </si>
  <si>
    <t>岸和田市</t>
  </si>
  <si>
    <t>守口市</t>
  </si>
  <si>
    <t>泉大津市</t>
  </si>
  <si>
    <t>枚方市</t>
  </si>
  <si>
    <t>貝塚市</t>
  </si>
  <si>
    <t>八尾市</t>
  </si>
  <si>
    <t>泉佐野市</t>
  </si>
  <si>
    <t>寝屋川市</t>
  </si>
  <si>
    <t>和泉市</t>
  </si>
  <si>
    <t>大東市</t>
  </si>
  <si>
    <t>高石市</t>
  </si>
  <si>
    <t>柏原市</t>
  </si>
  <si>
    <t>泉南市</t>
  </si>
  <si>
    <t>門真市</t>
  </si>
  <si>
    <t>阪南市</t>
  </si>
  <si>
    <t>東大阪市</t>
  </si>
  <si>
    <t>忠岡町</t>
  </si>
  <si>
    <t>四條畷市</t>
  </si>
  <si>
    <t>熊取町</t>
  </si>
  <si>
    <t>交野市</t>
  </si>
  <si>
    <t>田尻町</t>
  </si>
  <si>
    <t>岬町</t>
  </si>
  <si>
    <t>広域認定（府）</t>
    <rPh sb="0" eb="4">
      <t>コウイキニンテイ</t>
    </rPh>
    <rPh sb="5" eb="6">
      <t>フ</t>
    </rPh>
    <phoneticPr fontId="2"/>
  </si>
  <si>
    <t>-</t>
    <phoneticPr fontId="2"/>
  </si>
  <si>
    <t>広域認定（国）</t>
    <rPh sb="0" eb="4">
      <t>コウイキニンテイ</t>
    </rPh>
    <rPh sb="5" eb="6">
      <t>クニ</t>
    </rPh>
    <phoneticPr fontId="2"/>
  </si>
  <si>
    <t>合　計</t>
    <phoneticPr fontId="2"/>
  </si>
  <si>
    <t>(1) 連名申請等があるため、認定件数と人数は必ずしも一致しません。</t>
    <rPh sb="8" eb="9">
      <t>トウ</t>
    </rPh>
    <phoneticPr fontId="2"/>
  </si>
  <si>
    <t>(2) 大阪府都市農業の推進及び農空間の保全と活用に関する条例及び大阪版認定農業者制度実施要綱の規定により、
　　農業経営基盤強化促進法に基づく認定農業者（国認定農業者）及び認定新規就農者を大阪府認定農業者とみなします。
　　なお、みなし認定数については、令和４年３月末現在の数を記載しています。</t>
    <rPh sb="31" eb="32">
      <t>オヨ</t>
    </rPh>
    <rPh sb="85" eb="86">
      <t>オヨ</t>
    </rPh>
    <rPh sb="87" eb="94">
      <t>ニンテイシンキシュウノウシャ</t>
    </rPh>
    <rPh sb="128" eb="130">
      <t>レイワ</t>
    </rPh>
    <rPh sb="138" eb="139">
      <t>カズ</t>
    </rPh>
    <phoneticPr fontId="2"/>
  </si>
  <si>
    <t xml:space="preserve"> みなし認定（2)
 (認定新規就農者)</t>
    <rPh sb="12" eb="19">
      <t>ニンテイシンキシュウノウシャ</t>
    </rPh>
    <phoneticPr fontId="2"/>
  </si>
  <si>
    <t>平成30年度上半期～
令和4年度下半期
（みなし認定を除く）</t>
    <rPh sb="6" eb="7">
      <t>ウエ</t>
    </rPh>
    <rPh sb="11" eb="13">
      <t>レイワ</t>
    </rPh>
    <rPh sb="16" eb="19">
      <t>シモハンキ</t>
    </rPh>
    <phoneticPr fontId="2"/>
  </si>
  <si>
    <r>
      <t>認 定 合 計</t>
    </r>
    <r>
      <rPr>
        <sz val="8"/>
        <rFont val="ＭＳ Ｐゴシック"/>
        <family val="3"/>
        <charset val="128"/>
      </rPr>
      <t xml:space="preserve">
（みなし認定を含む）
令和5年3月末現在</t>
    </r>
    <rPh sb="19" eb="2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</si>
</sst>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
    <numFmt numFmtId="178" formatCode="\(#,##0\)"/>
  </numFmts>
  <fonts count="11" x14ac:knownFonts="1">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color theme="1"/>
      <name val="ＭＳ Ｐゴシック"/>
      <family val="3"/>
      <charset val="128"/>
    </font>
    <font>
      <sz val="11"/>
      <color theme="1"/>
      <name val="ＭＳ Ｐゴシック"/>
      <family val="3"/>
      <charset val="128"/>
    </font>
    <font>
      <sz val="8"/>
      <name val="ＭＳ Ｐゴシック"/>
      <family val="3"/>
      <charset val="128"/>
    </font>
    <font>
      <sz val="10.5"/>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pplyBorder="1" applyAlignment="1">
      <alignment horizontal="center" vertical="center"/>
    </xf>
    <xf numFmtId="0" fontId="0" fillId="0" borderId="0" xfId="0" applyBorder="1" applyAlignment="1">
      <alignment vertical="center"/>
    </xf>
    <xf numFmtId="0" fontId="7" fillId="0" borderId="5" xfId="0" applyFont="1" applyBorder="1" applyAlignment="1">
      <alignment horizontal="center" vertical="center"/>
    </xf>
    <xf numFmtId="0" fontId="3" fillId="2" borderId="11" xfId="0" applyFont="1" applyFill="1" applyBorder="1" applyAlignment="1">
      <alignment horizontal="center" vertical="center" wrapText="1"/>
    </xf>
    <xf numFmtId="176" fontId="0" fillId="0" borderId="0" xfId="0" applyNumberFormat="1">
      <alignment vertical="center"/>
    </xf>
    <xf numFmtId="0" fontId="3"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177" fontId="0" fillId="0" borderId="18" xfId="0" applyNumberFormat="1" applyFont="1" applyFill="1" applyBorder="1" applyAlignment="1">
      <alignment horizontal="center" vertical="center"/>
    </xf>
    <xf numFmtId="0" fontId="3" fillId="2" borderId="24" xfId="0" applyFont="1" applyFill="1" applyBorder="1" applyAlignment="1">
      <alignment horizontal="center"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vertical="center" wrapText="1"/>
    </xf>
    <xf numFmtId="0" fontId="8" fillId="0" borderId="0" xfId="0" applyFont="1" applyBorder="1" applyAlignment="1">
      <alignment vertical="center" wrapText="1"/>
    </xf>
    <xf numFmtId="0" fontId="0" fillId="0" borderId="26" xfId="0" applyBorder="1">
      <alignment vertical="center"/>
    </xf>
    <xf numFmtId="0" fontId="3" fillId="2" borderId="26" xfId="0" applyFont="1" applyFill="1" applyBorder="1" applyAlignment="1">
      <alignment horizontal="center" vertical="center" wrapText="1"/>
    </xf>
    <xf numFmtId="0" fontId="0" fillId="0" borderId="26" xfId="0" applyBorder="1" applyAlignment="1">
      <alignment horizontal="center" vertical="center"/>
    </xf>
    <xf numFmtId="177" fontId="0" fillId="0" borderId="26" xfId="0" applyNumberFormat="1" applyBorder="1" applyAlignment="1">
      <alignment horizontal="center" vertical="center"/>
    </xf>
    <xf numFmtId="0" fontId="9" fillId="0" borderId="26" xfId="0" applyFont="1" applyBorder="1" applyAlignment="1">
      <alignment vertical="center"/>
    </xf>
    <xf numFmtId="176" fontId="9" fillId="0" borderId="8" xfId="0" applyNumberFormat="1" applyFont="1" applyFill="1" applyBorder="1" applyAlignment="1">
      <alignment horizontal="center" vertical="center"/>
    </xf>
    <xf numFmtId="177" fontId="9" fillId="0" borderId="18"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xf>
    <xf numFmtId="178" fontId="9" fillId="0" borderId="8" xfId="0" applyNumberFormat="1" applyFont="1" applyFill="1" applyBorder="1" applyAlignment="1">
      <alignment horizontal="center" vertical="center"/>
    </xf>
    <xf numFmtId="0" fontId="10" fillId="0" borderId="0" xfId="0" applyFont="1" applyBorder="1">
      <alignment vertical="center"/>
    </xf>
    <xf numFmtId="0" fontId="0" fillId="0" borderId="5" xfId="0" applyBorder="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5" xfId="0" applyFont="1" applyBorder="1" applyAlignment="1">
      <alignment horizontal="center" vertical="center" wrapText="1"/>
    </xf>
    <xf numFmtId="0" fontId="3" fillId="0" borderId="11" xfId="0" applyFont="1" applyBorder="1" applyAlignment="1">
      <alignment horizontal="center" vertical="center" wrapText="1"/>
    </xf>
    <xf numFmtId="176" fontId="0" fillId="0" borderId="10" xfId="0" applyNumberFormat="1" applyBorder="1" applyAlignment="1">
      <alignment horizontal="center" vertical="center"/>
    </xf>
    <xf numFmtId="177" fontId="0" fillId="0" borderId="10" xfId="0" applyNumberFormat="1" applyBorder="1" applyAlignment="1">
      <alignment horizontal="center" vertical="center"/>
    </xf>
    <xf numFmtId="0" fontId="0" fillId="0" borderId="12" xfId="0" applyBorder="1" applyAlignment="1">
      <alignment horizontal="center" vertical="center"/>
    </xf>
    <xf numFmtId="176" fontId="0" fillId="0" borderId="13" xfId="0" applyNumberFormat="1" applyBorder="1" applyAlignment="1">
      <alignment horizontal="center" vertical="center"/>
    </xf>
    <xf numFmtId="177" fontId="0" fillId="0" borderId="6" xfId="0" applyNumberFormat="1" applyBorder="1" applyAlignment="1">
      <alignment horizontal="center" vertical="center"/>
    </xf>
    <xf numFmtId="0" fontId="0" fillId="0" borderId="10" xfId="0" applyBorder="1" applyAlignment="1">
      <alignment horizontal="center" vertical="center"/>
    </xf>
    <xf numFmtId="176" fontId="0" fillId="0" borderId="14" xfId="0" applyNumberFormat="1" applyBorder="1" applyAlignment="1">
      <alignment horizontal="center" vertical="center"/>
    </xf>
    <xf numFmtId="177" fontId="0" fillId="0" borderId="14" xfId="0" applyNumberFormat="1" applyBorder="1" applyAlignment="1">
      <alignment horizontal="center" vertical="center"/>
    </xf>
    <xf numFmtId="0" fontId="0" fillId="0" borderId="14" xfId="0" applyBorder="1" applyAlignment="1">
      <alignment horizontal="center" vertical="center"/>
    </xf>
    <xf numFmtId="176" fontId="0" fillId="0" borderId="16" xfId="0" applyNumberFormat="1" applyBorder="1" applyAlignment="1">
      <alignment horizontal="center" vertical="center"/>
    </xf>
    <xf numFmtId="0" fontId="0" fillId="0" borderId="17" xfId="0" applyBorder="1" applyAlignment="1">
      <alignment horizontal="center" vertical="center"/>
    </xf>
    <xf numFmtId="176" fontId="0" fillId="0" borderId="18" xfId="0" applyNumberFormat="1" applyBorder="1" applyAlignment="1">
      <alignment horizontal="center" vertical="center"/>
    </xf>
    <xf numFmtId="177" fontId="0" fillId="0" borderId="18" xfId="0" applyNumberFormat="1" applyBorder="1" applyAlignment="1">
      <alignment horizontal="center" vertical="center"/>
    </xf>
    <xf numFmtId="0" fontId="0" fillId="0" borderId="18" xfId="0" applyBorder="1" applyAlignment="1">
      <alignment horizontal="center" vertical="center"/>
    </xf>
    <xf numFmtId="176" fontId="0" fillId="0" borderId="20" xfId="0" applyNumberFormat="1" applyBorder="1" applyAlignment="1">
      <alignment horizontal="center" vertical="center"/>
    </xf>
    <xf numFmtId="0" fontId="0" fillId="0" borderId="21" xfId="0" applyBorder="1" applyAlignment="1">
      <alignment horizontal="center" vertical="center"/>
    </xf>
    <xf numFmtId="176" fontId="0" fillId="0" borderId="22" xfId="0" applyNumberFormat="1" applyBorder="1" applyAlignment="1">
      <alignment horizontal="center" vertical="center"/>
    </xf>
    <xf numFmtId="177" fontId="0" fillId="0" borderId="21" xfId="0" applyNumberFormat="1" applyBorder="1" applyAlignment="1">
      <alignment horizontal="center" vertical="center"/>
    </xf>
    <xf numFmtId="176" fontId="0" fillId="0" borderId="23" xfId="0" applyNumberFormat="1" applyBorder="1" applyAlignment="1">
      <alignment horizontal="center" vertical="center"/>
    </xf>
    <xf numFmtId="177" fontId="0" fillId="0" borderId="23" xfId="0" applyNumberFormat="1" applyBorder="1" applyAlignment="1">
      <alignment horizontal="center" vertical="center"/>
    </xf>
    <xf numFmtId="0" fontId="0" fillId="0" borderId="23" xfId="0" applyBorder="1" applyAlignment="1">
      <alignment horizontal="center" vertical="center"/>
    </xf>
    <xf numFmtId="176" fontId="0" fillId="0" borderId="25" xfId="0" applyNumberFormat="1" applyBorder="1" applyAlignment="1">
      <alignment horizontal="center" vertical="center"/>
    </xf>
    <xf numFmtId="0" fontId="0" fillId="0" borderId="0" xfId="0">
      <alignment vertical="center"/>
    </xf>
    <xf numFmtId="0" fontId="8" fillId="0" borderId="0" xfId="0" applyFont="1" applyAlignment="1">
      <alignment vertical="center" wrapText="1"/>
    </xf>
    <xf numFmtId="0" fontId="0" fillId="0" borderId="12"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18" xfId="0" applyNumberFormat="1" applyFont="1" applyFill="1" applyBorder="1" applyAlignment="1">
      <alignment horizontal="center" vertical="center"/>
    </xf>
    <xf numFmtId="0" fontId="0" fillId="0" borderId="21"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 fillId="0" borderId="0" xfId="0" applyFont="1" applyBorder="1" applyAlignment="1">
      <alignment vertical="center"/>
    </xf>
    <xf numFmtId="0" fontId="0" fillId="0" borderId="0" xfId="0" applyAlignment="1">
      <alignment vertical="center"/>
    </xf>
    <xf numFmtId="0" fontId="3" fillId="0" borderId="1" xfId="0" applyFont="1" applyBorder="1" applyAlignment="1">
      <alignment horizontal="center" vertical="center" textRotation="255"/>
    </xf>
    <xf numFmtId="0" fontId="3" fillId="0" borderId="6" xfId="0" applyFont="1" applyBorder="1" applyAlignment="1">
      <alignment horizontal="center" vertical="center" textRotation="255"/>
    </xf>
    <xf numFmtId="0" fontId="0" fillId="0" borderId="8" xfId="0"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0" fillId="2" borderId="9" xfId="0" applyFill="1" applyBorder="1" applyAlignment="1">
      <alignment horizontal="center" vertical="center"/>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lignment vertical="center"/>
    </xf>
    <xf numFmtId="0" fontId="6" fillId="0" borderId="0" xfId="0" applyFont="1">
      <alignment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0" fillId="0" borderId="3" xfId="0" applyBorder="1" applyAlignment="1">
      <alignment horizontal="center" vertical="center" wrapText="1"/>
    </xf>
    <xf numFmtId="0" fontId="7" fillId="0" borderId="4" xfId="0" applyFont="1" applyBorder="1" applyAlignment="1">
      <alignment horizontal="center" vertical="center"/>
    </xf>
    <xf numFmtId="0" fontId="0" fillId="0" borderId="0" xfId="0">
      <alignment vertical="center"/>
    </xf>
    <xf numFmtId="0" fontId="0" fillId="0" borderId="5" xfId="0" applyBorder="1">
      <alignment vertical="center"/>
    </xf>
    <xf numFmtId="0" fontId="7" fillId="0" borderId="1"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0" fontId="3" fillId="0" borderId="10"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3" xfId="0" applyFont="1" applyBorder="1" applyAlignment="1">
      <alignment horizontal="center" vertical="center" textRotation="255"/>
    </xf>
    <xf numFmtId="0" fontId="8" fillId="0" borderId="0" xfId="0" applyFont="1" applyBorder="1" applyAlignment="1">
      <alignment horizontal="left" vertical="center"/>
    </xf>
  </cellXfs>
  <cellStyles count="1">
    <cellStyle name="標準" xfId="0" builtinId="0"/>
  </cellStyles>
  <dxfs count="14">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tabSelected="1" view="pageBreakPreview" topLeftCell="D3" zoomScale="85" zoomScaleNormal="110" zoomScaleSheetLayoutView="85" workbookViewId="0">
      <selection activeCell="P5" sqref="P5"/>
    </sheetView>
  </sheetViews>
  <sheetFormatPr defaultColWidth="9" defaultRowHeight="13.5" x14ac:dyDescent="0.15"/>
  <cols>
    <col min="1" max="1" width="4.75" hidden="1" customWidth="1"/>
    <col min="2" max="5" width="12.625" customWidth="1"/>
    <col min="6" max="6" width="12.625" style="52" customWidth="1"/>
    <col min="7" max="9" width="12.625" customWidth="1"/>
    <col min="10" max="10" width="12.625" hidden="1" customWidth="1"/>
    <col min="11" max="14" width="12.625" customWidth="1"/>
    <col min="15" max="15" width="12.625" style="52" customWidth="1"/>
    <col min="16" max="17" width="12.625" customWidth="1"/>
  </cols>
  <sheetData>
    <row r="1" spans="1:21" ht="17.25" x14ac:dyDescent="0.15">
      <c r="A1" s="60" t="s">
        <v>0</v>
      </c>
      <c r="B1" s="60"/>
      <c r="C1" s="60"/>
      <c r="D1" s="60"/>
      <c r="E1" s="60"/>
      <c r="F1" s="60"/>
      <c r="G1" s="60"/>
      <c r="H1" s="60"/>
      <c r="I1" s="61"/>
      <c r="J1" s="61"/>
      <c r="K1" s="61"/>
      <c r="L1" s="61"/>
      <c r="M1" s="61"/>
      <c r="N1" s="61"/>
      <c r="O1" s="61"/>
      <c r="P1" s="61"/>
      <c r="Q1" s="61"/>
    </row>
    <row r="2" spans="1:21" x14ac:dyDescent="0.15">
      <c r="A2" s="1"/>
      <c r="B2" s="1"/>
      <c r="C2" s="1"/>
      <c r="D2" s="1"/>
      <c r="E2" s="2"/>
      <c r="F2" s="2"/>
      <c r="G2" s="2"/>
      <c r="H2" s="2"/>
      <c r="I2" s="2"/>
    </row>
    <row r="3" spans="1:21" ht="20.25" customHeight="1" x14ac:dyDescent="0.15">
      <c r="A3" s="62" t="s">
        <v>1</v>
      </c>
      <c r="B3" s="65" t="s">
        <v>2</v>
      </c>
      <c r="C3" s="68" t="s">
        <v>60</v>
      </c>
      <c r="D3" s="69"/>
      <c r="E3" s="72" t="s">
        <v>3</v>
      </c>
      <c r="F3" s="78" t="s">
        <v>59</v>
      </c>
      <c r="G3" s="74" t="s">
        <v>61</v>
      </c>
      <c r="H3" s="75"/>
      <c r="I3" s="3"/>
      <c r="J3" s="62" t="s">
        <v>1</v>
      </c>
      <c r="K3" s="65" t="s">
        <v>2</v>
      </c>
      <c r="L3" s="68" t="s">
        <v>60</v>
      </c>
      <c r="M3" s="69"/>
      <c r="N3" s="72" t="s">
        <v>3</v>
      </c>
      <c r="O3" s="78" t="s">
        <v>59</v>
      </c>
      <c r="P3" s="74" t="s">
        <v>61</v>
      </c>
      <c r="Q3" s="75"/>
    </row>
    <row r="4" spans="1:21" ht="21.75" customHeight="1" x14ac:dyDescent="0.15">
      <c r="A4" s="63"/>
      <c r="B4" s="66"/>
      <c r="C4" s="70"/>
      <c r="D4" s="71"/>
      <c r="E4" s="73"/>
      <c r="F4" s="73"/>
      <c r="G4" s="76"/>
      <c r="H4" s="77"/>
      <c r="I4" s="24"/>
      <c r="J4" s="63"/>
      <c r="K4" s="66"/>
      <c r="L4" s="70"/>
      <c r="M4" s="71"/>
      <c r="N4" s="73"/>
      <c r="O4" s="73"/>
      <c r="P4" s="76"/>
      <c r="Q4" s="77"/>
    </row>
    <row r="5" spans="1:21" ht="15" customHeight="1" x14ac:dyDescent="0.15">
      <c r="A5" s="64"/>
      <c r="B5" s="67"/>
      <c r="C5" s="25" t="s">
        <v>4</v>
      </c>
      <c r="D5" s="26" t="s">
        <v>5</v>
      </c>
      <c r="E5" s="73"/>
      <c r="F5" s="73"/>
      <c r="G5" s="27" t="s">
        <v>4</v>
      </c>
      <c r="H5" s="28" t="s">
        <v>5</v>
      </c>
      <c r="I5" s="28"/>
      <c r="J5" s="64"/>
      <c r="K5" s="67"/>
      <c r="L5" s="25" t="s">
        <v>4</v>
      </c>
      <c r="M5" s="26" t="s">
        <v>5</v>
      </c>
      <c r="N5" s="73"/>
      <c r="O5" s="73"/>
      <c r="P5" s="27" t="s">
        <v>4</v>
      </c>
      <c r="Q5" s="28" t="s">
        <v>5</v>
      </c>
    </row>
    <row r="6" spans="1:21" ht="21" customHeight="1" x14ac:dyDescent="0.15">
      <c r="A6" s="81" t="s">
        <v>6</v>
      </c>
      <c r="B6" s="29" t="s">
        <v>7</v>
      </c>
      <c r="C6" s="30">
        <v>15</v>
      </c>
      <c r="D6" s="31">
        <v>16</v>
      </c>
      <c r="E6" s="32"/>
      <c r="F6" s="54">
        <v>0</v>
      </c>
      <c r="G6" s="33">
        <f>C6+E6+F6</f>
        <v>15</v>
      </c>
      <c r="H6" s="31">
        <f>D6+E6+F6</f>
        <v>16</v>
      </c>
      <c r="I6" s="34"/>
      <c r="J6" s="81" t="s">
        <v>8</v>
      </c>
      <c r="K6" s="4" t="s">
        <v>9</v>
      </c>
      <c r="L6" s="30">
        <v>54</v>
      </c>
      <c r="M6" s="31">
        <v>63</v>
      </c>
      <c r="N6" s="35">
        <v>68</v>
      </c>
      <c r="O6" s="59">
        <v>9</v>
      </c>
      <c r="P6" s="33">
        <f>L6+N6+O6</f>
        <v>131</v>
      </c>
      <c r="Q6" s="31">
        <f>M6+N6+O6</f>
        <v>140</v>
      </c>
      <c r="R6" s="5"/>
      <c r="S6" s="5"/>
      <c r="T6" s="5"/>
      <c r="U6" s="5"/>
    </row>
    <row r="7" spans="1:21" ht="21" customHeight="1" x14ac:dyDescent="0.15">
      <c r="A7" s="82"/>
      <c r="B7" s="6" t="s">
        <v>10</v>
      </c>
      <c r="C7" s="36">
        <v>11</v>
      </c>
      <c r="D7" s="37">
        <v>35</v>
      </c>
      <c r="E7" s="38">
        <v>11</v>
      </c>
      <c r="F7" s="55">
        <v>0</v>
      </c>
      <c r="G7" s="39">
        <f t="shared" ref="G7:G26" si="0">C7+E7+F7</f>
        <v>22</v>
      </c>
      <c r="H7" s="37">
        <f t="shared" ref="H7:H26" si="1">D7+E7+F7</f>
        <v>46</v>
      </c>
      <c r="I7" s="34"/>
      <c r="J7" s="82"/>
      <c r="K7" s="6" t="s">
        <v>11</v>
      </c>
      <c r="L7" s="36">
        <v>62</v>
      </c>
      <c r="M7" s="37">
        <v>88</v>
      </c>
      <c r="N7" s="38">
        <v>28</v>
      </c>
      <c r="O7" s="55">
        <v>0</v>
      </c>
      <c r="P7" s="39">
        <f t="shared" ref="P7:P27" si="2">L7+N7+O7</f>
        <v>90</v>
      </c>
      <c r="Q7" s="37">
        <f t="shared" ref="Q7:Q26" si="3">M7+N7+O7</f>
        <v>116</v>
      </c>
      <c r="R7" s="5"/>
      <c r="S7" s="5"/>
      <c r="T7" s="5"/>
      <c r="U7" s="5"/>
    </row>
    <row r="8" spans="1:21" ht="21" customHeight="1" x14ac:dyDescent="0.15">
      <c r="A8" s="82"/>
      <c r="B8" s="6" t="s">
        <v>12</v>
      </c>
      <c r="C8" s="36">
        <v>19</v>
      </c>
      <c r="D8" s="37">
        <v>23</v>
      </c>
      <c r="E8" s="40"/>
      <c r="F8" s="56">
        <v>0</v>
      </c>
      <c r="G8" s="39">
        <f t="shared" si="0"/>
        <v>19</v>
      </c>
      <c r="H8" s="37">
        <f t="shared" si="1"/>
        <v>23</v>
      </c>
      <c r="I8" s="34"/>
      <c r="J8" s="82"/>
      <c r="K8" s="6" t="s">
        <v>13</v>
      </c>
      <c r="L8" s="36">
        <v>26</v>
      </c>
      <c r="M8" s="37">
        <v>28</v>
      </c>
      <c r="N8" s="38">
        <v>15</v>
      </c>
      <c r="O8" s="55">
        <v>0</v>
      </c>
      <c r="P8" s="39">
        <f t="shared" si="2"/>
        <v>41</v>
      </c>
      <c r="Q8" s="37">
        <f t="shared" si="3"/>
        <v>43</v>
      </c>
      <c r="R8" s="5"/>
      <c r="S8" s="5"/>
      <c r="T8" s="5"/>
      <c r="U8" s="5"/>
    </row>
    <row r="9" spans="1:21" ht="21" customHeight="1" x14ac:dyDescent="0.15">
      <c r="A9" s="82"/>
      <c r="B9" s="6" t="s">
        <v>14</v>
      </c>
      <c r="C9" s="36">
        <v>124</v>
      </c>
      <c r="D9" s="37">
        <v>174</v>
      </c>
      <c r="E9" s="38">
        <v>3</v>
      </c>
      <c r="F9" s="55">
        <v>1</v>
      </c>
      <c r="G9" s="39">
        <f t="shared" si="0"/>
        <v>128</v>
      </c>
      <c r="H9" s="37">
        <f t="shared" si="1"/>
        <v>178</v>
      </c>
      <c r="I9" s="34"/>
      <c r="J9" s="82"/>
      <c r="K9" s="6" t="s">
        <v>15</v>
      </c>
      <c r="L9" s="36">
        <v>34</v>
      </c>
      <c r="M9" s="37">
        <v>66</v>
      </c>
      <c r="N9" s="38">
        <v>37</v>
      </c>
      <c r="O9" s="55">
        <v>6</v>
      </c>
      <c r="P9" s="39">
        <f t="shared" si="2"/>
        <v>77</v>
      </c>
      <c r="Q9" s="37">
        <f t="shared" si="3"/>
        <v>109</v>
      </c>
      <c r="R9" s="5"/>
      <c r="S9" s="5"/>
      <c r="T9" s="5"/>
      <c r="U9" s="5"/>
    </row>
    <row r="10" spans="1:21" ht="21" customHeight="1" x14ac:dyDescent="0.15">
      <c r="A10" s="82"/>
      <c r="B10" s="6" t="s">
        <v>16</v>
      </c>
      <c r="C10" s="36">
        <v>107</v>
      </c>
      <c r="D10" s="37">
        <v>374</v>
      </c>
      <c r="E10" s="38">
        <v>7</v>
      </c>
      <c r="F10" s="55">
        <v>2</v>
      </c>
      <c r="G10" s="39">
        <f t="shared" si="0"/>
        <v>116</v>
      </c>
      <c r="H10" s="37">
        <f t="shared" si="1"/>
        <v>383</v>
      </c>
      <c r="I10" s="34"/>
      <c r="J10" s="82"/>
      <c r="K10" s="6" t="s">
        <v>17</v>
      </c>
      <c r="L10" s="36">
        <v>10</v>
      </c>
      <c r="M10" s="37">
        <v>12</v>
      </c>
      <c r="N10" s="38">
        <v>0</v>
      </c>
      <c r="O10" s="55">
        <v>0</v>
      </c>
      <c r="P10" s="39">
        <f t="shared" si="2"/>
        <v>10</v>
      </c>
      <c r="Q10" s="37">
        <f t="shared" si="3"/>
        <v>12</v>
      </c>
      <c r="R10" s="5"/>
      <c r="S10" s="5"/>
      <c r="T10" s="5"/>
      <c r="U10" s="5"/>
    </row>
    <row r="11" spans="1:21" ht="21" customHeight="1" x14ac:dyDescent="0.15">
      <c r="A11" s="82"/>
      <c r="B11" s="6" t="s">
        <v>18</v>
      </c>
      <c r="C11" s="36">
        <v>37</v>
      </c>
      <c r="D11" s="37">
        <v>116</v>
      </c>
      <c r="E11" s="38">
        <v>4</v>
      </c>
      <c r="F11" s="55">
        <v>6</v>
      </c>
      <c r="G11" s="39">
        <f t="shared" si="0"/>
        <v>47</v>
      </c>
      <c r="H11" s="37">
        <f t="shared" si="1"/>
        <v>126</v>
      </c>
      <c r="I11" s="34"/>
      <c r="J11" s="82"/>
      <c r="K11" s="6" t="s">
        <v>19</v>
      </c>
      <c r="L11" s="36">
        <v>16</v>
      </c>
      <c r="M11" s="37">
        <v>16</v>
      </c>
      <c r="N11" s="38">
        <v>1</v>
      </c>
      <c r="O11" s="55">
        <v>1</v>
      </c>
      <c r="P11" s="39">
        <f t="shared" si="2"/>
        <v>18</v>
      </c>
      <c r="Q11" s="37">
        <f t="shared" si="3"/>
        <v>18</v>
      </c>
      <c r="R11" s="5"/>
      <c r="S11" s="5"/>
      <c r="T11" s="5"/>
      <c r="U11" s="5"/>
    </row>
    <row r="12" spans="1:21" ht="21" customHeight="1" x14ac:dyDescent="0.15">
      <c r="A12" s="82"/>
      <c r="B12" s="6" t="s">
        <v>20</v>
      </c>
      <c r="C12" s="36">
        <v>5</v>
      </c>
      <c r="D12" s="37">
        <v>5</v>
      </c>
      <c r="E12" s="38">
        <v>0</v>
      </c>
      <c r="F12" s="55">
        <v>0</v>
      </c>
      <c r="G12" s="39">
        <f t="shared" si="0"/>
        <v>5</v>
      </c>
      <c r="H12" s="37">
        <f t="shared" si="1"/>
        <v>5</v>
      </c>
      <c r="I12" s="34"/>
      <c r="J12" s="82"/>
      <c r="K12" s="6" t="s">
        <v>21</v>
      </c>
      <c r="L12" s="36">
        <v>20</v>
      </c>
      <c r="M12" s="37">
        <v>58</v>
      </c>
      <c r="N12" s="38">
        <v>19</v>
      </c>
      <c r="O12" s="55">
        <v>6</v>
      </c>
      <c r="P12" s="39">
        <f t="shared" si="2"/>
        <v>45</v>
      </c>
      <c r="Q12" s="37">
        <f t="shared" si="3"/>
        <v>83</v>
      </c>
      <c r="R12" s="5"/>
      <c r="S12" s="5"/>
      <c r="T12" s="5"/>
      <c r="U12" s="5"/>
    </row>
    <row r="13" spans="1:21" ht="21" customHeight="1" x14ac:dyDescent="0.15">
      <c r="A13" s="82"/>
      <c r="B13" s="6" t="s">
        <v>22</v>
      </c>
      <c r="C13" s="36">
        <v>2</v>
      </c>
      <c r="D13" s="37">
        <v>2</v>
      </c>
      <c r="E13" s="38"/>
      <c r="F13" s="55">
        <v>0</v>
      </c>
      <c r="G13" s="39">
        <f t="shared" si="0"/>
        <v>2</v>
      </c>
      <c r="H13" s="37">
        <f t="shared" si="1"/>
        <v>2</v>
      </c>
      <c r="I13" s="34"/>
      <c r="J13" s="82"/>
      <c r="K13" s="6" t="s">
        <v>23</v>
      </c>
      <c r="L13" s="36">
        <v>35</v>
      </c>
      <c r="M13" s="37">
        <v>161</v>
      </c>
      <c r="N13" s="38">
        <v>14</v>
      </c>
      <c r="O13" s="55">
        <v>9</v>
      </c>
      <c r="P13" s="39">
        <f t="shared" si="2"/>
        <v>58</v>
      </c>
      <c r="Q13" s="37">
        <f t="shared" si="3"/>
        <v>184</v>
      </c>
      <c r="R13" s="5"/>
      <c r="S13" s="5"/>
      <c r="T13" s="5"/>
      <c r="U13" s="5"/>
    </row>
    <row r="14" spans="1:21" ht="21" customHeight="1" x14ac:dyDescent="0.15">
      <c r="A14" s="82"/>
      <c r="B14" s="6" t="s">
        <v>24</v>
      </c>
      <c r="C14" s="36">
        <v>16</v>
      </c>
      <c r="D14" s="37">
        <v>16</v>
      </c>
      <c r="E14" s="38">
        <v>11</v>
      </c>
      <c r="F14" s="55">
        <v>3</v>
      </c>
      <c r="G14" s="39">
        <f t="shared" si="0"/>
        <v>30</v>
      </c>
      <c r="H14" s="37">
        <f t="shared" si="1"/>
        <v>30</v>
      </c>
      <c r="I14" s="34"/>
      <c r="J14" s="83"/>
      <c r="K14" s="7" t="s">
        <v>25</v>
      </c>
      <c r="L14" s="41">
        <v>19</v>
      </c>
      <c r="M14" s="42">
        <v>23</v>
      </c>
      <c r="N14" s="43">
        <v>13</v>
      </c>
      <c r="O14" s="57">
        <v>9</v>
      </c>
      <c r="P14" s="44">
        <f t="shared" si="2"/>
        <v>41</v>
      </c>
      <c r="Q14" s="42">
        <f t="shared" si="3"/>
        <v>45</v>
      </c>
      <c r="R14" s="5"/>
      <c r="S14" s="5"/>
      <c r="T14" s="5"/>
      <c r="U14" s="5"/>
    </row>
    <row r="15" spans="1:21" ht="21" customHeight="1" x14ac:dyDescent="0.15">
      <c r="A15" s="83"/>
      <c r="B15" s="7" t="s">
        <v>26</v>
      </c>
      <c r="C15" s="41">
        <v>66</v>
      </c>
      <c r="D15" s="42">
        <v>150</v>
      </c>
      <c r="E15" s="43">
        <v>19</v>
      </c>
      <c r="F15" s="57">
        <v>1</v>
      </c>
      <c r="G15" s="44">
        <f t="shared" si="0"/>
        <v>86</v>
      </c>
      <c r="H15" s="42">
        <f t="shared" si="1"/>
        <v>170</v>
      </c>
      <c r="I15" s="34"/>
      <c r="J15" s="81" t="s">
        <v>27</v>
      </c>
      <c r="K15" s="4" t="s">
        <v>28</v>
      </c>
      <c r="L15" s="30">
        <v>90</v>
      </c>
      <c r="M15" s="31">
        <v>98</v>
      </c>
      <c r="N15" s="45">
        <v>131</v>
      </c>
      <c r="O15" s="58">
        <v>6</v>
      </c>
      <c r="P15" s="46">
        <f t="shared" si="2"/>
        <v>227</v>
      </c>
      <c r="Q15" s="47">
        <f t="shared" si="3"/>
        <v>235</v>
      </c>
      <c r="R15" s="5"/>
      <c r="S15" s="5"/>
      <c r="T15" s="5"/>
      <c r="U15" s="5"/>
    </row>
    <row r="16" spans="1:21" ht="21" customHeight="1" x14ac:dyDescent="0.15">
      <c r="A16" s="81" t="s">
        <v>29</v>
      </c>
      <c r="B16" s="4" t="s">
        <v>30</v>
      </c>
      <c r="C16" s="30">
        <v>127</v>
      </c>
      <c r="D16" s="31">
        <v>149</v>
      </c>
      <c r="E16" s="45">
        <v>5</v>
      </c>
      <c r="F16" s="58">
        <v>0</v>
      </c>
      <c r="G16" s="46">
        <f t="shared" si="0"/>
        <v>132</v>
      </c>
      <c r="H16" s="47">
        <f t="shared" si="1"/>
        <v>154</v>
      </c>
      <c r="I16" s="34"/>
      <c r="J16" s="82"/>
      <c r="K16" s="6" t="s">
        <v>31</v>
      </c>
      <c r="L16" s="36">
        <v>132</v>
      </c>
      <c r="M16" s="37">
        <v>154</v>
      </c>
      <c r="N16" s="38">
        <v>118</v>
      </c>
      <c r="O16" s="55">
        <v>11</v>
      </c>
      <c r="P16" s="39">
        <f t="shared" si="2"/>
        <v>261</v>
      </c>
      <c r="Q16" s="37">
        <f t="shared" si="3"/>
        <v>283</v>
      </c>
      <c r="R16" s="5"/>
      <c r="S16" s="5"/>
      <c r="T16" s="5"/>
      <c r="U16" s="5"/>
    </row>
    <row r="17" spans="1:21" ht="21" customHeight="1" x14ac:dyDescent="0.15">
      <c r="A17" s="82"/>
      <c r="B17" s="6" t="s">
        <v>32</v>
      </c>
      <c r="C17" s="36">
        <v>14</v>
      </c>
      <c r="D17" s="37">
        <v>14</v>
      </c>
      <c r="E17" s="40"/>
      <c r="F17" s="56">
        <v>0</v>
      </c>
      <c r="G17" s="39">
        <f t="shared" si="0"/>
        <v>14</v>
      </c>
      <c r="H17" s="37">
        <f t="shared" si="1"/>
        <v>14</v>
      </c>
      <c r="I17" s="34"/>
      <c r="J17" s="82"/>
      <c r="K17" s="6" t="s">
        <v>33</v>
      </c>
      <c r="L17" s="36">
        <v>9</v>
      </c>
      <c r="M17" s="37">
        <v>9</v>
      </c>
      <c r="N17" s="40"/>
      <c r="O17" s="56">
        <v>0</v>
      </c>
      <c r="P17" s="39">
        <f t="shared" si="2"/>
        <v>9</v>
      </c>
      <c r="Q17" s="37">
        <f t="shared" si="3"/>
        <v>9</v>
      </c>
      <c r="R17" s="5"/>
      <c r="S17" s="5"/>
      <c r="T17" s="5"/>
      <c r="U17" s="5"/>
    </row>
    <row r="18" spans="1:21" ht="21" customHeight="1" x14ac:dyDescent="0.15">
      <c r="A18" s="82"/>
      <c r="B18" s="6" t="s">
        <v>34</v>
      </c>
      <c r="C18" s="36">
        <v>53</v>
      </c>
      <c r="D18" s="37">
        <v>54</v>
      </c>
      <c r="E18" s="38">
        <v>4</v>
      </c>
      <c r="F18" s="55">
        <v>3</v>
      </c>
      <c r="G18" s="39">
        <f t="shared" si="0"/>
        <v>60</v>
      </c>
      <c r="H18" s="37">
        <f>D18+E18+F18</f>
        <v>61</v>
      </c>
      <c r="I18" s="34"/>
      <c r="J18" s="82"/>
      <c r="K18" s="6" t="s">
        <v>35</v>
      </c>
      <c r="L18" s="36">
        <v>57</v>
      </c>
      <c r="M18" s="37">
        <v>59</v>
      </c>
      <c r="N18" s="38">
        <v>80</v>
      </c>
      <c r="O18" s="55">
        <v>4</v>
      </c>
      <c r="P18" s="39">
        <f t="shared" si="2"/>
        <v>141</v>
      </c>
      <c r="Q18" s="37">
        <f t="shared" si="3"/>
        <v>143</v>
      </c>
      <c r="R18" s="5"/>
      <c r="S18" s="5"/>
      <c r="T18" s="5"/>
      <c r="U18" s="5"/>
    </row>
    <row r="19" spans="1:21" ht="21" customHeight="1" x14ac:dyDescent="0.15">
      <c r="A19" s="82"/>
      <c r="B19" s="6" t="s">
        <v>36</v>
      </c>
      <c r="C19" s="36">
        <v>104</v>
      </c>
      <c r="D19" s="37">
        <v>119</v>
      </c>
      <c r="E19" s="38">
        <v>27</v>
      </c>
      <c r="F19" s="55">
        <v>2</v>
      </c>
      <c r="G19" s="39">
        <f t="shared" si="0"/>
        <v>133</v>
      </c>
      <c r="H19" s="37">
        <f t="shared" si="1"/>
        <v>148</v>
      </c>
      <c r="I19" s="34"/>
      <c r="J19" s="82"/>
      <c r="K19" s="6" t="s">
        <v>37</v>
      </c>
      <c r="L19" s="36">
        <v>122</v>
      </c>
      <c r="M19" s="37">
        <v>144</v>
      </c>
      <c r="N19" s="38">
        <v>108</v>
      </c>
      <c r="O19" s="55">
        <v>2</v>
      </c>
      <c r="P19" s="39">
        <f t="shared" si="2"/>
        <v>232</v>
      </c>
      <c r="Q19" s="37">
        <f t="shared" si="3"/>
        <v>254</v>
      </c>
      <c r="R19" s="5"/>
      <c r="S19" s="5"/>
      <c r="T19" s="5"/>
      <c r="U19" s="5"/>
    </row>
    <row r="20" spans="1:21" ht="21" customHeight="1" x14ac:dyDescent="0.15">
      <c r="A20" s="82"/>
      <c r="B20" s="6" t="s">
        <v>38</v>
      </c>
      <c r="C20" s="36">
        <v>32</v>
      </c>
      <c r="D20" s="37">
        <v>42</v>
      </c>
      <c r="E20" s="38">
        <v>0</v>
      </c>
      <c r="F20" s="55">
        <v>0</v>
      </c>
      <c r="G20" s="39">
        <f t="shared" si="0"/>
        <v>32</v>
      </c>
      <c r="H20" s="37">
        <f t="shared" si="1"/>
        <v>42</v>
      </c>
      <c r="I20" s="34"/>
      <c r="J20" s="82"/>
      <c r="K20" s="6" t="s">
        <v>39</v>
      </c>
      <c r="L20" s="36">
        <v>101</v>
      </c>
      <c r="M20" s="37">
        <v>125</v>
      </c>
      <c r="N20" s="38">
        <v>79</v>
      </c>
      <c r="O20" s="55">
        <v>4</v>
      </c>
      <c r="P20" s="39">
        <f t="shared" si="2"/>
        <v>184</v>
      </c>
      <c r="Q20" s="37">
        <f t="shared" si="3"/>
        <v>208</v>
      </c>
      <c r="R20" s="5"/>
      <c r="S20" s="5"/>
      <c r="T20" s="5"/>
      <c r="U20" s="5"/>
    </row>
    <row r="21" spans="1:21" ht="21" customHeight="1" x14ac:dyDescent="0.15">
      <c r="A21" s="82"/>
      <c r="B21" s="6" t="s">
        <v>40</v>
      </c>
      <c r="C21" s="36">
        <v>26</v>
      </c>
      <c r="D21" s="37">
        <v>32</v>
      </c>
      <c r="E21" s="38">
        <v>1</v>
      </c>
      <c r="F21" s="55">
        <v>0</v>
      </c>
      <c r="G21" s="39">
        <f t="shared" si="0"/>
        <v>27</v>
      </c>
      <c r="H21" s="37">
        <f t="shared" si="1"/>
        <v>33</v>
      </c>
      <c r="I21" s="34"/>
      <c r="J21" s="82"/>
      <c r="K21" s="6" t="s">
        <v>41</v>
      </c>
      <c r="L21" s="36">
        <v>7</v>
      </c>
      <c r="M21" s="37">
        <v>7</v>
      </c>
      <c r="N21" s="38">
        <v>0</v>
      </c>
      <c r="O21" s="55">
        <v>0</v>
      </c>
      <c r="P21" s="39">
        <f t="shared" si="2"/>
        <v>7</v>
      </c>
      <c r="Q21" s="37">
        <f t="shared" si="3"/>
        <v>7</v>
      </c>
      <c r="R21" s="5"/>
      <c r="S21" s="5"/>
      <c r="T21" s="5"/>
      <c r="U21" s="5"/>
    </row>
    <row r="22" spans="1:21" ht="21" customHeight="1" x14ac:dyDescent="0.15">
      <c r="A22" s="82"/>
      <c r="B22" s="6" t="s">
        <v>42</v>
      </c>
      <c r="C22" s="36">
        <v>13</v>
      </c>
      <c r="D22" s="37">
        <v>13</v>
      </c>
      <c r="E22" s="38">
        <v>32</v>
      </c>
      <c r="F22" s="55">
        <v>0</v>
      </c>
      <c r="G22" s="39">
        <f t="shared" si="0"/>
        <v>45</v>
      </c>
      <c r="H22" s="37">
        <f t="shared" si="1"/>
        <v>45</v>
      </c>
      <c r="I22" s="34"/>
      <c r="J22" s="82"/>
      <c r="K22" s="6" t="s">
        <v>43</v>
      </c>
      <c r="L22" s="36">
        <v>47</v>
      </c>
      <c r="M22" s="37">
        <v>55</v>
      </c>
      <c r="N22" s="38">
        <v>20</v>
      </c>
      <c r="O22" s="55">
        <v>2</v>
      </c>
      <c r="P22" s="39">
        <f t="shared" si="2"/>
        <v>69</v>
      </c>
      <c r="Q22" s="37">
        <f t="shared" si="3"/>
        <v>77</v>
      </c>
      <c r="R22" s="5"/>
      <c r="S22" s="5"/>
      <c r="T22" s="5"/>
      <c r="U22" s="5"/>
    </row>
    <row r="23" spans="1:21" ht="21" customHeight="1" x14ac:dyDescent="0.15">
      <c r="A23" s="82"/>
      <c r="B23" s="6" t="s">
        <v>44</v>
      </c>
      <c r="C23" s="36">
        <v>9</v>
      </c>
      <c r="D23" s="37">
        <v>11</v>
      </c>
      <c r="E23" s="38">
        <v>2</v>
      </c>
      <c r="F23" s="55">
        <v>0</v>
      </c>
      <c r="G23" s="39">
        <f t="shared" si="0"/>
        <v>11</v>
      </c>
      <c r="H23" s="37">
        <f t="shared" si="1"/>
        <v>13</v>
      </c>
      <c r="I23" s="34"/>
      <c r="J23" s="82"/>
      <c r="K23" s="6" t="s">
        <v>45</v>
      </c>
      <c r="L23" s="36">
        <v>18</v>
      </c>
      <c r="M23" s="37">
        <v>24</v>
      </c>
      <c r="N23" s="38">
        <v>3</v>
      </c>
      <c r="O23" s="55">
        <v>0</v>
      </c>
      <c r="P23" s="39">
        <f t="shared" si="2"/>
        <v>21</v>
      </c>
      <c r="Q23" s="37">
        <f t="shared" si="3"/>
        <v>27</v>
      </c>
      <c r="R23" s="5"/>
      <c r="S23" s="5"/>
      <c r="T23" s="5"/>
      <c r="U23" s="5"/>
    </row>
    <row r="24" spans="1:21" ht="21" customHeight="1" x14ac:dyDescent="0.15">
      <c r="A24" s="82"/>
      <c r="B24" s="6" t="s">
        <v>46</v>
      </c>
      <c r="C24" s="36">
        <v>180</v>
      </c>
      <c r="D24" s="37">
        <v>192</v>
      </c>
      <c r="E24" s="38">
        <v>4</v>
      </c>
      <c r="F24" s="55">
        <v>0</v>
      </c>
      <c r="G24" s="39">
        <f t="shared" si="0"/>
        <v>184</v>
      </c>
      <c r="H24" s="37">
        <f t="shared" si="1"/>
        <v>196</v>
      </c>
      <c r="I24" s="34"/>
      <c r="J24" s="82"/>
      <c r="K24" s="6" t="s">
        <v>47</v>
      </c>
      <c r="L24" s="36">
        <v>3</v>
      </c>
      <c r="M24" s="37">
        <v>3</v>
      </c>
      <c r="N24" s="40"/>
      <c r="O24" s="56">
        <v>0</v>
      </c>
      <c r="P24" s="39">
        <f t="shared" si="2"/>
        <v>3</v>
      </c>
      <c r="Q24" s="37">
        <f t="shared" si="3"/>
        <v>3</v>
      </c>
      <c r="R24" s="5"/>
      <c r="S24" s="5"/>
      <c r="T24" s="5"/>
      <c r="U24" s="5"/>
    </row>
    <row r="25" spans="1:21" ht="21" customHeight="1" x14ac:dyDescent="0.15">
      <c r="A25" s="82"/>
      <c r="B25" s="6" t="s">
        <v>48</v>
      </c>
      <c r="C25" s="36">
        <v>20</v>
      </c>
      <c r="D25" s="37">
        <v>21</v>
      </c>
      <c r="E25" s="38">
        <v>1</v>
      </c>
      <c r="F25" s="55">
        <v>1</v>
      </c>
      <c r="G25" s="39">
        <f t="shared" si="0"/>
        <v>22</v>
      </c>
      <c r="H25" s="37">
        <f t="shared" si="1"/>
        <v>23</v>
      </c>
      <c r="I25" s="34"/>
      <c r="J25" s="82"/>
      <c r="K25" s="6" t="s">
        <v>49</v>
      </c>
      <c r="L25" s="36">
        <v>20</v>
      </c>
      <c r="M25" s="37">
        <v>23</v>
      </c>
      <c r="N25" s="38">
        <v>5</v>
      </c>
      <c r="O25" s="55">
        <v>3</v>
      </c>
      <c r="P25" s="39">
        <f t="shared" si="2"/>
        <v>28</v>
      </c>
      <c r="Q25" s="37">
        <f t="shared" si="3"/>
        <v>31</v>
      </c>
      <c r="R25" s="5"/>
      <c r="S25" s="5"/>
      <c r="T25" s="5"/>
      <c r="U25" s="5"/>
    </row>
    <row r="26" spans="1:21" ht="21" customHeight="1" x14ac:dyDescent="0.15">
      <c r="A26" s="84"/>
      <c r="B26" s="9" t="s">
        <v>50</v>
      </c>
      <c r="C26" s="48">
        <v>30</v>
      </c>
      <c r="D26" s="49">
        <v>33</v>
      </c>
      <c r="E26" s="50">
        <v>1</v>
      </c>
      <c r="F26" s="57">
        <v>1</v>
      </c>
      <c r="G26" s="51">
        <f t="shared" si="0"/>
        <v>32</v>
      </c>
      <c r="H26" s="49">
        <f t="shared" si="1"/>
        <v>35</v>
      </c>
      <c r="I26" s="34"/>
      <c r="J26" s="82"/>
      <c r="K26" s="6" t="s">
        <v>51</v>
      </c>
      <c r="L26" s="36">
        <v>11</v>
      </c>
      <c r="M26" s="37">
        <v>12</v>
      </c>
      <c r="N26" s="38">
        <v>1</v>
      </c>
      <c r="O26" s="55">
        <v>0</v>
      </c>
      <c r="P26" s="39">
        <f t="shared" si="2"/>
        <v>12</v>
      </c>
      <c r="Q26" s="37">
        <f t="shared" si="3"/>
        <v>13</v>
      </c>
      <c r="R26" s="5"/>
      <c r="S26" s="5"/>
      <c r="T26" s="5"/>
      <c r="U26" s="5"/>
    </row>
    <row r="27" spans="1:21" ht="21" customHeight="1" x14ac:dyDescent="0.15">
      <c r="A27" s="10"/>
      <c r="B27" s="10"/>
      <c r="C27" s="10"/>
      <c r="D27" s="10"/>
      <c r="E27" s="10"/>
      <c r="F27" s="10"/>
      <c r="G27" s="10"/>
      <c r="H27" s="10"/>
      <c r="I27" s="11"/>
      <c r="J27" s="83"/>
      <c r="K27" s="7" t="s">
        <v>52</v>
      </c>
      <c r="L27" s="41">
        <v>3</v>
      </c>
      <c r="M27" s="42">
        <v>3</v>
      </c>
      <c r="N27" s="43">
        <v>0</v>
      </c>
      <c r="O27" s="57">
        <v>0</v>
      </c>
      <c r="P27" s="44">
        <f t="shared" si="2"/>
        <v>3</v>
      </c>
      <c r="Q27" s="42">
        <f>M27+N27+O27</f>
        <v>3</v>
      </c>
      <c r="T27" s="5"/>
      <c r="U27" s="5"/>
    </row>
    <row r="28" spans="1:21" ht="21" customHeight="1" x14ac:dyDescent="0.15">
      <c r="A28" s="12"/>
      <c r="B28" s="12"/>
      <c r="C28" s="12"/>
      <c r="D28" s="12"/>
      <c r="E28" s="12"/>
      <c r="F28" s="53"/>
      <c r="G28" s="12"/>
      <c r="H28" s="12"/>
      <c r="I28" s="13"/>
      <c r="J28" s="14"/>
      <c r="K28" s="15" t="s">
        <v>53</v>
      </c>
      <c r="L28" s="16" t="s">
        <v>54</v>
      </c>
      <c r="M28" s="8" t="s">
        <v>54</v>
      </c>
      <c r="N28" s="16">
        <v>15</v>
      </c>
      <c r="O28" s="8" t="s">
        <v>54</v>
      </c>
      <c r="P28" s="16">
        <f>N28</f>
        <v>15</v>
      </c>
      <c r="Q28" s="17">
        <f>N28</f>
        <v>15</v>
      </c>
      <c r="T28" s="5"/>
      <c r="U28" s="5"/>
    </row>
    <row r="29" spans="1:21" ht="21" customHeight="1" x14ac:dyDescent="0.15">
      <c r="A29" s="12"/>
      <c r="B29" s="12"/>
      <c r="C29" s="12"/>
      <c r="D29" s="12"/>
      <c r="E29" s="12"/>
      <c r="F29" s="53"/>
      <c r="G29" s="12"/>
      <c r="H29" s="12"/>
      <c r="I29" s="13"/>
      <c r="J29" s="14"/>
      <c r="K29" s="15" t="s">
        <v>55</v>
      </c>
      <c r="L29" s="16" t="s">
        <v>54</v>
      </c>
      <c r="M29" s="8" t="s">
        <v>54</v>
      </c>
      <c r="N29" s="16">
        <v>4</v>
      </c>
      <c r="O29" s="8" t="s">
        <v>54</v>
      </c>
      <c r="P29" s="16">
        <f>N29</f>
        <v>4</v>
      </c>
      <c r="Q29" s="17">
        <f>N29</f>
        <v>4</v>
      </c>
      <c r="T29" s="5"/>
      <c r="U29" s="5"/>
    </row>
    <row r="30" spans="1:21" ht="21" customHeight="1" x14ac:dyDescent="0.15">
      <c r="A30" s="12"/>
      <c r="B30" s="12"/>
      <c r="C30" s="12"/>
      <c r="D30" s="12"/>
      <c r="E30" s="12"/>
      <c r="F30" s="53"/>
      <c r="G30" s="12"/>
      <c r="H30" s="12"/>
      <c r="I30" s="13"/>
      <c r="J30" s="14"/>
      <c r="K30" s="18" t="s">
        <v>56</v>
      </c>
      <c r="L30" s="19">
        <f t="shared" ref="L30:Q30" si="4">SUM(L6:L29,C6:C26)</f>
        <v>1906</v>
      </c>
      <c r="M30" s="20">
        <f>SUM(M6:M29,D6:D26)</f>
        <v>2822</v>
      </c>
      <c r="N30" s="21">
        <f t="shared" si="4"/>
        <v>891</v>
      </c>
      <c r="O30" s="21">
        <f t="shared" si="4"/>
        <v>92</v>
      </c>
      <c r="P30" s="19">
        <f t="shared" si="4"/>
        <v>2889</v>
      </c>
      <c r="Q30" s="22">
        <f t="shared" si="4"/>
        <v>3805</v>
      </c>
      <c r="R30" s="5"/>
      <c r="T30" s="5"/>
      <c r="U30" s="5"/>
    </row>
    <row r="31" spans="1:21" ht="21" customHeight="1" x14ac:dyDescent="0.15">
      <c r="A31" s="23"/>
      <c r="B31" s="85" t="s">
        <v>57</v>
      </c>
      <c r="C31" s="85"/>
      <c r="D31" s="85"/>
      <c r="E31" s="85"/>
      <c r="F31" s="85"/>
      <c r="G31" s="85"/>
      <c r="H31" s="85"/>
      <c r="I31" s="85"/>
      <c r="T31" s="5"/>
      <c r="U31" s="5"/>
    </row>
    <row r="32" spans="1:21" ht="21" customHeight="1" x14ac:dyDescent="0.15">
      <c r="B32" s="79" t="s">
        <v>58</v>
      </c>
      <c r="C32" s="79"/>
      <c r="D32" s="79"/>
      <c r="E32" s="79"/>
      <c r="F32" s="79"/>
      <c r="G32" s="79"/>
      <c r="H32" s="79"/>
      <c r="I32" s="79"/>
      <c r="J32" s="61"/>
      <c r="K32" s="61"/>
      <c r="L32" s="61"/>
      <c r="M32" s="61"/>
      <c r="N32" s="61"/>
      <c r="O32" s="61"/>
      <c r="P32" s="61"/>
      <c r="Q32" s="61"/>
      <c r="T32" s="5"/>
      <c r="U32" s="5"/>
    </row>
    <row r="33" spans="2:21" ht="21" customHeight="1" x14ac:dyDescent="0.15">
      <c r="B33" s="79"/>
      <c r="C33" s="79"/>
      <c r="D33" s="79"/>
      <c r="E33" s="79"/>
      <c r="F33" s="79"/>
      <c r="G33" s="79"/>
      <c r="H33" s="79"/>
      <c r="I33" s="79"/>
      <c r="J33" s="61"/>
      <c r="K33" s="61"/>
      <c r="L33" s="61"/>
      <c r="M33" s="61"/>
      <c r="N33" s="61"/>
      <c r="O33" s="61"/>
      <c r="P33" s="61"/>
      <c r="Q33" s="61"/>
      <c r="T33" s="5"/>
      <c r="U33" s="5"/>
    </row>
    <row r="34" spans="2:21" ht="27.75" customHeight="1" x14ac:dyDescent="0.15">
      <c r="B34" s="80"/>
      <c r="C34" s="61"/>
      <c r="D34" s="61"/>
      <c r="E34" s="61"/>
      <c r="F34" s="61"/>
      <c r="G34" s="61"/>
      <c r="H34" s="61"/>
      <c r="I34" s="61"/>
    </row>
  </sheetData>
  <mergeCells count="20">
    <mergeCell ref="B32:Q33"/>
    <mergeCell ref="B34:I34"/>
    <mergeCell ref="P3:Q4"/>
    <mergeCell ref="A6:A15"/>
    <mergeCell ref="J6:J14"/>
    <mergeCell ref="J15:J27"/>
    <mergeCell ref="A16:A26"/>
    <mergeCell ref="B31:I31"/>
    <mergeCell ref="A1:Q1"/>
    <mergeCell ref="A3:A5"/>
    <mergeCell ref="B3:B5"/>
    <mergeCell ref="C3:D4"/>
    <mergeCell ref="E3:E5"/>
    <mergeCell ref="G3:H4"/>
    <mergeCell ref="J3:J5"/>
    <mergeCell ref="K3:K5"/>
    <mergeCell ref="L3:M4"/>
    <mergeCell ref="N3:N5"/>
    <mergeCell ref="F3:F5"/>
    <mergeCell ref="O3:O5"/>
  </mergeCells>
  <phoneticPr fontId="2"/>
  <conditionalFormatting sqref="M28">
    <cfRule type="cellIs" dxfId="13" priority="14" stopIfTrue="1" operator="lessThan">
      <formula>1</formula>
    </cfRule>
  </conditionalFormatting>
  <conditionalFormatting sqref="M29">
    <cfRule type="cellIs" dxfId="12" priority="13" stopIfTrue="1" operator="lessThan">
      <formula>1</formula>
    </cfRule>
  </conditionalFormatting>
  <conditionalFormatting sqref="P30:Q30">
    <cfRule type="cellIs" dxfId="11" priority="12" stopIfTrue="1" operator="lessThan">
      <formula>1</formula>
    </cfRule>
  </conditionalFormatting>
  <conditionalFormatting sqref="L30">
    <cfRule type="cellIs" dxfId="10" priority="11" stopIfTrue="1" operator="lessThan">
      <formula>1</formula>
    </cfRule>
  </conditionalFormatting>
  <conditionalFormatting sqref="M30">
    <cfRule type="cellIs" dxfId="9" priority="10" stopIfTrue="1" operator="lessThan">
      <formula>1</formula>
    </cfRule>
  </conditionalFormatting>
  <conditionalFormatting sqref="I6:I26">
    <cfRule type="cellIs" dxfId="8" priority="9" stopIfTrue="1" operator="lessThan">
      <formula>1</formula>
    </cfRule>
  </conditionalFormatting>
  <conditionalFormatting sqref="C6:E26 G6:H26">
    <cfRule type="cellIs" dxfId="7" priority="8" stopIfTrue="1" operator="lessThan">
      <formula>1</formula>
    </cfRule>
  </conditionalFormatting>
  <conditionalFormatting sqref="L6:N27 P6:Q27">
    <cfRule type="cellIs" dxfId="6" priority="7" stopIfTrue="1" operator="lessThan">
      <formula>1</formula>
    </cfRule>
  </conditionalFormatting>
  <conditionalFormatting sqref="F6:F26">
    <cfRule type="cellIs" dxfId="5" priority="6" stopIfTrue="1" operator="lessThan">
      <formula>1</formula>
    </cfRule>
  </conditionalFormatting>
  <conditionalFormatting sqref="O6:O16 O18:O23 O25:O27">
    <cfRule type="cellIs" dxfId="4" priority="5" stopIfTrue="1" operator="lessThan">
      <formula>1</formula>
    </cfRule>
  </conditionalFormatting>
  <conditionalFormatting sqref="O17">
    <cfRule type="cellIs" dxfId="3" priority="4" stopIfTrue="1" operator="lessThan">
      <formula>1</formula>
    </cfRule>
  </conditionalFormatting>
  <conditionalFormatting sqref="O24">
    <cfRule type="cellIs" dxfId="2" priority="3" stopIfTrue="1" operator="lessThan">
      <formula>1</formula>
    </cfRule>
  </conditionalFormatting>
  <conditionalFormatting sqref="O28">
    <cfRule type="cellIs" dxfId="1" priority="2" stopIfTrue="1" operator="lessThan">
      <formula>1</formula>
    </cfRule>
  </conditionalFormatting>
  <conditionalFormatting sqref="O29">
    <cfRule type="cellIs" dxfId="0" priority="1" stopIfTrue="1" operator="lessThan">
      <formula>1</formula>
    </cfRule>
  </conditionalFormatting>
  <printOptions horizontalCentered="1" verticalCentered="1"/>
  <pageMargins left="0.31496062992125984" right="0.19685039370078741" top="1.1811023622047245" bottom="0.35433070866141736" header="0.31496062992125984" footer="0.31496062992125984"/>
  <pageSetup paperSize="9" scale="71" firstPageNumber="42949631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累計 (H30上～R4下)</vt:lpstr>
      <vt:lpstr>'累計 (H30上～R4下)'!Print_Area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2023-03-31T07:06:43Z</cp:lastPrinted>
  <dcterms:created xsi:type="dcterms:W3CDTF">2022-11-04T01:23:45Z</dcterms:created>
  <dcterms:modified xsi:type="dcterms:W3CDTF">2023-03-31T07:20:27Z</dcterms:modified>
</cp:coreProperties>
</file>