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505"/>
  </bookViews>
  <sheets>
    <sheet name="Sheet2" sheetId="2" r:id="rId1"/>
  </sheets>
  <definedNames>
    <definedName name="_xlnm.Print_Area" localSheetId="0">Sheet2!$A$1:$L$36</definedName>
  </definedNames>
  <calcPr calcId="145621"/>
</workbook>
</file>

<file path=xl/calcChain.xml><?xml version="1.0" encoding="utf-8"?>
<calcChain xmlns="http://schemas.openxmlformats.org/spreadsheetml/2006/main">
  <c r="H22" i="2" l="1"/>
  <c r="G22" i="2" l="1"/>
  <c r="F22" i="2" l="1"/>
  <c r="E22" i="2"/>
  <c r="E23" i="2" s="1"/>
  <c r="K23" i="2"/>
  <c r="F11" i="2"/>
  <c r="F23" i="2" l="1"/>
  <c r="G23" i="2" s="1"/>
  <c r="H23" i="2" s="1"/>
  <c r="I23" i="2" s="1"/>
  <c r="G11" i="2"/>
  <c r="H11" i="2" s="1"/>
</calcChain>
</file>

<file path=xl/sharedStrings.xml><?xml version="1.0" encoding="utf-8"?>
<sst xmlns="http://schemas.openxmlformats.org/spreadsheetml/2006/main" count="78" uniqueCount="54">
  <si>
    <t>（１）施設入所者の地域生活への移行</t>
  </si>
  <si>
    <t>平成25年度</t>
    <rPh sb="0" eb="2">
      <t>ヘイセイ</t>
    </rPh>
    <rPh sb="4" eb="6">
      <t>ネンド</t>
    </rPh>
    <phoneticPr fontId="2"/>
  </si>
  <si>
    <t>施設入所者数</t>
    <rPh sb="0" eb="2">
      <t>シセツ</t>
    </rPh>
    <rPh sb="2" eb="5">
      <t>ニュウショシャ</t>
    </rPh>
    <rPh sb="5" eb="6">
      <t>スウ</t>
    </rPh>
    <phoneticPr fontId="2"/>
  </si>
  <si>
    <t>地域生活移行者数</t>
    <rPh sb="0" eb="2">
      <t>チイキ</t>
    </rPh>
    <rPh sb="2" eb="4">
      <t>セイカツ</t>
    </rPh>
    <rPh sb="4" eb="6">
      <t>イコウ</t>
    </rPh>
    <rPh sb="6" eb="7">
      <t>シャ</t>
    </rPh>
    <rPh sb="7" eb="8">
      <t>スウ</t>
    </rPh>
    <phoneticPr fontId="2"/>
  </si>
  <si>
    <t>【基準値】</t>
    <rPh sb="1" eb="4">
      <t>キジュンチ</t>
    </rPh>
    <phoneticPr fontId="2"/>
  </si>
  <si>
    <t>平成26年度</t>
    <rPh sb="0" eb="2">
      <t>ヘイセイ</t>
    </rPh>
    <rPh sb="4" eb="6">
      <t>ネンド</t>
    </rPh>
    <phoneticPr fontId="2"/>
  </si>
  <si>
    <t>（前年度との差）</t>
    <rPh sb="1" eb="4">
      <t>ゼンネンド</t>
    </rPh>
    <rPh sb="6" eb="7">
      <t>サ</t>
    </rPh>
    <phoneticPr fontId="2"/>
  </si>
  <si>
    <t>平成27年度</t>
    <rPh sb="0" eb="2">
      <t>ヘイセイ</t>
    </rPh>
    <rPh sb="4" eb="6">
      <t>ネンド</t>
    </rPh>
    <phoneticPr fontId="2"/>
  </si>
  <si>
    <t>---</t>
  </si>
  <si>
    <t>---</t>
    <phoneticPr fontId="2"/>
  </si>
  <si>
    <t>【目標値】</t>
    <rPh sb="1" eb="4">
      <t>モクヒョウチ</t>
    </rPh>
    <phoneticPr fontId="2"/>
  </si>
  <si>
    <t>平成29年度</t>
    <rPh sb="0" eb="2">
      <t>ヘイセイ</t>
    </rPh>
    <rPh sb="4" eb="6">
      <t>ネンド</t>
    </rPh>
    <phoneticPr fontId="2"/>
  </si>
  <si>
    <t>（H26以降の累積）</t>
    <rPh sb="4" eb="6">
      <t>イコウ</t>
    </rPh>
    <rPh sb="7" eb="9">
      <t>ルイセキ</t>
    </rPh>
    <phoneticPr fontId="2"/>
  </si>
  <si>
    <t>A</t>
    <phoneticPr fontId="2"/>
  </si>
  <si>
    <t>（２）入院中の精神障がい者の地域生活への移行</t>
    <phoneticPr fontId="2"/>
  </si>
  <si>
    <t>平成24年度</t>
    <rPh sb="0" eb="2">
      <t>ヘイセイ</t>
    </rPh>
    <rPh sb="4" eb="6">
      <t>ネンド</t>
    </rPh>
    <phoneticPr fontId="2"/>
  </si>
  <si>
    <t>入院後3ヶ月時点
の退院率</t>
    <rPh sb="0" eb="2">
      <t>ニュウイン</t>
    </rPh>
    <rPh sb="2" eb="3">
      <t>ゴ</t>
    </rPh>
    <rPh sb="5" eb="6">
      <t>ゲツ</t>
    </rPh>
    <rPh sb="6" eb="8">
      <t>ジテン</t>
    </rPh>
    <rPh sb="10" eb="12">
      <t>タイイン</t>
    </rPh>
    <rPh sb="12" eb="13">
      <t>リツ</t>
    </rPh>
    <phoneticPr fontId="2"/>
  </si>
  <si>
    <t>【実績値】</t>
    <rPh sb="1" eb="4">
      <t>ジッセキチ</t>
    </rPh>
    <phoneticPr fontId="2"/>
  </si>
  <si>
    <t>入院後１年時点
の退院率</t>
    <rPh sb="0" eb="2">
      <t>ニュウイン</t>
    </rPh>
    <rPh sb="2" eb="3">
      <t>ゴ</t>
    </rPh>
    <rPh sb="4" eb="5">
      <t>ネン</t>
    </rPh>
    <rPh sb="5" eb="7">
      <t>ジテン</t>
    </rPh>
    <rPh sb="9" eb="11">
      <t>タイイン</t>
    </rPh>
    <rPh sb="11" eb="12">
      <t>リツ</t>
    </rPh>
    <phoneticPr fontId="2"/>
  </si>
  <si>
    <t>在院期間１年以上の
長期在院者数</t>
    <rPh sb="0" eb="2">
      <t>ザイイン</t>
    </rPh>
    <rPh sb="2" eb="4">
      <t>キカン</t>
    </rPh>
    <rPh sb="5" eb="8">
      <t>ネンイジョウ</t>
    </rPh>
    <rPh sb="10" eb="12">
      <t>チョウキ</t>
    </rPh>
    <rPh sb="12" eb="14">
      <t>ザイイン</t>
    </rPh>
    <rPh sb="14" eb="15">
      <t>シャ</t>
    </rPh>
    <rPh sb="15" eb="16">
      <t>スウ</t>
    </rPh>
    <phoneticPr fontId="2"/>
  </si>
  <si>
    <t>（３）障がい者の地域生活の支援</t>
    <phoneticPr fontId="2"/>
  </si>
  <si>
    <t>（入所者数の減少）</t>
    <rPh sb="1" eb="4">
      <t>ニュウショシャ</t>
    </rPh>
    <rPh sb="4" eb="5">
      <t>スウ</t>
    </rPh>
    <rPh sb="6" eb="8">
      <t>ゲンショウ</t>
    </rPh>
    <phoneticPr fontId="2"/>
  </si>
  <si>
    <t>《参考》 市町村の検討状況</t>
    <rPh sb="1" eb="3">
      <t>サンコウ</t>
    </rPh>
    <rPh sb="5" eb="8">
      <t>シチョウソン</t>
    </rPh>
    <rPh sb="9" eb="11">
      <t>ケントウ</t>
    </rPh>
    <rPh sb="11" eb="13">
      <t>ジョウキョウ</t>
    </rPh>
    <phoneticPr fontId="2"/>
  </si>
  <si>
    <t>自立支援協議会等で検討</t>
    <rPh sb="0" eb="2">
      <t>ジリツ</t>
    </rPh>
    <rPh sb="2" eb="4">
      <t>シエン</t>
    </rPh>
    <rPh sb="4" eb="7">
      <t>キョウギカイ</t>
    </rPh>
    <rPh sb="7" eb="8">
      <t>トウ</t>
    </rPh>
    <rPh sb="9" eb="11">
      <t>ケントウ</t>
    </rPh>
    <phoneticPr fontId="2"/>
  </si>
  <si>
    <t>H27.12時点</t>
    <rPh sb="6" eb="8">
      <t>ジテン</t>
    </rPh>
    <phoneticPr fontId="2"/>
  </si>
  <si>
    <t>H28.8時点</t>
    <rPh sb="5" eb="7">
      <t>ジテン</t>
    </rPh>
    <phoneticPr fontId="2"/>
  </si>
  <si>
    <t>（地域移行者数累積）</t>
    <rPh sb="1" eb="3">
      <t>チイキ</t>
    </rPh>
    <rPh sb="3" eb="5">
      <t>イコウ</t>
    </rPh>
    <rPh sb="5" eb="6">
      <t>シャ</t>
    </rPh>
    <rPh sb="6" eb="7">
      <t>スウ</t>
    </rPh>
    <rPh sb="7" eb="9">
      <t>ルイセキ</t>
    </rPh>
    <phoneticPr fontId="2"/>
  </si>
  <si>
    <t>所管課内で検討</t>
    <rPh sb="0" eb="2">
      <t>ショカン</t>
    </rPh>
    <rPh sb="2" eb="4">
      <t>カナイ</t>
    </rPh>
    <rPh sb="5" eb="7">
      <t>ケントウ</t>
    </rPh>
    <phoneticPr fontId="2"/>
  </si>
  <si>
    <t>今後検討（未検討）</t>
    <rPh sb="0" eb="2">
      <t>コンゴ</t>
    </rPh>
    <rPh sb="2" eb="4">
      <t>ケントウ</t>
    </rPh>
    <rPh sb="5" eb="8">
      <t>ミケントウ</t>
    </rPh>
    <phoneticPr fontId="2"/>
  </si>
  <si>
    <t>平成28年度</t>
    <rPh sb="0" eb="2">
      <t>ヘイセイ</t>
    </rPh>
    <rPh sb="4" eb="6">
      <t>ネンド</t>
    </rPh>
    <phoneticPr fontId="2"/>
  </si>
  <si>
    <t>H29.4時点</t>
    <rPh sb="5" eb="7">
      <t>ジテン</t>
    </rPh>
    <phoneticPr fontId="2"/>
  </si>
  <si>
    <t>H28.9時点</t>
    <rPh sb="5" eb="7">
      <t>ジテン</t>
    </rPh>
    <phoneticPr fontId="2"/>
  </si>
  <si>
    <t>【目標値】</t>
    <rPh sb="1" eb="4">
      <t>モクヒョウチ</t>
    </rPh>
    <phoneticPr fontId="2"/>
  </si>
  <si>
    <t>a</t>
    <phoneticPr fontId="2"/>
  </si>
  <si>
    <t>A</t>
    <phoneticPr fontId="2"/>
  </si>
  <si>
    <t>Ｈ30.2時点</t>
    <rPh sb="5" eb="7">
      <t>ジテン</t>
    </rPh>
    <phoneticPr fontId="2"/>
  </si>
  <si>
    <t>▲283</t>
    <phoneticPr fontId="2"/>
  </si>
  <si>
    <t>Ｈ30.4時点</t>
    <rPh sb="5" eb="7">
      <t>ジテン</t>
    </rPh>
    <phoneticPr fontId="2"/>
  </si>
  <si>
    <t>a</t>
    <phoneticPr fontId="2"/>
  </si>
  <si>
    <t>【実績値】</t>
    <rPh sb="1" eb="3">
      <t>ジッセキ</t>
    </rPh>
    <rPh sb="3" eb="4">
      <t>チ</t>
    </rPh>
    <phoneticPr fontId="2"/>
  </si>
  <si>
    <t xml:space="preserve">地域生活支援拠点等の整備
</t>
    <phoneticPr fontId="2"/>
  </si>
  <si>
    <t>【達成率】</t>
    <rPh sb="1" eb="4">
      <t>タッセイリツ</t>
    </rPh>
    <phoneticPr fontId="2"/>
  </si>
  <si>
    <t>a/A</t>
    <phoneticPr fontId="2"/>
  </si>
  <si>
    <t>a/A</t>
    <phoneticPr fontId="2"/>
  </si>
  <si>
    <t>---</t>
    <phoneticPr fontId="2"/>
  </si>
  <si>
    <t>---</t>
    <phoneticPr fontId="2"/>
  </si>
  <si>
    <t>---</t>
    <phoneticPr fontId="2"/>
  </si>
  <si>
    <t>*1 大阪府第4期計画作成時の数値は5014。平成29年の計画見直し時に各市町村から数値の修正が入り5034となる。</t>
    <rPh sb="3" eb="6">
      <t>オオサカフ</t>
    </rPh>
    <rPh sb="6" eb="7">
      <t>ダイ</t>
    </rPh>
    <rPh sb="8" eb="9">
      <t>キ</t>
    </rPh>
    <rPh sb="9" eb="11">
      <t>ケイカク</t>
    </rPh>
    <rPh sb="11" eb="13">
      <t>サクセイ</t>
    </rPh>
    <rPh sb="13" eb="14">
      <t>ジ</t>
    </rPh>
    <rPh sb="15" eb="17">
      <t>スウチ</t>
    </rPh>
    <rPh sb="23" eb="25">
      <t>ヘイセイ</t>
    </rPh>
    <rPh sb="27" eb="28">
      <t>ネン</t>
    </rPh>
    <rPh sb="29" eb="31">
      <t>ケイカク</t>
    </rPh>
    <rPh sb="31" eb="33">
      <t>ミナオ</t>
    </rPh>
    <rPh sb="34" eb="35">
      <t>ジ</t>
    </rPh>
    <rPh sb="36" eb="40">
      <t>カクシチョウソン</t>
    </rPh>
    <rPh sb="42" eb="44">
      <t>スウチ</t>
    </rPh>
    <rPh sb="45" eb="47">
      <t>シュウセイ</t>
    </rPh>
    <rPh sb="48" eb="49">
      <t>ハイ</t>
    </rPh>
    <phoneticPr fontId="2"/>
  </si>
  <si>
    <t>［注］下段の数値は、目標に対する実績として各市町村が認定した値を積み上げたもの。</t>
    <rPh sb="1" eb="2">
      <t>チュウ</t>
    </rPh>
    <rPh sb="3" eb="5">
      <t>カダン</t>
    </rPh>
    <rPh sb="6" eb="8">
      <t>スウチ</t>
    </rPh>
    <rPh sb="10" eb="12">
      <t>モクヒョウ</t>
    </rPh>
    <rPh sb="13" eb="14">
      <t>タイ</t>
    </rPh>
    <rPh sb="16" eb="18">
      <t>ジッセキ</t>
    </rPh>
    <rPh sb="21" eb="25">
      <t>カクシチョウソン</t>
    </rPh>
    <rPh sb="26" eb="28">
      <t>ニンテイ</t>
    </rPh>
    <rPh sb="30" eb="31">
      <t>アタイ</t>
    </rPh>
    <rPh sb="32" eb="33">
      <t>ツ</t>
    </rPh>
    <rPh sb="34" eb="35">
      <t>ア</t>
    </rPh>
    <phoneticPr fontId="2"/>
  </si>
  <si>
    <t>第４期大阪府障がい福祉計画の達成状況（抜粋）</t>
    <rPh sb="14" eb="16">
      <t>タッセイ</t>
    </rPh>
    <rPh sb="16" eb="18">
      <t>ジョウキョウ</t>
    </rPh>
    <rPh sb="19" eb="21">
      <t>バッスイ</t>
    </rPh>
    <phoneticPr fontId="2"/>
  </si>
  <si>
    <t>*2</t>
    <phoneticPr fontId="2"/>
  </si>
  <si>
    <t>*2 平成29年度から「精神保健福祉資料」に掲載されているデータの収集方法が変更になっているため現時点では不明。</t>
    <rPh sb="3" eb="5">
      <t>ヘイセイ</t>
    </rPh>
    <rPh sb="7" eb="9">
      <t>ネンド</t>
    </rPh>
    <rPh sb="12" eb="14">
      <t>セイシン</t>
    </rPh>
    <rPh sb="14" eb="16">
      <t>ホケン</t>
    </rPh>
    <rPh sb="16" eb="18">
      <t>フクシ</t>
    </rPh>
    <rPh sb="18" eb="20">
      <t>シリョウ</t>
    </rPh>
    <rPh sb="22" eb="24">
      <t>ケイサイ</t>
    </rPh>
    <rPh sb="33" eb="35">
      <t>シュウシュウ</t>
    </rPh>
    <rPh sb="35" eb="37">
      <t>ホウホウ</t>
    </rPh>
    <rPh sb="38" eb="40">
      <t>ヘンコウ</t>
    </rPh>
    <rPh sb="48" eb="51">
      <t>ゲンジテン</t>
    </rPh>
    <rPh sb="53" eb="55">
      <t>フメイ</t>
    </rPh>
    <phoneticPr fontId="2"/>
  </si>
  <si>
    <t>［注］平成26年度は630調査の暫定値、27～28年度は630調査の独自集計及び在院患者調査結果に基づく速報値</t>
    <rPh sb="1" eb="2">
      <t>チュウ</t>
    </rPh>
    <rPh sb="3" eb="5">
      <t>ヘイセイ</t>
    </rPh>
    <rPh sb="7" eb="9">
      <t>ネンド</t>
    </rPh>
    <rPh sb="13" eb="15">
      <t>チョウサ</t>
    </rPh>
    <rPh sb="16" eb="19">
      <t>ザンテイチ</t>
    </rPh>
    <rPh sb="25" eb="27">
      <t>ネンド</t>
    </rPh>
    <rPh sb="31" eb="33">
      <t>チョウサ</t>
    </rPh>
    <rPh sb="34" eb="36">
      <t>ドクジ</t>
    </rPh>
    <rPh sb="36" eb="38">
      <t>シュウケイ</t>
    </rPh>
    <rPh sb="38" eb="39">
      <t>オヨ</t>
    </rPh>
    <rPh sb="40" eb="42">
      <t>ザイイン</t>
    </rPh>
    <rPh sb="42" eb="44">
      <t>カンジャ</t>
    </rPh>
    <rPh sb="44" eb="46">
      <t>チョウサ</t>
    </rPh>
    <rPh sb="46" eb="48">
      <t>ケッカ</t>
    </rPh>
    <rPh sb="49" eb="50">
      <t>モト</t>
    </rPh>
    <rPh sb="52" eb="55">
      <t>ソクホウチ</t>
    </rPh>
    <phoneticPr fontId="2"/>
  </si>
  <si>
    <t>【速報値】</t>
    <rPh sb="1" eb="4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</si>
</sst>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%"/>
    <numFmt numFmtId="177" formatCode="#,##0;&quot;▲ &quot;#,##0"/>
    <numFmt numFmtId="178" formatCode="0_ ;[Red]\-0\ "/>
    <numFmt numFmtId="179" formatCode="0_);[Red]\(0\)"/>
    <numFmt numFmtId="180" formatCode="&quot;△&quot;\ #,##0;&quot;▲&quot;\ #,##0"/>
  </numFmts>
  <fonts count="1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</patternFill>
    </fill>
  </fills>
  <borders count="7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tted">
        <color auto="1"/>
      </bottom>
      <diagonal/>
    </border>
    <border>
      <left/>
      <right style="medium">
        <color auto="1"/>
      </right>
      <top style="dash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/>
      <bottom/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ouble">
        <color auto="1"/>
      </left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 diagonalUp="1">
      <left/>
      <right style="double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 style="double">
        <color auto="1"/>
      </right>
      <top style="medium">
        <color auto="1"/>
      </top>
      <bottom style="thin">
        <color indexed="64"/>
      </bottom>
      <diagonal style="thin">
        <color auto="1"/>
      </diagonal>
    </border>
    <border diagonalUp="1">
      <left/>
      <right style="double">
        <color auto="1"/>
      </right>
      <top/>
      <bottom style="dashed">
        <color auto="1"/>
      </bottom>
      <diagonal style="thin">
        <color auto="1"/>
      </diagonal>
    </border>
    <border diagonalUp="1">
      <left/>
      <right style="double">
        <color auto="1"/>
      </right>
      <top style="dashed">
        <color auto="1"/>
      </top>
      <bottom style="dashed">
        <color auto="1"/>
      </bottom>
      <diagonal style="thin">
        <color auto="1"/>
      </diagonal>
    </border>
    <border>
      <left style="thin">
        <color auto="1"/>
      </left>
      <right style="dashed">
        <color auto="1"/>
      </right>
      <top style="medium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 style="dashed">
        <color auto="1"/>
      </right>
      <top/>
      <bottom style="dott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69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/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0" fontId="10" fillId="3" borderId="33" applyNumberFormat="0" applyFont="0" applyAlignment="0" applyProtection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</cellStyleXfs>
  <cellXfs count="1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177" fontId="6" fillId="0" borderId="6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77" fontId="6" fillId="0" borderId="12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177" fontId="6" fillId="0" borderId="18" xfId="0" quotePrefix="1" applyNumberFormat="1" applyFont="1" applyBorder="1" applyAlignment="1">
      <alignment horizontal="right" vertical="center" indent="1"/>
    </xf>
    <xf numFmtId="0" fontId="7" fillId="0" borderId="0" xfId="0" applyFo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6" fillId="0" borderId="5" xfId="1" applyNumberFormat="1" applyFont="1" applyBorder="1">
      <alignment vertical="center"/>
    </xf>
    <xf numFmtId="176" fontId="6" fillId="0" borderId="21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12" xfId="1" applyNumberFormat="1" applyFont="1" applyBorder="1">
      <alignment vertical="center"/>
    </xf>
    <xf numFmtId="177" fontId="6" fillId="0" borderId="5" xfId="0" quotePrefix="1" applyNumberFormat="1" applyFont="1" applyBorder="1" applyAlignment="1">
      <alignment vertical="center"/>
    </xf>
    <xf numFmtId="177" fontId="6" fillId="0" borderId="21" xfId="0" quotePrefix="1" applyNumberFormat="1" applyFont="1" applyBorder="1" applyAlignment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177" fontId="6" fillId="0" borderId="29" xfId="0" applyNumberFormat="1" applyFont="1" applyBorder="1">
      <alignment vertical="center"/>
    </xf>
    <xf numFmtId="177" fontId="6" fillId="0" borderId="23" xfId="0" applyNumberFormat="1" applyFont="1" applyBorder="1" applyAlignment="1">
      <alignment horizontal="right" vertical="center" indent="1"/>
    </xf>
    <xf numFmtId="177" fontId="6" fillId="0" borderId="25" xfId="0" applyNumberFormat="1" applyFont="1" applyBorder="1" applyAlignment="1">
      <alignment horizontal="right" vertical="center" indent="1"/>
    </xf>
    <xf numFmtId="177" fontId="6" fillId="0" borderId="27" xfId="0" quotePrefix="1" applyNumberFormat="1" applyFont="1" applyBorder="1" applyAlignment="1">
      <alignment horizontal="right" vertical="center" indent="1"/>
    </xf>
    <xf numFmtId="177" fontId="6" fillId="0" borderId="24" xfId="0" applyNumberFormat="1" applyFont="1" applyBorder="1" applyAlignment="1">
      <alignment vertical="center"/>
    </xf>
    <xf numFmtId="177" fontId="6" fillId="0" borderId="30" xfId="0" quotePrefix="1" applyNumberFormat="1" applyFont="1" applyBorder="1" applyAlignment="1">
      <alignment vertical="center"/>
    </xf>
    <xf numFmtId="177" fontId="6" fillId="0" borderId="28" xfId="0" applyNumberFormat="1" applyFont="1" applyBorder="1" applyAlignment="1">
      <alignment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177" fontId="6" fillId="0" borderId="26" xfId="0" applyNumberFormat="1" applyFont="1" applyBorder="1" applyAlignment="1">
      <alignment horizontal="right" vertical="center" indent="1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4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176" fontId="6" fillId="0" borderId="37" xfId="1" applyNumberFormat="1" applyFont="1" applyBorder="1">
      <alignment vertical="center"/>
    </xf>
    <xf numFmtId="177" fontId="6" fillId="0" borderId="37" xfId="0" applyNumberFormat="1" applyFont="1" applyBorder="1">
      <alignment vertical="center"/>
    </xf>
    <xf numFmtId="177" fontId="6" fillId="0" borderId="38" xfId="0" applyNumberFormat="1" applyFont="1" applyBorder="1" applyAlignment="1">
      <alignment vertical="center"/>
    </xf>
    <xf numFmtId="177" fontId="6" fillId="0" borderId="39" xfId="0" applyNumberFormat="1" applyFont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4" fillId="0" borderId="40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right" vertical="center"/>
    </xf>
    <xf numFmtId="179" fontId="6" fillId="0" borderId="47" xfId="0" applyNumberFormat="1" applyFont="1" applyBorder="1" applyAlignment="1">
      <alignment horizontal="right" vertical="center"/>
    </xf>
    <xf numFmtId="0" fontId="4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right" vertical="center"/>
    </xf>
    <xf numFmtId="176" fontId="6" fillId="0" borderId="37" xfId="1" applyNumberFormat="1" applyFont="1" applyFill="1" applyBorder="1">
      <alignment vertical="center"/>
    </xf>
    <xf numFmtId="177" fontId="6" fillId="0" borderId="37" xfId="0" applyNumberFormat="1" applyFont="1" applyFill="1" applyBorder="1">
      <alignment vertical="center"/>
    </xf>
    <xf numFmtId="177" fontId="6" fillId="0" borderId="38" xfId="0" applyNumberFormat="1" applyFont="1" applyFill="1" applyBorder="1" applyAlignment="1">
      <alignment vertical="center"/>
    </xf>
    <xf numFmtId="177" fontId="6" fillId="0" borderId="39" xfId="0" applyNumberFormat="1" applyFont="1" applyFill="1" applyBorder="1" applyAlignment="1">
      <alignment vertical="center"/>
    </xf>
    <xf numFmtId="57" fontId="7" fillId="0" borderId="0" xfId="0" applyNumberFormat="1" applyFont="1" applyAlignment="1">
      <alignment horizontal="right" vertical="center"/>
    </xf>
    <xf numFmtId="177" fontId="6" fillId="0" borderId="48" xfId="0" applyNumberFormat="1" applyFont="1" applyBorder="1">
      <alignment vertical="center"/>
    </xf>
    <xf numFmtId="0" fontId="6" fillId="0" borderId="51" xfId="0" applyFont="1" applyBorder="1">
      <alignment vertical="center"/>
    </xf>
    <xf numFmtId="177" fontId="6" fillId="0" borderId="48" xfId="0" quotePrefix="1" applyNumberFormat="1" applyFont="1" applyBorder="1" applyAlignment="1">
      <alignment horizontal="right" vertical="center" indent="1"/>
    </xf>
    <xf numFmtId="177" fontId="6" fillId="0" borderId="49" xfId="0" applyNumberFormat="1" applyFont="1" applyBorder="1">
      <alignment vertical="center"/>
    </xf>
    <xf numFmtId="177" fontId="6" fillId="0" borderId="49" xfId="0" applyNumberFormat="1" applyFont="1" applyFill="1" applyBorder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7" fontId="6" fillId="0" borderId="0" xfId="0" quotePrefix="1" applyNumberFormat="1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3" fillId="0" borderId="41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3" fillId="0" borderId="0" xfId="0" applyFont="1">
      <alignment vertical="center"/>
    </xf>
    <xf numFmtId="0" fontId="4" fillId="2" borderId="53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right" vertical="center"/>
    </xf>
    <xf numFmtId="176" fontId="6" fillId="2" borderId="56" xfId="1" applyNumberFormat="1" applyFont="1" applyFill="1" applyBorder="1">
      <alignment vertical="center"/>
    </xf>
    <xf numFmtId="176" fontId="6" fillId="2" borderId="57" xfId="1" applyNumberFormat="1" applyFont="1" applyFill="1" applyBorder="1">
      <alignment vertical="center"/>
    </xf>
    <xf numFmtId="177" fontId="6" fillId="2" borderId="58" xfId="0" applyNumberFormat="1" applyFont="1" applyFill="1" applyBorder="1">
      <alignment vertical="center"/>
    </xf>
    <xf numFmtId="177" fontId="6" fillId="2" borderId="59" xfId="0" applyNumberFormat="1" applyFont="1" applyFill="1" applyBorder="1" applyAlignment="1">
      <alignment vertical="center"/>
    </xf>
    <xf numFmtId="176" fontId="6" fillId="2" borderId="55" xfId="0" applyNumberFormat="1" applyFont="1" applyFill="1" applyBorder="1" applyAlignment="1">
      <alignment vertical="center"/>
    </xf>
    <xf numFmtId="0" fontId="4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right" vertical="center"/>
    </xf>
    <xf numFmtId="177" fontId="6" fillId="2" borderId="63" xfId="0" applyNumberFormat="1" applyFont="1" applyFill="1" applyBorder="1">
      <alignment vertical="center"/>
    </xf>
    <xf numFmtId="177" fontId="6" fillId="2" borderId="64" xfId="0" applyNumberFormat="1" applyFont="1" applyFill="1" applyBorder="1" applyAlignment="1">
      <alignment vertical="center"/>
    </xf>
    <xf numFmtId="177" fontId="6" fillId="2" borderId="65" xfId="0" applyNumberFormat="1" applyFont="1" applyFill="1" applyBorder="1" applyAlignment="1">
      <alignment vertical="center"/>
    </xf>
    <xf numFmtId="0" fontId="6" fillId="0" borderId="47" xfId="0" applyFont="1" applyBorder="1" applyAlignment="1">
      <alignment horizontal="right" vertical="center"/>
    </xf>
    <xf numFmtId="0" fontId="6" fillId="0" borderId="51" xfId="0" quotePrefix="1" applyFont="1" applyBorder="1" applyAlignment="1">
      <alignment horizontal="center" vertical="center"/>
    </xf>
    <xf numFmtId="0" fontId="14" fillId="0" borderId="0" xfId="0" applyFont="1">
      <alignment vertical="center"/>
    </xf>
    <xf numFmtId="177" fontId="14" fillId="0" borderId="0" xfId="0" applyNumberFormat="1" applyFont="1" applyBorder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178" fontId="6" fillId="0" borderId="3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76" fontId="9" fillId="2" borderId="63" xfId="1" applyNumberFormat="1" applyFont="1" applyFill="1" applyBorder="1" applyAlignment="1">
      <alignment horizontal="center" vertical="center"/>
    </xf>
    <xf numFmtId="176" fontId="16" fillId="2" borderId="63" xfId="1" applyNumberFormat="1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3" fillId="0" borderId="70" xfId="0" applyFont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0" fontId="6" fillId="2" borderId="76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180" fontId="6" fillId="2" borderId="69" xfId="0" quotePrefix="1" applyNumberFormat="1" applyFont="1" applyFill="1" applyBorder="1" applyAlignment="1">
      <alignment horizontal="center" vertical="center"/>
    </xf>
    <xf numFmtId="177" fontId="18" fillId="0" borderId="19" xfId="0" applyNumberFormat="1" applyFont="1" applyBorder="1" applyAlignment="1">
      <alignment horizontal="right" vertical="center" indent="1"/>
    </xf>
    <xf numFmtId="177" fontId="18" fillId="0" borderId="42" xfId="0" quotePrefix="1" applyNumberFormat="1" applyFont="1" applyFill="1" applyBorder="1" applyAlignment="1">
      <alignment horizontal="center" vertical="center"/>
    </xf>
    <xf numFmtId="177" fontId="18" fillId="2" borderId="65" xfId="0" applyNumberFormat="1" applyFont="1" applyFill="1" applyBorder="1">
      <alignment vertical="center"/>
    </xf>
    <xf numFmtId="176" fontId="18" fillId="2" borderId="41" xfId="1" applyNumberFormat="1" applyFont="1" applyFill="1" applyBorder="1" applyAlignment="1">
      <alignment horizontal="right" vertical="center"/>
    </xf>
    <xf numFmtId="177" fontId="18" fillId="0" borderId="49" xfId="0" applyNumberFormat="1" applyFont="1" applyBorder="1">
      <alignment vertical="center"/>
    </xf>
    <xf numFmtId="177" fontId="18" fillId="0" borderId="49" xfId="0" applyNumberFormat="1" applyFont="1" applyFill="1" applyBorder="1">
      <alignment vertical="center"/>
    </xf>
    <xf numFmtId="177" fontId="18" fillId="0" borderId="50" xfId="0" applyNumberFormat="1" applyFont="1" applyFill="1" applyBorder="1">
      <alignment vertical="center"/>
    </xf>
    <xf numFmtId="177" fontId="18" fillId="2" borderId="67" xfId="0" applyNumberFormat="1" applyFont="1" applyFill="1" applyBorder="1" applyAlignment="1">
      <alignment vertical="center"/>
    </xf>
    <xf numFmtId="177" fontId="18" fillId="0" borderId="19" xfId="0" applyNumberFormat="1" applyFont="1" applyBorder="1">
      <alignment vertical="center"/>
    </xf>
    <xf numFmtId="177" fontId="18" fillId="0" borderId="19" xfId="0" applyNumberFormat="1" applyFont="1" applyFill="1" applyBorder="1">
      <alignment vertical="center"/>
    </xf>
    <xf numFmtId="177" fontId="18" fillId="0" borderId="43" xfId="0" applyNumberFormat="1" applyFont="1" applyFill="1" applyBorder="1">
      <alignment vertical="center"/>
    </xf>
    <xf numFmtId="177" fontId="18" fillId="2" borderId="68" xfId="0" applyNumberFormat="1" applyFont="1" applyFill="1" applyBorder="1">
      <alignment vertical="center"/>
    </xf>
    <xf numFmtId="176" fontId="18" fillId="2" borderId="43" xfId="0" applyNumberFormat="1" applyFont="1" applyFill="1" applyBorder="1">
      <alignment vertical="center"/>
    </xf>
    <xf numFmtId="0" fontId="4" fillId="2" borderId="4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right" vertical="center"/>
    </xf>
    <xf numFmtId="0" fontId="4" fillId="2" borderId="62" xfId="0" applyFont="1" applyFill="1" applyBorder="1" applyAlignment="1">
      <alignment horizontal="right" vertical="center"/>
    </xf>
    <xf numFmtId="0" fontId="4" fillId="2" borderId="41" xfId="0" applyFont="1" applyFill="1" applyBorder="1" applyAlignment="1">
      <alignment horizontal="right" vertical="center"/>
    </xf>
    <xf numFmtId="177" fontId="18" fillId="2" borderId="66" xfId="0" applyNumberFormat="1" applyFont="1" applyFill="1" applyBorder="1">
      <alignment vertical="center"/>
    </xf>
    <xf numFmtId="180" fontId="18" fillId="2" borderId="69" xfId="0" quotePrefix="1" applyNumberFormat="1" applyFont="1" applyFill="1" applyBorder="1" applyAlignment="1">
      <alignment horizontal="center" vertical="center"/>
    </xf>
    <xf numFmtId="177" fontId="6" fillId="0" borderId="74" xfId="0" quotePrefix="1" applyNumberFormat="1" applyFont="1" applyBorder="1" applyAlignment="1">
      <alignment horizontal="center" vertical="center"/>
    </xf>
    <xf numFmtId="177" fontId="6" fillId="0" borderId="3" xfId="0" quotePrefix="1" applyNumberFormat="1" applyFont="1" applyBorder="1" applyAlignment="1">
      <alignment horizontal="center" vertical="center"/>
    </xf>
    <xf numFmtId="177" fontId="6" fillId="0" borderId="75" xfId="0" quotePrefix="1" applyNumberFormat="1" applyFont="1" applyBorder="1" applyAlignment="1">
      <alignment horizontal="center" vertical="center"/>
    </xf>
    <xf numFmtId="177" fontId="6" fillId="0" borderId="4" xfId="0" quotePrefix="1" applyNumberFormat="1" applyFont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69">
    <cellStyle name="パーセント" xfId="1" builtinId="5"/>
    <cellStyle name="パーセント 2" xfId="65"/>
    <cellStyle name="ハイパーリンク 2" xfId="4"/>
    <cellStyle name="メモ 2" xfId="5"/>
    <cellStyle name="メモ 2 2" xfId="6"/>
    <cellStyle name="メモ 2 2 2" xfId="7"/>
    <cellStyle name="メモ 2 2 2 2" xfId="8"/>
    <cellStyle name="メモ 2 2 3" xfId="9"/>
    <cellStyle name="メモ 2 2 3 2" xfId="10"/>
    <cellStyle name="メモ 2 3" xfId="11"/>
    <cellStyle name="メモ 2 3 2" xfId="12"/>
    <cellStyle name="メモ 2 3 3" xfId="13"/>
    <cellStyle name="メモ 2 3 3 2" xfId="14"/>
    <cellStyle name="メモ 2 3 4" xfId="15"/>
    <cellStyle name="メモ 2 3 4 2" xfId="16"/>
    <cellStyle name="メモ 2 4" xfId="17"/>
    <cellStyle name="メモ 2 4 2" xfId="18"/>
    <cellStyle name="メモ 2 5" xfId="19"/>
    <cellStyle name="メモ 2 5 2" xfId="20"/>
    <cellStyle name="メモ 3" xfId="21"/>
    <cellStyle name="メモ 3 2" xfId="22"/>
    <cellStyle name="メモ 3 3" xfId="23"/>
    <cellStyle name="メモ 3 3 2" xfId="24"/>
    <cellStyle name="メモ 3 4" xfId="25"/>
    <cellStyle name="メモ 3 4 2" xfId="26"/>
    <cellStyle name="メモ 4" xfId="27"/>
    <cellStyle name="メモ 4 2" xfId="28"/>
    <cellStyle name="メモ 5" xfId="29"/>
    <cellStyle name="メモ 5 2" xfId="30"/>
    <cellStyle name="桁区切り 2" xfId="31"/>
    <cellStyle name="桁区切り 2 2" xfId="32"/>
    <cellStyle name="桁区切り 2 2 2" xfId="33"/>
    <cellStyle name="桁区切り 2 3" xfId="34"/>
    <cellStyle name="桁区切り 2 3 2" xfId="35"/>
    <cellStyle name="桁区切り 3" xfId="63"/>
    <cellStyle name="標準" xfId="0" builtinId="0"/>
    <cellStyle name="標準 10" xfId="2"/>
    <cellStyle name="標準 2" xfId="3"/>
    <cellStyle name="標準 2 2" xfId="36"/>
    <cellStyle name="標準 2 2 2" xfId="37"/>
    <cellStyle name="標準 2 2 2 2" xfId="38"/>
    <cellStyle name="標準 2 2 3" xfId="39"/>
    <cellStyle name="標準 2 2 3 2" xfId="40"/>
    <cellStyle name="標準 2 3" xfId="41"/>
    <cellStyle name="標準 2 3 2" xfId="42"/>
    <cellStyle name="標準 2 3 3" xfId="43"/>
    <cellStyle name="標準 2 3 3 2" xfId="44"/>
    <cellStyle name="標準 2 3 4" xfId="45"/>
    <cellStyle name="標準 2 3 4 2" xfId="46"/>
    <cellStyle name="標準 2 4" xfId="47"/>
    <cellStyle name="標準 2 4 2" xfId="48"/>
    <cellStyle name="標準 2 5" xfId="49"/>
    <cellStyle name="標準 2 5 2" xfId="50"/>
    <cellStyle name="標準 2_相談支援事業所" xfId="51"/>
    <cellStyle name="標準 3" xfId="52"/>
    <cellStyle name="標準 3 2" xfId="53"/>
    <cellStyle name="標準 3 3" xfId="54"/>
    <cellStyle name="標準 3 3 2" xfId="55"/>
    <cellStyle name="標準 3 4" xfId="56"/>
    <cellStyle name="標準 3 4 2" xfId="57"/>
    <cellStyle name="標準 3 5" xfId="64"/>
    <cellStyle name="標準 4" xfId="58"/>
    <cellStyle name="標準 5" xfId="59"/>
    <cellStyle name="標準 5 2" xfId="60"/>
    <cellStyle name="標準 6" xfId="61"/>
    <cellStyle name="標準 6 2" xfId="62"/>
    <cellStyle name="標準 7" xfId="66"/>
    <cellStyle name="標準 8" xfId="67"/>
    <cellStyle name="標準 9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28</xdr:row>
      <xdr:rowOff>57151</xdr:rowOff>
    </xdr:from>
    <xdr:to>
      <xdr:col>4</xdr:col>
      <xdr:colOff>828675</xdr:colOff>
      <xdr:row>29</xdr:row>
      <xdr:rowOff>342901</xdr:rowOff>
    </xdr:to>
    <xdr:sp macro="" textlink="">
      <xdr:nvSpPr>
        <xdr:cNvPr id="2" name="テキスト ボックス 1"/>
        <xdr:cNvSpPr txBox="1"/>
      </xdr:nvSpPr>
      <xdr:spPr>
        <a:xfrm>
          <a:off x="285750" y="8305801"/>
          <a:ext cx="3133725" cy="704850"/>
        </a:xfrm>
        <a:prstGeom prst="bracketPair">
          <a:avLst>
            <a:gd name="adj" fmla="val 11188"/>
          </a:avLst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r>
            <a:rPr kumimoji="1" lang="ja-JP" altLang="en-US" sz="1100">
              <a:latin typeface="+mn-ea"/>
              <a:ea typeface="+mn-ea"/>
            </a:rPr>
            <a:t>平成</a:t>
          </a:r>
          <a:r>
            <a:rPr kumimoji="1" lang="en-US" altLang="ja-JP" sz="1100">
              <a:latin typeface="+mn-ea"/>
              <a:ea typeface="+mn-ea"/>
            </a:rPr>
            <a:t>32</a:t>
          </a:r>
          <a:r>
            <a:rPr kumimoji="1" lang="ja-JP" altLang="en-US" sz="1100">
              <a:latin typeface="+mn-ea"/>
              <a:ea typeface="+mn-ea"/>
            </a:rPr>
            <a:t>年度末までに、各市町村が市町村単位もしくは圏域単位で少なくとも一つを整備。</a:t>
          </a:r>
        </a:p>
      </xdr:txBody>
    </xdr:sp>
    <xdr:clientData/>
  </xdr:twoCellAnchor>
  <xdr:oneCellAnchor>
    <xdr:from>
      <xdr:col>3</xdr:col>
      <xdr:colOff>662666</xdr:colOff>
      <xdr:row>6</xdr:row>
      <xdr:rowOff>123825</xdr:rowOff>
    </xdr:from>
    <xdr:ext cx="518107" cy="285749"/>
    <xdr:sp macro="" textlink="">
      <xdr:nvSpPr>
        <xdr:cNvPr id="3" name="テキスト ボックス 2"/>
        <xdr:cNvSpPr txBox="1"/>
      </xdr:nvSpPr>
      <xdr:spPr>
        <a:xfrm>
          <a:off x="2363559" y="2178504"/>
          <a:ext cx="518107" cy="2857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900"/>
            <a:t>＊１</a:t>
          </a:r>
        </a:p>
      </xdr:txBody>
    </xdr:sp>
    <xdr:clientData/>
  </xdr:oneCellAnchor>
  <xdr:oneCellAnchor>
    <xdr:from>
      <xdr:col>9</xdr:col>
      <xdr:colOff>493042</xdr:colOff>
      <xdr:row>0</xdr:row>
      <xdr:rowOff>64413</xdr:rowOff>
    </xdr:from>
    <xdr:ext cx="1584000" cy="684000"/>
    <xdr:sp macro="" textlink="">
      <xdr:nvSpPr>
        <xdr:cNvPr id="4" name="テキスト ボックス 3"/>
        <xdr:cNvSpPr txBox="1"/>
      </xdr:nvSpPr>
      <xdr:spPr>
        <a:xfrm>
          <a:off x="7990578" y="64413"/>
          <a:ext cx="1584000" cy="6840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0">
          <a:noAutofit/>
        </a:bodyPr>
        <a:lstStyle/>
        <a:p>
          <a:pPr algn="ctr"/>
          <a:r>
            <a:rPr kumimoji="1" lang="ja-JP" altLang="en-US" sz="20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資料４</a:t>
          </a:r>
          <a:endParaRPr kumimoji="1" lang="en-US" altLang="ja-JP" sz="2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view="pageBreakPreview" zoomScale="70" zoomScaleNormal="100" zoomScaleSheetLayoutView="70" workbookViewId="0">
      <selection activeCell="C40" sqref="C40"/>
    </sheetView>
  </sheetViews>
  <sheetFormatPr defaultRowHeight="14.25"/>
  <cols>
    <col min="1" max="2" width="1.125" style="1" customWidth="1"/>
    <col min="3" max="3" width="20.125" style="1" customWidth="1"/>
    <col min="4" max="9" width="12.625" style="1" customWidth="1"/>
    <col min="10" max="10" width="12.625" style="2" customWidth="1"/>
    <col min="11" max="11" width="12.625" style="1" customWidth="1"/>
    <col min="12" max="12" width="4.625" style="1" customWidth="1"/>
    <col min="13" max="16384" width="9" style="1"/>
  </cols>
  <sheetData>
    <row r="1" spans="1:12" ht="60" customHeight="1"/>
    <row r="2" spans="1:12" s="19" customFormat="1" ht="24">
      <c r="A2" s="82" t="s">
        <v>49</v>
      </c>
      <c r="L2" s="67"/>
    </row>
    <row r="3" spans="1:12" ht="33" customHeight="1"/>
    <row r="4" spans="1:12" s="109" customFormat="1" ht="30" customHeight="1" thickBot="1">
      <c r="B4" s="109" t="s">
        <v>0</v>
      </c>
      <c r="J4" s="110"/>
    </row>
    <row r="5" spans="1:12" ht="24" customHeight="1">
      <c r="C5" s="6"/>
      <c r="D5" s="11" t="s">
        <v>1</v>
      </c>
      <c r="E5" s="3" t="s">
        <v>5</v>
      </c>
      <c r="F5" s="51" t="s">
        <v>7</v>
      </c>
      <c r="G5" s="55" t="s">
        <v>29</v>
      </c>
      <c r="H5" s="91" t="s">
        <v>11</v>
      </c>
      <c r="I5" s="131"/>
      <c r="J5" s="56" t="s">
        <v>11</v>
      </c>
    </row>
    <row r="6" spans="1:12">
      <c r="C6" s="13"/>
      <c r="D6" s="22" t="s">
        <v>4</v>
      </c>
      <c r="E6" s="23" t="s">
        <v>17</v>
      </c>
      <c r="F6" s="52" t="s">
        <v>17</v>
      </c>
      <c r="G6" s="132" t="s">
        <v>17</v>
      </c>
      <c r="H6" s="133" t="s">
        <v>53</v>
      </c>
      <c r="I6" s="134" t="s">
        <v>41</v>
      </c>
      <c r="J6" s="57" t="s">
        <v>32</v>
      </c>
    </row>
    <row r="7" spans="1:12" ht="15" thickBot="1">
      <c r="C7" s="7"/>
      <c r="D7" s="12"/>
      <c r="E7" s="4"/>
      <c r="F7" s="53"/>
      <c r="G7" s="135"/>
      <c r="H7" s="136" t="s">
        <v>33</v>
      </c>
      <c r="I7" s="137" t="s">
        <v>42</v>
      </c>
      <c r="J7" s="58" t="s">
        <v>34</v>
      </c>
    </row>
    <row r="8" spans="1:12" ht="33" customHeight="1">
      <c r="C8" s="8" t="s">
        <v>2</v>
      </c>
      <c r="D8" s="68">
        <v>5034</v>
      </c>
      <c r="E8" s="71">
        <v>4937</v>
      </c>
      <c r="F8" s="72">
        <v>4883</v>
      </c>
      <c r="G8" s="124">
        <v>4911</v>
      </c>
      <c r="H8" s="138">
        <v>4890</v>
      </c>
      <c r="I8" s="139" t="s">
        <v>44</v>
      </c>
      <c r="J8" s="69">
        <v>4731</v>
      </c>
    </row>
    <row r="9" spans="1:12" ht="33" customHeight="1" thickBot="1">
      <c r="C9" s="31" t="s">
        <v>21</v>
      </c>
      <c r="D9" s="41" t="s">
        <v>8</v>
      </c>
      <c r="E9" s="118" t="s">
        <v>8</v>
      </c>
      <c r="F9" s="118" t="s">
        <v>8</v>
      </c>
      <c r="G9" s="119" t="s">
        <v>46</v>
      </c>
      <c r="H9" s="120">
        <v>-144</v>
      </c>
      <c r="I9" s="121">
        <v>0.50900000000000001</v>
      </c>
      <c r="J9" s="59" t="s">
        <v>36</v>
      </c>
    </row>
    <row r="10" spans="1:12" ht="33" customHeight="1">
      <c r="C10" s="8" t="s">
        <v>3</v>
      </c>
      <c r="D10" s="70" t="s">
        <v>9</v>
      </c>
      <c r="E10" s="122"/>
      <c r="F10" s="123">
        <v>151</v>
      </c>
      <c r="G10" s="124">
        <v>131</v>
      </c>
      <c r="H10" s="125">
        <v>130</v>
      </c>
      <c r="I10" s="117" t="s">
        <v>44</v>
      </c>
      <c r="J10" s="98" t="s">
        <v>45</v>
      </c>
    </row>
    <row r="11" spans="1:12" ht="33" customHeight="1" thickBot="1">
      <c r="C11" s="17" t="s">
        <v>26</v>
      </c>
      <c r="D11" s="18" t="s">
        <v>9</v>
      </c>
      <c r="E11" s="126">
        <v>201</v>
      </c>
      <c r="F11" s="127">
        <f>E11+F10</f>
        <v>352</v>
      </c>
      <c r="G11" s="128">
        <f>F11+G10</f>
        <v>483</v>
      </c>
      <c r="H11" s="129">
        <f>SUM(G11,H10)</f>
        <v>613</v>
      </c>
      <c r="I11" s="130">
        <v>0.82199999999999995</v>
      </c>
      <c r="J11" s="97">
        <v>746</v>
      </c>
    </row>
    <row r="12" spans="1:12" s="40" customFormat="1" ht="18.75" customHeight="1">
      <c r="C12" s="99" t="s">
        <v>48</v>
      </c>
      <c r="D12" s="99"/>
      <c r="E12" s="100"/>
      <c r="F12" s="100"/>
      <c r="G12" s="100"/>
      <c r="H12" s="99"/>
      <c r="I12" s="99"/>
      <c r="J12" s="101"/>
    </row>
    <row r="13" spans="1:12" ht="18.75" customHeight="1">
      <c r="C13" s="99" t="s">
        <v>47</v>
      </c>
      <c r="D13" s="99"/>
      <c r="E13" s="99"/>
      <c r="F13" s="99"/>
      <c r="G13" s="99"/>
      <c r="H13" s="99"/>
      <c r="I13" s="99"/>
      <c r="J13" s="101"/>
    </row>
    <row r="14" spans="1:12" ht="33" customHeight="1">
      <c r="C14" s="54"/>
    </row>
    <row r="15" spans="1:12" s="109" customFormat="1" ht="30" customHeight="1" thickBot="1">
      <c r="B15" s="109" t="s">
        <v>14</v>
      </c>
      <c r="J15" s="110"/>
    </row>
    <row r="16" spans="1:12" ht="24" customHeight="1">
      <c r="C16" s="6"/>
      <c r="D16" s="11" t="s">
        <v>15</v>
      </c>
      <c r="E16" s="3" t="s">
        <v>1</v>
      </c>
      <c r="F16" s="3" t="s">
        <v>5</v>
      </c>
      <c r="G16" s="44" t="s">
        <v>7</v>
      </c>
      <c r="H16" s="60" t="s">
        <v>29</v>
      </c>
      <c r="I16" s="91" t="s">
        <v>11</v>
      </c>
      <c r="J16" s="83"/>
      <c r="K16" s="9" t="s">
        <v>11</v>
      </c>
    </row>
    <row r="17" spans="2:19">
      <c r="C17" s="13"/>
      <c r="D17" s="14" t="s">
        <v>4</v>
      </c>
      <c r="E17" s="23" t="s">
        <v>17</v>
      </c>
      <c r="F17" s="23" t="s">
        <v>39</v>
      </c>
      <c r="G17" s="45" t="s">
        <v>39</v>
      </c>
      <c r="H17" s="61" t="s">
        <v>39</v>
      </c>
      <c r="I17" s="92" t="s">
        <v>17</v>
      </c>
      <c r="J17" s="84" t="s">
        <v>41</v>
      </c>
      <c r="K17" s="15" t="s">
        <v>10</v>
      </c>
    </row>
    <row r="18" spans="2:19" ht="15" thickBot="1">
      <c r="C18" s="7"/>
      <c r="D18" s="12"/>
      <c r="E18" s="20"/>
      <c r="F18" s="4"/>
      <c r="G18" s="46"/>
      <c r="H18" s="62"/>
      <c r="I18" s="93" t="s">
        <v>38</v>
      </c>
      <c r="J18" s="85" t="s">
        <v>43</v>
      </c>
      <c r="K18" s="16" t="s">
        <v>13</v>
      </c>
    </row>
    <row r="19" spans="2:19" ht="33" customHeight="1" thickBot="1">
      <c r="C19" s="21" t="s">
        <v>16</v>
      </c>
      <c r="D19" s="24">
        <v>0.62</v>
      </c>
      <c r="E19" s="25">
        <v>0.61899999999999999</v>
      </c>
      <c r="F19" s="26">
        <v>0.621</v>
      </c>
      <c r="G19" s="47">
        <v>0.63200000000000001</v>
      </c>
      <c r="H19" s="63">
        <v>0.61399999999999999</v>
      </c>
      <c r="I19" s="107" t="s">
        <v>50</v>
      </c>
      <c r="J19" s="86"/>
      <c r="K19" s="27">
        <v>0.64</v>
      </c>
    </row>
    <row r="20" spans="2:19" ht="33" customHeight="1" thickBot="1">
      <c r="C20" s="21" t="s">
        <v>18</v>
      </c>
      <c r="D20" s="24">
        <v>0.9</v>
      </c>
      <c r="E20" s="25">
        <v>0.90700000000000003</v>
      </c>
      <c r="F20" s="26">
        <v>0.91700000000000004</v>
      </c>
      <c r="G20" s="47">
        <v>0.91500000000000004</v>
      </c>
      <c r="H20" s="63">
        <v>0.91</v>
      </c>
      <c r="I20" s="108" t="s">
        <v>50</v>
      </c>
      <c r="J20" s="87"/>
      <c r="K20" s="27">
        <v>0.91</v>
      </c>
    </row>
    <row r="21" spans="2:19" ht="33" customHeight="1">
      <c r="C21" s="21" t="s">
        <v>19</v>
      </c>
      <c r="D21" s="28">
        <v>10909</v>
      </c>
      <c r="E21" s="29">
        <v>10577</v>
      </c>
      <c r="F21" s="5">
        <v>10330</v>
      </c>
      <c r="G21" s="48">
        <v>9906</v>
      </c>
      <c r="H21" s="64">
        <v>9823</v>
      </c>
      <c r="I21" s="94">
        <v>9465</v>
      </c>
      <c r="J21" s="88"/>
      <c r="K21" s="10">
        <v>8945</v>
      </c>
    </row>
    <row r="22" spans="2:19" ht="33" customHeight="1">
      <c r="C22" s="30" t="s">
        <v>6</v>
      </c>
      <c r="D22" s="33" t="s">
        <v>8</v>
      </c>
      <c r="E22" s="36">
        <f>E21-D21</f>
        <v>-332</v>
      </c>
      <c r="F22" s="36">
        <f>F21-E21</f>
        <v>-247</v>
      </c>
      <c r="G22" s="49">
        <f>G21-F21</f>
        <v>-424</v>
      </c>
      <c r="H22" s="65">
        <f>H21-G21</f>
        <v>-83</v>
      </c>
      <c r="I22" s="95">
        <v>-358</v>
      </c>
      <c r="J22" s="89"/>
      <c r="K22" s="34" t="s">
        <v>8</v>
      </c>
    </row>
    <row r="23" spans="2:19" ht="33" customHeight="1" thickBot="1">
      <c r="C23" s="31" t="s">
        <v>12</v>
      </c>
      <c r="D23" s="35" t="s">
        <v>9</v>
      </c>
      <c r="E23" s="37">
        <f>E22</f>
        <v>-332</v>
      </c>
      <c r="F23" s="38">
        <f>E23+F22</f>
        <v>-579</v>
      </c>
      <c r="G23" s="50">
        <f>F23+G22</f>
        <v>-1003</v>
      </c>
      <c r="H23" s="66">
        <f>G23+H22</f>
        <v>-1086</v>
      </c>
      <c r="I23" s="96">
        <f>SUM(I22+H23)</f>
        <v>-1444</v>
      </c>
      <c r="J23" s="90">
        <v>0.73499999999999999</v>
      </c>
      <c r="K23" s="32">
        <f>K21-D21</f>
        <v>-1964</v>
      </c>
    </row>
    <row r="24" spans="2:19" ht="18" customHeight="1">
      <c r="C24" s="99" t="s">
        <v>52</v>
      </c>
      <c r="D24" s="99"/>
      <c r="E24" s="99"/>
      <c r="F24" s="99"/>
      <c r="G24" s="99"/>
      <c r="H24" s="99"/>
      <c r="I24" s="99"/>
      <c r="J24" s="101"/>
      <c r="K24" s="102"/>
      <c r="S24" s="2"/>
    </row>
    <row r="25" spans="2:19" ht="18" customHeight="1">
      <c r="C25" s="99" t="s">
        <v>51</v>
      </c>
      <c r="D25" s="99"/>
      <c r="E25" s="99"/>
      <c r="F25" s="99"/>
      <c r="G25" s="99"/>
      <c r="H25" s="99"/>
      <c r="I25" s="99"/>
      <c r="J25" s="101"/>
      <c r="K25" s="102"/>
    </row>
    <row r="26" spans="2:19" ht="33" customHeight="1">
      <c r="C26" s="39"/>
    </row>
    <row r="27" spans="2:19" s="109" customFormat="1" ht="30" customHeight="1" thickBot="1">
      <c r="B27" s="109" t="s">
        <v>20</v>
      </c>
      <c r="J27" s="110"/>
    </row>
    <row r="28" spans="2:19" ht="33" customHeight="1">
      <c r="C28" s="146" t="s">
        <v>40</v>
      </c>
      <c r="D28" s="147"/>
      <c r="E28" s="148"/>
      <c r="F28" s="111" t="s">
        <v>31</v>
      </c>
      <c r="G28" s="104" t="s">
        <v>30</v>
      </c>
      <c r="H28" s="112" t="s">
        <v>37</v>
      </c>
    </row>
    <row r="29" spans="2:19" ht="33" customHeight="1">
      <c r="C29" s="73"/>
      <c r="D29" s="75"/>
      <c r="E29" s="80"/>
      <c r="F29" s="140">
        <v>2</v>
      </c>
      <c r="G29" s="142">
        <v>6</v>
      </c>
      <c r="H29" s="144">
        <v>6</v>
      </c>
    </row>
    <row r="30" spans="2:19" ht="33" customHeight="1" thickBot="1">
      <c r="C30" s="74"/>
      <c r="D30" s="79"/>
      <c r="E30" s="81"/>
      <c r="F30" s="141"/>
      <c r="G30" s="143"/>
      <c r="H30" s="145"/>
    </row>
    <row r="31" spans="2:19" ht="33" customHeight="1">
      <c r="C31" s="75"/>
      <c r="D31" s="75"/>
      <c r="E31" s="76"/>
      <c r="F31" s="77"/>
      <c r="G31" s="77"/>
      <c r="H31" s="78"/>
    </row>
    <row r="32" spans="2:19" s="115" customFormat="1" ht="30" customHeight="1">
      <c r="C32" s="115" t="s">
        <v>22</v>
      </c>
      <c r="J32" s="116"/>
    </row>
    <row r="33" spans="3:8" ht="28.5" customHeight="1">
      <c r="C33" s="42"/>
      <c r="D33" s="43"/>
      <c r="E33" s="103" t="s">
        <v>24</v>
      </c>
      <c r="F33" s="103" t="s">
        <v>25</v>
      </c>
      <c r="G33" s="103" t="s">
        <v>30</v>
      </c>
      <c r="H33" s="113" t="s">
        <v>35</v>
      </c>
    </row>
    <row r="34" spans="3:8" ht="33" customHeight="1">
      <c r="C34" s="42" t="s">
        <v>23</v>
      </c>
      <c r="D34" s="43"/>
      <c r="E34" s="105">
        <v>16</v>
      </c>
      <c r="F34" s="105">
        <v>21</v>
      </c>
      <c r="G34" s="106">
        <v>32</v>
      </c>
      <c r="H34" s="114">
        <v>33</v>
      </c>
    </row>
    <row r="35" spans="3:8" ht="33" customHeight="1">
      <c r="C35" s="42" t="s">
        <v>27</v>
      </c>
      <c r="D35" s="43"/>
      <c r="E35" s="105">
        <v>8</v>
      </c>
      <c r="F35" s="105">
        <v>10</v>
      </c>
      <c r="G35" s="106">
        <v>7</v>
      </c>
      <c r="H35" s="114">
        <v>9</v>
      </c>
    </row>
    <row r="36" spans="3:8" ht="33" customHeight="1">
      <c r="C36" s="42" t="s">
        <v>28</v>
      </c>
      <c r="D36" s="43"/>
      <c r="E36" s="105">
        <v>19</v>
      </c>
      <c r="F36" s="105">
        <v>12</v>
      </c>
      <c r="G36" s="106">
        <v>4</v>
      </c>
      <c r="H36" s="114">
        <v>1</v>
      </c>
    </row>
  </sheetData>
  <mergeCells count="4">
    <mergeCell ref="F29:F30"/>
    <mergeCell ref="G29:G30"/>
    <mergeCell ref="H29:H30"/>
    <mergeCell ref="C28:E28"/>
  </mergeCells>
  <phoneticPr fontId="2"/>
  <pageMargins left="0.70866141732283472" right="0.70866141732283472" top="0.47244094488188981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2018-09-07T01:45:12Z</cp:lastPrinted>
  <dcterms:created xsi:type="dcterms:W3CDTF">2016-09-26T04:30:31Z</dcterms:created>
  <dcterms:modified xsi:type="dcterms:W3CDTF">2018-10-10T03:37:19Z</dcterms:modified>
</cp:coreProperties>
</file>