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第5期成果目標" sheetId="3" r:id="rId1"/>
  </sheets>
  <definedNames>
    <definedName name="_xlnm.Print_Area" localSheetId="0">第5期成果目標!$A$1:$J$47</definedName>
  </definedNames>
  <calcPr calcId="145621"/>
</workbook>
</file>

<file path=xl/calcChain.xml><?xml version="1.0" encoding="utf-8"?>
<calcChain xmlns="http://schemas.openxmlformats.org/spreadsheetml/2006/main">
  <c r="G47" i="3" l="1"/>
  <c r="F47" i="3"/>
  <c r="J46" i="3"/>
  <c r="J45" i="3"/>
  <c r="J43" i="3"/>
  <c r="J42" i="3"/>
  <c r="J41" i="3"/>
  <c r="J39" i="3"/>
  <c r="J38" i="3"/>
  <c r="J37" i="3"/>
  <c r="J35" i="3"/>
  <c r="J34" i="3"/>
  <c r="J33" i="3"/>
  <c r="J31" i="3"/>
  <c r="J30" i="3"/>
  <c r="J29" i="3"/>
  <c r="J27" i="3"/>
  <c r="J26" i="3"/>
  <c r="J25" i="3"/>
  <c r="J23" i="3"/>
  <c r="J22" i="3"/>
  <c r="J21" i="3"/>
  <c r="J19" i="3"/>
  <c r="J18" i="3"/>
  <c r="J17" i="3"/>
  <c r="J15" i="3"/>
  <c r="J14" i="3"/>
  <c r="J13" i="3"/>
  <c r="J11" i="3"/>
  <c r="J10" i="3"/>
  <c r="J9" i="3"/>
  <c r="J7" i="3"/>
  <c r="J6" i="3"/>
  <c r="J5" i="3"/>
  <c r="H46" i="3"/>
  <c r="H45" i="3"/>
  <c r="H44" i="3"/>
  <c r="J44" i="3" s="1"/>
  <c r="H43" i="3"/>
  <c r="H42" i="3"/>
  <c r="H41" i="3"/>
  <c r="H40" i="3"/>
  <c r="J40" i="3" s="1"/>
  <c r="H39" i="3"/>
  <c r="H38" i="3"/>
  <c r="H37" i="3"/>
  <c r="H36" i="3"/>
  <c r="J36" i="3" s="1"/>
  <c r="H35" i="3"/>
  <c r="H34" i="3"/>
  <c r="H33" i="3"/>
  <c r="H32" i="3"/>
  <c r="J32" i="3" s="1"/>
  <c r="H31" i="3"/>
  <c r="H30" i="3"/>
  <c r="H29" i="3"/>
  <c r="H28" i="3"/>
  <c r="J28" i="3" s="1"/>
  <c r="H27" i="3"/>
  <c r="H26" i="3"/>
  <c r="H25" i="3"/>
  <c r="H24" i="3"/>
  <c r="J24" i="3" s="1"/>
  <c r="H23" i="3"/>
  <c r="H22" i="3"/>
  <c r="H21" i="3"/>
  <c r="H20" i="3"/>
  <c r="J20" i="3" s="1"/>
  <c r="H19" i="3"/>
  <c r="H18" i="3"/>
  <c r="H17" i="3"/>
  <c r="H16" i="3"/>
  <c r="J16" i="3" s="1"/>
  <c r="H15" i="3"/>
  <c r="H14" i="3"/>
  <c r="H13" i="3"/>
  <c r="H12" i="3"/>
  <c r="J12" i="3" s="1"/>
  <c r="H11" i="3"/>
  <c r="H10" i="3"/>
  <c r="H9" i="3"/>
  <c r="H8" i="3"/>
  <c r="J8" i="3" s="1"/>
  <c r="H7" i="3"/>
  <c r="H6" i="3"/>
  <c r="H5" i="3"/>
  <c r="H4" i="3"/>
  <c r="J4" i="3" s="1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C47" i="3"/>
  <c r="H47" i="3" l="1"/>
  <c r="J47" i="3" s="1"/>
  <c r="I47" i="3"/>
  <c r="E47" i="3"/>
  <c r="B47" i="3"/>
  <c r="D47" i="3" s="1"/>
</calcChain>
</file>

<file path=xl/sharedStrings.xml><?xml version="1.0" encoding="utf-8"?>
<sst xmlns="http://schemas.openxmlformats.org/spreadsheetml/2006/main" count="55" uniqueCount="55">
  <si>
    <t>大阪市</t>
    <rPh sb="0" eb="3">
      <t>オオサカシ</t>
    </rPh>
    <phoneticPr fontId="4"/>
  </si>
  <si>
    <t>池田市</t>
    <rPh sb="0" eb="2">
      <t>イケダ</t>
    </rPh>
    <rPh sb="2" eb="3">
      <t>シ</t>
    </rPh>
    <phoneticPr fontId="4"/>
  </si>
  <si>
    <t>豊能町</t>
    <rPh sb="0" eb="2">
      <t>トヨノ</t>
    </rPh>
    <rPh sb="2" eb="3">
      <t>チョウ</t>
    </rPh>
    <phoneticPr fontId="4"/>
  </si>
  <si>
    <t>能勢町</t>
    <rPh sb="0" eb="3">
      <t>ノセチョウ</t>
    </rPh>
    <phoneticPr fontId="4"/>
  </si>
  <si>
    <t>箕面市</t>
    <rPh sb="0" eb="3">
      <t>ミノオシ</t>
    </rPh>
    <phoneticPr fontId="4"/>
  </si>
  <si>
    <t>豊中市</t>
    <rPh sb="0" eb="3">
      <t>トヨナカシ</t>
    </rPh>
    <phoneticPr fontId="4"/>
  </si>
  <si>
    <t>吹田市</t>
    <rPh sb="0" eb="3">
      <t>スイタシ</t>
    </rPh>
    <phoneticPr fontId="4"/>
  </si>
  <si>
    <t>茨木市</t>
    <rPh sb="0" eb="3">
      <t>イバラキシ</t>
    </rPh>
    <phoneticPr fontId="4"/>
  </si>
  <si>
    <t>摂津市</t>
    <rPh sb="0" eb="2">
      <t>セッツ</t>
    </rPh>
    <rPh sb="2" eb="3">
      <t>シ</t>
    </rPh>
    <phoneticPr fontId="4"/>
  </si>
  <si>
    <t>島本町</t>
    <rPh sb="0" eb="2">
      <t>シマモト</t>
    </rPh>
    <rPh sb="2" eb="3">
      <t>チョウ</t>
    </rPh>
    <phoneticPr fontId="4"/>
  </si>
  <si>
    <t>高槻市</t>
    <rPh sb="0" eb="3">
      <t>タカツキシ</t>
    </rPh>
    <phoneticPr fontId="4"/>
  </si>
  <si>
    <t>枚方市</t>
    <rPh sb="0" eb="3">
      <t>ヒラカタシ</t>
    </rPh>
    <phoneticPr fontId="4"/>
  </si>
  <si>
    <t>寝屋川市</t>
    <rPh sb="0" eb="3">
      <t>ネヤガワ</t>
    </rPh>
    <rPh sb="3" eb="4">
      <t>シ</t>
    </rPh>
    <phoneticPr fontId="4"/>
  </si>
  <si>
    <t>守口市</t>
    <rPh sb="0" eb="3">
      <t>モリグチシ</t>
    </rPh>
    <phoneticPr fontId="4"/>
  </si>
  <si>
    <t>門真市</t>
    <rPh sb="0" eb="3">
      <t>カドマシ</t>
    </rPh>
    <phoneticPr fontId="4"/>
  </si>
  <si>
    <t>大東市</t>
    <rPh sb="0" eb="2">
      <t>ダイトウ</t>
    </rPh>
    <rPh sb="2" eb="3">
      <t>シ</t>
    </rPh>
    <phoneticPr fontId="4"/>
  </si>
  <si>
    <t>四條畷市</t>
    <rPh sb="0" eb="3">
      <t>シジョウナワテ</t>
    </rPh>
    <rPh sb="3" eb="4">
      <t>シ</t>
    </rPh>
    <phoneticPr fontId="4"/>
  </si>
  <si>
    <t>交野市</t>
    <rPh sb="0" eb="3">
      <t>カタノシ</t>
    </rPh>
    <phoneticPr fontId="4"/>
  </si>
  <si>
    <t>八尾市</t>
    <rPh sb="0" eb="3">
      <t>ヤオシ</t>
    </rPh>
    <phoneticPr fontId="4"/>
  </si>
  <si>
    <t>柏原市</t>
    <rPh sb="0" eb="3">
      <t>カシワラシ</t>
    </rPh>
    <phoneticPr fontId="4"/>
  </si>
  <si>
    <t>東大阪市</t>
    <rPh sb="0" eb="3">
      <t>ヒガシオオサカ</t>
    </rPh>
    <rPh sb="3" eb="4">
      <t>シ</t>
    </rPh>
    <phoneticPr fontId="4"/>
  </si>
  <si>
    <t>松原市</t>
    <rPh sb="0" eb="2">
      <t>マツバラ</t>
    </rPh>
    <rPh sb="2" eb="3">
      <t>シ</t>
    </rPh>
    <phoneticPr fontId="4"/>
  </si>
  <si>
    <t>羽曳野市</t>
    <rPh sb="0" eb="3">
      <t>ハビキノ</t>
    </rPh>
    <rPh sb="3" eb="4">
      <t>シ</t>
    </rPh>
    <phoneticPr fontId="4"/>
  </si>
  <si>
    <t>藤井寺市</t>
    <rPh sb="0" eb="3">
      <t>フジイデラ</t>
    </rPh>
    <rPh sb="3" eb="4">
      <t>シ</t>
    </rPh>
    <phoneticPr fontId="4"/>
  </si>
  <si>
    <t>富田林市</t>
    <rPh sb="0" eb="3">
      <t>トンダバヤシ</t>
    </rPh>
    <rPh sb="3" eb="4">
      <t>シ</t>
    </rPh>
    <phoneticPr fontId="4"/>
  </si>
  <si>
    <t>河内長野市</t>
    <rPh sb="0" eb="4">
      <t>カワチナガノ</t>
    </rPh>
    <rPh sb="4" eb="5">
      <t>シ</t>
    </rPh>
    <phoneticPr fontId="4"/>
  </si>
  <si>
    <t>大阪狭山市</t>
    <rPh sb="0" eb="2">
      <t>オオサカ</t>
    </rPh>
    <rPh sb="2" eb="5">
      <t>サヤマシ</t>
    </rPh>
    <phoneticPr fontId="4"/>
  </si>
  <si>
    <t>河南町</t>
    <rPh sb="0" eb="2">
      <t>カナン</t>
    </rPh>
    <rPh sb="2" eb="3">
      <t>マチ</t>
    </rPh>
    <phoneticPr fontId="4"/>
  </si>
  <si>
    <t>太子町</t>
    <rPh sb="0" eb="3">
      <t>タイシチョウ</t>
    </rPh>
    <phoneticPr fontId="4"/>
  </si>
  <si>
    <t>千早赤阪村</t>
    <rPh sb="0" eb="2">
      <t>チハヤ</t>
    </rPh>
    <rPh sb="2" eb="4">
      <t>アカサカ</t>
    </rPh>
    <rPh sb="4" eb="5">
      <t>ムラ</t>
    </rPh>
    <phoneticPr fontId="4"/>
  </si>
  <si>
    <t>堺市</t>
    <rPh sb="0" eb="1">
      <t>サカイ</t>
    </rPh>
    <rPh sb="1" eb="2">
      <t>シ</t>
    </rPh>
    <phoneticPr fontId="4"/>
  </si>
  <si>
    <t>泉大津市</t>
    <rPh sb="0" eb="1">
      <t>イズミ</t>
    </rPh>
    <rPh sb="1" eb="3">
      <t>オオツ</t>
    </rPh>
    <rPh sb="3" eb="4">
      <t>シ</t>
    </rPh>
    <phoneticPr fontId="4"/>
  </si>
  <si>
    <t>和泉市</t>
    <rPh sb="0" eb="2">
      <t>イズミ</t>
    </rPh>
    <rPh sb="2" eb="3">
      <t>シ</t>
    </rPh>
    <phoneticPr fontId="4"/>
  </si>
  <si>
    <t>高石市</t>
    <rPh sb="0" eb="2">
      <t>タカイシ</t>
    </rPh>
    <rPh sb="2" eb="3">
      <t>シ</t>
    </rPh>
    <phoneticPr fontId="4"/>
  </si>
  <si>
    <t>忠岡町</t>
    <rPh sb="0" eb="2">
      <t>タダオカ</t>
    </rPh>
    <rPh sb="2" eb="3">
      <t>チョウ</t>
    </rPh>
    <phoneticPr fontId="4"/>
  </si>
  <si>
    <t>岸和田市</t>
    <rPh sb="0" eb="3">
      <t>キシワダ</t>
    </rPh>
    <rPh sb="3" eb="4">
      <t>シ</t>
    </rPh>
    <phoneticPr fontId="4"/>
  </si>
  <si>
    <t>貝塚市</t>
    <rPh sb="0" eb="2">
      <t>カイヅカ</t>
    </rPh>
    <rPh sb="2" eb="3">
      <t>シ</t>
    </rPh>
    <phoneticPr fontId="4"/>
  </si>
  <si>
    <t>泉佐野市</t>
    <rPh sb="0" eb="3">
      <t>イズミサノ</t>
    </rPh>
    <rPh sb="3" eb="4">
      <t>シ</t>
    </rPh>
    <phoneticPr fontId="4"/>
  </si>
  <si>
    <t>阪南市</t>
    <rPh sb="0" eb="3">
      <t>ハンナンシ</t>
    </rPh>
    <phoneticPr fontId="4"/>
  </si>
  <si>
    <t>熊取町</t>
    <rPh sb="0" eb="2">
      <t>クマトリ</t>
    </rPh>
    <rPh sb="2" eb="3">
      <t>チョウ</t>
    </rPh>
    <phoneticPr fontId="4"/>
  </si>
  <si>
    <t>田尻町</t>
    <rPh sb="0" eb="3">
      <t>タジリチョウ</t>
    </rPh>
    <phoneticPr fontId="4"/>
  </si>
  <si>
    <t>岬町</t>
    <rPh sb="0" eb="1">
      <t>ミサキ</t>
    </rPh>
    <rPh sb="1" eb="2">
      <t>チョウ</t>
    </rPh>
    <phoneticPr fontId="4"/>
  </si>
  <si>
    <t>市町村名</t>
    <rPh sb="0" eb="3">
      <t>シチョウソン</t>
    </rPh>
    <rPh sb="3" eb="4">
      <t>メイ</t>
    </rPh>
    <phoneticPr fontId="2"/>
  </si>
  <si>
    <t>泉南市</t>
    <rPh sb="0" eb="2">
      <t>センナン</t>
    </rPh>
    <rPh sb="2" eb="3">
      <t>シ</t>
    </rPh>
    <phoneticPr fontId="2"/>
  </si>
  <si>
    <t>合計</t>
    <rPh sb="0" eb="2">
      <t>ゴウケイ</t>
    </rPh>
    <phoneticPr fontId="2"/>
  </si>
  <si>
    <t>《参考》第４期障がい福祉計画の実績</t>
    <rPh sb="1" eb="3">
      <t>サンコウ</t>
    </rPh>
    <rPh sb="4" eb="5">
      <t>ダイ</t>
    </rPh>
    <rPh sb="6" eb="7">
      <t>キ</t>
    </rPh>
    <rPh sb="7" eb="8">
      <t>ショウ</t>
    </rPh>
    <rPh sb="10" eb="12">
      <t>フクシ</t>
    </rPh>
    <rPh sb="12" eb="14">
      <t>ケイカク</t>
    </rPh>
    <rPh sb="15" eb="17">
      <t>ジッセキ</t>
    </rPh>
    <phoneticPr fontId="23"/>
  </si>
  <si>
    <t>H29末までの
数値目標</t>
    <rPh sb="3" eb="4">
      <t>マツ</t>
    </rPh>
    <rPh sb="8" eb="10">
      <t>スウチ</t>
    </rPh>
    <rPh sb="10" eb="12">
      <t>モクヒョウ</t>
    </rPh>
    <phoneticPr fontId="23"/>
  </si>
  <si>
    <t>達成率</t>
    <rPh sb="0" eb="3">
      <t>タッセイリツ</t>
    </rPh>
    <phoneticPr fontId="22"/>
  </si>
  <si>
    <t>【基準値】
H28末時点の
施設入所者数</t>
    <rPh sb="3" eb="4">
      <t>チ</t>
    </rPh>
    <rPh sb="9" eb="10">
      <t>マツ</t>
    </rPh>
    <rPh sb="10" eb="12">
      <t>ジテン</t>
    </rPh>
    <rPh sb="14" eb="16">
      <t>シセツ</t>
    </rPh>
    <rPh sb="16" eb="19">
      <t>ニュウショシャ</t>
    </rPh>
    <rPh sb="19" eb="20">
      <t>スウ</t>
    </rPh>
    <phoneticPr fontId="22"/>
  </si>
  <si>
    <t>累計</t>
    <rPh sb="0" eb="2">
      <t>ルイケイ</t>
    </rPh>
    <phoneticPr fontId="23"/>
  </si>
  <si>
    <t>H26
実績</t>
    <rPh sb="4" eb="6">
      <t>ジッセキ</t>
    </rPh>
    <phoneticPr fontId="22"/>
  </si>
  <si>
    <t>H27
実績</t>
    <rPh sb="4" eb="6">
      <t>ジッセキ</t>
    </rPh>
    <phoneticPr fontId="23"/>
  </si>
  <si>
    <t>H28
実績</t>
    <rPh sb="4" eb="6">
      <t>ジッセキ</t>
    </rPh>
    <phoneticPr fontId="23"/>
  </si>
  <si>
    <t>【数値目標】
H28末時点から
H32末までの
地域移行者数</t>
    <rPh sb="1" eb="3">
      <t>スウチ</t>
    </rPh>
    <rPh sb="3" eb="5">
      <t>モクヒョウ</t>
    </rPh>
    <rPh sb="10" eb="11">
      <t>ネンマツ</t>
    </rPh>
    <rPh sb="11" eb="13">
      <t>ジテン</t>
    </rPh>
    <rPh sb="19" eb="20">
      <t>マツ</t>
    </rPh>
    <rPh sb="24" eb="26">
      <t>チイキ</t>
    </rPh>
    <rPh sb="26" eb="28">
      <t>イコウ</t>
    </rPh>
    <rPh sb="28" eb="29">
      <t>シャ</t>
    </rPh>
    <rPh sb="29" eb="30">
      <t>スウ</t>
    </rPh>
    <phoneticPr fontId="22"/>
  </si>
  <si>
    <t>■第５期障がい福祉計画の成果目標　『施設入所者の地域生活への移行』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</si>
</sst>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0.0%"/>
    <numFmt numFmtId="178" formatCode="#,##0_ ;[Red]\-#,##0\ "/>
  </numFmts>
  <fonts count="3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8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>
      <alignment vertical="center"/>
    </xf>
    <xf numFmtId="0" fontId="21" fillId="4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178" fontId="26" fillId="0" borderId="10" xfId="46" applyNumberFormat="1" applyFont="1" applyFill="1" applyBorder="1" applyAlignment="1">
      <alignment horizontal="right" vertical="center" wrapText="1" indent="1"/>
    </xf>
    <xf numFmtId="178" fontId="26" fillId="0" borderId="13" xfId="46" applyNumberFormat="1" applyFont="1" applyFill="1" applyBorder="1" applyAlignment="1">
      <alignment horizontal="right" vertical="center" wrapText="1" inden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25" fillId="0" borderId="12" xfId="56" applyFont="1" applyFill="1" applyBorder="1" applyAlignment="1">
      <alignment horizontal="distributed" vertical="center" wrapText="1"/>
    </xf>
    <xf numFmtId="0" fontId="25" fillId="0" borderId="16" xfId="56" applyFont="1" applyFill="1" applyBorder="1" applyAlignment="1">
      <alignment horizontal="distributed" vertical="center" wrapText="1"/>
    </xf>
    <xf numFmtId="0" fontId="25" fillId="0" borderId="22" xfId="56" applyFont="1" applyFill="1" applyBorder="1" applyAlignment="1">
      <alignment horizontal="distributed" vertical="center" wrapText="1"/>
    </xf>
    <xf numFmtId="178" fontId="26" fillId="0" borderId="14" xfId="46" applyNumberFormat="1" applyFont="1" applyFill="1" applyBorder="1" applyAlignment="1">
      <alignment horizontal="right" vertical="center" wrapText="1" indent="1"/>
    </xf>
    <xf numFmtId="176" fontId="27" fillId="0" borderId="24" xfId="0" applyNumberFormat="1" applyFont="1" applyFill="1" applyBorder="1" applyAlignment="1">
      <alignment horizontal="right" vertical="center" wrapText="1" indent="1"/>
    </xf>
    <xf numFmtId="176" fontId="26" fillId="0" borderId="26" xfId="56" applyNumberFormat="1" applyFont="1" applyFill="1" applyBorder="1" applyAlignment="1">
      <alignment horizontal="right" vertical="center" wrapText="1" indent="1"/>
    </xf>
    <xf numFmtId="176" fontId="26" fillId="0" borderId="28" xfId="56" applyNumberFormat="1" applyFont="1" applyFill="1" applyBorder="1" applyAlignment="1">
      <alignment horizontal="right" vertical="center" wrapText="1" indent="1"/>
    </xf>
    <xf numFmtId="0" fontId="0" fillId="0" borderId="32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177" fontId="0" fillId="0" borderId="10" xfId="40" applyNumberFormat="1" applyFont="1" applyFill="1" applyBorder="1" applyAlignment="1">
      <alignment vertical="center" wrapText="1"/>
    </xf>
    <xf numFmtId="177" fontId="25" fillId="0" borderId="10" xfId="40" applyNumberFormat="1" applyFont="1" applyFill="1" applyBorder="1" applyAlignment="1">
      <alignment vertical="center" wrapText="1"/>
    </xf>
    <xf numFmtId="177" fontId="25" fillId="0" borderId="13" xfId="40" applyNumberFormat="1" applyFont="1" applyFill="1" applyBorder="1" applyAlignment="1">
      <alignment vertical="center" wrapText="1"/>
    </xf>
    <xf numFmtId="177" fontId="24" fillId="0" borderId="18" xfId="40" applyNumberFormat="1" applyFont="1" applyFill="1" applyBorder="1" applyAlignment="1">
      <alignment vertical="center" wrapText="1"/>
    </xf>
    <xf numFmtId="177" fontId="27" fillId="0" borderId="25" xfId="40" applyNumberFormat="1" applyFont="1" applyFill="1" applyBorder="1" applyAlignment="1">
      <alignment vertical="center" wrapText="1"/>
    </xf>
    <xf numFmtId="177" fontId="26" fillId="0" borderId="27" xfId="40" applyNumberFormat="1" applyFont="1" applyFill="1" applyBorder="1" applyAlignment="1">
      <alignment vertical="center" wrapText="1"/>
    </xf>
    <xf numFmtId="177" fontId="26" fillId="0" borderId="29" xfId="40" applyNumberFormat="1" applyFont="1" applyFill="1" applyBorder="1" applyAlignment="1">
      <alignment vertical="center" wrapText="1"/>
    </xf>
    <xf numFmtId="0" fontId="30" fillId="25" borderId="20" xfId="56" applyFont="1" applyFill="1" applyBorder="1" applyAlignment="1">
      <alignment horizontal="distributed" vertical="center" wrapText="1" justifyLastLine="1"/>
    </xf>
    <xf numFmtId="178" fontId="31" fillId="25" borderId="21" xfId="56" applyNumberFormat="1" applyFont="1" applyFill="1" applyBorder="1" applyAlignment="1">
      <alignment horizontal="right" vertical="center" wrapText="1" indent="1"/>
    </xf>
    <xf numFmtId="176" fontId="31" fillId="25" borderId="30" xfId="56" applyNumberFormat="1" applyFont="1" applyFill="1" applyBorder="1" applyAlignment="1">
      <alignment horizontal="right" vertical="center" wrapText="1" indent="1"/>
    </xf>
    <xf numFmtId="177" fontId="31" fillId="25" borderId="31" xfId="40" applyNumberFormat="1" applyFont="1" applyFill="1" applyBorder="1" applyAlignment="1">
      <alignment vertical="center" wrapText="1"/>
    </xf>
    <xf numFmtId="178" fontId="26" fillId="0" borderId="32" xfId="46" applyNumberFormat="1" applyFont="1" applyFill="1" applyBorder="1" applyAlignment="1">
      <alignment vertical="center"/>
    </xf>
    <xf numFmtId="178" fontId="26" fillId="0" borderId="33" xfId="46" applyNumberFormat="1" applyFont="1" applyFill="1" applyBorder="1" applyAlignment="1">
      <alignment vertical="center"/>
    </xf>
    <xf numFmtId="178" fontId="26" fillId="0" borderId="34" xfId="46" applyNumberFormat="1" applyFont="1" applyFill="1" applyBorder="1" applyAlignment="1">
      <alignment vertical="center"/>
    </xf>
    <xf numFmtId="178" fontId="26" fillId="0" borderId="11" xfId="46" applyNumberFormat="1" applyFont="1" applyFill="1" applyBorder="1" applyAlignment="1">
      <alignment vertical="center"/>
    </xf>
    <xf numFmtId="178" fontId="26" fillId="0" borderId="10" xfId="46" applyNumberFormat="1" applyFont="1" applyFill="1" applyBorder="1" applyAlignment="1">
      <alignment vertical="center"/>
    </xf>
    <xf numFmtId="178" fontId="26" fillId="0" borderId="35" xfId="46" applyNumberFormat="1" applyFont="1" applyFill="1" applyBorder="1" applyAlignment="1">
      <alignment vertical="center"/>
    </xf>
    <xf numFmtId="178" fontId="26" fillId="0" borderId="36" xfId="46" applyNumberFormat="1" applyFont="1" applyFill="1" applyBorder="1" applyAlignment="1">
      <alignment vertical="center"/>
    </xf>
    <xf numFmtId="178" fontId="26" fillId="0" borderId="37" xfId="46" applyNumberFormat="1" applyFont="1" applyFill="1" applyBorder="1" applyAlignment="1">
      <alignment vertical="center"/>
    </xf>
    <xf numFmtId="178" fontId="26" fillId="0" borderId="17" xfId="46" applyNumberFormat="1" applyFont="1" applyFill="1" applyBorder="1" applyAlignment="1">
      <alignment vertical="center"/>
    </xf>
    <xf numFmtId="178" fontId="26" fillId="0" borderId="13" xfId="46" applyNumberFormat="1" applyFont="1" applyFill="1" applyBorder="1" applyAlignment="1">
      <alignment vertical="center"/>
    </xf>
    <xf numFmtId="178" fontId="27" fillId="0" borderId="38" xfId="56" applyNumberFormat="1" applyFont="1" applyFill="1" applyBorder="1" applyAlignment="1">
      <alignment vertical="center"/>
    </xf>
    <xf numFmtId="178" fontId="27" fillId="0" borderId="39" xfId="56" applyNumberFormat="1" applyFont="1" applyFill="1" applyBorder="1" applyAlignment="1">
      <alignment vertical="center"/>
    </xf>
    <xf numFmtId="178" fontId="27" fillId="0" borderId="40" xfId="56" applyNumberFormat="1" applyFont="1" applyFill="1" applyBorder="1" applyAlignment="1">
      <alignment vertical="center"/>
    </xf>
    <xf numFmtId="178" fontId="27" fillId="0" borderId="19" xfId="56" applyNumberFormat="1" applyFont="1" applyFill="1" applyBorder="1" applyAlignment="1">
      <alignment vertical="center"/>
    </xf>
    <xf numFmtId="178" fontId="27" fillId="0" borderId="18" xfId="56" applyNumberFormat="1" applyFont="1" applyFill="1" applyBorder="1" applyAlignment="1">
      <alignment vertical="center"/>
    </xf>
    <xf numFmtId="0" fontId="25" fillId="24" borderId="15" xfId="56" applyFont="1" applyFill="1" applyBorder="1" applyAlignment="1">
      <alignment horizontal="center" vertical="center" wrapText="1"/>
    </xf>
    <xf numFmtId="0" fontId="25" fillId="24" borderId="23" xfId="56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24" borderId="42" xfId="0" applyFont="1" applyFill="1" applyBorder="1" applyAlignment="1">
      <alignment horizontal="center" vertical="center" wrapText="1"/>
    </xf>
    <xf numFmtId="0" fontId="0" fillId="24" borderId="41" xfId="0" applyFont="1" applyFill="1" applyBorder="1" applyAlignment="1">
      <alignment horizontal="center" vertical="center" wrapText="1"/>
    </xf>
    <xf numFmtId="0" fontId="0" fillId="24" borderId="43" xfId="0" applyFont="1" applyFill="1" applyBorder="1" applyAlignment="1">
      <alignment horizontal="center" vertical="center" wrapText="1"/>
    </xf>
    <xf numFmtId="0" fontId="0" fillId="24" borderId="44" xfId="0" applyFont="1" applyFill="1" applyBorder="1" applyAlignment="1">
      <alignment horizontal="center" vertical="center" wrapText="1"/>
    </xf>
  </cellXfs>
  <cellStyles count="58">
    <cellStyle name="20% - アクセント 1 2" xfId="1"/>
    <cellStyle name="20% - アクセント 1 2 2" xfId="2"/>
    <cellStyle name="20% - アクセント 2 2" xfId="3"/>
    <cellStyle name="20% - アクセント 2 2 2" xfId="4"/>
    <cellStyle name="20% - アクセント 3 2" xfId="5"/>
    <cellStyle name="20% - アクセント 3 2 2" xfId="6"/>
    <cellStyle name="20% - アクセント 4 2" xfId="7"/>
    <cellStyle name="20% - アクセント 4 2 2" xfId="8"/>
    <cellStyle name="20% - アクセント 5 2" xfId="9"/>
    <cellStyle name="20% - アクセント 5 2 2" xfId="10"/>
    <cellStyle name="20% - アクセント 6 2" xfId="11"/>
    <cellStyle name="20% - アクセント 6 2 2" xfId="12"/>
    <cellStyle name="40% - アクセント 1 2" xfId="13"/>
    <cellStyle name="40% - アクセント 1 2 2" xfId="14"/>
    <cellStyle name="40% - アクセント 2 2" xfId="15"/>
    <cellStyle name="40% - アクセント 2 2 2" xfId="16"/>
    <cellStyle name="40% - アクセント 3 2" xfId="17"/>
    <cellStyle name="40% - アクセント 3 2 2" xfId="18"/>
    <cellStyle name="40% - アクセント 4 2" xfId="19"/>
    <cellStyle name="40% - アクセント 4 2 2" xfId="20"/>
    <cellStyle name="40% - アクセント 5 2" xfId="21"/>
    <cellStyle name="40% - アクセント 5 2 2" xfId="22"/>
    <cellStyle name="40% - アクセント 6 2" xfId="23"/>
    <cellStyle name="40% - アクセント 6 2 2" xfId="24"/>
    <cellStyle name="60% - アクセント 1 2" xfId="25"/>
    <cellStyle name="60% - アクセント 2 2" xfId="26"/>
    <cellStyle name="60% - アクセント 3 2" xfId="27"/>
    <cellStyle name="60% - アクセント 4 2" xfId="28"/>
    <cellStyle name="60% - アクセント 5 2" xfId="29"/>
    <cellStyle name="60% - アクセント 6 2" xfId="30"/>
    <cellStyle name="アクセント 1 2" xfId="31"/>
    <cellStyle name="アクセント 2 2" xfId="32"/>
    <cellStyle name="アクセント 3 2" xfId="33"/>
    <cellStyle name="アクセント 4 2" xfId="34"/>
    <cellStyle name="アクセント 5 2" xfId="35"/>
    <cellStyle name="アクセント 6 2" xfId="36"/>
    <cellStyle name="タイトル 2" xfId="37"/>
    <cellStyle name="チェック セル 2" xfId="38"/>
    <cellStyle name="どちらでもない 2" xfId="39"/>
    <cellStyle name="パーセント" xfId="40" builtinId="5"/>
    <cellStyle name="メモ 2" xfId="41"/>
    <cellStyle name="リンク セル 2" xfId="42"/>
    <cellStyle name="悪い 2" xfId="43"/>
    <cellStyle name="計算 2" xfId="44"/>
    <cellStyle name="警告文 2" xfId="45"/>
    <cellStyle name="桁区切り" xfId="46" builtinId="6"/>
    <cellStyle name="桁区切り 2" xfId="47"/>
    <cellStyle name="見出し 1 2" xfId="48"/>
    <cellStyle name="見出し 2 2" xfId="49"/>
    <cellStyle name="見出し 3 2" xfId="50"/>
    <cellStyle name="見出し 4 2" xfId="51"/>
    <cellStyle name="集計 2" xfId="52"/>
    <cellStyle name="出力 2" xfId="53"/>
    <cellStyle name="説明文 2" xfId="54"/>
    <cellStyle name="入力 2" xfId="55"/>
    <cellStyle name="標準" xfId="0" builtinId="0"/>
    <cellStyle name="標準 2" xfId="56"/>
    <cellStyle name="良い 2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380992</xdr:colOff>
      <xdr:row>0</xdr:row>
      <xdr:rowOff>59530</xdr:rowOff>
    </xdr:from>
    <xdr:to>
      <xdr:col>9</xdr:col>
      <xdr:colOff>642612</xdr:colOff>
      <xdr:row>0</xdr:row>
      <xdr:rowOff>364330</xdr:rowOff>
    </xdr:to>
    <xdr:sp macro="" textlink="">
      <xdr:nvSpPr>
        <xdr:cNvPr id="2" name="角丸四角形 1"/>
        <xdr:cNvSpPr/>
      </xdr:nvSpPr>
      <xdr:spPr>
        <a:xfrm>
          <a:off x="6667492" y="59530"/>
          <a:ext cx="1214120" cy="304800"/>
        </a:xfrm>
        <a:prstGeom prst="round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tIns="0" rIns="0" bIns="0" anchor="ctr">
          <a:noAutofit/>
        </a:bodyPr>
        <a:lstStyle/>
        <a:p>
          <a:pPr algn="ctr">
            <a:spcAft>
              <a:spcPts val="0"/>
            </a:spcAft>
          </a:pPr>
          <a:r>
            <a:rPr lang="ja-JP" sz="1600" kern="1200">
              <a:solidFill>
                <a:srgbClr val="000000"/>
              </a:solidFill>
              <a:effectLst/>
              <a:latin typeface="ＭＳ Ｐゴシック"/>
              <a:ea typeface="HGPｺﾞｼｯｸE"/>
              <a:cs typeface="Times New Roman"/>
            </a:rPr>
            <a:t>資</a:t>
          </a:r>
          <a:r>
            <a:rPr lang="ja-JP" altLang="en-US" sz="1600" kern="1200">
              <a:solidFill>
                <a:srgbClr val="000000"/>
              </a:solidFill>
              <a:effectLst/>
              <a:latin typeface="ＭＳ Ｐゴシック"/>
              <a:ea typeface="HGPｺﾞｼｯｸE"/>
              <a:cs typeface="Times New Roman"/>
            </a:rPr>
            <a:t>　</a:t>
          </a:r>
          <a:r>
            <a:rPr lang="ja-JP" sz="1600" kern="1200">
              <a:solidFill>
                <a:srgbClr val="000000"/>
              </a:solidFill>
              <a:effectLst/>
              <a:latin typeface="ＭＳ Ｐゴシック"/>
              <a:ea typeface="HGPｺﾞｼｯｸE"/>
              <a:cs typeface="Times New Roman"/>
            </a:rPr>
            <a:t>料</a:t>
          </a:r>
          <a:r>
            <a:rPr lang="ja-JP" altLang="en-US" sz="1600" kern="1200">
              <a:solidFill>
                <a:srgbClr val="000000"/>
              </a:solidFill>
              <a:effectLst/>
              <a:latin typeface="ＭＳ Ｐゴシック"/>
              <a:ea typeface="HGPｺﾞｼｯｸE"/>
              <a:cs typeface="Times New Roman"/>
            </a:rPr>
            <a:t>　３</a:t>
          </a:r>
          <a:endParaRPr lang="ja-JP" sz="1200"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view="pageBreakPreview" zoomScale="80" zoomScaleNormal="100" zoomScaleSheetLayoutView="80" workbookViewId="0">
      <selection activeCell="M3" sqref="M3"/>
    </sheetView>
  </sheetViews>
  <sheetFormatPr defaultRowHeight="13.5" x14ac:dyDescent="0.15"/>
  <cols>
    <col min="1" max="1" width="13" style="1" customWidth="1"/>
    <col min="2" max="3" width="13.625" style="1" customWidth="1"/>
    <col min="4" max="4" width="8.875" style="1" bestFit="1" customWidth="1"/>
    <col min="5" max="7" width="8.125" style="1" customWidth="1"/>
    <col min="8" max="8" width="9.125" style="1" customWidth="1"/>
    <col min="9" max="9" width="12.5" style="1" bestFit="1" customWidth="1"/>
    <col min="10" max="10" width="9.25" style="1" customWidth="1"/>
    <col min="11" max="11" width="5.625" style="1" customWidth="1"/>
    <col min="12" max="16384" width="9" style="1"/>
  </cols>
  <sheetData>
    <row r="1" spans="1:10" s="2" customFormat="1" ht="48" customHeight="1" thickBot="1" x14ac:dyDescent="0.2">
      <c r="A1" s="3" t="s">
        <v>54</v>
      </c>
    </row>
    <row r="2" spans="1:10" ht="23.25" customHeight="1" x14ac:dyDescent="0.15">
      <c r="A2" s="44" t="s">
        <v>42</v>
      </c>
      <c r="B2" s="48" t="s">
        <v>48</v>
      </c>
      <c r="C2" s="48" t="s">
        <v>53</v>
      </c>
      <c r="D2" s="50"/>
      <c r="E2" s="46" t="s">
        <v>45</v>
      </c>
      <c r="F2" s="46"/>
      <c r="G2" s="46"/>
      <c r="H2" s="46"/>
      <c r="I2" s="47"/>
      <c r="J2" s="47"/>
    </row>
    <row r="3" spans="1:10" ht="53.25" customHeight="1" thickBot="1" x14ac:dyDescent="0.2">
      <c r="A3" s="45"/>
      <c r="B3" s="49"/>
      <c r="C3" s="49"/>
      <c r="D3" s="51"/>
      <c r="E3" s="15" t="s">
        <v>50</v>
      </c>
      <c r="F3" s="16" t="s">
        <v>51</v>
      </c>
      <c r="G3" s="17" t="s">
        <v>52</v>
      </c>
      <c r="H3" s="7" t="s">
        <v>49</v>
      </c>
      <c r="I3" s="6" t="s">
        <v>46</v>
      </c>
      <c r="J3" s="6" t="s">
        <v>47</v>
      </c>
    </row>
    <row r="4" spans="1:10" ht="20.100000000000001" customHeight="1" x14ac:dyDescent="0.15">
      <c r="A4" s="10" t="s">
        <v>0</v>
      </c>
      <c r="B4" s="11">
        <v>1348</v>
      </c>
      <c r="C4" s="12">
        <v>154</v>
      </c>
      <c r="D4" s="22">
        <f>C4/B4</f>
        <v>0.1142433234421365</v>
      </c>
      <c r="E4" s="29">
        <v>80</v>
      </c>
      <c r="F4" s="30">
        <v>40</v>
      </c>
      <c r="G4" s="31">
        <v>44</v>
      </c>
      <c r="H4" s="32">
        <f>SUM(E4:G4)</f>
        <v>164</v>
      </c>
      <c r="I4" s="33">
        <v>238</v>
      </c>
      <c r="J4" s="18">
        <f>H4/I4</f>
        <v>0.68907563025210083</v>
      </c>
    </row>
    <row r="5" spans="1:10" ht="20.100000000000001" customHeight="1" x14ac:dyDescent="0.15">
      <c r="A5" s="8" t="s">
        <v>1</v>
      </c>
      <c r="B5" s="4">
        <v>73</v>
      </c>
      <c r="C5" s="13">
        <v>7</v>
      </c>
      <c r="D5" s="23">
        <f t="shared" ref="D5:D47" si="0">C5/B5</f>
        <v>9.5890410958904104E-2</v>
      </c>
      <c r="E5" s="29">
        <v>3</v>
      </c>
      <c r="F5" s="30">
        <v>7</v>
      </c>
      <c r="G5" s="31">
        <v>0</v>
      </c>
      <c r="H5" s="32">
        <f t="shared" ref="H5:H46" si="1">SUM(E5:G5)</f>
        <v>10</v>
      </c>
      <c r="I5" s="33">
        <v>11</v>
      </c>
      <c r="J5" s="19">
        <f t="shared" ref="J5:J47" si="2">H5/I5</f>
        <v>0.90909090909090906</v>
      </c>
    </row>
    <row r="6" spans="1:10" ht="20.100000000000001" customHeight="1" x14ac:dyDescent="0.15">
      <c r="A6" s="8" t="s">
        <v>2</v>
      </c>
      <c r="B6" s="4">
        <v>19</v>
      </c>
      <c r="C6" s="13">
        <v>2</v>
      </c>
      <c r="D6" s="23">
        <f t="shared" si="0"/>
        <v>0.10526315789473684</v>
      </c>
      <c r="E6" s="29">
        <v>1</v>
      </c>
      <c r="F6" s="30">
        <v>0</v>
      </c>
      <c r="G6" s="31">
        <v>2</v>
      </c>
      <c r="H6" s="32">
        <f t="shared" si="1"/>
        <v>3</v>
      </c>
      <c r="I6" s="33">
        <v>2</v>
      </c>
      <c r="J6" s="19">
        <f t="shared" si="2"/>
        <v>1.5</v>
      </c>
    </row>
    <row r="7" spans="1:10" ht="20.100000000000001" customHeight="1" x14ac:dyDescent="0.15">
      <c r="A7" s="8" t="s">
        <v>3</v>
      </c>
      <c r="B7" s="4">
        <v>7</v>
      </c>
      <c r="C7" s="13">
        <v>1</v>
      </c>
      <c r="D7" s="23">
        <f t="shared" si="0"/>
        <v>0.14285714285714285</v>
      </c>
      <c r="E7" s="29">
        <v>1</v>
      </c>
      <c r="F7" s="30">
        <v>1</v>
      </c>
      <c r="G7" s="31">
        <v>0</v>
      </c>
      <c r="H7" s="32">
        <f t="shared" si="1"/>
        <v>2</v>
      </c>
      <c r="I7" s="33">
        <v>2</v>
      </c>
      <c r="J7" s="19">
        <f t="shared" si="2"/>
        <v>1</v>
      </c>
    </row>
    <row r="8" spans="1:10" ht="20.100000000000001" customHeight="1" x14ac:dyDescent="0.15">
      <c r="A8" s="8" t="s">
        <v>4</v>
      </c>
      <c r="B8" s="4">
        <v>60</v>
      </c>
      <c r="C8" s="13">
        <v>6</v>
      </c>
      <c r="D8" s="23">
        <f t="shared" si="0"/>
        <v>0.1</v>
      </c>
      <c r="E8" s="29">
        <v>1</v>
      </c>
      <c r="F8" s="30">
        <v>4</v>
      </c>
      <c r="G8" s="31">
        <v>2</v>
      </c>
      <c r="H8" s="32">
        <f t="shared" si="1"/>
        <v>7</v>
      </c>
      <c r="I8" s="33">
        <v>9</v>
      </c>
      <c r="J8" s="19">
        <f t="shared" si="2"/>
        <v>0.77777777777777779</v>
      </c>
    </row>
    <row r="9" spans="1:10" ht="20.100000000000001" customHeight="1" x14ac:dyDescent="0.15">
      <c r="A9" s="8" t="s">
        <v>5</v>
      </c>
      <c r="B9" s="4">
        <v>239</v>
      </c>
      <c r="C9" s="13">
        <v>30</v>
      </c>
      <c r="D9" s="23">
        <f t="shared" si="0"/>
        <v>0.12552301255230125</v>
      </c>
      <c r="E9" s="29">
        <v>10</v>
      </c>
      <c r="F9" s="30">
        <v>5</v>
      </c>
      <c r="G9" s="31">
        <v>4</v>
      </c>
      <c r="H9" s="32">
        <f t="shared" si="1"/>
        <v>19</v>
      </c>
      <c r="I9" s="33">
        <v>28</v>
      </c>
      <c r="J9" s="19">
        <f t="shared" si="2"/>
        <v>0.6785714285714286</v>
      </c>
    </row>
    <row r="10" spans="1:10" ht="20.100000000000001" customHeight="1" x14ac:dyDescent="0.15">
      <c r="A10" s="8" t="s">
        <v>6</v>
      </c>
      <c r="B10" s="4">
        <v>173</v>
      </c>
      <c r="C10" s="13">
        <v>20</v>
      </c>
      <c r="D10" s="23">
        <f t="shared" si="0"/>
        <v>0.11560693641618497</v>
      </c>
      <c r="E10" s="29">
        <v>5</v>
      </c>
      <c r="F10" s="30">
        <v>2</v>
      </c>
      <c r="G10" s="31">
        <v>6</v>
      </c>
      <c r="H10" s="32">
        <f t="shared" si="1"/>
        <v>13</v>
      </c>
      <c r="I10" s="33">
        <v>23</v>
      </c>
      <c r="J10" s="19">
        <f t="shared" si="2"/>
        <v>0.56521739130434778</v>
      </c>
    </row>
    <row r="11" spans="1:10" ht="20.100000000000001" customHeight="1" x14ac:dyDescent="0.15">
      <c r="A11" s="8" t="s">
        <v>7</v>
      </c>
      <c r="B11" s="4">
        <v>128</v>
      </c>
      <c r="C11" s="13">
        <v>13</v>
      </c>
      <c r="D11" s="23">
        <f t="shared" si="0"/>
        <v>0.1015625</v>
      </c>
      <c r="E11" s="29">
        <v>5</v>
      </c>
      <c r="F11" s="30">
        <v>3</v>
      </c>
      <c r="G11" s="31">
        <v>3</v>
      </c>
      <c r="H11" s="32">
        <f t="shared" si="1"/>
        <v>11</v>
      </c>
      <c r="I11" s="33">
        <v>22</v>
      </c>
      <c r="J11" s="19">
        <f t="shared" si="2"/>
        <v>0.5</v>
      </c>
    </row>
    <row r="12" spans="1:10" ht="20.100000000000001" customHeight="1" x14ac:dyDescent="0.15">
      <c r="A12" s="8" t="s">
        <v>8</v>
      </c>
      <c r="B12" s="4">
        <v>70</v>
      </c>
      <c r="C12" s="13">
        <v>6</v>
      </c>
      <c r="D12" s="23">
        <f t="shared" si="0"/>
        <v>8.5714285714285715E-2</v>
      </c>
      <c r="E12" s="29">
        <v>3</v>
      </c>
      <c r="F12" s="30">
        <v>0</v>
      </c>
      <c r="G12" s="31">
        <v>1</v>
      </c>
      <c r="H12" s="32">
        <f t="shared" si="1"/>
        <v>4</v>
      </c>
      <c r="I12" s="33">
        <v>8</v>
      </c>
      <c r="J12" s="19">
        <f t="shared" si="2"/>
        <v>0.5</v>
      </c>
    </row>
    <row r="13" spans="1:10" ht="20.100000000000001" customHeight="1" x14ac:dyDescent="0.15">
      <c r="A13" s="8" t="s">
        <v>9</v>
      </c>
      <c r="B13" s="4">
        <v>15</v>
      </c>
      <c r="C13" s="13">
        <v>3</v>
      </c>
      <c r="D13" s="23">
        <f t="shared" si="0"/>
        <v>0.2</v>
      </c>
      <c r="E13" s="29">
        <v>0</v>
      </c>
      <c r="F13" s="30">
        <v>2</v>
      </c>
      <c r="G13" s="31">
        <v>1</v>
      </c>
      <c r="H13" s="32">
        <f t="shared" si="1"/>
        <v>3</v>
      </c>
      <c r="I13" s="33">
        <v>5</v>
      </c>
      <c r="J13" s="19">
        <f t="shared" si="2"/>
        <v>0.6</v>
      </c>
    </row>
    <row r="14" spans="1:10" ht="20.100000000000001" customHeight="1" x14ac:dyDescent="0.15">
      <c r="A14" s="8" t="s">
        <v>10</v>
      </c>
      <c r="B14" s="4">
        <v>219</v>
      </c>
      <c r="C14" s="13">
        <v>31</v>
      </c>
      <c r="D14" s="23">
        <f t="shared" si="0"/>
        <v>0.14155251141552511</v>
      </c>
      <c r="E14" s="29">
        <v>6</v>
      </c>
      <c r="F14" s="30">
        <v>4</v>
      </c>
      <c r="G14" s="31">
        <v>6</v>
      </c>
      <c r="H14" s="32">
        <f t="shared" si="1"/>
        <v>16</v>
      </c>
      <c r="I14" s="33">
        <v>39</v>
      </c>
      <c r="J14" s="19">
        <f t="shared" si="2"/>
        <v>0.41025641025641024</v>
      </c>
    </row>
    <row r="15" spans="1:10" ht="20.100000000000001" customHeight="1" x14ac:dyDescent="0.15">
      <c r="A15" s="8" t="s">
        <v>11</v>
      </c>
      <c r="B15" s="4">
        <v>193</v>
      </c>
      <c r="C15" s="13">
        <v>18</v>
      </c>
      <c r="D15" s="23">
        <f t="shared" si="0"/>
        <v>9.3264248704663211E-2</v>
      </c>
      <c r="E15" s="29">
        <v>6</v>
      </c>
      <c r="F15" s="30">
        <v>7</v>
      </c>
      <c r="G15" s="31">
        <v>7</v>
      </c>
      <c r="H15" s="32">
        <f t="shared" si="1"/>
        <v>20</v>
      </c>
      <c r="I15" s="33">
        <v>24</v>
      </c>
      <c r="J15" s="19">
        <f t="shared" si="2"/>
        <v>0.83333333333333337</v>
      </c>
    </row>
    <row r="16" spans="1:10" ht="20.100000000000001" customHeight="1" x14ac:dyDescent="0.15">
      <c r="A16" s="8" t="s">
        <v>12</v>
      </c>
      <c r="B16" s="4">
        <v>129</v>
      </c>
      <c r="C16" s="13">
        <v>12</v>
      </c>
      <c r="D16" s="23">
        <f t="shared" si="0"/>
        <v>9.3023255813953487E-2</v>
      </c>
      <c r="E16" s="29">
        <v>3</v>
      </c>
      <c r="F16" s="30">
        <v>2</v>
      </c>
      <c r="G16" s="31">
        <v>5</v>
      </c>
      <c r="H16" s="32">
        <f t="shared" si="1"/>
        <v>10</v>
      </c>
      <c r="I16" s="33">
        <v>17</v>
      </c>
      <c r="J16" s="19">
        <f t="shared" si="2"/>
        <v>0.58823529411764708</v>
      </c>
    </row>
    <row r="17" spans="1:10" ht="20.100000000000001" customHeight="1" x14ac:dyDescent="0.15">
      <c r="A17" s="8" t="s">
        <v>13</v>
      </c>
      <c r="B17" s="4">
        <v>74</v>
      </c>
      <c r="C17" s="13">
        <v>10</v>
      </c>
      <c r="D17" s="23">
        <f t="shared" si="0"/>
        <v>0.13513513513513514</v>
      </c>
      <c r="E17" s="29">
        <v>5</v>
      </c>
      <c r="F17" s="30">
        <v>1</v>
      </c>
      <c r="G17" s="31">
        <v>2</v>
      </c>
      <c r="H17" s="32">
        <f t="shared" si="1"/>
        <v>8</v>
      </c>
      <c r="I17" s="33">
        <v>15</v>
      </c>
      <c r="J17" s="19">
        <f t="shared" si="2"/>
        <v>0.53333333333333333</v>
      </c>
    </row>
    <row r="18" spans="1:10" ht="20.100000000000001" customHeight="1" x14ac:dyDescent="0.15">
      <c r="A18" s="8" t="s">
        <v>14</v>
      </c>
      <c r="B18" s="4">
        <v>78</v>
      </c>
      <c r="C18" s="13">
        <v>7</v>
      </c>
      <c r="D18" s="23">
        <f t="shared" si="0"/>
        <v>8.9743589743589744E-2</v>
      </c>
      <c r="E18" s="29">
        <v>4</v>
      </c>
      <c r="F18" s="30">
        <v>3</v>
      </c>
      <c r="G18" s="31">
        <v>3</v>
      </c>
      <c r="H18" s="32">
        <f t="shared" si="1"/>
        <v>10</v>
      </c>
      <c r="I18" s="33">
        <v>13</v>
      </c>
      <c r="J18" s="19">
        <f t="shared" si="2"/>
        <v>0.76923076923076927</v>
      </c>
    </row>
    <row r="19" spans="1:10" ht="20.100000000000001" customHeight="1" x14ac:dyDescent="0.15">
      <c r="A19" s="8" t="s">
        <v>15</v>
      </c>
      <c r="B19" s="4">
        <v>73</v>
      </c>
      <c r="C19" s="13">
        <v>7</v>
      </c>
      <c r="D19" s="23">
        <f t="shared" si="0"/>
        <v>9.5890410958904104E-2</v>
      </c>
      <c r="E19" s="29">
        <v>0</v>
      </c>
      <c r="F19" s="30">
        <v>4</v>
      </c>
      <c r="G19" s="31">
        <v>3</v>
      </c>
      <c r="H19" s="32">
        <f t="shared" si="1"/>
        <v>7</v>
      </c>
      <c r="I19" s="33">
        <v>9</v>
      </c>
      <c r="J19" s="19">
        <f t="shared" si="2"/>
        <v>0.77777777777777779</v>
      </c>
    </row>
    <row r="20" spans="1:10" ht="20.100000000000001" customHeight="1" x14ac:dyDescent="0.15">
      <c r="A20" s="8" t="s">
        <v>16</v>
      </c>
      <c r="B20" s="4">
        <v>35</v>
      </c>
      <c r="C20" s="13">
        <v>4</v>
      </c>
      <c r="D20" s="23">
        <f t="shared" si="0"/>
        <v>0.11428571428571428</v>
      </c>
      <c r="E20" s="29">
        <v>0</v>
      </c>
      <c r="F20" s="30">
        <v>0</v>
      </c>
      <c r="G20" s="31">
        <v>2</v>
      </c>
      <c r="H20" s="32">
        <f t="shared" si="1"/>
        <v>2</v>
      </c>
      <c r="I20" s="33">
        <v>5</v>
      </c>
      <c r="J20" s="19">
        <f t="shared" si="2"/>
        <v>0.4</v>
      </c>
    </row>
    <row r="21" spans="1:10" ht="20.100000000000001" customHeight="1" x14ac:dyDescent="0.15">
      <c r="A21" s="8" t="s">
        <v>17</v>
      </c>
      <c r="B21" s="4">
        <v>29</v>
      </c>
      <c r="C21" s="13">
        <v>4</v>
      </c>
      <c r="D21" s="23">
        <f t="shared" si="0"/>
        <v>0.13793103448275862</v>
      </c>
      <c r="E21" s="29">
        <v>1</v>
      </c>
      <c r="F21" s="30">
        <v>2</v>
      </c>
      <c r="G21" s="31">
        <v>1</v>
      </c>
      <c r="H21" s="32">
        <f t="shared" si="1"/>
        <v>4</v>
      </c>
      <c r="I21" s="33">
        <v>3</v>
      </c>
      <c r="J21" s="19">
        <f t="shared" si="2"/>
        <v>1.3333333333333333</v>
      </c>
    </row>
    <row r="22" spans="1:10" ht="20.100000000000001" customHeight="1" x14ac:dyDescent="0.15">
      <c r="A22" s="8" t="s">
        <v>18</v>
      </c>
      <c r="B22" s="4">
        <v>170</v>
      </c>
      <c r="C22" s="13">
        <v>16</v>
      </c>
      <c r="D22" s="23">
        <f t="shared" si="0"/>
        <v>9.4117647058823528E-2</v>
      </c>
      <c r="E22" s="29">
        <v>7</v>
      </c>
      <c r="F22" s="30">
        <v>4</v>
      </c>
      <c r="G22" s="31">
        <v>4</v>
      </c>
      <c r="H22" s="32">
        <f t="shared" si="1"/>
        <v>15</v>
      </c>
      <c r="I22" s="33">
        <v>21</v>
      </c>
      <c r="J22" s="19">
        <f t="shared" si="2"/>
        <v>0.7142857142857143</v>
      </c>
    </row>
    <row r="23" spans="1:10" ht="20.100000000000001" customHeight="1" x14ac:dyDescent="0.15">
      <c r="A23" s="8" t="s">
        <v>19</v>
      </c>
      <c r="B23" s="4">
        <v>42</v>
      </c>
      <c r="C23" s="13">
        <v>6</v>
      </c>
      <c r="D23" s="23">
        <f t="shared" si="0"/>
        <v>0.14285714285714285</v>
      </c>
      <c r="E23" s="29">
        <v>2</v>
      </c>
      <c r="F23" s="30">
        <v>2</v>
      </c>
      <c r="G23" s="31">
        <v>0</v>
      </c>
      <c r="H23" s="32">
        <f t="shared" si="1"/>
        <v>4</v>
      </c>
      <c r="I23" s="33">
        <v>6</v>
      </c>
      <c r="J23" s="19">
        <f t="shared" si="2"/>
        <v>0.66666666666666663</v>
      </c>
    </row>
    <row r="24" spans="1:10" ht="20.100000000000001" customHeight="1" x14ac:dyDescent="0.15">
      <c r="A24" s="8" t="s">
        <v>20</v>
      </c>
      <c r="B24" s="4">
        <v>264</v>
      </c>
      <c r="C24" s="13">
        <v>24</v>
      </c>
      <c r="D24" s="23">
        <f t="shared" si="0"/>
        <v>9.0909090909090912E-2</v>
      </c>
      <c r="E24" s="29">
        <v>11</v>
      </c>
      <c r="F24" s="30">
        <v>11</v>
      </c>
      <c r="G24" s="31">
        <v>5</v>
      </c>
      <c r="H24" s="32">
        <f t="shared" si="1"/>
        <v>27</v>
      </c>
      <c r="I24" s="33">
        <v>34</v>
      </c>
      <c r="J24" s="19">
        <f t="shared" si="2"/>
        <v>0.79411764705882348</v>
      </c>
    </row>
    <row r="25" spans="1:10" ht="20.100000000000001" customHeight="1" x14ac:dyDescent="0.15">
      <c r="A25" s="8" t="s">
        <v>21</v>
      </c>
      <c r="B25" s="4">
        <v>67</v>
      </c>
      <c r="C25" s="13">
        <v>6</v>
      </c>
      <c r="D25" s="23">
        <f t="shared" si="0"/>
        <v>8.9552238805970144E-2</v>
      </c>
      <c r="E25" s="29">
        <v>1</v>
      </c>
      <c r="F25" s="30">
        <v>10</v>
      </c>
      <c r="G25" s="31">
        <v>1</v>
      </c>
      <c r="H25" s="32">
        <f t="shared" si="1"/>
        <v>12</v>
      </c>
      <c r="I25" s="33">
        <v>10</v>
      </c>
      <c r="J25" s="19">
        <f t="shared" si="2"/>
        <v>1.2</v>
      </c>
    </row>
    <row r="26" spans="1:10" ht="20.100000000000001" customHeight="1" x14ac:dyDescent="0.15">
      <c r="A26" s="8" t="s">
        <v>22</v>
      </c>
      <c r="B26" s="4">
        <v>69</v>
      </c>
      <c r="C26" s="13">
        <v>8</v>
      </c>
      <c r="D26" s="23">
        <f t="shared" si="0"/>
        <v>0.11594202898550725</v>
      </c>
      <c r="E26" s="29">
        <v>2</v>
      </c>
      <c r="F26" s="30">
        <v>2</v>
      </c>
      <c r="G26" s="31">
        <v>2</v>
      </c>
      <c r="H26" s="32">
        <f t="shared" si="1"/>
        <v>6</v>
      </c>
      <c r="I26" s="33">
        <v>10</v>
      </c>
      <c r="J26" s="19">
        <f t="shared" si="2"/>
        <v>0.6</v>
      </c>
    </row>
    <row r="27" spans="1:10" ht="20.100000000000001" customHeight="1" x14ac:dyDescent="0.15">
      <c r="A27" s="8" t="s">
        <v>23</v>
      </c>
      <c r="B27" s="4">
        <v>63</v>
      </c>
      <c r="C27" s="13">
        <v>7</v>
      </c>
      <c r="D27" s="23">
        <f t="shared" si="0"/>
        <v>0.1111111111111111</v>
      </c>
      <c r="E27" s="29">
        <v>3</v>
      </c>
      <c r="F27" s="30">
        <v>3</v>
      </c>
      <c r="G27" s="31">
        <v>1</v>
      </c>
      <c r="H27" s="32">
        <f t="shared" si="1"/>
        <v>7</v>
      </c>
      <c r="I27" s="33">
        <v>10</v>
      </c>
      <c r="J27" s="19">
        <f t="shared" si="2"/>
        <v>0.7</v>
      </c>
    </row>
    <row r="28" spans="1:10" ht="20.100000000000001" customHeight="1" x14ac:dyDescent="0.15">
      <c r="A28" s="8" t="s">
        <v>24</v>
      </c>
      <c r="B28" s="4">
        <v>94</v>
      </c>
      <c r="C28" s="13">
        <v>11</v>
      </c>
      <c r="D28" s="23">
        <f t="shared" si="0"/>
        <v>0.11702127659574468</v>
      </c>
      <c r="E28" s="29">
        <v>4</v>
      </c>
      <c r="F28" s="30">
        <v>2</v>
      </c>
      <c r="G28" s="31">
        <v>3</v>
      </c>
      <c r="H28" s="32">
        <f t="shared" si="1"/>
        <v>9</v>
      </c>
      <c r="I28" s="33">
        <v>16</v>
      </c>
      <c r="J28" s="19">
        <f t="shared" si="2"/>
        <v>0.5625</v>
      </c>
    </row>
    <row r="29" spans="1:10" ht="20.100000000000001" customHeight="1" x14ac:dyDescent="0.15">
      <c r="A29" s="8" t="s">
        <v>25</v>
      </c>
      <c r="B29" s="4">
        <v>97</v>
      </c>
      <c r="C29" s="13">
        <v>9</v>
      </c>
      <c r="D29" s="23">
        <f t="shared" si="0"/>
        <v>9.2783505154639179E-2</v>
      </c>
      <c r="E29" s="29">
        <v>1</v>
      </c>
      <c r="F29" s="30">
        <v>2</v>
      </c>
      <c r="G29" s="31">
        <v>0</v>
      </c>
      <c r="H29" s="32">
        <f t="shared" si="1"/>
        <v>3</v>
      </c>
      <c r="I29" s="33">
        <v>17</v>
      </c>
      <c r="J29" s="19">
        <f t="shared" si="2"/>
        <v>0.17647058823529413</v>
      </c>
    </row>
    <row r="30" spans="1:10" ht="20.100000000000001" customHeight="1" x14ac:dyDescent="0.15">
      <c r="A30" s="8" t="s">
        <v>26</v>
      </c>
      <c r="B30" s="4">
        <v>27</v>
      </c>
      <c r="C30" s="13">
        <v>3</v>
      </c>
      <c r="D30" s="23">
        <f t="shared" si="0"/>
        <v>0.1111111111111111</v>
      </c>
      <c r="E30" s="29">
        <v>0</v>
      </c>
      <c r="F30" s="30">
        <v>2</v>
      </c>
      <c r="G30" s="31">
        <v>2</v>
      </c>
      <c r="H30" s="32">
        <f t="shared" si="1"/>
        <v>4</v>
      </c>
      <c r="I30" s="33">
        <v>6</v>
      </c>
      <c r="J30" s="19">
        <f t="shared" si="2"/>
        <v>0.66666666666666663</v>
      </c>
    </row>
    <row r="31" spans="1:10" ht="20.100000000000001" customHeight="1" x14ac:dyDescent="0.15">
      <c r="A31" s="8" t="s">
        <v>27</v>
      </c>
      <c r="B31" s="4">
        <v>10</v>
      </c>
      <c r="C31" s="13">
        <v>1</v>
      </c>
      <c r="D31" s="23">
        <f t="shared" si="0"/>
        <v>0.1</v>
      </c>
      <c r="E31" s="29">
        <v>0</v>
      </c>
      <c r="F31" s="30">
        <v>1</v>
      </c>
      <c r="G31" s="31">
        <v>2</v>
      </c>
      <c r="H31" s="32">
        <f t="shared" si="1"/>
        <v>3</v>
      </c>
      <c r="I31" s="33">
        <v>3</v>
      </c>
      <c r="J31" s="19">
        <f t="shared" si="2"/>
        <v>1</v>
      </c>
    </row>
    <row r="32" spans="1:10" ht="20.100000000000001" customHeight="1" x14ac:dyDescent="0.15">
      <c r="A32" s="8" t="s">
        <v>28</v>
      </c>
      <c r="B32" s="4">
        <v>6</v>
      </c>
      <c r="C32" s="13">
        <v>2</v>
      </c>
      <c r="D32" s="23">
        <f t="shared" si="0"/>
        <v>0.33333333333333331</v>
      </c>
      <c r="E32" s="29">
        <v>1</v>
      </c>
      <c r="F32" s="30">
        <v>0</v>
      </c>
      <c r="G32" s="31">
        <v>0</v>
      </c>
      <c r="H32" s="32">
        <f t="shared" si="1"/>
        <v>1</v>
      </c>
      <c r="I32" s="33">
        <v>1</v>
      </c>
      <c r="J32" s="19">
        <f t="shared" si="2"/>
        <v>1</v>
      </c>
    </row>
    <row r="33" spans="1:10" ht="20.100000000000001" customHeight="1" x14ac:dyDescent="0.15">
      <c r="A33" s="8" t="s">
        <v>29</v>
      </c>
      <c r="B33" s="4">
        <v>8</v>
      </c>
      <c r="C33" s="13">
        <v>2</v>
      </c>
      <c r="D33" s="23">
        <f t="shared" si="0"/>
        <v>0.25</v>
      </c>
      <c r="E33" s="29">
        <v>0</v>
      </c>
      <c r="F33" s="30">
        <v>0</v>
      </c>
      <c r="G33" s="31">
        <v>0</v>
      </c>
      <c r="H33" s="32">
        <f t="shared" si="1"/>
        <v>0</v>
      </c>
      <c r="I33" s="33">
        <v>1</v>
      </c>
      <c r="J33" s="19">
        <f t="shared" si="2"/>
        <v>0</v>
      </c>
    </row>
    <row r="34" spans="1:10" ht="20.100000000000001" customHeight="1" x14ac:dyDescent="0.15">
      <c r="A34" s="8" t="s">
        <v>30</v>
      </c>
      <c r="B34" s="4">
        <v>453</v>
      </c>
      <c r="C34" s="13">
        <v>41</v>
      </c>
      <c r="D34" s="23">
        <f t="shared" si="0"/>
        <v>9.0507726269315678E-2</v>
      </c>
      <c r="E34" s="29">
        <v>16</v>
      </c>
      <c r="F34" s="30">
        <v>6</v>
      </c>
      <c r="G34" s="31">
        <v>7</v>
      </c>
      <c r="H34" s="32">
        <f t="shared" si="1"/>
        <v>29</v>
      </c>
      <c r="I34" s="33">
        <v>61</v>
      </c>
      <c r="J34" s="19">
        <f t="shared" si="2"/>
        <v>0.47540983606557374</v>
      </c>
    </row>
    <row r="35" spans="1:10" ht="20.100000000000001" customHeight="1" x14ac:dyDescent="0.15">
      <c r="A35" s="8" t="s">
        <v>31</v>
      </c>
      <c r="B35" s="4">
        <v>46</v>
      </c>
      <c r="C35" s="13">
        <v>5</v>
      </c>
      <c r="D35" s="23">
        <f t="shared" si="0"/>
        <v>0.10869565217391304</v>
      </c>
      <c r="E35" s="29">
        <v>3</v>
      </c>
      <c r="F35" s="30">
        <v>1</v>
      </c>
      <c r="G35" s="31">
        <v>2</v>
      </c>
      <c r="H35" s="32">
        <f t="shared" si="1"/>
        <v>6</v>
      </c>
      <c r="I35" s="33">
        <v>7</v>
      </c>
      <c r="J35" s="19">
        <f t="shared" si="2"/>
        <v>0.8571428571428571</v>
      </c>
    </row>
    <row r="36" spans="1:10" ht="20.100000000000001" customHeight="1" x14ac:dyDescent="0.15">
      <c r="A36" s="8" t="s">
        <v>32</v>
      </c>
      <c r="B36" s="4">
        <v>85</v>
      </c>
      <c r="C36" s="13">
        <v>11</v>
      </c>
      <c r="D36" s="23">
        <f t="shared" si="0"/>
        <v>0.12941176470588237</v>
      </c>
      <c r="E36" s="29">
        <v>2</v>
      </c>
      <c r="F36" s="30">
        <v>3</v>
      </c>
      <c r="G36" s="31">
        <v>0</v>
      </c>
      <c r="H36" s="32">
        <f t="shared" si="1"/>
        <v>5</v>
      </c>
      <c r="I36" s="33">
        <v>10</v>
      </c>
      <c r="J36" s="19">
        <f t="shared" si="2"/>
        <v>0.5</v>
      </c>
    </row>
    <row r="37" spans="1:10" ht="20.100000000000001" customHeight="1" x14ac:dyDescent="0.15">
      <c r="A37" s="8" t="s">
        <v>33</v>
      </c>
      <c r="B37" s="4">
        <v>38</v>
      </c>
      <c r="C37" s="13">
        <v>5</v>
      </c>
      <c r="D37" s="23">
        <f t="shared" si="0"/>
        <v>0.13157894736842105</v>
      </c>
      <c r="E37" s="29">
        <v>0</v>
      </c>
      <c r="F37" s="30">
        <v>2</v>
      </c>
      <c r="G37" s="31">
        <v>1</v>
      </c>
      <c r="H37" s="32">
        <f t="shared" si="1"/>
        <v>3</v>
      </c>
      <c r="I37" s="33">
        <v>6</v>
      </c>
      <c r="J37" s="19">
        <f t="shared" si="2"/>
        <v>0.5</v>
      </c>
    </row>
    <row r="38" spans="1:10" ht="20.100000000000001" customHeight="1" x14ac:dyDescent="0.15">
      <c r="A38" s="8" t="s">
        <v>34</v>
      </c>
      <c r="B38" s="4">
        <v>9</v>
      </c>
      <c r="C38" s="13">
        <v>1</v>
      </c>
      <c r="D38" s="23">
        <f t="shared" si="0"/>
        <v>0.1111111111111111</v>
      </c>
      <c r="E38" s="29">
        <v>0</v>
      </c>
      <c r="F38" s="30">
        <v>0</v>
      </c>
      <c r="G38" s="31">
        <v>0</v>
      </c>
      <c r="H38" s="32">
        <f t="shared" si="1"/>
        <v>0</v>
      </c>
      <c r="I38" s="33">
        <v>1</v>
      </c>
      <c r="J38" s="19">
        <f t="shared" si="2"/>
        <v>0</v>
      </c>
    </row>
    <row r="39" spans="1:10" ht="20.100000000000001" customHeight="1" x14ac:dyDescent="0.15">
      <c r="A39" s="8" t="s">
        <v>35</v>
      </c>
      <c r="B39" s="4">
        <v>148</v>
      </c>
      <c r="C39" s="13">
        <v>16</v>
      </c>
      <c r="D39" s="23">
        <f t="shared" si="0"/>
        <v>0.10810810810810811</v>
      </c>
      <c r="E39" s="29">
        <v>5</v>
      </c>
      <c r="F39" s="30">
        <v>4</v>
      </c>
      <c r="G39" s="31">
        <v>2</v>
      </c>
      <c r="H39" s="32">
        <f t="shared" si="1"/>
        <v>11</v>
      </c>
      <c r="I39" s="33">
        <v>18</v>
      </c>
      <c r="J39" s="19">
        <f t="shared" si="2"/>
        <v>0.61111111111111116</v>
      </c>
    </row>
    <row r="40" spans="1:10" ht="20.100000000000001" customHeight="1" x14ac:dyDescent="0.15">
      <c r="A40" s="8" t="s">
        <v>36</v>
      </c>
      <c r="B40" s="4">
        <v>64</v>
      </c>
      <c r="C40" s="13">
        <v>6</v>
      </c>
      <c r="D40" s="23">
        <f t="shared" si="0"/>
        <v>9.375E-2</v>
      </c>
      <c r="E40" s="29">
        <v>2</v>
      </c>
      <c r="F40" s="30">
        <v>1</v>
      </c>
      <c r="G40" s="31">
        <v>1</v>
      </c>
      <c r="H40" s="32">
        <f t="shared" si="1"/>
        <v>4</v>
      </c>
      <c r="I40" s="33">
        <v>8</v>
      </c>
      <c r="J40" s="19">
        <f t="shared" si="2"/>
        <v>0.5</v>
      </c>
    </row>
    <row r="41" spans="1:10" ht="20.100000000000001" customHeight="1" x14ac:dyDescent="0.15">
      <c r="A41" s="8" t="s">
        <v>37</v>
      </c>
      <c r="B41" s="4">
        <v>67</v>
      </c>
      <c r="C41" s="13">
        <v>6</v>
      </c>
      <c r="D41" s="23">
        <f t="shared" si="0"/>
        <v>8.9552238805970144E-2</v>
      </c>
      <c r="E41" s="29">
        <v>2</v>
      </c>
      <c r="F41" s="30">
        <v>2</v>
      </c>
      <c r="G41" s="31">
        <v>3</v>
      </c>
      <c r="H41" s="32">
        <f t="shared" si="1"/>
        <v>7</v>
      </c>
      <c r="I41" s="33">
        <v>8</v>
      </c>
      <c r="J41" s="19">
        <f t="shared" si="2"/>
        <v>0.875</v>
      </c>
    </row>
    <row r="42" spans="1:10" ht="20.100000000000001" customHeight="1" x14ac:dyDescent="0.15">
      <c r="A42" s="8" t="s">
        <v>43</v>
      </c>
      <c r="B42" s="4">
        <v>32</v>
      </c>
      <c r="C42" s="13">
        <v>4</v>
      </c>
      <c r="D42" s="23">
        <f t="shared" si="0"/>
        <v>0.125</v>
      </c>
      <c r="E42" s="29">
        <v>4</v>
      </c>
      <c r="F42" s="30">
        <v>4</v>
      </c>
      <c r="G42" s="31">
        <v>0</v>
      </c>
      <c r="H42" s="32">
        <f t="shared" si="1"/>
        <v>8</v>
      </c>
      <c r="I42" s="33">
        <v>6</v>
      </c>
      <c r="J42" s="19">
        <f t="shared" si="2"/>
        <v>1.3333333333333333</v>
      </c>
    </row>
    <row r="43" spans="1:10" ht="20.100000000000001" customHeight="1" x14ac:dyDescent="0.15">
      <c r="A43" s="8" t="s">
        <v>38</v>
      </c>
      <c r="B43" s="4">
        <v>35</v>
      </c>
      <c r="C43" s="13">
        <v>4</v>
      </c>
      <c r="D43" s="23">
        <f t="shared" si="0"/>
        <v>0.11428571428571428</v>
      </c>
      <c r="E43" s="29">
        <v>1</v>
      </c>
      <c r="F43" s="30">
        <v>1</v>
      </c>
      <c r="G43" s="31">
        <v>3</v>
      </c>
      <c r="H43" s="32">
        <f t="shared" si="1"/>
        <v>5</v>
      </c>
      <c r="I43" s="33">
        <v>6</v>
      </c>
      <c r="J43" s="19">
        <f t="shared" si="2"/>
        <v>0.83333333333333337</v>
      </c>
    </row>
    <row r="44" spans="1:10" ht="20.100000000000001" customHeight="1" x14ac:dyDescent="0.15">
      <c r="A44" s="8" t="s">
        <v>39</v>
      </c>
      <c r="B44" s="4">
        <v>31</v>
      </c>
      <c r="C44" s="13">
        <v>3</v>
      </c>
      <c r="D44" s="23">
        <f t="shared" si="0"/>
        <v>9.6774193548387094E-2</v>
      </c>
      <c r="E44" s="29">
        <v>0</v>
      </c>
      <c r="F44" s="30">
        <v>1</v>
      </c>
      <c r="G44" s="31">
        <v>0</v>
      </c>
      <c r="H44" s="32">
        <f t="shared" si="1"/>
        <v>1</v>
      </c>
      <c r="I44" s="33">
        <v>4</v>
      </c>
      <c r="J44" s="19">
        <f t="shared" si="2"/>
        <v>0.25</v>
      </c>
    </row>
    <row r="45" spans="1:10" ht="19.5" customHeight="1" x14ac:dyDescent="0.15">
      <c r="A45" s="8" t="s">
        <v>40</v>
      </c>
      <c r="B45" s="4">
        <v>10</v>
      </c>
      <c r="C45" s="13">
        <v>1</v>
      </c>
      <c r="D45" s="23">
        <f t="shared" si="0"/>
        <v>0.1</v>
      </c>
      <c r="E45" s="29">
        <v>0</v>
      </c>
      <c r="F45" s="30">
        <v>0</v>
      </c>
      <c r="G45" s="31">
        <v>0</v>
      </c>
      <c r="H45" s="32">
        <f t="shared" si="1"/>
        <v>0</v>
      </c>
      <c r="I45" s="33">
        <v>1</v>
      </c>
      <c r="J45" s="19">
        <f t="shared" si="2"/>
        <v>0</v>
      </c>
    </row>
    <row r="46" spans="1:10" ht="19.5" customHeight="1" thickBot="1" x14ac:dyDescent="0.2">
      <c r="A46" s="9" t="s">
        <v>41</v>
      </c>
      <c r="B46" s="5">
        <v>15</v>
      </c>
      <c r="C46" s="14">
        <v>2</v>
      </c>
      <c r="D46" s="24">
        <f t="shared" si="0"/>
        <v>0.13333333333333333</v>
      </c>
      <c r="E46" s="34">
        <v>0</v>
      </c>
      <c r="F46" s="35">
        <v>0</v>
      </c>
      <c r="G46" s="36">
        <v>0</v>
      </c>
      <c r="H46" s="37">
        <f t="shared" si="1"/>
        <v>0</v>
      </c>
      <c r="I46" s="38">
        <v>2</v>
      </c>
      <c r="J46" s="20">
        <f t="shared" si="2"/>
        <v>0</v>
      </c>
    </row>
    <row r="47" spans="1:10" ht="24" customHeight="1" thickTop="1" thickBot="1" x14ac:dyDescent="0.2">
      <c r="A47" s="25" t="s">
        <v>44</v>
      </c>
      <c r="B47" s="26">
        <f>SUM(B4:B46)</f>
        <v>4912</v>
      </c>
      <c r="C47" s="27">
        <f>SUM(C4:C46)</f>
        <v>535</v>
      </c>
      <c r="D47" s="28">
        <f t="shared" si="0"/>
        <v>0.10891693811074919</v>
      </c>
      <c r="E47" s="39">
        <f>SUM(E4:E46)</f>
        <v>201</v>
      </c>
      <c r="F47" s="40">
        <f t="shared" ref="F47:H47" si="3">SUM(F4:F46)</f>
        <v>151</v>
      </c>
      <c r="G47" s="41">
        <f t="shared" si="3"/>
        <v>131</v>
      </c>
      <c r="H47" s="42">
        <f t="shared" si="3"/>
        <v>483</v>
      </c>
      <c r="I47" s="43">
        <f>SUM(I4:I46)</f>
        <v>746</v>
      </c>
      <c r="J47" s="21">
        <f t="shared" si="2"/>
        <v>0.64745308310991956</v>
      </c>
    </row>
  </sheetData>
  <mergeCells count="4">
    <mergeCell ref="A2:A3"/>
    <mergeCell ref="E2:J2"/>
    <mergeCell ref="B2:B3"/>
    <mergeCell ref="C2:D3"/>
  </mergeCells>
  <phoneticPr fontId="23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第5期成果目標</vt:lpstr>
      <vt:lpstr>第5期成果目標!Print_Area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2018-03-20T00:52:59Z</cp:lastPrinted>
  <dcterms:created xsi:type="dcterms:W3CDTF">2011-10-03T12:10:18Z</dcterms:created>
  <dcterms:modified xsi:type="dcterms:W3CDTF">2018-03-20T00:53:07Z</dcterms:modified>
</cp:coreProperties>
</file>