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40" yWindow="360" windowWidth="19155" windowHeight="7770"/>
  </bookViews>
  <sheets>
    <sheet name="集計表" sheetId="1" r:id="rId1"/>
  </sheets>
  <definedNames>
    <definedName name="_xlnm.Print_Area" localSheetId="0">集計表!$A$1:$J$55</definedName>
  </definedNames>
  <calcPr calcId="145621"/>
</workbook>
</file>

<file path=xl/calcChain.xml><?xml version="1.0" encoding="utf-8"?>
<calcChain xmlns="http://schemas.openxmlformats.org/spreadsheetml/2006/main">
  <c r="H11" i="1" l="1"/>
  <c r="H12" i="1"/>
  <c r="H13" i="1"/>
  <c r="H14" i="1"/>
  <c r="H15" i="1"/>
  <c r="H16" i="1"/>
  <c r="H17" i="1"/>
  <c r="B18" i="1"/>
  <c r="C18" i="1"/>
  <c r="D18" i="1"/>
  <c r="E18" i="1"/>
  <c r="F18" i="1"/>
  <c r="G18" i="1"/>
  <c r="A23" i="1"/>
  <c r="A24" i="1" s="1"/>
  <c r="A28" i="1"/>
  <c r="D29" i="1" s="1"/>
  <c r="A33" i="1"/>
  <c r="A34" i="1" s="1"/>
  <c r="A38" i="1"/>
  <c r="D39" i="1" s="1"/>
  <c r="A44" i="1"/>
  <c r="A45" i="1" s="1"/>
  <c r="A49" i="1"/>
  <c r="D50" i="1" s="1"/>
  <c r="A54" i="1"/>
  <c r="A55" i="1" s="1"/>
  <c r="H18" i="1" l="1"/>
  <c r="D6" i="1" s="1"/>
  <c r="F29" i="1"/>
  <c r="F45" i="1"/>
  <c r="F34" i="1"/>
  <c r="B29" i="1"/>
  <c r="A50" i="1"/>
  <c r="H39" i="1"/>
  <c r="H29" i="1"/>
  <c r="F24" i="1"/>
  <c r="I11" i="1"/>
  <c r="H50" i="1"/>
  <c r="F39" i="1"/>
  <c r="F50" i="1"/>
  <c r="B39" i="1"/>
  <c r="A29" i="1"/>
  <c r="F55" i="1"/>
  <c r="B50" i="1"/>
  <c r="A39" i="1"/>
  <c r="D55" i="1"/>
  <c r="D45" i="1"/>
  <c r="D34" i="1"/>
  <c r="D24" i="1"/>
  <c r="B55" i="1"/>
  <c r="B45" i="1"/>
  <c r="B34" i="1"/>
  <c r="B24" i="1"/>
  <c r="H55" i="1"/>
  <c r="H45" i="1"/>
  <c r="H34" i="1"/>
  <c r="H24" i="1"/>
  <c r="F19" i="1" l="1"/>
  <c r="C19" i="1"/>
  <c r="I12" i="1"/>
  <c r="G19" i="1"/>
  <c r="E19" i="1"/>
  <c r="I13" i="1"/>
  <c r="I15" i="1"/>
  <c r="I14" i="1"/>
  <c r="D19" i="1"/>
  <c r="I17" i="1"/>
  <c r="B19" i="1"/>
  <c r="I16" i="1"/>
  <c r="H19" i="1" l="1"/>
  <c r="I18" i="1"/>
</calcChain>
</file>

<file path=xl/sharedStrings.xml><?xml version="1.0" encoding="utf-8"?>
<sst xmlns="http://schemas.openxmlformats.org/spreadsheetml/2006/main" count="67" uniqueCount="39">
  <si>
    <t>いいえ</t>
  </si>
  <si>
    <r>
      <rPr>
        <sz val="8"/>
        <color theme="1"/>
        <rFont val="ＭＳ Ｐゴシック"/>
        <family val="3"/>
        <charset val="128"/>
        <scheme val="minor"/>
      </rPr>
      <t>どちらかといえば</t>
    </r>
    <r>
      <rPr>
        <sz val="9"/>
        <color theme="1"/>
        <rFont val="ＭＳ Ｐゴシック"/>
        <family val="3"/>
        <charset val="128"/>
        <scheme val="minor"/>
      </rPr>
      <t xml:space="preserve">
</t>
    </r>
    <r>
      <rPr>
        <sz val="12"/>
        <color theme="1"/>
        <rFont val="ＭＳ Ｐゴシック"/>
        <family val="2"/>
        <charset val="128"/>
        <scheme val="minor"/>
      </rPr>
      <t>いいえ</t>
    </r>
    <phoneticPr fontId="2"/>
  </si>
  <si>
    <r>
      <rPr>
        <sz val="8"/>
        <color theme="1"/>
        <rFont val="ＭＳ Ｐゴシック"/>
        <family val="3"/>
        <charset val="128"/>
        <scheme val="minor"/>
      </rPr>
      <t>どちらかといえば</t>
    </r>
    <r>
      <rPr>
        <sz val="9"/>
        <color theme="1"/>
        <rFont val="ＭＳ Ｐゴシック"/>
        <family val="3"/>
        <charset val="128"/>
        <scheme val="minor"/>
      </rPr>
      <t xml:space="preserve">
</t>
    </r>
    <r>
      <rPr>
        <sz val="12"/>
        <color theme="1"/>
        <rFont val="ＭＳ Ｐゴシック"/>
        <family val="2"/>
        <charset val="128"/>
        <scheme val="minor"/>
      </rPr>
      <t>はい</t>
    </r>
    <phoneticPr fontId="2"/>
  </si>
  <si>
    <t>はい</t>
    <phoneticPr fontId="2"/>
  </si>
  <si>
    <t>回答数</t>
    <rPh sb="0" eb="2">
      <t>カイトウ</t>
    </rPh>
    <rPh sb="2" eb="3">
      <t>スウ</t>
    </rPh>
    <phoneticPr fontId="2"/>
  </si>
  <si>
    <t>Ｑ７　患者の地域移行は入院直後から考えるべきである。</t>
    <phoneticPr fontId="2"/>
  </si>
  <si>
    <r>
      <rPr>
        <sz val="8"/>
        <color theme="1"/>
        <rFont val="ＭＳ Ｐゴシック"/>
        <family val="3"/>
        <charset val="128"/>
        <scheme val="minor"/>
      </rPr>
      <t>どちらかといえば</t>
    </r>
    <r>
      <rPr>
        <sz val="9"/>
        <color theme="1"/>
        <rFont val="ＭＳ Ｐゴシック"/>
        <family val="3"/>
        <charset val="128"/>
        <scheme val="minor"/>
      </rPr>
      <t xml:space="preserve">
</t>
    </r>
    <r>
      <rPr>
        <sz val="12"/>
        <color theme="1"/>
        <rFont val="ＭＳ Ｐゴシック"/>
        <family val="2"/>
        <charset val="128"/>
        <scheme val="minor"/>
      </rPr>
      <t>いいえ</t>
    </r>
    <phoneticPr fontId="2"/>
  </si>
  <si>
    <r>
      <rPr>
        <sz val="8"/>
        <color theme="1"/>
        <rFont val="ＭＳ Ｐゴシック"/>
        <family val="3"/>
        <charset val="128"/>
        <scheme val="minor"/>
      </rPr>
      <t>どちらかといえば</t>
    </r>
    <r>
      <rPr>
        <sz val="9"/>
        <color theme="1"/>
        <rFont val="ＭＳ Ｐゴシック"/>
        <family val="3"/>
        <charset val="128"/>
        <scheme val="minor"/>
      </rPr>
      <t xml:space="preserve">
</t>
    </r>
    <r>
      <rPr>
        <sz val="12"/>
        <color theme="1"/>
        <rFont val="ＭＳ Ｐゴシック"/>
        <family val="2"/>
        <charset val="128"/>
        <scheme val="minor"/>
      </rPr>
      <t>はい</t>
    </r>
    <phoneticPr fontId="2"/>
  </si>
  <si>
    <t>はい</t>
    <phoneticPr fontId="2"/>
  </si>
  <si>
    <t>Ｑ６　担当している長期入院患者の中で地域移行できるのではと思う人がいる</t>
    <phoneticPr fontId="2"/>
  </si>
  <si>
    <t>　　相談できる機関の情報を伝えることは必要である</t>
    <phoneticPr fontId="2"/>
  </si>
  <si>
    <t>Ｑ５　退院希望の有無にかかわらず、患者に対して退院後に利用できる福祉サービスや</t>
    <phoneticPr fontId="2"/>
  </si>
  <si>
    <t>Ｑ４　退院を自ら希望しない患者に対して、スタッフから積極的に退院を勧める必要はない</t>
    <phoneticPr fontId="2"/>
  </si>
  <si>
    <t>Ｑ３　入院患者の退院については主治医が考えることなので、他の職種は関心がなくてもよい</t>
    <phoneticPr fontId="2"/>
  </si>
  <si>
    <t>Ｑ２　この研修を受けるまで「地域移行」とは何かを知らなかった</t>
    <phoneticPr fontId="2"/>
  </si>
  <si>
    <t>Ｑ１　この研修を受けるまで「地域移行」という言葉を聞いたことがなかった</t>
    <phoneticPr fontId="2"/>
  </si>
  <si>
    <t>計</t>
    <rPh sb="0" eb="1">
      <t>ケイ</t>
    </rPh>
    <phoneticPr fontId="2"/>
  </si>
  <si>
    <t>無回答</t>
    <phoneticPr fontId="2"/>
  </si>
  <si>
    <t>その他</t>
    <phoneticPr fontId="2"/>
  </si>
  <si>
    <t>精神保健福祉士</t>
    <phoneticPr fontId="2"/>
  </si>
  <si>
    <t>心理士</t>
    <phoneticPr fontId="2"/>
  </si>
  <si>
    <t>作業療法士</t>
    <phoneticPr fontId="2"/>
  </si>
  <si>
    <t>看護師</t>
    <phoneticPr fontId="2"/>
  </si>
  <si>
    <t>医師</t>
    <phoneticPr fontId="2"/>
  </si>
  <si>
    <t>無回答</t>
    <rPh sb="0" eb="3">
      <t>ムカイトウ</t>
    </rPh>
    <phoneticPr fontId="2"/>
  </si>
  <si>
    <t>20年以上</t>
    <rPh sb="2" eb="3">
      <t>ネン</t>
    </rPh>
    <rPh sb="3" eb="5">
      <t>イジョウ</t>
    </rPh>
    <phoneticPr fontId="2"/>
  </si>
  <si>
    <t>15～19年</t>
    <rPh sb="5" eb="6">
      <t>ネン</t>
    </rPh>
    <phoneticPr fontId="2"/>
  </si>
  <si>
    <t>10～14年</t>
    <rPh sb="5" eb="6">
      <t>ネン</t>
    </rPh>
    <phoneticPr fontId="2"/>
  </si>
  <si>
    <t>5～9年</t>
    <rPh sb="3" eb="4">
      <t>ネン</t>
    </rPh>
    <phoneticPr fontId="2"/>
  </si>
  <si>
    <t>5年未満</t>
    <rPh sb="1" eb="2">
      <t>ネン</t>
    </rPh>
    <rPh sb="2" eb="4">
      <t>ミマン</t>
    </rPh>
    <phoneticPr fontId="2"/>
  </si>
  <si>
    <t>経験年数</t>
    <rPh sb="0" eb="2">
      <t>ケイケン</t>
    </rPh>
    <rPh sb="2" eb="4">
      <t>ネンスウ</t>
    </rPh>
    <phoneticPr fontId="2"/>
  </si>
  <si>
    <t>職種</t>
    <rPh sb="0" eb="2">
      <t>ショクシュ</t>
    </rPh>
    <phoneticPr fontId="2"/>
  </si>
  <si>
    <t>○受講者の属性</t>
    <rPh sb="1" eb="4">
      <t>ジュコウシャ</t>
    </rPh>
    <rPh sb="5" eb="7">
      <t>ゾクセイ</t>
    </rPh>
    <phoneticPr fontId="2"/>
  </si>
  <si>
    <t>回収率</t>
    <rPh sb="0" eb="2">
      <t>カイシュウ</t>
    </rPh>
    <rPh sb="2" eb="3">
      <t>リツ</t>
    </rPh>
    <phoneticPr fontId="2"/>
  </si>
  <si>
    <t>回 収 数</t>
    <rPh sb="0" eb="1">
      <t>カイ</t>
    </rPh>
    <rPh sb="2" eb="3">
      <t>オサム</t>
    </rPh>
    <rPh sb="4" eb="5">
      <t>スウ</t>
    </rPh>
    <phoneticPr fontId="2"/>
  </si>
  <si>
    <r>
      <t>受講者数</t>
    </r>
    <r>
      <rPr>
        <sz val="9"/>
        <color theme="1"/>
        <rFont val="ＭＳ Ｐゴシック"/>
        <family val="3"/>
        <charset val="128"/>
        <scheme val="minor"/>
      </rPr>
      <t>（院内のみ）</t>
    </r>
    <rPh sb="0" eb="3">
      <t>ジュコウシャ</t>
    </rPh>
    <rPh sb="3" eb="4">
      <t>スウ</t>
    </rPh>
    <rPh sb="5" eb="7">
      <t>インナイ</t>
    </rPh>
    <phoneticPr fontId="2"/>
  </si>
  <si>
    <t>実施病院</t>
    <rPh sb="0" eb="2">
      <t>ジッシ</t>
    </rPh>
    <rPh sb="2" eb="4">
      <t>ビョウイン</t>
    </rPh>
    <phoneticPr fontId="2"/>
  </si>
  <si>
    <t>受講者アンケート結果（速報）</t>
  </si>
  <si>
    <t>精神科病院職員研修【院内研修】</t>
    <rPh sb="0" eb="2">
      <t>セイシン</t>
    </rPh>
    <rPh sb="2" eb="3">
      <t>カ</t>
    </rPh>
    <rPh sb="3" eb="5">
      <t>ビョウイン</t>
    </rPh>
    <rPh sb="5" eb="7">
      <t>ショクイン</t>
    </rPh>
    <rPh sb="7" eb="9">
      <t>ケンシュウ</t>
    </rPh>
    <rPh sb="10" eb="12">
      <t>インナイ</t>
    </rPh>
    <rPh sb="12" eb="14">
      <t>ケンシュウ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</si>
</sst>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_ ;[Red]\-#,##0\ "/>
  </numFmts>
  <fonts count="10">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
      <b/>
      <sz val="12"/>
      <color theme="1"/>
      <name val="ＭＳ Ｐゴシック"/>
      <family val="3"/>
      <charset val="128"/>
      <scheme val="minor"/>
    </font>
    <font>
      <b/>
      <sz val="16"/>
      <color theme="1"/>
      <name val="ＭＳ Ｐゴシック"/>
      <family val="3"/>
      <charset val="128"/>
      <scheme val="minor"/>
    </font>
    <font>
      <sz val="11"/>
      <name val="ＭＳ Ｐゴシック"/>
      <family val="3"/>
      <charset val="128"/>
    </font>
  </fonts>
  <fills count="2">
    <fill>
      <patternFill patternType="none"/>
    </fill>
    <fill>
      <patternFill patternType="gray125"/>
    </fill>
  </fills>
  <borders count="20">
    <border>
      <left/>
      <right/>
      <top/>
      <bottom/>
      <diagonal/>
    </border>
    <border>
      <left/>
      <right style="thin">
        <color auto="1"/>
      </right>
      <top style="dotted">
        <color auto="1"/>
      </top>
      <bottom style="thin">
        <color auto="1"/>
      </bottom>
      <diagonal/>
    </border>
    <border>
      <left style="thin">
        <color auto="1"/>
      </left>
      <right/>
      <top style="dotted">
        <color auto="1"/>
      </top>
      <bottom style="thin">
        <color auto="1"/>
      </bottom>
      <diagonal/>
    </border>
    <border>
      <left style="thin">
        <color auto="1"/>
      </left>
      <right style="thin">
        <color auto="1"/>
      </right>
      <top style="dotted">
        <color auto="1"/>
      </top>
      <bottom style="thin">
        <color auto="1"/>
      </bottom>
      <diagonal/>
    </border>
    <border>
      <left/>
      <right style="thin">
        <color auto="1"/>
      </right>
      <top style="thin">
        <color auto="1"/>
      </top>
      <bottom style="dotted">
        <color auto="1"/>
      </bottom>
      <diagonal/>
    </border>
    <border>
      <left style="thin">
        <color auto="1"/>
      </left>
      <right/>
      <top style="thin">
        <color auto="1"/>
      </top>
      <bottom style="dotted">
        <color auto="1"/>
      </bottom>
      <diagonal/>
    </border>
    <border>
      <left style="thin">
        <color auto="1"/>
      </left>
      <right style="thin">
        <color auto="1"/>
      </right>
      <top style="thin">
        <color auto="1"/>
      </top>
      <bottom style="dotted">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tted">
        <color auto="1"/>
      </right>
      <top style="dotted">
        <color auto="1"/>
      </top>
      <bottom style="thin">
        <color auto="1"/>
      </bottom>
      <diagonal/>
    </border>
    <border>
      <left style="thin">
        <color auto="1"/>
      </left>
      <right/>
      <top/>
      <bottom style="thin">
        <color auto="1"/>
      </bottom>
      <diagonal/>
    </border>
    <border>
      <left style="thin">
        <color auto="1"/>
      </left>
      <right style="dotted">
        <color auto="1"/>
      </right>
      <top style="thin">
        <color auto="1"/>
      </top>
      <bottom style="dotted">
        <color auto="1"/>
      </bottom>
      <diagonal/>
    </border>
    <border>
      <left style="dotted">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s>
  <cellStyleXfs count="3">
    <xf numFmtId="0" fontId="0" fillId="0" borderId="0">
      <alignment vertical="center"/>
    </xf>
    <xf numFmtId="38" fontId="9" fillId="0" borderId="0" applyFont="0" applyFill="0" applyBorder="0" applyAlignment="0" applyProtection="0">
      <alignment vertical="center"/>
    </xf>
    <xf numFmtId="0" fontId="9" fillId="0" borderId="0">
      <alignment vertical="center"/>
    </xf>
  </cellStyleXfs>
  <cellXfs count="44">
    <xf numFmtId="0" fontId="0" fillId="0" borderId="0" xfId="0">
      <alignment vertical="center"/>
    </xf>
    <xf numFmtId="0" fontId="1" fillId="0" borderId="0" xfId="0" applyFont="1">
      <alignment vertical="center"/>
    </xf>
    <xf numFmtId="176" fontId="1" fillId="0" borderId="3" xfId="0" applyNumberFormat="1" applyFont="1" applyBorder="1" applyAlignment="1">
      <alignment horizontal="right" vertical="center" indent="1"/>
    </xf>
    <xf numFmtId="177" fontId="1" fillId="0" borderId="6" xfId="0" applyNumberFormat="1" applyFont="1" applyBorder="1" applyAlignment="1">
      <alignment horizontal="right" vertical="center" indent="1"/>
    </xf>
    <xf numFmtId="0" fontId="1" fillId="0" borderId="11" xfId="0" applyFont="1" applyBorder="1" applyAlignment="1">
      <alignment horizontal="center" vertical="center"/>
    </xf>
    <xf numFmtId="176" fontId="3" fillId="0" borderId="1" xfId="0" applyNumberFormat="1" applyFont="1" applyBorder="1">
      <alignment vertical="center"/>
    </xf>
    <xf numFmtId="176" fontId="1" fillId="0" borderId="12" xfId="0" applyNumberFormat="1" applyFont="1" applyBorder="1">
      <alignment vertical="center"/>
    </xf>
    <xf numFmtId="176" fontId="1" fillId="0" borderId="3" xfId="0" applyNumberFormat="1" applyFont="1" applyBorder="1">
      <alignment vertical="center"/>
    </xf>
    <xf numFmtId="176" fontId="3" fillId="0" borderId="4" xfId="0" applyNumberFormat="1" applyFont="1" applyBorder="1">
      <alignment vertical="center"/>
    </xf>
    <xf numFmtId="177" fontId="1" fillId="0" borderId="14" xfId="0" applyNumberFormat="1" applyFont="1" applyBorder="1">
      <alignment vertical="center"/>
    </xf>
    <xf numFmtId="177" fontId="1" fillId="0" borderId="6" xfId="0" applyNumberFormat="1" applyFont="1" applyBorder="1">
      <alignment vertical="center"/>
    </xf>
    <xf numFmtId="176" fontId="3" fillId="0" borderId="15" xfId="0" applyNumberFormat="1" applyFont="1" applyBorder="1">
      <alignment vertical="center"/>
    </xf>
    <xf numFmtId="0" fontId="1" fillId="0" borderId="10" xfId="0" applyFont="1" applyBorder="1">
      <alignment vertical="center"/>
    </xf>
    <xf numFmtId="177" fontId="1" fillId="0" borderId="11" xfId="0" applyNumberFormat="1" applyFont="1" applyBorder="1">
      <alignment vertical="center"/>
    </xf>
    <xf numFmtId="177" fontId="3" fillId="0" borderId="11" xfId="0" applyNumberFormat="1" applyFont="1" applyBorder="1">
      <alignment vertical="center"/>
    </xf>
    <xf numFmtId="0" fontId="1" fillId="0" borderId="11" xfId="0" applyFont="1" applyBorder="1">
      <alignment vertical="center"/>
    </xf>
    <xf numFmtId="0" fontId="1" fillId="0" borderId="11" xfId="0" applyFont="1" applyBorder="1" applyAlignment="1">
      <alignment vertical="center" shrinkToFit="1"/>
    </xf>
    <xf numFmtId="177" fontId="1" fillId="0" borderId="10" xfId="0" applyNumberFormat="1" applyFont="1" applyBorder="1">
      <alignment vertical="center"/>
    </xf>
    <xf numFmtId="0" fontId="6" fillId="0" borderId="11" xfId="0" applyFont="1" applyBorder="1" applyAlignment="1">
      <alignment horizontal="center" vertical="center" shrinkToFit="1"/>
    </xf>
    <xf numFmtId="0" fontId="1" fillId="0" borderId="11" xfId="0" applyFont="1" applyBorder="1" applyAlignment="1">
      <alignment horizontal="center" vertical="center" shrinkToFit="1"/>
    </xf>
    <xf numFmtId="0" fontId="7" fillId="0" borderId="0" xfId="0" applyFont="1">
      <alignment vertical="center"/>
    </xf>
    <xf numFmtId="176" fontId="3" fillId="0" borderId="0" xfId="0" applyNumberFormat="1" applyFont="1" applyBorder="1">
      <alignment vertical="center"/>
    </xf>
    <xf numFmtId="176" fontId="3" fillId="0" borderId="17" xfId="0" applyNumberFormat="1" applyFont="1" applyBorder="1">
      <alignment vertical="center"/>
    </xf>
    <xf numFmtId="0" fontId="1" fillId="0" borderId="18" xfId="0" applyFont="1" applyBorder="1" applyAlignment="1">
      <alignment horizontal="center" vertical="center"/>
    </xf>
    <xf numFmtId="177" fontId="1" fillId="0" borderId="18" xfId="0" applyNumberFormat="1" applyFont="1" applyBorder="1">
      <alignment vertical="center"/>
    </xf>
    <xf numFmtId="0" fontId="1" fillId="0" borderId="19" xfId="0" applyFont="1" applyBorder="1" applyAlignment="1">
      <alignment horizontal="center" vertical="center"/>
    </xf>
    <xf numFmtId="177" fontId="1" fillId="0" borderId="0" xfId="0" applyNumberFormat="1" applyFont="1" applyBorder="1">
      <alignment vertical="center"/>
    </xf>
    <xf numFmtId="177" fontId="1" fillId="0" borderId="17" xfId="0" applyNumberFormat="1" applyFont="1" applyBorder="1">
      <alignment vertical="center"/>
    </xf>
    <xf numFmtId="0" fontId="8" fillId="0" borderId="0" xfId="0" applyFont="1">
      <alignment vertical="center"/>
    </xf>
    <xf numFmtId="177" fontId="1" fillId="0" borderId="5" xfId="0" applyNumberFormat="1" applyFont="1" applyBorder="1" applyAlignment="1">
      <alignment horizontal="right" vertical="center" indent="1"/>
    </xf>
    <xf numFmtId="0" fontId="0" fillId="0" borderId="4" xfId="0" applyBorder="1" applyAlignment="1">
      <alignment horizontal="right" vertical="center" indent="1"/>
    </xf>
    <xf numFmtId="176" fontId="1" fillId="0" borderId="2" xfId="0" applyNumberFormat="1" applyFont="1" applyBorder="1" applyAlignment="1">
      <alignment horizontal="right" vertical="center" indent="1"/>
    </xf>
    <xf numFmtId="0" fontId="0" fillId="0" borderId="1" xfId="0" applyBorder="1" applyAlignment="1">
      <alignment horizontal="right" vertical="center" inden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1" fillId="0" borderId="18" xfId="0" applyFont="1" applyBorder="1" applyAlignment="1">
      <alignment horizontal="center" vertical="center"/>
    </xf>
    <xf numFmtId="0" fontId="1" fillId="0" borderId="13" xfId="0" applyFont="1" applyBorder="1" applyAlignment="1">
      <alignment horizontal="center" vertical="center"/>
    </xf>
  </cellXfs>
  <cellStyles count="3">
    <cellStyle name="桁区切り 2" xfId="1"/>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190500</xdr:colOff>
      <xdr:row>0</xdr:row>
      <xdr:rowOff>47625</xdr:rowOff>
    </xdr:from>
    <xdr:to>
      <xdr:col>9</xdr:col>
      <xdr:colOff>247650</xdr:colOff>
      <xdr:row>0</xdr:row>
      <xdr:rowOff>428625</xdr:rowOff>
    </xdr:to>
    <xdr:sp macro="" textlink="">
      <xdr:nvSpPr>
        <xdr:cNvPr id="2" name="角丸四角形 1"/>
        <xdr:cNvSpPr/>
      </xdr:nvSpPr>
      <xdr:spPr>
        <a:xfrm>
          <a:off x="5105400" y="47625"/>
          <a:ext cx="1390650" cy="381000"/>
        </a:xfrm>
        <a:prstGeom prst="round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noAutofit/>
        </a:bodyPr>
        <a:lstStyle/>
        <a:p>
          <a:pPr algn="ctr">
            <a:spcAft>
              <a:spcPts val="0"/>
            </a:spcAft>
          </a:pPr>
          <a:r>
            <a:rPr lang="ja-JP" altLang="en-US" sz="1600" kern="1200">
              <a:solidFill>
                <a:srgbClr val="000000"/>
              </a:solidFill>
              <a:effectLst/>
              <a:latin typeface="HGPｺﾞｼｯｸE" panose="020B0900000000000000" pitchFamily="50" charset="-128"/>
              <a:ea typeface="HGPｺﾞｼｯｸE" panose="020B0900000000000000" pitchFamily="50" charset="-128"/>
              <a:cs typeface="Times New Roman"/>
            </a:rPr>
            <a:t>参考</a:t>
          </a:r>
          <a:r>
            <a:rPr lang="ja-JP" sz="1600" kern="1200">
              <a:solidFill>
                <a:srgbClr val="000000"/>
              </a:solidFill>
              <a:effectLst/>
              <a:latin typeface="HGPｺﾞｼｯｸE" panose="020B0900000000000000" pitchFamily="50" charset="-128"/>
              <a:ea typeface="HGPｺﾞｼｯｸE" panose="020B0900000000000000" pitchFamily="50" charset="-128"/>
              <a:cs typeface="Times New Roman"/>
            </a:rPr>
            <a:t>資料１</a:t>
          </a:r>
          <a:r>
            <a:rPr lang="en-US" altLang="ja-JP" sz="1600" kern="1200">
              <a:solidFill>
                <a:srgbClr val="000000"/>
              </a:solidFill>
              <a:effectLst/>
              <a:latin typeface="HGPｺﾞｼｯｸE" panose="020B0900000000000000" pitchFamily="50" charset="-128"/>
              <a:ea typeface="HGPｺﾞｼｯｸE" panose="020B0900000000000000" pitchFamily="50" charset="-128"/>
              <a:cs typeface="Times New Roman"/>
            </a:rPr>
            <a:t>-1</a:t>
          </a:r>
          <a:endParaRPr lang="ja-JP" sz="1200">
            <a:effectLst/>
            <a:latin typeface="HGPｺﾞｼｯｸE" panose="020B0900000000000000" pitchFamily="50" charset="-128"/>
            <a:ea typeface="HGPｺﾞｼｯｸE" panose="020B0900000000000000" pitchFamily="50" charset="-128"/>
            <a:cs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tabSelected="1" view="pageBreakPreview" zoomScaleNormal="100" zoomScaleSheetLayoutView="100" workbookViewId="0">
      <selection activeCell="C7" sqref="C7"/>
    </sheetView>
  </sheetViews>
  <sheetFormatPr defaultRowHeight="14.25"/>
  <cols>
    <col min="1" max="1" width="12" style="1" customWidth="1"/>
    <col min="2" max="9" width="8.75" style="1" customWidth="1"/>
    <col min="10" max="10" width="3.875" style="1" customWidth="1"/>
    <col min="11" max="16384" width="9" style="1"/>
  </cols>
  <sheetData>
    <row r="1" spans="1:9" ht="37.5" customHeight="1"/>
    <row r="2" spans="1:9" s="28" customFormat="1" ht="18.75">
      <c r="A2" s="28" t="s">
        <v>38</v>
      </c>
      <c r="F2" s="28" t="s">
        <v>37</v>
      </c>
    </row>
    <row r="3" spans="1:9" ht="15" thickBot="1"/>
    <row r="4" spans="1:9" ht="15" thickBot="1">
      <c r="A4" s="25" t="s">
        <v>36</v>
      </c>
      <c r="B4" s="27">
        <v>10</v>
      </c>
      <c r="C4" s="26"/>
      <c r="D4" s="41" t="s">
        <v>35</v>
      </c>
      <c r="E4" s="42"/>
      <c r="F4" s="42"/>
      <c r="G4" s="27">
        <v>391</v>
      </c>
    </row>
    <row r="5" spans="1:9" ht="3.75" customHeight="1" thickBot="1">
      <c r="C5" s="26"/>
    </row>
    <row r="6" spans="1:9" ht="15" thickBot="1">
      <c r="A6" s="25" t="s">
        <v>34</v>
      </c>
      <c r="B6" s="24">
        <v>365</v>
      </c>
      <c r="C6" s="23" t="s">
        <v>33</v>
      </c>
      <c r="D6" s="22">
        <f>B6/G4</f>
        <v>0.93350383631713552</v>
      </c>
      <c r="G6" s="21"/>
    </row>
    <row r="8" spans="1:9">
      <c r="A8" s="20" t="s">
        <v>32</v>
      </c>
    </row>
    <row r="9" spans="1:9">
      <c r="A9" s="39" t="s">
        <v>31</v>
      </c>
      <c r="B9" s="33" t="s">
        <v>30</v>
      </c>
      <c r="C9" s="40"/>
      <c r="D9" s="40"/>
      <c r="E9" s="40"/>
      <c r="F9" s="40"/>
      <c r="G9" s="40"/>
      <c r="H9" s="40"/>
      <c r="I9" s="34"/>
    </row>
    <row r="10" spans="1:9">
      <c r="A10" s="39"/>
      <c r="B10" s="19" t="s">
        <v>29</v>
      </c>
      <c r="C10" s="19" t="s">
        <v>28</v>
      </c>
      <c r="D10" s="19" t="s">
        <v>27</v>
      </c>
      <c r="E10" s="19" t="s">
        <v>26</v>
      </c>
      <c r="F10" s="19" t="s">
        <v>25</v>
      </c>
      <c r="G10" s="18" t="s">
        <v>24</v>
      </c>
      <c r="H10" s="33" t="s">
        <v>16</v>
      </c>
      <c r="I10" s="34"/>
    </row>
    <row r="11" spans="1:9">
      <c r="A11" s="15" t="s">
        <v>23</v>
      </c>
      <c r="B11" s="13">
        <v>1</v>
      </c>
      <c r="C11" s="13"/>
      <c r="D11" s="14">
        <v>1</v>
      </c>
      <c r="E11" s="14">
        <v>1</v>
      </c>
      <c r="F11" s="14">
        <v>1</v>
      </c>
      <c r="G11" s="13">
        <v>2</v>
      </c>
      <c r="H11" s="17">
        <f t="shared" ref="H11:H17" si="0">SUM(B11:G11)</f>
        <v>6</v>
      </c>
      <c r="I11" s="11">
        <f t="shared" ref="I11:I17" si="1">H11/H$18</f>
        <v>1.643835616438356E-2</v>
      </c>
    </row>
    <row r="12" spans="1:9">
      <c r="A12" s="15" t="s">
        <v>22</v>
      </c>
      <c r="B12" s="13">
        <v>34</v>
      </c>
      <c r="C12" s="13">
        <v>28</v>
      </c>
      <c r="D12" s="14">
        <v>19</v>
      </c>
      <c r="E12" s="14">
        <v>32</v>
      </c>
      <c r="F12" s="14">
        <v>49</v>
      </c>
      <c r="G12" s="13">
        <v>22</v>
      </c>
      <c r="H12" s="12">
        <f t="shared" si="0"/>
        <v>184</v>
      </c>
      <c r="I12" s="11">
        <f t="shared" si="1"/>
        <v>0.50410958904109593</v>
      </c>
    </row>
    <row r="13" spans="1:9">
      <c r="A13" s="15" t="s">
        <v>21</v>
      </c>
      <c r="B13" s="13">
        <v>6</v>
      </c>
      <c r="C13" s="13">
        <v>12</v>
      </c>
      <c r="D13" s="14">
        <v>8</v>
      </c>
      <c r="E13" s="14">
        <v>3</v>
      </c>
      <c r="F13" s="14"/>
      <c r="G13" s="13">
        <v>3</v>
      </c>
      <c r="H13" s="12">
        <f t="shared" si="0"/>
        <v>32</v>
      </c>
      <c r="I13" s="11">
        <f t="shared" si="1"/>
        <v>8.7671232876712329E-2</v>
      </c>
    </row>
    <row r="14" spans="1:9">
      <c r="A14" s="15" t="s">
        <v>20</v>
      </c>
      <c r="B14" s="13">
        <v>1</v>
      </c>
      <c r="C14" s="13"/>
      <c r="D14" s="14"/>
      <c r="E14" s="14"/>
      <c r="F14" s="14"/>
      <c r="G14" s="13"/>
      <c r="H14" s="12">
        <f t="shared" si="0"/>
        <v>1</v>
      </c>
      <c r="I14" s="11">
        <f t="shared" si="1"/>
        <v>2.7397260273972603E-3</v>
      </c>
    </row>
    <row r="15" spans="1:9">
      <c r="A15" s="16" t="s">
        <v>19</v>
      </c>
      <c r="B15" s="13">
        <v>34</v>
      </c>
      <c r="C15" s="13">
        <v>16</v>
      </c>
      <c r="D15" s="14">
        <v>13</v>
      </c>
      <c r="E15" s="14">
        <v>2</v>
      </c>
      <c r="F15" s="14">
        <v>4</v>
      </c>
      <c r="G15" s="13">
        <v>3</v>
      </c>
      <c r="H15" s="12">
        <f t="shared" si="0"/>
        <v>72</v>
      </c>
      <c r="I15" s="11">
        <f t="shared" si="1"/>
        <v>0.19726027397260273</v>
      </c>
    </row>
    <row r="16" spans="1:9">
      <c r="A16" s="15" t="s">
        <v>18</v>
      </c>
      <c r="B16" s="13">
        <v>22</v>
      </c>
      <c r="C16" s="13">
        <v>11</v>
      </c>
      <c r="D16" s="14">
        <v>8</v>
      </c>
      <c r="E16" s="14">
        <v>8</v>
      </c>
      <c r="F16" s="14">
        <v>8</v>
      </c>
      <c r="G16" s="13">
        <v>10</v>
      </c>
      <c r="H16" s="12">
        <f t="shared" si="0"/>
        <v>67</v>
      </c>
      <c r="I16" s="11">
        <f t="shared" si="1"/>
        <v>0.18356164383561643</v>
      </c>
    </row>
    <row r="17" spans="1:9">
      <c r="A17" s="15" t="s">
        <v>17</v>
      </c>
      <c r="B17" s="13">
        <v>1</v>
      </c>
      <c r="C17" s="13"/>
      <c r="D17" s="14">
        <v>1</v>
      </c>
      <c r="E17" s="14">
        <v>1</v>
      </c>
      <c r="F17" s="14"/>
      <c r="G17" s="13"/>
      <c r="H17" s="12">
        <f t="shared" si="0"/>
        <v>3</v>
      </c>
      <c r="I17" s="11">
        <f t="shared" si="1"/>
        <v>8.21917808219178E-3</v>
      </c>
    </row>
    <row r="18" spans="1:9">
      <c r="A18" s="37" t="s">
        <v>16</v>
      </c>
      <c r="B18" s="10">
        <f t="shared" ref="B18:I18" si="2">SUM(B11:B17)</f>
        <v>99</v>
      </c>
      <c r="C18" s="10">
        <f t="shared" si="2"/>
        <v>67</v>
      </c>
      <c r="D18" s="10">
        <f t="shared" si="2"/>
        <v>50</v>
      </c>
      <c r="E18" s="10">
        <f t="shared" si="2"/>
        <v>47</v>
      </c>
      <c r="F18" s="10">
        <f t="shared" si="2"/>
        <v>62</v>
      </c>
      <c r="G18" s="10">
        <f t="shared" si="2"/>
        <v>40</v>
      </c>
      <c r="H18" s="9">
        <f t="shared" si="2"/>
        <v>365</v>
      </c>
      <c r="I18" s="8">
        <f t="shared" si="2"/>
        <v>1</v>
      </c>
    </row>
    <row r="19" spans="1:9">
      <c r="A19" s="43"/>
      <c r="B19" s="7">
        <f t="shared" ref="B19:G19" si="3">B18/$H18</f>
        <v>0.27123287671232876</v>
      </c>
      <c r="C19" s="7">
        <f t="shared" si="3"/>
        <v>0.18356164383561643</v>
      </c>
      <c r="D19" s="7">
        <f t="shared" si="3"/>
        <v>0.13698630136986301</v>
      </c>
      <c r="E19" s="7">
        <f t="shared" si="3"/>
        <v>0.12876712328767123</v>
      </c>
      <c r="F19" s="7">
        <f t="shared" si="3"/>
        <v>0.16986301369863013</v>
      </c>
      <c r="G19" s="7">
        <f t="shared" si="3"/>
        <v>0.1095890410958904</v>
      </c>
      <c r="H19" s="6">
        <f>SUM(B19:G19)</f>
        <v>1</v>
      </c>
      <c r="I19" s="5"/>
    </row>
    <row r="21" spans="1:9">
      <c r="A21" s="1" t="s">
        <v>15</v>
      </c>
    </row>
    <row r="22" spans="1:9" ht="25.5" customHeight="1">
      <c r="A22" s="4" t="s">
        <v>4</v>
      </c>
      <c r="B22" s="33" t="s">
        <v>8</v>
      </c>
      <c r="C22" s="34"/>
      <c r="D22" s="35" t="s">
        <v>7</v>
      </c>
      <c r="E22" s="36"/>
      <c r="F22" s="35" t="s">
        <v>6</v>
      </c>
      <c r="G22" s="36"/>
      <c r="H22" s="37" t="s">
        <v>0</v>
      </c>
      <c r="I22" s="38"/>
    </row>
    <row r="23" spans="1:9">
      <c r="A23" s="3">
        <f>SUM(B23:H23)</f>
        <v>363</v>
      </c>
      <c r="B23" s="29">
        <v>43</v>
      </c>
      <c r="C23" s="30"/>
      <c r="D23" s="29">
        <v>38</v>
      </c>
      <c r="E23" s="30"/>
      <c r="F23" s="29">
        <v>49</v>
      </c>
      <c r="G23" s="30"/>
      <c r="H23" s="29">
        <v>233</v>
      </c>
      <c r="I23" s="30"/>
    </row>
    <row r="24" spans="1:9">
      <c r="A24" s="2">
        <f>A23/$A23</f>
        <v>1</v>
      </c>
      <c r="B24" s="31">
        <f>B23/$A23</f>
        <v>0.1184573002754821</v>
      </c>
      <c r="C24" s="32"/>
      <c r="D24" s="31">
        <f>D23/$A23</f>
        <v>0.1046831955922865</v>
      </c>
      <c r="E24" s="32"/>
      <c r="F24" s="31">
        <f>F23/$A23</f>
        <v>0.13498622589531681</v>
      </c>
      <c r="G24" s="32"/>
      <c r="H24" s="31">
        <f>H23/$A23</f>
        <v>0.64187327823691465</v>
      </c>
      <c r="I24" s="32"/>
    </row>
    <row r="25" spans="1:9" ht="7.5" customHeight="1"/>
    <row r="26" spans="1:9">
      <c r="A26" s="1" t="s">
        <v>14</v>
      </c>
    </row>
    <row r="27" spans="1:9" ht="25.5" customHeight="1">
      <c r="A27" s="4" t="s">
        <v>4</v>
      </c>
      <c r="B27" s="33" t="s">
        <v>8</v>
      </c>
      <c r="C27" s="34"/>
      <c r="D27" s="35" t="s">
        <v>7</v>
      </c>
      <c r="E27" s="36"/>
      <c r="F27" s="35" t="s">
        <v>6</v>
      </c>
      <c r="G27" s="36"/>
      <c r="H27" s="37" t="s">
        <v>0</v>
      </c>
      <c r="I27" s="38"/>
    </row>
    <row r="28" spans="1:9">
      <c r="A28" s="3">
        <f>SUM(B28:H28)</f>
        <v>364</v>
      </c>
      <c r="B28" s="29">
        <v>46</v>
      </c>
      <c r="C28" s="30"/>
      <c r="D28" s="29">
        <v>50</v>
      </c>
      <c r="E28" s="30"/>
      <c r="F28" s="29">
        <v>70</v>
      </c>
      <c r="G28" s="30"/>
      <c r="H28" s="29">
        <v>198</v>
      </c>
      <c r="I28" s="30"/>
    </row>
    <row r="29" spans="1:9">
      <c r="A29" s="2">
        <f>A28/$A28</f>
        <v>1</v>
      </c>
      <c r="B29" s="31">
        <f>B28/$A28</f>
        <v>0.12637362637362637</v>
      </c>
      <c r="C29" s="32"/>
      <c r="D29" s="31">
        <f>D28/$A28</f>
        <v>0.13736263736263737</v>
      </c>
      <c r="E29" s="32"/>
      <c r="F29" s="31">
        <f>F28/$A28</f>
        <v>0.19230769230769232</v>
      </c>
      <c r="G29" s="32"/>
      <c r="H29" s="31">
        <f>H28/$A28</f>
        <v>0.54395604395604391</v>
      </c>
      <c r="I29" s="32"/>
    </row>
    <row r="30" spans="1:9" ht="7.5" customHeight="1"/>
    <row r="31" spans="1:9">
      <c r="A31" s="1" t="s">
        <v>13</v>
      </c>
    </row>
    <row r="32" spans="1:9" ht="25.5" customHeight="1">
      <c r="A32" s="4" t="s">
        <v>4</v>
      </c>
      <c r="B32" s="33" t="s">
        <v>8</v>
      </c>
      <c r="C32" s="34"/>
      <c r="D32" s="35" t="s">
        <v>7</v>
      </c>
      <c r="E32" s="36"/>
      <c r="F32" s="35" t="s">
        <v>6</v>
      </c>
      <c r="G32" s="36"/>
      <c r="H32" s="37" t="s">
        <v>0</v>
      </c>
      <c r="I32" s="38"/>
    </row>
    <row r="33" spans="1:9">
      <c r="A33" s="3">
        <f>SUM(B33:H33)</f>
        <v>363</v>
      </c>
      <c r="B33" s="29">
        <v>1</v>
      </c>
      <c r="C33" s="30"/>
      <c r="D33" s="29">
        <v>8</v>
      </c>
      <c r="E33" s="30"/>
      <c r="F33" s="29">
        <v>52</v>
      </c>
      <c r="G33" s="30"/>
      <c r="H33" s="29">
        <v>302</v>
      </c>
      <c r="I33" s="30"/>
    </row>
    <row r="34" spans="1:9">
      <c r="A34" s="2">
        <f>A33/$A33</f>
        <v>1</v>
      </c>
      <c r="B34" s="31">
        <f>B33/$A33</f>
        <v>2.7548209366391185E-3</v>
      </c>
      <c r="C34" s="32"/>
      <c r="D34" s="31">
        <f>D33/$A33</f>
        <v>2.2038567493112948E-2</v>
      </c>
      <c r="E34" s="32"/>
      <c r="F34" s="31">
        <f>F33/$A33</f>
        <v>0.14325068870523416</v>
      </c>
      <c r="G34" s="32"/>
      <c r="H34" s="31">
        <f>H33/$A33</f>
        <v>0.83195592286501374</v>
      </c>
      <c r="I34" s="32"/>
    </row>
    <row r="35" spans="1:9" ht="7.5" customHeight="1"/>
    <row r="36" spans="1:9">
      <c r="A36" s="1" t="s">
        <v>12</v>
      </c>
    </row>
    <row r="37" spans="1:9" ht="25.5" customHeight="1">
      <c r="A37" s="4" t="s">
        <v>4</v>
      </c>
      <c r="B37" s="33" t="s">
        <v>8</v>
      </c>
      <c r="C37" s="34"/>
      <c r="D37" s="35" t="s">
        <v>7</v>
      </c>
      <c r="E37" s="36"/>
      <c r="F37" s="35" t="s">
        <v>6</v>
      </c>
      <c r="G37" s="36"/>
      <c r="H37" s="37" t="s">
        <v>0</v>
      </c>
      <c r="I37" s="38"/>
    </row>
    <row r="38" spans="1:9">
      <c r="A38" s="3">
        <f>SUM(B38:H38)</f>
        <v>361</v>
      </c>
      <c r="B38" s="29">
        <v>5</v>
      </c>
      <c r="C38" s="30"/>
      <c r="D38" s="29">
        <v>27</v>
      </c>
      <c r="E38" s="30"/>
      <c r="F38" s="29">
        <v>117</v>
      </c>
      <c r="G38" s="30"/>
      <c r="H38" s="29">
        <v>212</v>
      </c>
      <c r="I38" s="30"/>
    </row>
    <row r="39" spans="1:9">
      <c r="A39" s="2">
        <f>A38/$A38</f>
        <v>1</v>
      </c>
      <c r="B39" s="31">
        <f>B38/$A38</f>
        <v>1.3850415512465374E-2</v>
      </c>
      <c r="C39" s="32"/>
      <c r="D39" s="31">
        <f>D38/$A38</f>
        <v>7.4792243767313013E-2</v>
      </c>
      <c r="E39" s="32"/>
      <c r="F39" s="31">
        <f>F38/$A38</f>
        <v>0.32409972299168976</v>
      </c>
      <c r="G39" s="32"/>
      <c r="H39" s="31">
        <f>H38/$A38</f>
        <v>0.58725761772853191</v>
      </c>
      <c r="I39" s="32"/>
    </row>
    <row r="40" spans="1:9" ht="7.5" customHeight="1"/>
    <row r="41" spans="1:9">
      <c r="A41" s="1" t="s">
        <v>11</v>
      </c>
    </row>
    <row r="42" spans="1:9">
      <c r="A42" s="1" t="s">
        <v>10</v>
      </c>
    </row>
    <row r="43" spans="1:9" ht="25.5" customHeight="1">
      <c r="A43" s="4" t="s">
        <v>4</v>
      </c>
      <c r="B43" s="33" t="s">
        <v>8</v>
      </c>
      <c r="C43" s="34"/>
      <c r="D43" s="35" t="s">
        <v>7</v>
      </c>
      <c r="E43" s="36"/>
      <c r="F43" s="35" t="s">
        <v>6</v>
      </c>
      <c r="G43" s="36"/>
      <c r="H43" s="37" t="s">
        <v>0</v>
      </c>
      <c r="I43" s="38"/>
    </row>
    <row r="44" spans="1:9">
      <c r="A44" s="3">
        <f>SUM(B44:H44)</f>
        <v>361</v>
      </c>
      <c r="B44" s="29">
        <v>278</v>
      </c>
      <c r="C44" s="30"/>
      <c r="D44" s="29">
        <v>49</v>
      </c>
      <c r="E44" s="30"/>
      <c r="F44" s="29">
        <v>11</v>
      </c>
      <c r="G44" s="30"/>
      <c r="H44" s="29">
        <v>23</v>
      </c>
      <c r="I44" s="30"/>
    </row>
    <row r="45" spans="1:9">
      <c r="A45" s="2">
        <f>A44/$A44</f>
        <v>1</v>
      </c>
      <c r="B45" s="31">
        <f>B44/$A44</f>
        <v>0.77008310249307477</v>
      </c>
      <c r="C45" s="32"/>
      <c r="D45" s="31">
        <f>D44/$A44</f>
        <v>0.13573407202216067</v>
      </c>
      <c r="E45" s="32"/>
      <c r="F45" s="31">
        <f>F44/$A44</f>
        <v>3.0470914127423823E-2</v>
      </c>
      <c r="G45" s="32"/>
      <c r="H45" s="31">
        <f>H44/$A44</f>
        <v>6.3711911357340723E-2</v>
      </c>
      <c r="I45" s="32"/>
    </row>
    <row r="46" spans="1:9" ht="7.5" customHeight="1"/>
    <row r="47" spans="1:9">
      <c r="A47" s="1" t="s">
        <v>9</v>
      </c>
    </row>
    <row r="48" spans="1:9" ht="25.5" customHeight="1">
      <c r="A48" s="4" t="s">
        <v>4</v>
      </c>
      <c r="B48" s="33" t="s">
        <v>8</v>
      </c>
      <c r="C48" s="34"/>
      <c r="D48" s="35" t="s">
        <v>7</v>
      </c>
      <c r="E48" s="36"/>
      <c r="F48" s="35" t="s">
        <v>6</v>
      </c>
      <c r="G48" s="36"/>
      <c r="H48" s="37" t="s">
        <v>0</v>
      </c>
      <c r="I48" s="38"/>
    </row>
    <row r="49" spans="1:9">
      <c r="A49" s="3">
        <f>SUM(B49:H49)</f>
        <v>317</v>
      </c>
      <c r="B49" s="29">
        <v>146</v>
      </c>
      <c r="C49" s="30"/>
      <c r="D49" s="29">
        <v>106</v>
      </c>
      <c r="E49" s="30"/>
      <c r="F49" s="29">
        <v>35</v>
      </c>
      <c r="G49" s="30"/>
      <c r="H49" s="29">
        <v>30</v>
      </c>
      <c r="I49" s="30"/>
    </row>
    <row r="50" spans="1:9">
      <c r="A50" s="2">
        <f>A49/$A49</f>
        <v>1</v>
      </c>
      <c r="B50" s="31">
        <f>B49/$A49</f>
        <v>0.4605678233438486</v>
      </c>
      <c r="C50" s="32"/>
      <c r="D50" s="31">
        <f>D49/$A49</f>
        <v>0.33438485804416401</v>
      </c>
      <c r="E50" s="32"/>
      <c r="F50" s="31">
        <f>F49/$A49</f>
        <v>0.11041009463722397</v>
      </c>
      <c r="G50" s="32"/>
      <c r="H50" s="31">
        <f>H49/$A49</f>
        <v>9.4637223974763401E-2</v>
      </c>
      <c r="I50" s="32"/>
    </row>
    <row r="51" spans="1:9" ht="7.5" customHeight="1"/>
    <row r="52" spans="1:9">
      <c r="A52" s="1" t="s">
        <v>5</v>
      </c>
    </row>
    <row r="53" spans="1:9" ht="25.5" customHeight="1">
      <c r="A53" s="4" t="s">
        <v>4</v>
      </c>
      <c r="B53" s="33" t="s">
        <v>3</v>
      </c>
      <c r="C53" s="34"/>
      <c r="D53" s="35" t="s">
        <v>2</v>
      </c>
      <c r="E53" s="36"/>
      <c r="F53" s="35" t="s">
        <v>1</v>
      </c>
      <c r="G53" s="36"/>
      <c r="H53" s="37" t="s">
        <v>0</v>
      </c>
      <c r="I53" s="38"/>
    </row>
    <row r="54" spans="1:9">
      <c r="A54" s="3">
        <f>SUM(B54:H54)</f>
        <v>356</v>
      </c>
      <c r="B54" s="29">
        <v>197</v>
      </c>
      <c r="C54" s="30"/>
      <c r="D54" s="29">
        <v>107</v>
      </c>
      <c r="E54" s="30"/>
      <c r="F54" s="29">
        <v>35</v>
      </c>
      <c r="G54" s="30"/>
      <c r="H54" s="29">
        <v>17</v>
      </c>
      <c r="I54" s="30"/>
    </row>
    <row r="55" spans="1:9">
      <c r="A55" s="2">
        <f>A54/$A54</f>
        <v>1</v>
      </c>
      <c r="B55" s="31">
        <f>B54/$A54</f>
        <v>0.5533707865168539</v>
      </c>
      <c r="C55" s="32"/>
      <c r="D55" s="31">
        <f>D54/$A54</f>
        <v>0.300561797752809</v>
      </c>
      <c r="E55" s="32"/>
      <c r="F55" s="31">
        <f>F54/$A54</f>
        <v>9.8314606741573038E-2</v>
      </c>
      <c r="G55" s="32"/>
      <c r="H55" s="31">
        <f>H54/$A54</f>
        <v>4.7752808988764044E-2</v>
      </c>
      <c r="I55" s="32"/>
    </row>
  </sheetData>
  <mergeCells count="89">
    <mergeCell ref="H22:I22"/>
    <mergeCell ref="A9:A10"/>
    <mergeCell ref="B9:I9"/>
    <mergeCell ref="H10:I10"/>
    <mergeCell ref="D4:F4"/>
    <mergeCell ref="A18:A19"/>
    <mergeCell ref="B22:C22"/>
    <mergeCell ref="D22:E22"/>
    <mergeCell ref="F22:G22"/>
    <mergeCell ref="F23:G23"/>
    <mergeCell ref="F24:G24"/>
    <mergeCell ref="H23:I23"/>
    <mergeCell ref="H24:I24"/>
    <mergeCell ref="B23:C23"/>
    <mergeCell ref="B24:C24"/>
    <mergeCell ref="D23:E23"/>
    <mergeCell ref="D24:E24"/>
    <mergeCell ref="B27:C27"/>
    <mergeCell ref="D27:E27"/>
    <mergeCell ref="F27:G27"/>
    <mergeCell ref="H27:I27"/>
    <mergeCell ref="B28:C28"/>
    <mergeCell ref="D28:E28"/>
    <mergeCell ref="F28:G28"/>
    <mergeCell ref="H28:I28"/>
    <mergeCell ref="B29:C29"/>
    <mergeCell ref="D29:E29"/>
    <mergeCell ref="F29:G29"/>
    <mergeCell ref="H29:I29"/>
    <mergeCell ref="B32:C32"/>
    <mergeCell ref="D32:E32"/>
    <mergeCell ref="F32:G32"/>
    <mergeCell ref="H32:I32"/>
    <mergeCell ref="B33:C33"/>
    <mergeCell ref="D33:E33"/>
    <mergeCell ref="F33:G33"/>
    <mergeCell ref="H33:I33"/>
    <mergeCell ref="B34:C34"/>
    <mergeCell ref="D34:E34"/>
    <mergeCell ref="F34:G34"/>
    <mergeCell ref="H34:I34"/>
    <mergeCell ref="B37:C37"/>
    <mergeCell ref="D37:E37"/>
    <mergeCell ref="F37:G37"/>
    <mergeCell ref="H37:I37"/>
    <mergeCell ref="B38:C38"/>
    <mergeCell ref="D38:E38"/>
    <mergeCell ref="F38:G38"/>
    <mergeCell ref="H38:I38"/>
    <mergeCell ref="B39:C39"/>
    <mergeCell ref="D39:E39"/>
    <mergeCell ref="F39:G39"/>
    <mergeCell ref="H39:I39"/>
    <mergeCell ref="B43:C43"/>
    <mergeCell ref="D43:E43"/>
    <mergeCell ref="F43:G43"/>
    <mergeCell ref="H43:I43"/>
    <mergeCell ref="B44:C44"/>
    <mergeCell ref="D44:E44"/>
    <mergeCell ref="F44:G44"/>
    <mergeCell ref="H44:I44"/>
    <mergeCell ref="B45:C45"/>
    <mergeCell ref="D45:E45"/>
    <mergeCell ref="F45:G45"/>
    <mergeCell ref="H45:I45"/>
    <mergeCell ref="B48:C48"/>
    <mergeCell ref="D48:E48"/>
    <mergeCell ref="F48:G48"/>
    <mergeCell ref="H48:I48"/>
    <mergeCell ref="B49:C49"/>
    <mergeCell ref="D49:E49"/>
    <mergeCell ref="F49:G49"/>
    <mergeCell ref="H49:I49"/>
    <mergeCell ref="B50:C50"/>
    <mergeCell ref="D50:E50"/>
    <mergeCell ref="F50:G50"/>
    <mergeCell ref="H50:I50"/>
    <mergeCell ref="B53:C53"/>
    <mergeCell ref="D53:E53"/>
    <mergeCell ref="F53:G53"/>
    <mergeCell ref="H53:I53"/>
    <mergeCell ref="B54:C54"/>
    <mergeCell ref="D54:E54"/>
    <mergeCell ref="F54:G54"/>
    <mergeCell ref="H54:I54"/>
    <mergeCell ref="B55:C55"/>
    <mergeCell ref="D55:E55"/>
    <mergeCell ref="F55:G55"/>
    <mergeCell ref="H55:I55"/>
  </mergeCells>
  <phoneticPr fontId="2"/>
  <printOptions horizontalCentered="1"/>
  <pageMargins left="0.70866141732283472" right="0.70866141732283472" top="0.3937007874015748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集計表</vt:lpstr>
      <vt:lpstr>集計表!Print_Area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HOSTNAME</cp:lastModifiedBy>
  <cp:lastPrinted>2016-02-18T02:18:59Z</cp:lastPrinted>
  <dcterms:created xsi:type="dcterms:W3CDTF">2016-02-17T01:30:00Z</dcterms:created>
  <dcterms:modified xsi:type="dcterms:W3CDTF">2016-04-26T05:31:44Z</dcterms:modified>
</cp:coreProperties>
</file>