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R1 " sheetId="2" r:id="rId1"/>
  </sheets>
  <definedNames>
    <definedName name="_xlnm.Print_Area" localSheetId="0">'R1 '!$A$1:$I$36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9" i="2" l="1"/>
  <c r="G27" i="2"/>
  <c r="G9" i="2"/>
  <c r="G25" i="2" l="1"/>
  <c r="G15" i="2" l="1"/>
  <c r="G13" i="2"/>
  <c r="G5" i="2" l="1"/>
  <c r="G7" i="2"/>
  <c r="F35" i="2" l="1"/>
  <c r="E35" i="2"/>
  <c r="G35" i="2" l="1"/>
  <c r="G11" i="2" l="1"/>
  <c r="G21" i="2"/>
  <c r="G19" i="2"/>
  <c r="G23" i="2"/>
  <c r="G31" i="2"/>
  <c r="G17" i="2"/>
</calcChain>
</file>

<file path=xl/sharedStrings.xml><?xml version="1.0" encoding="utf-8"?>
<sst xmlns="http://schemas.openxmlformats.org/spreadsheetml/2006/main" count="66" uniqueCount="57">
  <si>
    <t>イベント名</t>
    <rPh sb="4" eb="5">
      <t>メイ</t>
    </rPh>
    <phoneticPr fontId="1"/>
  </si>
  <si>
    <t>日程</t>
    <rPh sb="0" eb="2">
      <t>ニッテイ</t>
    </rPh>
    <phoneticPr fontId="1"/>
  </si>
  <si>
    <t>参加事業所数</t>
    <rPh sb="0" eb="2">
      <t>サンカ</t>
    </rPh>
    <rPh sb="2" eb="4">
      <t>ジギョウ</t>
    </rPh>
    <rPh sb="4" eb="5">
      <t>ショ</t>
    </rPh>
    <rPh sb="5" eb="6">
      <t>スウ</t>
    </rPh>
    <phoneticPr fontId="1"/>
  </si>
  <si>
    <t>売上額</t>
    <rPh sb="0" eb="2">
      <t>ウリアゲ</t>
    </rPh>
    <rPh sb="2" eb="3">
      <t>ガク</t>
    </rPh>
    <phoneticPr fontId="1"/>
  </si>
  <si>
    <t>実施場所</t>
    <rPh sb="0" eb="2">
      <t>ジッシ</t>
    </rPh>
    <rPh sb="2" eb="4">
      <t>バショ</t>
    </rPh>
    <phoneticPr fontId="1"/>
  </si>
  <si>
    <t>万博記念公園駅</t>
    <rPh sb="0" eb="2">
      <t>バンパク</t>
    </rPh>
    <rPh sb="2" eb="4">
      <t>キネン</t>
    </rPh>
    <rPh sb="4" eb="6">
      <t>コウエン</t>
    </rPh>
    <rPh sb="6" eb="7">
      <t>エキ</t>
    </rPh>
    <phoneticPr fontId="1"/>
  </si>
  <si>
    <t>（吹田市）</t>
    <rPh sb="1" eb="4">
      <t>スイタシ</t>
    </rPh>
    <phoneticPr fontId="1"/>
  </si>
  <si>
    <t>（市町村）</t>
    <rPh sb="1" eb="4">
      <t>シチョウソン</t>
    </rPh>
    <phoneticPr fontId="1"/>
  </si>
  <si>
    <t>備　考</t>
    <rPh sb="0" eb="1">
      <t>ソナエ</t>
    </rPh>
    <rPh sb="2" eb="3">
      <t>コウ</t>
    </rPh>
    <phoneticPr fontId="1"/>
  </si>
  <si>
    <t>・公民連携協定に基づく</t>
    <rPh sb="1" eb="3">
      <t>コウミン</t>
    </rPh>
    <rPh sb="3" eb="5">
      <t>レンケイ</t>
    </rPh>
    <rPh sb="5" eb="7">
      <t>キョウテイ</t>
    </rPh>
    <rPh sb="8" eb="9">
      <t>モト</t>
    </rPh>
    <phoneticPr fontId="1"/>
  </si>
  <si>
    <t>販売機会の拡大に係る支援の実績</t>
    <rPh sb="0" eb="2">
      <t>ハンバイ</t>
    </rPh>
    <rPh sb="2" eb="4">
      <t>キカイ</t>
    </rPh>
    <rPh sb="5" eb="7">
      <t>カクダイ</t>
    </rPh>
    <rPh sb="8" eb="9">
      <t>カカ</t>
    </rPh>
    <rPh sb="10" eb="12">
      <t>シエン</t>
    </rPh>
    <rPh sb="13" eb="15">
      <t>ジッセキ</t>
    </rPh>
    <phoneticPr fontId="1"/>
  </si>
  <si>
    <t>BKワンダーランド</t>
    <phoneticPr fontId="1"/>
  </si>
  <si>
    <t>（大阪市）</t>
    <rPh sb="1" eb="3">
      <t>オオサカ</t>
    </rPh>
    <rPh sb="3" eb="4">
      <t>シ</t>
    </rPh>
    <phoneticPr fontId="1"/>
  </si>
  <si>
    <t>NHK大阪</t>
    <rPh sb="3" eb="5">
      <t>オオサカ</t>
    </rPh>
    <phoneticPr fontId="1"/>
  </si>
  <si>
    <t>JIFA活動報告会・研修会</t>
    <rPh sb="4" eb="6">
      <t>カツドウ</t>
    </rPh>
    <rPh sb="6" eb="8">
      <t>ホウコク</t>
    </rPh>
    <rPh sb="8" eb="9">
      <t>カイ</t>
    </rPh>
    <rPh sb="10" eb="13">
      <t>ケンシュウカイ</t>
    </rPh>
    <phoneticPr fontId="1"/>
  </si>
  <si>
    <t>ヒルトン大阪ホテル</t>
    <rPh sb="4" eb="6">
      <t>オオサカ</t>
    </rPh>
    <phoneticPr fontId="1"/>
  </si>
  <si>
    <t>ハッピーアースデイ</t>
    <phoneticPr fontId="1"/>
  </si>
  <si>
    <t>久宝寺緑地公園</t>
    <rPh sb="0" eb="3">
      <t>キュウホウジ</t>
    </rPh>
    <rPh sb="3" eb="5">
      <t>リョクチ</t>
    </rPh>
    <rPh sb="5" eb="7">
      <t>コウエン</t>
    </rPh>
    <phoneticPr fontId="1"/>
  </si>
  <si>
    <t>(八尾市)</t>
    <rPh sb="1" eb="4">
      <t>ヤオシ</t>
    </rPh>
    <phoneticPr fontId="1"/>
  </si>
  <si>
    <t>電機連合ファミリーフェスタ</t>
    <rPh sb="0" eb="2">
      <t>デンキ</t>
    </rPh>
    <rPh sb="2" eb="4">
      <t>レンゴウ</t>
    </rPh>
    <phoneticPr fontId="1"/>
  </si>
  <si>
    <t>万博記念公園</t>
    <rPh sb="0" eb="2">
      <t>バンパク</t>
    </rPh>
    <rPh sb="2" eb="4">
      <t>キネン</t>
    </rPh>
    <rPh sb="4" eb="6">
      <t>コウエン</t>
    </rPh>
    <phoneticPr fontId="1"/>
  </si>
  <si>
    <t>・注文販売含む</t>
    <rPh sb="1" eb="3">
      <t>チュウモン</t>
    </rPh>
    <rPh sb="3" eb="5">
      <t>ハンバイ</t>
    </rPh>
    <rPh sb="5" eb="6">
      <t>フク</t>
    </rPh>
    <phoneticPr fontId="1"/>
  </si>
  <si>
    <t>大阪信金スタジアム</t>
    <rPh sb="0" eb="2">
      <t>オオサカ</t>
    </rPh>
    <rPh sb="2" eb="4">
      <t>シンキン</t>
    </rPh>
    <phoneticPr fontId="1"/>
  </si>
  <si>
    <t>（伊丹市）</t>
    <rPh sb="1" eb="4">
      <t>イタミシ</t>
    </rPh>
    <phoneticPr fontId="1"/>
  </si>
  <si>
    <t>ａｓｉａ　ｗｅｅｋ</t>
    <phoneticPr fontId="1"/>
  </si>
  <si>
    <t>立命館大学</t>
    <rPh sb="0" eb="3">
      <t>リツメイカン</t>
    </rPh>
    <rPh sb="3" eb="5">
      <t>ダイガク</t>
    </rPh>
    <phoneticPr fontId="1"/>
  </si>
  <si>
    <t>（茨木市）</t>
    <rPh sb="1" eb="3">
      <t>イバラギ</t>
    </rPh>
    <rPh sb="3" eb="4">
      <t>シ</t>
    </rPh>
    <phoneticPr fontId="1"/>
  </si>
  <si>
    <t>四天王寺ワッソ</t>
    <rPh sb="0" eb="4">
      <t>シテンノウジ</t>
    </rPh>
    <phoneticPr fontId="1"/>
  </si>
  <si>
    <t>難波の宮跡</t>
    <rPh sb="0" eb="2">
      <t>ナニワ</t>
    </rPh>
    <rPh sb="3" eb="4">
      <t>ミヤ</t>
    </rPh>
    <rPh sb="4" eb="5">
      <t>アト</t>
    </rPh>
    <phoneticPr fontId="1"/>
  </si>
  <si>
    <t>中津病院文化祭</t>
    <rPh sb="0" eb="2">
      <t>ナカツ</t>
    </rPh>
    <rPh sb="2" eb="4">
      <t>ビョウイン</t>
    </rPh>
    <rPh sb="4" eb="7">
      <t>ブンカサイ</t>
    </rPh>
    <phoneticPr fontId="1"/>
  </si>
  <si>
    <t>中津病院</t>
    <rPh sb="0" eb="2">
      <t>ナカツ</t>
    </rPh>
    <rPh sb="2" eb="4">
      <t>ビョウイン</t>
    </rPh>
    <phoneticPr fontId="1"/>
  </si>
  <si>
    <t>花の文化園</t>
    <rPh sb="0" eb="1">
      <t>ハナ</t>
    </rPh>
    <rPh sb="2" eb="4">
      <t>ブンカ</t>
    </rPh>
    <rPh sb="4" eb="5">
      <t>エン</t>
    </rPh>
    <phoneticPr fontId="1"/>
  </si>
  <si>
    <t>（河内長野市）</t>
    <rPh sb="1" eb="6">
      <t>カワチナガノシ</t>
    </rPh>
    <phoneticPr fontId="1"/>
  </si>
  <si>
    <t>こさえたんマルシェ in モノレール万博</t>
    <phoneticPr fontId="1"/>
  </si>
  <si>
    <t>・大学連携</t>
    <rPh sb="1" eb="3">
      <t>ダイガク</t>
    </rPh>
    <rPh sb="3" eb="5">
      <t>レンケイ</t>
    </rPh>
    <phoneticPr fontId="1"/>
  </si>
  <si>
    <t>計</t>
    <rPh sb="0" eb="1">
      <t>ケイ</t>
    </rPh>
    <phoneticPr fontId="1"/>
  </si>
  <si>
    <t>5月13日・10月7日</t>
    <rPh sb="1" eb="2">
      <t>ガツ</t>
    </rPh>
    <rPh sb="4" eb="5">
      <t>ニチ</t>
    </rPh>
    <rPh sb="8" eb="9">
      <t>ガツ</t>
    </rPh>
    <rPh sb="10" eb="11">
      <t>ニチ</t>
    </rPh>
    <phoneticPr fontId="1"/>
  </si>
  <si>
    <r>
      <t xml:space="preserve">ブースあたり
</t>
    </r>
    <r>
      <rPr>
        <sz val="10"/>
        <rFont val="HGSｺﾞｼｯｸM"/>
        <family val="3"/>
        <charset val="128"/>
      </rPr>
      <t>売上額</t>
    </r>
    <rPh sb="7" eb="9">
      <t>ウリアゲ</t>
    </rPh>
    <rPh sb="9" eb="10">
      <t>ガク</t>
    </rPh>
    <phoneticPr fontId="1"/>
  </si>
  <si>
    <t>エディオンアリーナ</t>
    <phoneticPr fontId="1"/>
  </si>
  <si>
    <t>5月2日、７月31日、8月1日、9月8日
（計４回開催）</t>
    <rPh sb="1" eb="2">
      <t>ガツ</t>
    </rPh>
    <rPh sb="3" eb="4">
      <t>カ</t>
    </rPh>
    <rPh sb="6" eb="7">
      <t>ガツ</t>
    </rPh>
    <rPh sb="9" eb="10">
      <t>ニチ</t>
    </rPh>
    <rPh sb="12" eb="13">
      <t>ガツ</t>
    </rPh>
    <rPh sb="13" eb="15">
      <t>ツイタチ</t>
    </rPh>
    <rPh sb="17" eb="18">
      <t>ガツ</t>
    </rPh>
    <rPh sb="19" eb="20">
      <t>ニチ</t>
    </rPh>
    <rPh sb="22" eb="23">
      <t>ケイ</t>
    </rPh>
    <rPh sb="24" eb="25">
      <t>カイ</t>
    </rPh>
    <rPh sb="25" eb="27">
      <t>カイサイ</t>
    </rPh>
    <phoneticPr fontId="1"/>
  </si>
  <si>
    <t>トヨ♡パラ</t>
    <phoneticPr fontId="1"/>
  </si>
  <si>
    <t>舞洲プロジェクト（オリックスバファローズファームまつり）</t>
    <rPh sb="0" eb="2">
      <t>マイシマ</t>
    </rPh>
    <phoneticPr fontId="1"/>
  </si>
  <si>
    <t>堺泉北港５０周年記念イベント</t>
    <rPh sb="0" eb="1">
      <t>サカイ</t>
    </rPh>
    <rPh sb="1" eb="3">
      <t>センボク</t>
    </rPh>
    <rPh sb="3" eb="4">
      <t>コウ</t>
    </rPh>
    <rPh sb="6" eb="8">
      <t>シュウネン</t>
    </rPh>
    <rPh sb="8" eb="10">
      <t>キネン</t>
    </rPh>
    <phoneticPr fontId="1"/>
  </si>
  <si>
    <t>堺泉北港</t>
    <phoneticPr fontId="1"/>
  </si>
  <si>
    <t>（堺市）</t>
    <rPh sb="1" eb="2">
      <t>サカイ</t>
    </rPh>
    <rPh sb="2" eb="3">
      <t>シ</t>
    </rPh>
    <phoneticPr fontId="1"/>
  </si>
  <si>
    <t>・大阪府港湾局主催</t>
    <rPh sb="1" eb="4">
      <t>オオサカフ</t>
    </rPh>
    <rPh sb="4" eb="6">
      <t>コウワン</t>
    </rPh>
    <rPh sb="6" eb="7">
      <t>キョク</t>
    </rPh>
    <rPh sb="7" eb="9">
      <t>シュサイ</t>
    </rPh>
    <phoneticPr fontId="1"/>
  </si>
  <si>
    <t>空の日フェステイバル</t>
    <rPh sb="0" eb="1">
      <t>ソラ</t>
    </rPh>
    <rPh sb="2" eb="3">
      <t>ヒ</t>
    </rPh>
    <phoneticPr fontId="1"/>
  </si>
  <si>
    <t>大阪国際空港</t>
    <rPh sb="0" eb="2">
      <t>オオサカ</t>
    </rPh>
    <rPh sb="2" eb="4">
      <t>コクサイ</t>
    </rPh>
    <rPh sb="4" eb="6">
      <t>クウコウ</t>
    </rPh>
    <phoneticPr fontId="1"/>
  </si>
  <si>
    <t>「関西スポーツ大会」（東京海上日動火災保険株式会社社員向けイベント）</t>
    <rPh sb="1" eb="3">
      <t>カンサイ</t>
    </rPh>
    <rPh sb="7" eb="9">
      <t>タイカイ</t>
    </rPh>
    <phoneticPr fontId="1"/>
  </si>
  <si>
    <t>サンライズビル大阪</t>
    <rPh sb="7" eb="9">
      <t>オオサカ</t>
    </rPh>
    <phoneticPr fontId="1"/>
  </si>
  <si>
    <t>11月2日～3日</t>
    <rPh sb="2" eb="3">
      <t>ガツ</t>
    </rPh>
    <rPh sb="4" eb="5">
      <t>ニチ</t>
    </rPh>
    <rPh sb="7" eb="8">
      <t>ニチ</t>
    </rPh>
    <phoneticPr fontId="1"/>
  </si>
  <si>
    <t>ANA Blue Christmas</t>
    <phoneticPr fontId="1"/>
  </si>
  <si>
    <t>ブリーゼブリーゼ</t>
    <phoneticPr fontId="1"/>
  </si>
  <si>
    <t>11月29日～30日</t>
    <rPh sb="2" eb="3">
      <t>ガツ</t>
    </rPh>
    <rPh sb="5" eb="6">
      <t>ヒ</t>
    </rPh>
    <rPh sb="9" eb="10">
      <t>ヒ</t>
    </rPh>
    <phoneticPr fontId="1"/>
  </si>
  <si>
    <t>※令和元年12月末時点</t>
    <rPh sb="1" eb="3">
      <t>レイワ</t>
    </rPh>
    <rPh sb="3" eb="5">
      <t>ガンネン</t>
    </rPh>
    <rPh sb="7" eb="9">
      <t>ガツマツ</t>
    </rPh>
    <rPh sb="9" eb="11">
      <t>ジテン</t>
    </rPh>
    <phoneticPr fontId="1"/>
  </si>
  <si>
    <t>10月31日～11月1日</t>
    <rPh sb="2" eb="3">
      <t>ガツ</t>
    </rPh>
    <rPh sb="5" eb="6">
      <t>ニチ</t>
    </rPh>
    <rPh sb="9" eb="10">
      <t>ガツ</t>
    </rPh>
    <rPh sb="11" eb="12">
      <t>ニチ</t>
    </rPh>
    <phoneticPr fontId="1"/>
  </si>
  <si>
    <t>3月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</si>
</sst>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HGSｺﾞｼｯｸM"/>
      <family val="3"/>
      <charset val="128"/>
    </font>
    <font>
      <sz val="16"/>
      <name val="HGSｺﾞｼｯｸE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4" fillId="0" borderId="1" xfId="0" applyFont="1" applyFill="1" applyBorder="1">
      <alignment vertical="center"/>
    </xf>
    <xf numFmtId="56" fontId="5" fillId="0" borderId="7" xfId="0" applyNumberFormat="1" applyFont="1" applyFill="1" applyBorder="1" applyAlignment="1">
      <alignment horizontal="center" vertical="center"/>
    </xf>
    <xf numFmtId="56" fontId="5" fillId="0" borderId="8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56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0</xdr:row>
      <xdr:rowOff>85725</xdr:rowOff>
    </xdr:from>
    <xdr:to>
      <xdr:col>7</xdr:col>
      <xdr:colOff>1771651</xdr:colOff>
      <xdr:row>1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467850" y="85725"/>
          <a:ext cx="1524001" cy="4381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資料１－１別紙１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1"/>
  <sheetViews>
    <sheetView tabSelected="1" view="pageBreakPreview" zoomScale="85" zoomScaleNormal="100" zoomScaleSheetLayoutView="85" workbookViewId="0">
      <selection activeCell="D11" sqref="D11:D12"/>
    </sheetView>
  </sheetViews>
  <sheetFormatPr defaultRowHeight="20.100000000000001" customHeight="1" x14ac:dyDescent="0.15"/>
  <cols>
    <col min="1" max="1" width="1.625" style="1" customWidth="1"/>
    <col min="2" max="2" width="41.125" style="1" customWidth="1"/>
    <col min="3" max="3" width="20.75" style="2" customWidth="1"/>
    <col min="4" max="4" width="21.25" style="2" customWidth="1"/>
    <col min="5" max="5" width="8.625" style="1" customWidth="1"/>
    <col min="6" max="7" width="14.625" style="1" customWidth="1"/>
    <col min="8" max="8" width="27.875" style="1" customWidth="1"/>
    <col min="9" max="9" width="1.625" style="1" customWidth="1"/>
    <col min="10" max="16384" width="9" style="1"/>
  </cols>
  <sheetData>
    <row r="1" spans="2:8" s="5" customFormat="1" ht="36" customHeight="1" x14ac:dyDescent="0.15">
      <c r="B1" s="29" t="s">
        <v>10</v>
      </c>
      <c r="C1" s="29"/>
      <c r="D1" s="29"/>
      <c r="E1" s="29"/>
      <c r="F1" s="29"/>
      <c r="G1" s="29"/>
      <c r="H1" s="29"/>
    </row>
    <row r="2" spans="2:8" s="5" customFormat="1" ht="12" customHeight="1" x14ac:dyDescent="0.15">
      <c r="C2" s="6"/>
      <c r="D2" s="6"/>
    </row>
    <row r="3" spans="2:8" s="5" customFormat="1" ht="17.25" customHeight="1" x14ac:dyDescent="0.15">
      <c r="B3" s="30" t="s">
        <v>0</v>
      </c>
      <c r="C3" s="3" t="s">
        <v>4</v>
      </c>
      <c r="D3" s="31" t="s">
        <v>1</v>
      </c>
      <c r="E3" s="33" t="s">
        <v>2</v>
      </c>
      <c r="F3" s="26" t="s">
        <v>3</v>
      </c>
      <c r="G3" s="27" t="s">
        <v>37</v>
      </c>
      <c r="H3" s="26" t="s">
        <v>8</v>
      </c>
    </row>
    <row r="4" spans="2:8" s="5" customFormat="1" ht="17.25" customHeight="1" x14ac:dyDescent="0.15">
      <c r="B4" s="30"/>
      <c r="C4" s="7" t="s">
        <v>7</v>
      </c>
      <c r="D4" s="32"/>
      <c r="E4" s="34"/>
      <c r="F4" s="26"/>
      <c r="G4" s="28"/>
      <c r="H4" s="26"/>
    </row>
    <row r="5" spans="2:8" s="5" customFormat="1" ht="17.25" customHeight="1" x14ac:dyDescent="0.15">
      <c r="B5" s="20" t="s">
        <v>40</v>
      </c>
      <c r="C5" s="3" t="s">
        <v>38</v>
      </c>
      <c r="D5" s="14">
        <v>43582</v>
      </c>
      <c r="E5" s="22">
        <v>15</v>
      </c>
      <c r="F5" s="21">
        <v>148150</v>
      </c>
      <c r="G5" s="21">
        <f>+F5/E5</f>
        <v>9876.6666666666661</v>
      </c>
      <c r="H5" s="19"/>
    </row>
    <row r="6" spans="2:8" s="5" customFormat="1" ht="17.25" customHeight="1" x14ac:dyDescent="0.15">
      <c r="B6" s="20"/>
      <c r="C6" s="8" t="s">
        <v>12</v>
      </c>
      <c r="D6" s="15"/>
      <c r="E6" s="23"/>
      <c r="F6" s="21"/>
      <c r="G6" s="21"/>
      <c r="H6" s="19"/>
    </row>
    <row r="7" spans="2:8" s="5" customFormat="1" ht="17.25" customHeight="1" x14ac:dyDescent="0.15">
      <c r="B7" s="20" t="s">
        <v>14</v>
      </c>
      <c r="C7" s="3" t="s">
        <v>15</v>
      </c>
      <c r="D7" s="14" t="s">
        <v>36</v>
      </c>
      <c r="E7" s="22">
        <v>7</v>
      </c>
      <c r="F7" s="21">
        <v>226770</v>
      </c>
      <c r="G7" s="21">
        <f>+F7/E7</f>
        <v>32395.714285714286</v>
      </c>
      <c r="H7" s="19"/>
    </row>
    <row r="8" spans="2:8" s="5" customFormat="1" ht="17.25" customHeight="1" x14ac:dyDescent="0.15">
      <c r="B8" s="20"/>
      <c r="C8" s="8" t="s">
        <v>12</v>
      </c>
      <c r="D8" s="15"/>
      <c r="E8" s="23"/>
      <c r="F8" s="21"/>
      <c r="G8" s="21"/>
      <c r="H8" s="19"/>
    </row>
    <row r="9" spans="2:8" s="5" customFormat="1" ht="17.25" customHeight="1" x14ac:dyDescent="0.15">
      <c r="B9" s="16" t="s">
        <v>19</v>
      </c>
      <c r="C9" s="11" t="s">
        <v>20</v>
      </c>
      <c r="D9" s="14">
        <v>43611</v>
      </c>
      <c r="E9" s="22">
        <v>2</v>
      </c>
      <c r="F9" s="21">
        <v>62350</v>
      </c>
      <c r="G9" s="21">
        <f t="shared" ref="G9" si="0">+F9/E9</f>
        <v>31175</v>
      </c>
      <c r="H9" s="24" t="s">
        <v>21</v>
      </c>
    </row>
    <row r="10" spans="2:8" s="5" customFormat="1" ht="17.25" customHeight="1" x14ac:dyDescent="0.15">
      <c r="B10" s="16"/>
      <c r="C10" s="9" t="s">
        <v>6</v>
      </c>
      <c r="D10" s="15"/>
      <c r="E10" s="23"/>
      <c r="F10" s="21"/>
      <c r="G10" s="21"/>
      <c r="H10" s="24"/>
    </row>
    <row r="11" spans="2:8" s="5" customFormat="1" ht="17.25" customHeight="1" x14ac:dyDescent="0.15">
      <c r="B11" s="20" t="s">
        <v>41</v>
      </c>
      <c r="C11" s="3" t="s">
        <v>22</v>
      </c>
      <c r="D11" s="17" t="s">
        <v>39</v>
      </c>
      <c r="E11" s="22">
        <v>15</v>
      </c>
      <c r="F11" s="21">
        <v>90090</v>
      </c>
      <c r="G11" s="21">
        <f t="shared" ref="G11" si="1">+F11/E11</f>
        <v>6006</v>
      </c>
      <c r="H11" s="24" t="s">
        <v>9</v>
      </c>
    </row>
    <row r="12" spans="2:8" s="5" customFormat="1" ht="22.5" customHeight="1" x14ac:dyDescent="0.15">
      <c r="B12" s="20"/>
      <c r="C12" s="9" t="s">
        <v>12</v>
      </c>
      <c r="D12" s="18"/>
      <c r="E12" s="23"/>
      <c r="F12" s="21"/>
      <c r="G12" s="21"/>
      <c r="H12" s="24"/>
    </row>
    <row r="13" spans="2:8" s="5" customFormat="1" ht="17.25" customHeight="1" x14ac:dyDescent="0.15">
      <c r="B13" s="16" t="s">
        <v>42</v>
      </c>
      <c r="C13" s="3" t="s">
        <v>43</v>
      </c>
      <c r="D13" s="14">
        <v>44067</v>
      </c>
      <c r="E13" s="22">
        <v>12</v>
      </c>
      <c r="F13" s="21">
        <v>129340</v>
      </c>
      <c r="G13" s="21">
        <f t="shared" ref="G13" si="2">+F13/E13</f>
        <v>10778.333333333334</v>
      </c>
      <c r="H13" s="24" t="s">
        <v>45</v>
      </c>
    </row>
    <row r="14" spans="2:8" s="5" customFormat="1" ht="17.25" customHeight="1" x14ac:dyDescent="0.15">
      <c r="B14" s="16"/>
      <c r="C14" s="9" t="s">
        <v>44</v>
      </c>
      <c r="D14" s="15"/>
      <c r="E14" s="23"/>
      <c r="F14" s="21"/>
      <c r="G14" s="21"/>
      <c r="H14" s="24"/>
    </row>
    <row r="15" spans="2:8" s="5" customFormat="1" ht="17.25" customHeight="1" x14ac:dyDescent="0.15">
      <c r="B15" s="20" t="s">
        <v>48</v>
      </c>
      <c r="C15" s="3" t="s">
        <v>49</v>
      </c>
      <c r="D15" s="14">
        <v>43715</v>
      </c>
      <c r="E15" s="22">
        <v>3</v>
      </c>
      <c r="F15" s="21">
        <v>69670</v>
      </c>
      <c r="G15" s="21">
        <f t="shared" ref="G15" si="3">+F15/E15</f>
        <v>23223.333333333332</v>
      </c>
      <c r="H15" s="24"/>
    </row>
    <row r="16" spans="2:8" s="5" customFormat="1" ht="17.25" customHeight="1" x14ac:dyDescent="0.15">
      <c r="B16" s="20"/>
      <c r="C16" s="9" t="s">
        <v>12</v>
      </c>
      <c r="D16" s="15"/>
      <c r="E16" s="23"/>
      <c r="F16" s="21"/>
      <c r="G16" s="21"/>
      <c r="H16" s="24"/>
    </row>
    <row r="17" spans="2:8" s="5" customFormat="1" ht="17.25" customHeight="1" x14ac:dyDescent="0.15">
      <c r="B17" s="20" t="s">
        <v>33</v>
      </c>
      <c r="C17" s="10" t="s">
        <v>5</v>
      </c>
      <c r="D17" s="14">
        <v>43729</v>
      </c>
      <c r="E17" s="22">
        <v>12</v>
      </c>
      <c r="F17" s="21">
        <v>183005</v>
      </c>
      <c r="G17" s="21">
        <f>+F17/E17</f>
        <v>15250.416666666666</v>
      </c>
      <c r="H17" s="19"/>
    </row>
    <row r="18" spans="2:8" s="5" customFormat="1" ht="17.25" customHeight="1" x14ac:dyDescent="0.15">
      <c r="B18" s="20"/>
      <c r="C18" s="8" t="s">
        <v>6</v>
      </c>
      <c r="D18" s="15"/>
      <c r="E18" s="23"/>
      <c r="F18" s="21"/>
      <c r="G18" s="21"/>
      <c r="H18" s="19"/>
    </row>
    <row r="19" spans="2:8" s="5" customFormat="1" ht="17.25" customHeight="1" x14ac:dyDescent="0.15">
      <c r="B19" s="16" t="s">
        <v>24</v>
      </c>
      <c r="C19" s="3" t="s">
        <v>25</v>
      </c>
      <c r="D19" s="14">
        <v>43751</v>
      </c>
      <c r="E19" s="22">
        <v>4</v>
      </c>
      <c r="F19" s="21">
        <v>91080</v>
      </c>
      <c r="G19" s="21">
        <f t="shared" ref="G19" si="4">+F19/E19</f>
        <v>22770</v>
      </c>
      <c r="H19" s="24" t="s">
        <v>34</v>
      </c>
    </row>
    <row r="20" spans="2:8" s="5" customFormat="1" ht="17.25" customHeight="1" x14ac:dyDescent="0.15">
      <c r="B20" s="16"/>
      <c r="C20" s="9" t="s">
        <v>26</v>
      </c>
      <c r="D20" s="15"/>
      <c r="E20" s="23"/>
      <c r="F20" s="21"/>
      <c r="G20" s="21"/>
      <c r="H20" s="24"/>
    </row>
    <row r="21" spans="2:8" s="5" customFormat="1" ht="17.25" customHeight="1" x14ac:dyDescent="0.15">
      <c r="B21" s="16" t="s">
        <v>46</v>
      </c>
      <c r="C21" s="3" t="s">
        <v>47</v>
      </c>
      <c r="D21" s="14">
        <v>43786</v>
      </c>
      <c r="E21" s="22">
        <v>1</v>
      </c>
      <c r="F21" s="21">
        <v>28650</v>
      </c>
      <c r="G21" s="21">
        <f t="shared" ref="G21" si="5">+F21/E21</f>
        <v>28650</v>
      </c>
      <c r="H21" s="24"/>
    </row>
    <row r="22" spans="2:8" s="5" customFormat="1" ht="17.25" customHeight="1" x14ac:dyDescent="0.15">
      <c r="B22" s="16"/>
      <c r="C22" s="9" t="s">
        <v>23</v>
      </c>
      <c r="D22" s="15"/>
      <c r="E22" s="23"/>
      <c r="F22" s="21"/>
      <c r="G22" s="21"/>
      <c r="H22" s="24"/>
    </row>
    <row r="23" spans="2:8" s="5" customFormat="1" ht="17.25" customHeight="1" x14ac:dyDescent="0.15">
      <c r="B23" s="20" t="s">
        <v>11</v>
      </c>
      <c r="C23" s="10" t="s">
        <v>13</v>
      </c>
      <c r="D23" s="35" t="s">
        <v>50</v>
      </c>
      <c r="E23" s="22">
        <v>4</v>
      </c>
      <c r="F23" s="21">
        <v>182250</v>
      </c>
      <c r="G23" s="21">
        <f t="shared" ref="G23" si="6">+F23/E23</f>
        <v>45562.5</v>
      </c>
      <c r="H23" s="19"/>
    </row>
    <row r="24" spans="2:8" s="5" customFormat="1" ht="17.25" customHeight="1" x14ac:dyDescent="0.15">
      <c r="B24" s="20"/>
      <c r="C24" s="8" t="s">
        <v>12</v>
      </c>
      <c r="D24" s="25"/>
      <c r="E24" s="23"/>
      <c r="F24" s="21"/>
      <c r="G24" s="21"/>
      <c r="H24" s="19"/>
    </row>
    <row r="25" spans="2:8" s="5" customFormat="1" ht="17.25" customHeight="1" x14ac:dyDescent="0.15">
      <c r="B25" s="16" t="s">
        <v>51</v>
      </c>
      <c r="C25" s="3" t="s">
        <v>52</v>
      </c>
      <c r="D25" s="14" t="s">
        <v>53</v>
      </c>
      <c r="E25" s="22">
        <v>2</v>
      </c>
      <c r="F25" s="21">
        <v>27410</v>
      </c>
      <c r="G25" s="21">
        <f t="shared" ref="G25" si="7">+F25/E25</f>
        <v>13705</v>
      </c>
      <c r="H25" s="24"/>
    </row>
    <row r="26" spans="2:8" s="5" customFormat="1" ht="17.25" customHeight="1" x14ac:dyDescent="0.15">
      <c r="B26" s="16"/>
      <c r="C26" s="9" t="s">
        <v>12</v>
      </c>
      <c r="D26" s="15"/>
      <c r="E26" s="23"/>
      <c r="F26" s="21"/>
      <c r="G26" s="21"/>
      <c r="H26" s="24"/>
    </row>
    <row r="27" spans="2:8" s="5" customFormat="1" ht="17.25" customHeight="1" x14ac:dyDescent="0.15">
      <c r="B27" s="16" t="s">
        <v>27</v>
      </c>
      <c r="C27" s="3" t="s">
        <v>28</v>
      </c>
      <c r="D27" s="14">
        <v>43772</v>
      </c>
      <c r="E27" s="22">
        <v>1</v>
      </c>
      <c r="F27" s="21">
        <v>18000</v>
      </c>
      <c r="G27" s="21">
        <f t="shared" ref="G27" si="8">+F27/E27</f>
        <v>18000</v>
      </c>
      <c r="H27" s="24"/>
    </row>
    <row r="28" spans="2:8" s="5" customFormat="1" ht="17.25" customHeight="1" x14ac:dyDescent="0.15">
      <c r="B28" s="16"/>
      <c r="C28" s="9" t="s">
        <v>12</v>
      </c>
      <c r="D28" s="15"/>
      <c r="E28" s="23"/>
      <c r="F28" s="21"/>
      <c r="G28" s="21"/>
      <c r="H28" s="24"/>
    </row>
    <row r="29" spans="2:8" s="5" customFormat="1" ht="17.25" customHeight="1" x14ac:dyDescent="0.15">
      <c r="B29" s="16" t="s">
        <v>29</v>
      </c>
      <c r="C29" s="3" t="s">
        <v>30</v>
      </c>
      <c r="D29" s="14" t="s">
        <v>55</v>
      </c>
      <c r="E29" s="22">
        <v>5</v>
      </c>
      <c r="F29" s="21">
        <v>264150</v>
      </c>
      <c r="G29" s="21">
        <f t="shared" ref="G29" si="9">+F29/E29</f>
        <v>52830</v>
      </c>
      <c r="H29" s="24"/>
    </row>
    <row r="30" spans="2:8" s="5" customFormat="1" ht="17.25" customHeight="1" x14ac:dyDescent="0.15">
      <c r="B30" s="16"/>
      <c r="C30" s="9" t="s">
        <v>12</v>
      </c>
      <c r="D30" s="15"/>
      <c r="E30" s="23"/>
      <c r="F30" s="21"/>
      <c r="G30" s="21"/>
      <c r="H30" s="24"/>
    </row>
    <row r="31" spans="2:8" s="5" customFormat="1" ht="17.25" customHeight="1" x14ac:dyDescent="0.15">
      <c r="B31" s="20" t="s">
        <v>31</v>
      </c>
      <c r="C31" s="10" t="s">
        <v>31</v>
      </c>
      <c r="D31" s="14">
        <v>43779</v>
      </c>
      <c r="E31" s="22">
        <v>3</v>
      </c>
      <c r="F31" s="21">
        <v>15800</v>
      </c>
      <c r="G31" s="21">
        <f t="shared" ref="G31" si="10">+F31/E31</f>
        <v>5266.666666666667</v>
      </c>
      <c r="H31" s="19"/>
    </row>
    <row r="32" spans="2:8" s="5" customFormat="1" ht="17.25" customHeight="1" x14ac:dyDescent="0.15">
      <c r="B32" s="20"/>
      <c r="C32" s="8" t="s">
        <v>32</v>
      </c>
      <c r="D32" s="25"/>
      <c r="E32" s="23"/>
      <c r="F32" s="21"/>
      <c r="G32" s="21"/>
      <c r="H32" s="19"/>
    </row>
    <row r="33" spans="2:8" s="5" customFormat="1" ht="17.25" customHeight="1" x14ac:dyDescent="0.15">
      <c r="B33" s="20" t="s">
        <v>16</v>
      </c>
      <c r="C33" s="10" t="s">
        <v>17</v>
      </c>
      <c r="D33" s="35" t="s">
        <v>56</v>
      </c>
      <c r="E33" s="22"/>
      <c r="F33" s="21"/>
      <c r="G33" s="21"/>
      <c r="H33" s="19"/>
    </row>
    <row r="34" spans="2:8" s="5" customFormat="1" ht="17.25" customHeight="1" x14ac:dyDescent="0.15">
      <c r="B34" s="20"/>
      <c r="C34" s="8" t="s">
        <v>18</v>
      </c>
      <c r="D34" s="25"/>
      <c r="E34" s="23"/>
      <c r="F34" s="21"/>
      <c r="G34" s="21"/>
      <c r="H34" s="19"/>
    </row>
    <row r="35" spans="2:8" s="5" customFormat="1" ht="18" customHeight="1" x14ac:dyDescent="0.15">
      <c r="B35" s="16" t="s">
        <v>35</v>
      </c>
      <c r="C35" s="37"/>
      <c r="D35" s="38"/>
      <c r="E35" s="12">
        <f>SUM(E7:E34)</f>
        <v>71</v>
      </c>
      <c r="F35" s="12">
        <f>SUM(F7:F34)</f>
        <v>1388565</v>
      </c>
      <c r="G35" s="12">
        <f>F35/E35</f>
        <v>19557.25352112676</v>
      </c>
      <c r="H35" s="13"/>
    </row>
    <row r="36" spans="2:8" ht="12" customHeight="1" x14ac:dyDescent="0.15">
      <c r="H36" s="4" t="s">
        <v>54</v>
      </c>
    </row>
    <row r="37" spans="2:8" ht="12" customHeight="1" x14ac:dyDescent="0.15"/>
    <row r="38" spans="2:8" ht="12" customHeight="1" x14ac:dyDescent="0.15">
      <c r="B38" s="36"/>
      <c r="C38" s="36"/>
      <c r="D38" s="36"/>
      <c r="E38" s="36"/>
      <c r="F38" s="36"/>
      <c r="G38" s="36"/>
      <c r="H38" s="36"/>
    </row>
    <row r="39" spans="2:8" ht="12" customHeight="1" x14ac:dyDescent="0.15">
      <c r="B39" s="36"/>
      <c r="C39" s="36"/>
      <c r="D39" s="36"/>
      <c r="E39" s="36"/>
      <c r="F39" s="36"/>
      <c r="G39" s="36"/>
      <c r="H39" s="36"/>
    </row>
    <row r="40" spans="2:8" ht="12" customHeight="1" x14ac:dyDescent="0.15">
      <c r="B40" s="36"/>
      <c r="C40" s="36"/>
      <c r="D40" s="36"/>
      <c r="E40" s="36"/>
      <c r="F40" s="36"/>
      <c r="G40" s="36"/>
      <c r="H40" s="36"/>
    </row>
    <row r="41" spans="2:8" ht="12" customHeight="1" x14ac:dyDescent="0.15"/>
  </sheetData>
  <mergeCells count="99">
    <mergeCell ref="E15:E16"/>
    <mergeCell ref="F15:F16"/>
    <mergeCell ref="G15:G16"/>
    <mergeCell ref="B13:B14"/>
    <mergeCell ref="D13:D14"/>
    <mergeCell ref="E13:E14"/>
    <mergeCell ref="F13:F14"/>
    <mergeCell ref="G13:G14"/>
    <mergeCell ref="B38:H40"/>
    <mergeCell ref="F33:F34"/>
    <mergeCell ref="G33:G34"/>
    <mergeCell ref="H33:H34"/>
    <mergeCell ref="B35:D35"/>
    <mergeCell ref="E33:E34"/>
    <mergeCell ref="D33:D34"/>
    <mergeCell ref="B33:B34"/>
    <mergeCell ref="B5:B6"/>
    <mergeCell ref="D5:D6"/>
    <mergeCell ref="E5:E6"/>
    <mergeCell ref="F5:F6"/>
    <mergeCell ref="G5:G6"/>
    <mergeCell ref="H19:H20"/>
    <mergeCell ref="B23:B24"/>
    <mergeCell ref="D23:D24"/>
    <mergeCell ref="E23:E24"/>
    <mergeCell ref="F23:F24"/>
    <mergeCell ref="G23:G24"/>
    <mergeCell ref="H23:H24"/>
    <mergeCell ref="B19:B20"/>
    <mergeCell ref="D19:D20"/>
    <mergeCell ref="E19:E20"/>
    <mergeCell ref="F19:F20"/>
    <mergeCell ref="H21:H22"/>
    <mergeCell ref="F27:F28"/>
    <mergeCell ref="G27:G28"/>
    <mergeCell ref="H27:H28"/>
    <mergeCell ref="F31:F32"/>
    <mergeCell ref="H31:H32"/>
    <mergeCell ref="F29:F30"/>
    <mergeCell ref="G29:G30"/>
    <mergeCell ref="H29:H30"/>
    <mergeCell ref="G31:G32"/>
    <mergeCell ref="G17:G18"/>
    <mergeCell ref="G9:G10"/>
    <mergeCell ref="G11:G12"/>
    <mergeCell ref="G21:G22"/>
    <mergeCell ref="G25:G26"/>
    <mergeCell ref="G19:G20"/>
    <mergeCell ref="H25:H26"/>
    <mergeCell ref="B1:H1"/>
    <mergeCell ref="B17:B18"/>
    <mergeCell ref="B3:B4"/>
    <mergeCell ref="F17:F18"/>
    <mergeCell ref="F9:F10"/>
    <mergeCell ref="F11:F12"/>
    <mergeCell ref="B9:B10"/>
    <mergeCell ref="H3:H4"/>
    <mergeCell ref="H9:H10"/>
    <mergeCell ref="D3:D4"/>
    <mergeCell ref="E3:E4"/>
    <mergeCell ref="E7:E8"/>
    <mergeCell ref="E9:E10"/>
    <mergeCell ref="E17:E18"/>
    <mergeCell ref="B7:B8"/>
    <mergeCell ref="F3:F4"/>
    <mergeCell ref="G3:G4"/>
    <mergeCell ref="H5:H6"/>
    <mergeCell ref="H13:H14"/>
    <mergeCell ref="H15:H16"/>
    <mergeCell ref="F7:F8"/>
    <mergeCell ref="G7:G8"/>
    <mergeCell ref="H7:H8"/>
    <mergeCell ref="H17:H18"/>
    <mergeCell ref="B31:B32"/>
    <mergeCell ref="F21:F22"/>
    <mergeCell ref="B11:B12"/>
    <mergeCell ref="B21:B22"/>
    <mergeCell ref="E11:E12"/>
    <mergeCell ref="E21:E22"/>
    <mergeCell ref="E31:E32"/>
    <mergeCell ref="H11:H12"/>
    <mergeCell ref="F25:F26"/>
    <mergeCell ref="E29:E30"/>
    <mergeCell ref="D27:D28"/>
    <mergeCell ref="E27:E28"/>
    <mergeCell ref="D31:D32"/>
    <mergeCell ref="E25:E26"/>
    <mergeCell ref="B29:B30"/>
    <mergeCell ref="D29:D30"/>
    <mergeCell ref="B25:B26"/>
    <mergeCell ref="D25:D26"/>
    <mergeCell ref="B27:B28"/>
    <mergeCell ref="D7:D8"/>
    <mergeCell ref="D9:D10"/>
    <mergeCell ref="D11:D12"/>
    <mergeCell ref="D17:D18"/>
    <mergeCell ref="D21:D22"/>
    <mergeCell ref="B15:B16"/>
    <mergeCell ref="D15:D16"/>
  </mergeCells>
  <phoneticPr fontId="1"/>
  <printOptions horizontalCentered="1"/>
  <pageMargins left="0.59055118110236227" right="0.59055118110236227" top="0.82" bottom="0.28999999999999998" header="0.31496062992125984" footer="0.16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 </vt:lpstr>
      <vt:lpstr>'R1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2020-01-30T06:21:32Z</dcterms:created>
  <dcterms:modified xsi:type="dcterms:W3CDTF">2020-01-30T06:21:41Z</dcterms:modified>
</cp:coreProperties>
</file>