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AB6790D-C7DE-432E-9D75-6459E4189DA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H30" sheetId="2" r:id="rId1"/>
  </sheets>
  <definedNames>
    <definedName name="_xlnm.Print_Area" localSheetId="0">'H30'!$A$1:$I$30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G29" i="2" s="1"/>
  <c r="E29" i="2"/>
  <c r="G27" i="2" l="1"/>
  <c r="G23" i="2" l="1"/>
  <c r="G7" i="2" l="1"/>
  <c r="G9" i="2"/>
  <c r="G11" i="2"/>
  <c r="G13" i="2"/>
  <c r="G15" i="2"/>
  <c r="G17" i="2"/>
  <c r="G19" i="2"/>
  <c r="G21" i="2"/>
  <c r="G25" i="2"/>
  <c r="G5" i="2"/>
</calcChain>
</file>

<file path=xl/sharedStrings.xml><?xml version="1.0" encoding="utf-8"?>
<sst xmlns="http://schemas.openxmlformats.org/spreadsheetml/2006/main" count="56" uniqueCount="50">
  <si>
    <t>イベント名</t>
    <rPh sb="4" eb="5">
      <t>メイ</t>
    </rPh>
    <phoneticPr fontId="1"/>
  </si>
  <si>
    <t>日程</t>
    <rPh sb="0" eb="2">
      <t>ニッテイ</t>
    </rPh>
    <phoneticPr fontId="1"/>
  </si>
  <si>
    <t>参加事業所数</t>
    <rPh sb="0" eb="2">
      <t>サンカ</t>
    </rPh>
    <rPh sb="2" eb="4">
      <t>ジギョウ</t>
    </rPh>
    <rPh sb="4" eb="5">
      <t>ショ</t>
    </rPh>
    <rPh sb="5" eb="6">
      <t>スウ</t>
    </rPh>
    <phoneticPr fontId="1"/>
  </si>
  <si>
    <t>売上額</t>
    <rPh sb="0" eb="2">
      <t>ウリアゲ</t>
    </rPh>
    <rPh sb="2" eb="3">
      <t>ガク</t>
    </rPh>
    <phoneticPr fontId="1"/>
  </si>
  <si>
    <t>実施場所</t>
    <rPh sb="0" eb="2">
      <t>ジッシ</t>
    </rPh>
    <rPh sb="2" eb="4">
      <t>バショ</t>
    </rPh>
    <phoneticPr fontId="1"/>
  </si>
  <si>
    <t>万博記念公園駅</t>
    <rPh sb="0" eb="2">
      <t>バンパク</t>
    </rPh>
    <rPh sb="2" eb="4">
      <t>キネン</t>
    </rPh>
    <rPh sb="4" eb="6">
      <t>コウエン</t>
    </rPh>
    <rPh sb="6" eb="7">
      <t>エキ</t>
    </rPh>
    <phoneticPr fontId="1"/>
  </si>
  <si>
    <t>（吹田市）</t>
    <rPh sb="1" eb="4">
      <t>スイタシ</t>
    </rPh>
    <phoneticPr fontId="1"/>
  </si>
  <si>
    <t>（市町村）</t>
    <rPh sb="1" eb="4">
      <t>シチョウソン</t>
    </rPh>
    <phoneticPr fontId="1"/>
  </si>
  <si>
    <t>備　考</t>
    <rPh sb="0" eb="1">
      <t>ソナエ</t>
    </rPh>
    <rPh sb="2" eb="3">
      <t>コウ</t>
    </rPh>
    <phoneticPr fontId="1"/>
  </si>
  <si>
    <t>・公民連携協定に基づく</t>
    <rPh sb="1" eb="3">
      <t>コウミン</t>
    </rPh>
    <rPh sb="3" eb="5">
      <t>レンケイ</t>
    </rPh>
    <rPh sb="5" eb="7">
      <t>キョウテイ</t>
    </rPh>
    <rPh sb="8" eb="9">
      <t>モト</t>
    </rPh>
    <phoneticPr fontId="1"/>
  </si>
  <si>
    <t>販売機会の拡大に係る支援の実績</t>
    <rPh sb="0" eb="2">
      <t>ハンバイ</t>
    </rPh>
    <rPh sb="2" eb="4">
      <t>キカイ</t>
    </rPh>
    <rPh sb="5" eb="7">
      <t>カクダイ</t>
    </rPh>
    <rPh sb="8" eb="9">
      <t>カカ</t>
    </rPh>
    <rPh sb="10" eb="12">
      <t>シエン</t>
    </rPh>
    <rPh sb="13" eb="15">
      <t>ジッセキ</t>
    </rPh>
    <phoneticPr fontId="1"/>
  </si>
  <si>
    <t>BKワンダーランド</t>
    <phoneticPr fontId="1"/>
  </si>
  <si>
    <t>11月3日～4日</t>
    <rPh sb="2" eb="3">
      <t>ガツ</t>
    </rPh>
    <rPh sb="4" eb="5">
      <t>ニチ</t>
    </rPh>
    <rPh sb="7" eb="8">
      <t>ニチ</t>
    </rPh>
    <phoneticPr fontId="1"/>
  </si>
  <si>
    <t>（大阪市）</t>
    <rPh sb="1" eb="3">
      <t>オオサカ</t>
    </rPh>
    <rPh sb="3" eb="4">
      <t>シ</t>
    </rPh>
    <phoneticPr fontId="1"/>
  </si>
  <si>
    <t>NHK大阪</t>
    <rPh sb="3" eb="5">
      <t>オオサカ</t>
    </rPh>
    <phoneticPr fontId="1"/>
  </si>
  <si>
    <t>JIFA活動報告会・研修会</t>
    <rPh sb="4" eb="6">
      <t>カツドウ</t>
    </rPh>
    <rPh sb="6" eb="8">
      <t>ホウコク</t>
    </rPh>
    <rPh sb="8" eb="9">
      <t>カイ</t>
    </rPh>
    <rPh sb="10" eb="13">
      <t>ケンシュウカイ</t>
    </rPh>
    <phoneticPr fontId="1"/>
  </si>
  <si>
    <t>ヒルトン大阪ホテル</t>
    <rPh sb="4" eb="6">
      <t>オオサカ</t>
    </rPh>
    <phoneticPr fontId="1"/>
  </si>
  <si>
    <t>ハッピーアースデイ</t>
    <phoneticPr fontId="1"/>
  </si>
  <si>
    <t>久宝寺緑地公園</t>
    <rPh sb="0" eb="3">
      <t>キュウホウジ</t>
    </rPh>
    <rPh sb="3" eb="5">
      <t>リョクチ</t>
    </rPh>
    <rPh sb="5" eb="7">
      <t>コウエン</t>
    </rPh>
    <phoneticPr fontId="1"/>
  </si>
  <si>
    <t>(八尾市)</t>
    <rPh sb="1" eb="4">
      <t>ヤオシ</t>
    </rPh>
    <phoneticPr fontId="1"/>
  </si>
  <si>
    <t>電機連合ファミリーフェスタ</t>
    <rPh sb="0" eb="2">
      <t>デンキ</t>
    </rPh>
    <rPh sb="2" eb="4">
      <t>レンゴウ</t>
    </rPh>
    <phoneticPr fontId="1"/>
  </si>
  <si>
    <t>万博記念公園</t>
    <rPh sb="0" eb="2">
      <t>バンパク</t>
    </rPh>
    <rPh sb="2" eb="4">
      <t>キネン</t>
    </rPh>
    <rPh sb="4" eb="6">
      <t>コウエン</t>
    </rPh>
    <phoneticPr fontId="1"/>
  </si>
  <si>
    <t>（吹田市）</t>
    <rPh sb="1" eb="4">
      <t>スイタシ</t>
    </rPh>
    <phoneticPr fontId="1"/>
  </si>
  <si>
    <t>・注文販売含む</t>
    <rPh sb="1" eb="3">
      <t>チュウモン</t>
    </rPh>
    <rPh sb="3" eb="5">
      <t>ハンバイ</t>
    </rPh>
    <rPh sb="5" eb="6">
      <t>フク</t>
    </rPh>
    <phoneticPr fontId="1"/>
  </si>
  <si>
    <t>舞洲プロジェクト</t>
    <rPh sb="0" eb="2">
      <t>マイシマ</t>
    </rPh>
    <phoneticPr fontId="1"/>
  </si>
  <si>
    <t>大阪信金スタジアム</t>
    <rPh sb="0" eb="2">
      <t>オオサカ</t>
    </rPh>
    <rPh sb="2" eb="4">
      <t>シンキン</t>
    </rPh>
    <phoneticPr fontId="1"/>
  </si>
  <si>
    <t>空の日</t>
    <rPh sb="0" eb="1">
      <t>ソラ</t>
    </rPh>
    <rPh sb="2" eb="3">
      <t>ヒ</t>
    </rPh>
    <phoneticPr fontId="1"/>
  </si>
  <si>
    <t>伊丹空港</t>
    <rPh sb="0" eb="2">
      <t>イタミ</t>
    </rPh>
    <rPh sb="2" eb="4">
      <t>クウコウ</t>
    </rPh>
    <phoneticPr fontId="1"/>
  </si>
  <si>
    <t>（伊丹市）</t>
    <rPh sb="1" eb="4">
      <t>イタミシ</t>
    </rPh>
    <phoneticPr fontId="1"/>
  </si>
  <si>
    <t>ａｓｉａ　ｗｅｅｋ</t>
    <phoneticPr fontId="1"/>
  </si>
  <si>
    <t>立命館大学</t>
    <rPh sb="0" eb="3">
      <t>リツメイカン</t>
    </rPh>
    <rPh sb="3" eb="5">
      <t>ダイガク</t>
    </rPh>
    <phoneticPr fontId="1"/>
  </si>
  <si>
    <t>（茨木市）</t>
    <rPh sb="1" eb="3">
      <t>イバラギ</t>
    </rPh>
    <rPh sb="3" eb="4">
      <t>シ</t>
    </rPh>
    <phoneticPr fontId="1"/>
  </si>
  <si>
    <t>四天王寺ワッソ</t>
    <rPh sb="0" eb="4">
      <t>シテンノウジ</t>
    </rPh>
    <phoneticPr fontId="1"/>
  </si>
  <si>
    <t>難波の宮跡</t>
    <rPh sb="0" eb="2">
      <t>ナニワ</t>
    </rPh>
    <rPh sb="3" eb="4">
      <t>ミヤ</t>
    </rPh>
    <rPh sb="4" eb="5">
      <t>アト</t>
    </rPh>
    <phoneticPr fontId="1"/>
  </si>
  <si>
    <t>中津病院文化祭</t>
    <rPh sb="0" eb="2">
      <t>ナカツ</t>
    </rPh>
    <rPh sb="2" eb="4">
      <t>ビョウイン</t>
    </rPh>
    <rPh sb="4" eb="7">
      <t>ブンカサイ</t>
    </rPh>
    <phoneticPr fontId="1"/>
  </si>
  <si>
    <t>中津病院</t>
    <rPh sb="0" eb="2">
      <t>ナカツ</t>
    </rPh>
    <rPh sb="2" eb="4">
      <t>ビョウイン</t>
    </rPh>
    <phoneticPr fontId="1"/>
  </si>
  <si>
    <t>11月9日～10日</t>
    <rPh sb="2" eb="3">
      <t>ガツ</t>
    </rPh>
    <rPh sb="4" eb="5">
      <t>ニチ</t>
    </rPh>
    <rPh sb="8" eb="9">
      <t>ニチ</t>
    </rPh>
    <phoneticPr fontId="1"/>
  </si>
  <si>
    <t>花の文化園</t>
    <rPh sb="0" eb="1">
      <t>ハナ</t>
    </rPh>
    <rPh sb="2" eb="4">
      <t>ブンカ</t>
    </rPh>
    <rPh sb="4" eb="5">
      <t>エン</t>
    </rPh>
    <phoneticPr fontId="1"/>
  </si>
  <si>
    <t>（河内長野市）</t>
    <rPh sb="1" eb="6">
      <t>カワチナガノシ</t>
    </rPh>
    <phoneticPr fontId="1"/>
  </si>
  <si>
    <t>こさえたんマルシェ in モノレール万博</t>
    <phoneticPr fontId="1"/>
  </si>
  <si>
    <t>3月2日～3日</t>
    <rPh sb="1" eb="2">
      <t>ガツ</t>
    </rPh>
    <rPh sb="3" eb="4">
      <t>ニチ</t>
    </rPh>
    <rPh sb="6" eb="7">
      <t>ニチ</t>
    </rPh>
    <phoneticPr fontId="1"/>
  </si>
  <si>
    <t>3月23日～24日</t>
    <rPh sb="1" eb="2">
      <t>ガツ</t>
    </rPh>
    <rPh sb="4" eb="5">
      <t>ニチ</t>
    </rPh>
    <rPh sb="8" eb="9">
      <t>ニチ</t>
    </rPh>
    <phoneticPr fontId="1"/>
  </si>
  <si>
    <t>・こさえたんの売上含む</t>
    <rPh sb="7" eb="9">
      <t>ウリアゲ</t>
    </rPh>
    <rPh sb="9" eb="10">
      <t>フク</t>
    </rPh>
    <phoneticPr fontId="1"/>
  </si>
  <si>
    <r>
      <t xml:space="preserve">ブースあたり
</t>
    </r>
    <r>
      <rPr>
        <sz val="10"/>
        <color theme="1"/>
        <rFont val="HGSｺﾞｼｯｸM"/>
        <family val="3"/>
        <charset val="128"/>
      </rPr>
      <t>売上額</t>
    </r>
    <rPh sb="7" eb="9">
      <t>ウリアゲ</t>
    </rPh>
    <rPh sb="9" eb="10">
      <t>ガク</t>
    </rPh>
    <phoneticPr fontId="1"/>
  </si>
  <si>
    <t>5月14日・10月15日</t>
    <rPh sb="1" eb="2">
      <t>ガツ</t>
    </rPh>
    <rPh sb="4" eb="5">
      <t>ニチ</t>
    </rPh>
    <rPh sb="8" eb="9">
      <t>ガツ</t>
    </rPh>
    <rPh sb="11" eb="12">
      <t>ニチ</t>
    </rPh>
    <phoneticPr fontId="1"/>
  </si>
  <si>
    <t>ミズノグランドゴルフ大会</t>
    <rPh sb="10" eb="12">
      <t>タイカイ</t>
    </rPh>
    <phoneticPr fontId="1"/>
  </si>
  <si>
    <t>（豊中市）</t>
    <rPh sb="1" eb="4">
      <t>トヨナカシ</t>
    </rPh>
    <phoneticPr fontId="1"/>
  </si>
  <si>
    <t>服部緑地公園</t>
    <rPh sb="0" eb="4">
      <t>ハットリリョクチ</t>
    </rPh>
    <rPh sb="4" eb="6">
      <t>コウエン</t>
    </rPh>
    <phoneticPr fontId="1"/>
  </si>
  <si>
    <t>・大学連携</t>
    <rPh sb="1" eb="3">
      <t>ダイガク</t>
    </rPh>
    <rPh sb="3" eb="5">
      <t>レンケイ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</si>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</sst>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6"/>
      <color theme="1"/>
      <name val="HGSｺﾞｼｯｸE"/>
      <family val="3"/>
      <charset val="128"/>
    </font>
    <font>
      <sz val="8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56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56" fontId="7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85725</xdr:rowOff>
    </xdr:from>
    <xdr:to>
      <xdr:col>7</xdr:col>
      <xdr:colOff>1771651</xdr:colOff>
      <xdr:row>1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67850" y="85725"/>
          <a:ext cx="1524001" cy="4381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資料１－２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5"/>
  <sheetViews>
    <sheetView tabSelected="1" view="pageBreakPreview" zoomScale="60" zoomScaleNormal="100" workbookViewId="0">
      <selection activeCell="B1" sqref="B1:H1"/>
    </sheetView>
  </sheetViews>
  <sheetFormatPr defaultColWidth="9" defaultRowHeight="20.100000000000001" customHeight="1" x14ac:dyDescent="0.2"/>
  <cols>
    <col min="1" max="1" width="1.6640625" style="1" customWidth="1"/>
    <col min="2" max="2" width="41.109375" style="1" customWidth="1"/>
    <col min="3" max="3" width="20.77734375" style="2" customWidth="1"/>
    <col min="4" max="4" width="21.21875" style="2" customWidth="1"/>
    <col min="5" max="5" width="8.6640625" style="1" customWidth="1"/>
    <col min="6" max="7" width="14.6640625" style="1" customWidth="1"/>
    <col min="8" max="8" width="27.88671875" style="1" customWidth="1"/>
    <col min="9" max="9" width="1.6640625" style="1" customWidth="1"/>
    <col min="10" max="16384" width="9" style="1"/>
  </cols>
  <sheetData>
    <row r="1" spans="2:8" ht="36" customHeight="1" x14ac:dyDescent="0.2">
      <c r="B1" s="31" t="s">
        <v>10</v>
      </c>
      <c r="C1" s="31"/>
      <c r="D1" s="31"/>
      <c r="E1" s="31"/>
      <c r="F1" s="31"/>
      <c r="G1" s="31"/>
      <c r="H1" s="31"/>
    </row>
    <row r="2" spans="2:8" ht="12" customHeight="1" x14ac:dyDescent="0.2"/>
    <row r="3" spans="2:8" ht="21.9" customHeight="1" x14ac:dyDescent="0.2">
      <c r="B3" s="32" t="s">
        <v>0</v>
      </c>
      <c r="C3" s="11" t="s">
        <v>4</v>
      </c>
      <c r="D3" s="33" t="s">
        <v>1</v>
      </c>
      <c r="E3" s="35" t="s">
        <v>2</v>
      </c>
      <c r="F3" s="28" t="s">
        <v>3</v>
      </c>
      <c r="G3" s="29" t="s">
        <v>43</v>
      </c>
      <c r="H3" s="28" t="s">
        <v>8</v>
      </c>
    </row>
    <row r="4" spans="2:8" ht="21.9" customHeight="1" x14ac:dyDescent="0.2">
      <c r="B4" s="32"/>
      <c r="C4" s="12" t="s">
        <v>7</v>
      </c>
      <c r="D4" s="34"/>
      <c r="E4" s="36"/>
      <c r="F4" s="28"/>
      <c r="G4" s="30"/>
      <c r="H4" s="28"/>
    </row>
    <row r="5" spans="2:8" ht="21.9" customHeight="1" x14ac:dyDescent="0.2">
      <c r="B5" s="17" t="s">
        <v>15</v>
      </c>
      <c r="C5" s="3" t="s">
        <v>16</v>
      </c>
      <c r="D5" s="18" t="s">
        <v>44</v>
      </c>
      <c r="E5" s="20">
        <v>7</v>
      </c>
      <c r="F5" s="22">
        <v>210440</v>
      </c>
      <c r="G5" s="22">
        <f>+F5/E5</f>
        <v>30062.857142857141</v>
      </c>
      <c r="H5" s="27"/>
    </row>
    <row r="6" spans="2:8" ht="21.9" customHeight="1" x14ac:dyDescent="0.2">
      <c r="B6" s="17"/>
      <c r="C6" s="6" t="s">
        <v>13</v>
      </c>
      <c r="D6" s="25"/>
      <c r="E6" s="21"/>
      <c r="F6" s="22"/>
      <c r="G6" s="22"/>
      <c r="H6" s="27"/>
    </row>
    <row r="7" spans="2:8" ht="21.9" customHeight="1" x14ac:dyDescent="0.2">
      <c r="B7" s="24" t="s">
        <v>20</v>
      </c>
      <c r="C7" s="4" t="s">
        <v>21</v>
      </c>
      <c r="D7" s="18">
        <v>43611</v>
      </c>
      <c r="E7" s="20">
        <v>2</v>
      </c>
      <c r="F7" s="22">
        <v>61000</v>
      </c>
      <c r="G7" s="22">
        <f t="shared" ref="G7" si="0">+F7/E7</f>
        <v>30500</v>
      </c>
      <c r="H7" s="16" t="s">
        <v>23</v>
      </c>
    </row>
    <row r="8" spans="2:8" ht="21.9" customHeight="1" x14ac:dyDescent="0.2">
      <c r="B8" s="24"/>
      <c r="C8" s="5" t="s">
        <v>22</v>
      </c>
      <c r="D8" s="25"/>
      <c r="E8" s="21"/>
      <c r="F8" s="22"/>
      <c r="G8" s="22"/>
      <c r="H8" s="16"/>
    </row>
    <row r="9" spans="2:8" ht="21.9" customHeight="1" x14ac:dyDescent="0.2">
      <c r="B9" s="24" t="s">
        <v>24</v>
      </c>
      <c r="C9" s="7" t="s">
        <v>25</v>
      </c>
      <c r="D9" s="18">
        <v>43725</v>
      </c>
      <c r="E9" s="20">
        <v>6</v>
      </c>
      <c r="F9" s="23">
        <v>62560</v>
      </c>
      <c r="G9" s="22">
        <f t="shared" ref="G9" si="1">+F9/E9</f>
        <v>10426.666666666666</v>
      </c>
      <c r="H9" s="16" t="s">
        <v>9</v>
      </c>
    </row>
    <row r="10" spans="2:8" ht="21.9" customHeight="1" x14ac:dyDescent="0.2">
      <c r="B10" s="24"/>
      <c r="C10" s="5" t="s">
        <v>13</v>
      </c>
      <c r="D10" s="19"/>
      <c r="E10" s="21"/>
      <c r="F10" s="23"/>
      <c r="G10" s="22"/>
      <c r="H10" s="16"/>
    </row>
    <row r="11" spans="2:8" ht="21.9" customHeight="1" x14ac:dyDescent="0.2">
      <c r="B11" s="24" t="s">
        <v>26</v>
      </c>
      <c r="C11" s="7" t="s">
        <v>27</v>
      </c>
      <c r="D11" s="18">
        <v>43751</v>
      </c>
      <c r="E11" s="20">
        <v>2</v>
      </c>
      <c r="F11" s="23">
        <v>52990</v>
      </c>
      <c r="G11" s="22">
        <f t="shared" ref="G11" si="2">+F11/E11</f>
        <v>26495</v>
      </c>
      <c r="H11" s="16"/>
    </row>
    <row r="12" spans="2:8" ht="21.9" customHeight="1" x14ac:dyDescent="0.2">
      <c r="B12" s="24"/>
      <c r="C12" s="5" t="s">
        <v>28</v>
      </c>
      <c r="D12" s="25"/>
      <c r="E12" s="21"/>
      <c r="F12" s="23"/>
      <c r="G12" s="22"/>
      <c r="H12" s="16"/>
    </row>
    <row r="13" spans="2:8" ht="21.9" customHeight="1" x14ac:dyDescent="0.2">
      <c r="B13" s="24" t="s">
        <v>29</v>
      </c>
      <c r="C13" s="7" t="s">
        <v>30</v>
      </c>
      <c r="D13" s="18">
        <v>43759</v>
      </c>
      <c r="E13" s="20">
        <v>3</v>
      </c>
      <c r="F13" s="23">
        <v>161290</v>
      </c>
      <c r="G13" s="22">
        <f t="shared" ref="G13" si="3">+F13/E13</f>
        <v>53763.333333333336</v>
      </c>
      <c r="H13" s="16" t="s">
        <v>48</v>
      </c>
    </row>
    <row r="14" spans="2:8" ht="21.9" customHeight="1" x14ac:dyDescent="0.2">
      <c r="B14" s="24"/>
      <c r="C14" s="5" t="s">
        <v>31</v>
      </c>
      <c r="D14" s="25"/>
      <c r="E14" s="21"/>
      <c r="F14" s="23"/>
      <c r="G14" s="22"/>
      <c r="H14" s="16"/>
    </row>
    <row r="15" spans="2:8" ht="21.9" customHeight="1" x14ac:dyDescent="0.2">
      <c r="B15" s="17" t="s">
        <v>11</v>
      </c>
      <c r="C15" s="8" t="s">
        <v>14</v>
      </c>
      <c r="D15" s="26" t="s">
        <v>12</v>
      </c>
      <c r="E15" s="20">
        <v>4</v>
      </c>
      <c r="F15" s="22">
        <v>152010</v>
      </c>
      <c r="G15" s="22">
        <f t="shared" ref="G15" si="4">+F15/E15</f>
        <v>38002.5</v>
      </c>
      <c r="H15" s="27"/>
    </row>
    <row r="16" spans="2:8" ht="21.9" customHeight="1" x14ac:dyDescent="0.2">
      <c r="B16" s="17"/>
      <c r="C16" s="6" t="s">
        <v>13</v>
      </c>
      <c r="D16" s="19"/>
      <c r="E16" s="21"/>
      <c r="F16" s="22"/>
      <c r="G16" s="22"/>
      <c r="H16" s="27"/>
    </row>
    <row r="17" spans="2:8" ht="21.9" customHeight="1" x14ac:dyDescent="0.2">
      <c r="B17" s="24" t="s">
        <v>32</v>
      </c>
      <c r="C17" s="7" t="s">
        <v>33</v>
      </c>
      <c r="D17" s="18">
        <v>43773</v>
      </c>
      <c r="E17" s="20">
        <v>2</v>
      </c>
      <c r="F17" s="23">
        <v>22210</v>
      </c>
      <c r="G17" s="22">
        <f t="shared" ref="G17" si="5">+F17/E17</f>
        <v>11105</v>
      </c>
      <c r="H17" s="16"/>
    </row>
    <row r="18" spans="2:8" ht="21.9" customHeight="1" x14ac:dyDescent="0.2">
      <c r="B18" s="24"/>
      <c r="C18" s="5" t="s">
        <v>13</v>
      </c>
      <c r="D18" s="25"/>
      <c r="E18" s="21"/>
      <c r="F18" s="23"/>
      <c r="G18" s="22"/>
      <c r="H18" s="16"/>
    </row>
    <row r="19" spans="2:8" ht="21.9" customHeight="1" x14ac:dyDescent="0.2">
      <c r="B19" s="24" t="s">
        <v>34</v>
      </c>
      <c r="C19" s="7" t="s">
        <v>35</v>
      </c>
      <c r="D19" s="18" t="s">
        <v>36</v>
      </c>
      <c r="E19" s="20">
        <v>4</v>
      </c>
      <c r="F19" s="23">
        <v>188280</v>
      </c>
      <c r="G19" s="22">
        <f t="shared" ref="G19" si="6">+F19/E19</f>
        <v>47070</v>
      </c>
      <c r="H19" s="16"/>
    </row>
    <row r="20" spans="2:8" ht="21.9" customHeight="1" x14ac:dyDescent="0.2">
      <c r="B20" s="24"/>
      <c r="C20" s="5" t="s">
        <v>13</v>
      </c>
      <c r="D20" s="25"/>
      <c r="E20" s="21"/>
      <c r="F20" s="23"/>
      <c r="G20" s="22"/>
      <c r="H20" s="16"/>
    </row>
    <row r="21" spans="2:8" ht="21.9" customHeight="1" x14ac:dyDescent="0.2">
      <c r="B21" s="17" t="s">
        <v>37</v>
      </c>
      <c r="C21" s="8" t="s">
        <v>37</v>
      </c>
      <c r="D21" s="18">
        <v>43779</v>
      </c>
      <c r="E21" s="20">
        <v>2</v>
      </c>
      <c r="F21" s="22">
        <v>29170</v>
      </c>
      <c r="G21" s="22">
        <f t="shared" ref="G21" si="7">+F21/E21</f>
        <v>14585</v>
      </c>
      <c r="H21" s="27"/>
    </row>
    <row r="22" spans="2:8" ht="21.9" customHeight="1" x14ac:dyDescent="0.2">
      <c r="B22" s="17"/>
      <c r="C22" s="6" t="s">
        <v>38</v>
      </c>
      <c r="D22" s="19"/>
      <c r="E22" s="21"/>
      <c r="F22" s="22"/>
      <c r="G22" s="22"/>
      <c r="H22" s="27"/>
    </row>
    <row r="23" spans="2:8" ht="21.9" customHeight="1" x14ac:dyDescent="0.2">
      <c r="B23" s="17" t="s">
        <v>45</v>
      </c>
      <c r="C23" s="8" t="s">
        <v>47</v>
      </c>
      <c r="D23" s="18">
        <v>43790</v>
      </c>
      <c r="E23" s="20">
        <v>2</v>
      </c>
      <c r="F23" s="22">
        <v>11100</v>
      </c>
      <c r="G23" s="22">
        <f t="shared" ref="G23" si="8">+F23/E23</f>
        <v>5550</v>
      </c>
      <c r="H23" s="16" t="s">
        <v>9</v>
      </c>
    </row>
    <row r="24" spans="2:8" ht="21.9" customHeight="1" x14ac:dyDescent="0.2">
      <c r="B24" s="17"/>
      <c r="C24" s="6" t="s">
        <v>46</v>
      </c>
      <c r="D24" s="19"/>
      <c r="E24" s="21"/>
      <c r="F24" s="22"/>
      <c r="G24" s="22"/>
      <c r="H24" s="16"/>
    </row>
    <row r="25" spans="2:8" ht="21.9" customHeight="1" x14ac:dyDescent="0.2">
      <c r="B25" s="17" t="s">
        <v>39</v>
      </c>
      <c r="C25" s="8" t="s">
        <v>5</v>
      </c>
      <c r="D25" s="18" t="s">
        <v>40</v>
      </c>
      <c r="E25" s="20">
        <v>7</v>
      </c>
      <c r="F25" s="22">
        <v>215790</v>
      </c>
      <c r="G25" s="22">
        <f t="shared" ref="G25:G27" si="9">+F25/E25</f>
        <v>30827.142857142859</v>
      </c>
      <c r="H25" s="27" t="s">
        <v>42</v>
      </c>
    </row>
    <row r="26" spans="2:8" ht="21.9" customHeight="1" x14ac:dyDescent="0.2">
      <c r="B26" s="17"/>
      <c r="C26" s="6" t="s">
        <v>6</v>
      </c>
      <c r="D26" s="25"/>
      <c r="E26" s="21"/>
      <c r="F26" s="22"/>
      <c r="G26" s="22"/>
      <c r="H26" s="27"/>
    </row>
    <row r="27" spans="2:8" ht="21.9" customHeight="1" x14ac:dyDescent="0.2">
      <c r="B27" s="17" t="s">
        <v>17</v>
      </c>
      <c r="C27" s="9" t="s">
        <v>18</v>
      </c>
      <c r="D27" s="43" t="s">
        <v>41</v>
      </c>
      <c r="E27" s="41">
        <v>3</v>
      </c>
      <c r="F27" s="37">
        <v>77120</v>
      </c>
      <c r="G27" s="37">
        <f t="shared" si="9"/>
        <v>25706.666666666668</v>
      </c>
      <c r="H27" s="27"/>
    </row>
    <row r="28" spans="2:8" ht="21.9" customHeight="1" x14ac:dyDescent="0.2">
      <c r="B28" s="17"/>
      <c r="C28" s="10" t="s">
        <v>19</v>
      </c>
      <c r="D28" s="44"/>
      <c r="E28" s="42"/>
      <c r="F28" s="37"/>
      <c r="G28" s="37"/>
      <c r="H28" s="27"/>
    </row>
    <row r="29" spans="2:8" ht="18" customHeight="1" x14ac:dyDescent="0.2">
      <c r="B29" s="38" t="s">
        <v>49</v>
      </c>
      <c r="C29" s="39"/>
      <c r="D29" s="40"/>
      <c r="E29" s="13">
        <f>SUM(E5:E28)</f>
        <v>44</v>
      </c>
      <c r="F29" s="13">
        <f>SUM(F5:F28)</f>
        <v>1243960</v>
      </c>
      <c r="G29" s="13">
        <f>F29/E29</f>
        <v>28271.81818181818</v>
      </c>
      <c r="H29" s="14"/>
    </row>
    <row r="30" spans="2:8" ht="12" customHeight="1" x14ac:dyDescent="0.2"/>
    <row r="31" spans="2:8" ht="12" customHeight="1" x14ac:dyDescent="0.2"/>
    <row r="32" spans="2:8" ht="12" customHeight="1" x14ac:dyDescent="0.2">
      <c r="B32" s="15"/>
      <c r="C32" s="15"/>
      <c r="D32" s="15"/>
      <c r="E32" s="15"/>
      <c r="F32" s="15"/>
      <c r="G32" s="15"/>
      <c r="H32" s="15"/>
    </row>
    <row r="33" spans="2:8" ht="12" customHeight="1" x14ac:dyDescent="0.2">
      <c r="B33" s="15"/>
      <c r="C33" s="15"/>
      <c r="D33" s="15"/>
      <c r="E33" s="15"/>
      <c r="F33" s="15"/>
      <c r="G33" s="15"/>
      <c r="H33" s="15"/>
    </row>
    <row r="34" spans="2:8" ht="12" customHeight="1" x14ac:dyDescent="0.2">
      <c r="B34" s="15"/>
      <c r="C34" s="15"/>
      <c r="D34" s="15"/>
      <c r="E34" s="15"/>
      <c r="F34" s="15"/>
      <c r="G34" s="15"/>
      <c r="H34" s="15"/>
    </row>
    <row r="35" spans="2:8" ht="12" customHeight="1" x14ac:dyDescent="0.2"/>
  </sheetData>
  <mergeCells count="81">
    <mergeCell ref="E19:E20"/>
    <mergeCell ref="D17:D18"/>
    <mergeCell ref="E17:E18"/>
    <mergeCell ref="D11:D12"/>
    <mergeCell ref="D21:D22"/>
    <mergeCell ref="D25:D26"/>
    <mergeCell ref="D27:D28"/>
    <mergeCell ref="B27:B28"/>
    <mergeCell ref="B19:B20"/>
    <mergeCell ref="D19:D20"/>
    <mergeCell ref="B5:B6"/>
    <mergeCell ref="F5:F6"/>
    <mergeCell ref="G5:G6"/>
    <mergeCell ref="H5:H6"/>
    <mergeCell ref="H25:H26"/>
    <mergeCell ref="B21:B22"/>
    <mergeCell ref="F11:F12"/>
    <mergeCell ref="B9:B10"/>
    <mergeCell ref="B11:B12"/>
    <mergeCell ref="E9:E10"/>
    <mergeCell ref="E11:E12"/>
    <mergeCell ref="E21:E22"/>
    <mergeCell ref="H9:H10"/>
    <mergeCell ref="D5:D6"/>
    <mergeCell ref="D7:D8"/>
    <mergeCell ref="D9:D10"/>
    <mergeCell ref="B1:H1"/>
    <mergeCell ref="B25:B26"/>
    <mergeCell ref="B3:B4"/>
    <mergeCell ref="F21:F22"/>
    <mergeCell ref="F25:F26"/>
    <mergeCell ref="F7:F8"/>
    <mergeCell ref="F9:F10"/>
    <mergeCell ref="B7:B8"/>
    <mergeCell ref="H3:H4"/>
    <mergeCell ref="H7:H8"/>
    <mergeCell ref="H21:H22"/>
    <mergeCell ref="D3:D4"/>
    <mergeCell ref="E3:E4"/>
    <mergeCell ref="E5:E6"/>
    <mergeCell ref="E7:E8"/>
    <mergeCell ref="E25:E26"/>
    <mergeCell ref="H11:H12"/>
    <mergeCell ref="F17:F18"/>
    <mergeCell ref="G17:G18"/>
    <mergeCell ref="H17:H18"/>
    <mergeCell ref="F3:F4"/>
    <mergeCell ref="G3:G4"/>
    <mergeCell ref="G21:G22"/>
    <mergeCell ref="G25:G26"/>
    <mergeCell ref="G7:G8"/>
    <mergeCell ref="G9:G10"/>
    <mergeCell ref="G11:G12"/>
    <mergeCell ref="F19:F20"/>
    <mergeCell ref="G19:G20"/>
    <mergeCell ref="H19:H20"/>
    <mergeCell ref="B13:B14"/>
    <mergeCell ref="D13:D14"/>
    <mergeCell ref="E13:E14"/>
    <mergeCell ref="F13:F14"/>
    <mergeCell ref="G13:G14"/>
    <mergeCell ref="H13:H14"/>
    <mergeCell ref="B15:B16"/>
    <mergeCell ref="D15:D16"/>
    <mergeCell ref="E15:E16"/>
    <mergeCell ref="F15:F16"/>
    <mergeCell ref="G15:G16"/>
    <mergeCell ref="H15:H16"/>
    <mergeCell ref="B17:B18"/>
    <mergeCell ref="B32:H34"/>
    <mergeCell ref="H23:H24"/>
    <mergeCell ref="B23:B24"/>
    <mergeCell ref="D23:D24"/>
    <mergeCell ref="E23:E24"/>
    <mergeCell ref="F23:F24"/>
    <mergeCell ref="G23:G24"/>
    <mergeCell ref="F27:F28"/>
    <mergeCell ref="G27:G28"/>
    <mergeCell ref="H27:H28"/>
    <mergeCell ref="B29:D29"/>
    <mergeCell ref="E27:E28"/>
  </mergeCells>
  <phoneticPr fontId="1"/>
  <printOptions horizontalCentered="1"/>
  <pageMargins left="0.59055118110236227" right="0.59055118110236227" top="0.82" bottom="0.28999999999999998" header="0.31496062992125984" footer="0.16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</vt:lpstr>
      <vt:lpstr>'H30'!Print_Area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2024-02-21T04:21:55Z</dcterms:created>
  <dcterms:modified xsi:type="dcterms:W3CDTF">2024-02-21T04:21:58Z</dcterms:modified>
</cp:coreProperties>
</file>