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A804F84-BFBF-434B-A295-51AF4AB25598}" xr6:coauthVersionLast="47" xr6:coauthVersionMax="47" xr10:uidLastSave="{00000000-0000-0000-0000-000000000000}"/>
  <bookViews>
    <workbookView xWindow="-108" yWindow="-108" windowWidth="23256" windowHeight="14160" xr2:uid="{EFE65C7F-A9D4-4A61-B9D9-0878AF23594A}"/>
  </bookViews>
  <sheets>
    <sheet name="就労Ａ型（雇用型）" sheetId="1" r:id="rId1"/>
    <sheet name="就労A型（非雇用型）" sheetId="2" r:id="rId2"/>
  </sheets>
  <definedNames>
    <definedName name="_20030502_daicho_saishin" localSheetId="0">#REF!</definedName>
    <definedName name="_20030502_daicho_saishin" localSheetId="1">#REF!</definedName>
    <definedName name="_xlnm._FilterDatabase" localSheetId="0" hidden="1">'就労Ａ型（雇用型）'!$J$4:$L$4</definedName>
    <definedName name="_xlnm._FilterDatabase" localSheetId="1" hidden="1">'就労A型（非雇用型）'!$A$4:$W$4</definedName>
    <definedName name="_xlnm.Print_Area" localSheetId="0">'就労Ａ型（雇用型）'!$B$1:$V$413</definedName>
    <definedName name="_xlnm.Print_Area" localSheetId="1">'就労A型（非雇用型）'!$A$1:$V$7</definedName>
    <definedName name="_xlnm.Print_Titles" localSheetId="0">'就労Ａ型（雇用型）'!$B:$H,'就労Ａ型（雇用型）'!$1:$4</definedName>
    <definedName name="_xlnm.Print_Titles" localSheetId="1">'就労A型（非雇用型）'!$B:$H,'就労A型（非雇用型）'!$1:$4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O7" i="2" s="1"/>
  <c r="M6" i="2"/>
  <c r="O6" i="2" s="1"/>
  <c r="M5" i="2"/>
  <c r="O5" i="2" s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L405" i="1"/>
  <c r="O404" i="1"/>
  <c r="L404" i="1"/>
  <c r="O403" i="1"/>
  <c r="L403" i="1"/>
  <c r="O402" i="1"/>
  <c r="L402" i="1"/>
  <c r="O401" i="1"/>
  <c r="L401" i="1"/>
  <c r="O400" i="1"/>
  <c r="L400" i="1"/>
  <c r="O399" i="1"/>
  <c r="L399" i="1"/>
  <c r="O398" i="1"/>
  <c r="L398" i="1"/>
  <c r="O397" i="1"/>
  <c r="L397" i="1"/>
  <c r="O396" i="1"/>
  <c r="L396" i="1"/>
  <c r="O395" i="1"/>
  <c r="L395" i="1"/>
  <c r="O394" i="1"/>
  <c r="L394" i="1"/>
  <c r="O393" i="1"/>
  <c r="L393" i="1"/>
  <c r="O392" i="1"/>
  <c r="L392" i="1"/>
  <c r="O391" i="1"/>
  <c r="L391" i="1"/>
  <c r="O390" i="1"/>
  <c r="L390" i="1"/>
  <c r="O389" i="1"/>
  <c r="L389" i="1"/>
  <c r="O388" i="1"/>
  <c r="L388" i="1"/>
  <c r="O387" i="1"/>
  <c r="L387" i="1"/>
  <c r="O386" i="1"/>
  <c r="L386" i="1"/>
  <c r="O385" i="1"/>
  <c r="L385" i="1"/>
  <c r="O384" i="1"/>
  <c r="L384" i="1"/>
  <c r="O383" i="1"/>
  <c r="L383" i="1"/>
  <c r="O382" i="1"/>
  <c r="L382" i="1"/>
  <c r="O381" i="1"/>
  <c r="L381" i="1"/>
  <c r="O380" i="1"/>
  <c r="L380" i="1"/>
  <c r="O379" i="1"/>
  <c r="L379" i="1"/>
  <c r="O378" i="1"/>
  <c r="L378" i="1"/>
  <c r="O377" i="1"/>
  <c r="L377" i="1"/>
  <c r="O376" i="1"/>
  <c r="L376" i="1"/>
  <c r="O375" i="1"/>
  <c r="L375" i="1"/>
  <c r="O374" i="1"/>
  <c r="L374" i="1"/>
  <c r="O373" i="1"/>
  <c r="L373" i="1"/>
  <c r="O372" i="1"/>
  <c r="L372" i="1"/>
  <c r="O371" i="1"/>
  <c r="L371" i="1"/>
  <c r="O370" i="1"/>
  <c r="L370" i="1"/>
  <c r="O369" i="1"/>
  <c r="L369" i="1"/>
  <c r="O368" i="1"/>
  <c r="L368" i="1"/>
  <c r="O367" i="1"/>
  <c r="L367" i="1"/>
  <c r="O366" i="1"/>
  <c r="L366" i="1"/>
  <c r="O365" i="1"/>
  <c r="L365" i="1"/>
  <c r="O364" i="1"/>
  <c r="L364" i="1"/>
  <c r="O363" i="1"/>
  <c r="L363" i="1"/>
  <c r="O362" i="1"/>
  <c r="L362" i="1"/>
  <c r="O361" i="1"/>
  <c r="L361" i="1"/>
  <c r="O360" i="1"/>
  <c r="L360" i="1"/>
  <c r="O359" i="1"/>
  <c r="L359" i="1"/>
  <c r="O358" i="1"/>
  <c r="L358" i="1"/>
  <c r="O357" i="1"/>
  <c r="L357" i="1"/>
  <c r="O356" i="1"/>
  <c r="L356" i="1"/>
  <c r="O355" i="1"/>
  <c r="L355" i="1"/>
  <c r="O354" i="1"/>
  <c r="L354" i="1"/>
  <c r="O353" i="1"/>
  <c r="L353" i="1"/>
  <c r="O352" i="1"/>
  <c r="L352" i="1"/>
  <c r="O351" i="1"/>
  <c r="L351" i="1"/>
  <c r="O350" i="1"/>
  <c r="L350" i="1"/>
  <c r="O349" i="1"/>
  <c r="L349" i="1"/>
  <c r="O348" i="1"/>
  <c r="L348" i="1"/>
  <c r="O347" i="1"/>
  <c r="L347" i="1"/>
  <c r="O346" i="1"/>
  <c r="L346" i="1"/>
  <c r="O345" i="1"/>
  <c r="L345" i="1"/>
  <c r="O344" i="1"/>
  <c r="L344" i="1"/>
  <c r="O343" i="1"/>
  <c r="L343" i="1"/>
  <c r="O342" i="1"/>
  <c r="L342" i="1"/>
  <c r="O341" i="1"/>
  <c r="L341" i="1"/>
  <c r="O340" i="1"/>
  <c r="L340" i="1"/>
  <c r="O339" i="1"/>
  <c r="L339" i="1"/>
  <c r="O338" i="1"/>
  <c r="L338" i="1"/>
  <c r="O337" i="1"/>
  <c r="L337" i="1"/>
  <c r="O336" i="1"/>
  <c r="L336" i="1"/>
  <c r="O335" i="1"/>
  <c r="L335" i="1"/>
  <c r="O334" i="1"/>
  <c r="L334" i="1"/>
  <c r="O333" i="1"/>
  <c r="L333" i="1"/>
  <c r="O332" i="1"/>
  <c r="L332" i="1"/>
  <c r="O331" i="1"/>
  <c r="L331" i="1"/>
  <c r="O330" i="1"/>
  <c r="L330" i="1"/>
  <c r="O329" i="1"/>
  <c r="L329" i="1"/>
  <c r="O328" i="1"/>
  <c r="L328" i="1"/>
  <c r="O327" i="1"/>
  <c r="L327" i="1"/>
  <c r="O326" i="1"/>
  <c r="L326" i="1"/>
  <c r="O325" i="1"/>
  <c r="L325" i="1"/>
  <c r="O324" i="1"/>
  <c r="L324" i="1"/>
  <c r="O323" i="1"/>
  <c r="L323" i="1"/>
  <c r="O322" i="1"/>
  <c r="L322" i="1"/>
  <c r="O321" i="1"/>
  <c r="L321" i="1"/>
  <c r="O320" i="1"/>
  <c r="L320" i="1"/>
  <c r="O319" i="1"/>
  <c r="L319" i="1"/>
  <c r="O318" i="1"/>
  <c r="L318" i="1"/>
  <c r="O317" i="1"/>
  <c r="L317" i="1"/>
  <c r="O316" i="1"/>
  <c r="L316" i="1"/>
  <c r="O315" i="1"/>
  <c r="L315" i="1"/>
  <c r="O314" i="1"/>
  <c r="L314" i="1"/>
  <c r="O313" i="1"/>
  <c r="L313" i="1"/>
  <c r="O312" i="1"/>
  <c r="L312" i="1"/>
  <c r="O311" i="1"/>
  <c r="L311" i="1"/>
  <c r="O310" i="1"/>
  <c r="L310" i="1"/>
  <c r="O309" i="1"/>
  <c r="L309" i="1"/>
  <c r="O308" i="1"/>
  <c r="L308" i="1"/>
  <c r="O307" i="1"/>
  <c r="L307" i="1"/>
  <c r="O306" i="1"/>
  <c r="L306" i="1"/>
  <c r="O305" i="1"/>
  <c r="L305" i="1"/>
  <c r="O304" i="1"/>
  <c r="L304" i="1"/>
  <c r="O303" i="1"/>
  <c r="L303" i="1"/>
  <c r="O302" i="1"/>
  <c r="L302" i="1"/>
  <c r="O301" i="1"/>
  <c r="L301" i="1"/>
  <c r="O300" i="1"/>
  <c r="L300" i="1"/>
  <c r="O299" i="1"/>
  <c r="L299" i="1"/>
  <c r="O298" i="1"/>
  <c r="L298" i="1"/>
  <c r="O297" i="1"/>
  <c r="L297" i="1"/>
  <c r="O296" i="1"/>
  <c r="L296" i="1"/>
  <c r="O295" i="1"/>
  <c r="L295" i="1"/>
  <c r="O294" i="1"/>
  <c r="L294" i="1"/>
  <c r="O293" i="1"/>
  <c r="L293" i="1"/>
  <c r="O292" i="1"/>
  <c r="L292" i="1"/>
  <c r="O291" i="1"/>
  <c r="L291" i="1"/>
  <c r="O290" i="1"/>
  <c r="L290" i="1"/>
  <c r="O289" i="1"/>
  <c r="L289" i="1"/>
  <c r="O288" i="1"/>
  <c r="L288" i="1"/>
  <c r="O287" i="1"/>
  <c r="L287" i="1"/>
  <c r="O286" i="1"/>
  <c r="L286" i="1"/>
  <c r="O285" i="1"/>
  <c r="L285" i="1"/>
  <c r="O284" i="1"/>
  <c r="L284" i="1"/>
  <c r="O283" i="1"/>
  <c r="L283" i="1"/>
  <c r="O282" i="1"/>
  <c r="L282" i="1"/>
  <c r="O281" i="1"/>
  <c r="L281" i="1"/>
  <c r="O280" i="1"/>
  <c r="L280" i="1"/>
  <c r="O279" i="1"/>
  <c r="L279" i="1"/>
  <c r="O278" i="1"/>
  <c r="L278" i="1"/>
  <c r="O277" i="1"/>
  <c r="L277" i="1"/>
  <c r="O276" i="1"/>
  <c r="L276" i="1"/>
  <c r="O275" i="1"/>
  <c r="L275" i="1"/>
  <c r="O274" i="1"/>
  <c r="L274" i="1"/>
  <c r="O273" i="1"/>
  <c r="L273" i="1"/>
  <c r="O272" i="1"/>
  <c r="L272" i="1"/>
  <c r="O271" i="1"/>
  <c r="L271" i="1"/>
  <c r="O270" i="1"/>
  <c r="L270" i="1"/>
  <c r="O269" i="1"/>
  <c r="L269" i="1"/>
  <c r="O268" i="1"/>
  <c r="L268" i="1"/>
  <c r="O267" i="1"/>
  <c r="L267" i="1"/>
  <c r="O266" i="1"/>
  <c r="L266" i="1"/>
  <c r="O265" i="1"/>
  <c r="L265" i="1"/>
  <c r="O264" i="1"/>
  <c r="L264" i="1"/>
  <c r="O263" i="1"/>
  <c r="L263" i="1"/>
  <c r="O262" i="1"/>
  <c r="L262" i="1"/>
  <c r="O261" i="1"/>
  <c r="L261" i="1"/>
  <c r="O260" i="1"/>
  <c r="L260" i="1"/>
  <c r="O259" i="1"/>
  <c r="L259" i="1"/>
  <c r="O258" i="1"/>
  <c r="L258" i="1"/>
  <c r="O257" i="1"/>
  <c r="L257" i="1"/>
  <c r="O256" i="1"/>
  <c r="L256" i="1"/>
  <c r="O255" i="1"/>
  <c r="L255" i="1"/>
  <c r="O254" i="1"/>
  <c r="L254" i="1"/>
  <c r="O253" i="1"/>
  <c r="L253" i="1"/>
  <c r="O252" i="1"/>
  <c r="L252" i="1"/>
  <c r="O251" i="1"/>
  <c r="L251" i="1"/>
  <c r="O250" i="1"/>
  <c r="L250" i="1"/>
  <c r="O249" i="1"/>
  <c r="L249" i="1"/>
  <c r="O248" i="1"/>
  <c r="L248" i="1"/>
  <c r="O247" i="1"/>
  <c r="L247" i="1"/>
  <c r="O246" i="1"/>
  <c r="L246" i="1"/>
  <c r="O245" i="1"/>
  <c r="L245" i="1"/>
  <c r="O244" i="1"/>
  <c r="L244" i="1"/>
  <c r="O243" i="1"/>
  <c r="L243" i="1"/>
  <c r="O242" i="1"/>
  <c r="L242" i="1"/>
  <c r="O241" i="1"/>
  <c r="L241" i="1"/>
  <c r="O240" i="1"/>
  <c r="L240" i="1"/>
  <c r="O239" i="1"/>
  <c r="L239" i="1"/>
  <c r="O238" i="1"/>
  <c r="L238" i="1"/>
  <c r="O237" i="1"/>
  <c r="L237" i="1"/>
  <c r="O236" i="1"/>
  <c r="L236" i="1"/>
  <c r="O235" i="1"/>
  <c r="L235" i="1"/>
  <c r="O234" i="1"/>
  <c r="L234" i="1"/>
  <c r="O233" i="1"/>
  <c r="L233" i="1"/>
  <c r="O232" i="1"/>
  <c r="L232" i="1"/>
  <c r="O231" i="1"/>
  <c r="L231" i="1"/>
  <c r="O230" i="1"/>
  <c r="L230" i="1"/>
  <c r="O229" i="1"/>
  <c r="L229" i="1"/>
  <c r="O228" i="1"/>
  <c r="L228" i="1"/>
  <c r="O227" i="1"/>
  <c r="L227" i="1"/>
  <c r="O226" i="1"/>
  <c r="L226" i="1"/>
  <c r="O225" i="1"/>
  <c r="L225" i="1"/>
  <c r="O224" i="1"/>
  <c r="L224" i="1"/>
  <c r="O223" i="1"/>
  <c r="L223" i="1"/>
  <c r="O222" i="1"/>
  <c r="L222" i="1"/>
  <c r="O221" i="1"/>
  <c r="L221" i="1"/>
  <c r="O220" i="1"/>
  <c r="L220" i="1"/>
  <c r="O219" i="1"/>
  <c r="L219" i="1"/>
  <c r="O218" i="1"/>
  <c r="L218" i="1"/>
  <c r="O217" i="1"/>
  <c r="L217" i="1"/>
  <c r="O216" i="1"/>
  <c r="L216" i="1"/>
  <c r="O215" i="1"/>
  <c r="L215" i="1"/>
  <c r="O214" i="1"/>
  <c r="L214" i="1"/>
  <c r="O213" i="1"/>
  <c r="L213" i="1"/>
  <c r="O212" i="1"/>
  <c r="L212" i="1"/>
  <c r="O211" i="1"/>
  <c r="L211" i="1"/>
  <c r="O210" i="1"/>
  <c r="L210" i="1"/>
  <c r="O209" i="1"/>
  <c r="L209" i="1"/>
  <c r="O208" i="1"/>
  <c r="L208" i="1"/>
  <c r="O207" i="1"/>
  <c r="L207" i="1"/>
  <c r="O206" i="1"/>
  <c r="L206" i="1"/>
  <c r="O205" i="1"/>
  <c r="L205" i="1"/>
  <c r="O204" i="1"/>
  <c r="L204" i="1"/>
  <c r="O203" i="1"/>
  <c r="L203" i="1"/>
  <c r="O202" i="1"/>
  <c r="L202" i="1"/>
  <c r="O201" i="1"/>
  <c r="L201" i="1"/>
  <c r="O200" i="1"/>
  <c r="L200" i="1"/>
  <c r="O199" i="1"/>
  <c r="L199" i="1"/>
  <c r="O198" i="1"/>
  <c r="L198" i="1"/>
  <c r="O197" i="1"/>
  <c r="L197" i="1"/>
  <c r="O196" i="1"/>
  <c r="L196" i="1"/>
  <c r="O195" i="1"/>
  <c r="L195" i="1"/>
  <c r="O194" i="1"/>
  <c r="L194" i="1"/>
  <c r="O193" i="1"/>
  <c r="L193" i="1"/>
  <c r="O192" i="1"/>
  <c r="L192" i="1"/>
  <c r="O191" i="1"/>
  <c r="L191" i="1"/>
  <c r="O190" i="1"/>
  <c r="L190" i="1"/>
  <c r="O189" i="1"/>
  <c r="L189" i="1"/>
  <c r="O188" i="1"/>
  <c r="L188" i="1"/>
  <c r="O187" i="1"/>
  <c r="L187" i="1"/>
  <c r="O186" i="1"/>
  <c r="L186" i="1"/>
  <c r="O185" i="1"/>
  <c r="L185" i="1"/>
  <c r="O184" i="1"/>
  <c r="L184" i="1"/>
  <c r="O183" i="1"/>
  <c r="L183" i="1"/>
  <c r="O182" i="1"/>
  <c r="L182" i="1"/>
  <c r="O181" i="1"/>
  <c r="L181" i="1"/>
  <c r="O180" i="1"/>
  <c r="L180" i="1"/>
  <c r="O179" i="1"/>
  <c r="L179" i="1"/>
  <c r="O178" i="1"/>
  <c r="L178" i="1"/>
  <c r="O177" i="1"/>
  <c r="L177" i="1"/>
  <c r="O176" i="1"/>
  <c r="L176" i="1"/>
  <c r="O175" i="1"/>
  <c r="L175" i="1"/>
  <c r="O174" i="1"/>
  <c r="L174" i="1"/>
  <c r="O173" i="1"/>
  <c r="L173" i="1"/>
  <c r="O172" i="1"/>
  <c r="L172" i="1"/>
  <c r="O171" i="1"/>
  <c r="L171" i="1"/>
  <c r="O170" i="1"/>
  <c r="L170" i="1"/>
  <c r="O169" i="1"/>
  <c r="L169" i="1"/>
  <c r="O168" i="1"/>
  <c r="L168" i="1"/>
  <c r="O167" i="1"/>
  <c r="L167" i="1"/>
  <c r="O166" i="1"/>
  <c r="L166" i="1"/>
  <c r="O165" i="1"/>
  <c r="L165" i="1"/>
  <c r="O164" i="1"/>
  <c r="L164" i="1"/>
  <c r="O163" i="1"/>
  <c r="L163" i="1"/>
  <c r="O162" i="1"/>
  <c r="L162" i="1"/>
  <c r="O161" i="1"/>
  <c r="L161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O141" i="1"/>
  <c r="L141" i="1"/>
  <c r="O140" i="1"/>
  <c r="L140" i="1"/>
  <c r="O139" i="1"/>
  <c r="L139" i="1"/>
  <c r="O138" i="1"/>
  <c r="L138" i="1"/>
  <c r="O137" i="1"/>
  <c r="L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O128" i="1"/>
  <c r="L128" i="1"/>
  <c r="O127" i="1"/>
  <c r="L127" i="1"/>
  <c r="O126" i="1"/>
  <c r="L126" i="1"/>
  <c r="O125" i="1"/>
  <c r="L125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O79" i="1"/>
  <c r="L79" i="1"/>
  <c r="O78" i="1"/>
  <c r="L78" i="1"/>
  <c r="O77" i="1"/>
  <c r="L77" i="1"/>
  <c r="O76" i="1"/>
  <c r="L76" i="1"/>
  <c r="O75" i="1"/>
  <c r="L75" i="1"/>
  <c r="O74" i="1"/>
  <c r="L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O66" i="1"/>
  <c r="L66" i="1"/>
  <c r="O65" i="1"/>
  <c r="L65" i="1"/>
  <c r="O64" i="1"/>
  <c r="L64" i="1"/>
  <c r="O63" i="1"/>
  <c r="L63" i="1"/>
  <c r="O62" i="1"/>
  <c r="L62" i="1"/>
  <c r="O61" i="1"/>
  <c r="L61" i="1"/>
  <c r="O60" i="1"/>
  <c r="L60" i="1"/>
  <c r="O59" i="1"/>
  <c r="L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O49" i="1"/>
  <c r="L49" i="1"/>
  <c r="O48" i="1"/>
  <c r="L48" i="1"/>
  <c r="O47" i="1"/>
  <c r="L47" i="1"/>
  <c r="O46" i="1"/>
  <c r="L46" i="1"/>
  <c r="O45" i="1"/>
  <c r="L45" i="1"/>
  <c r="O44" i="1"/>
  <c r="L44" i="1"/>
  <c r="O43" i="1"/>
  <c r="L43" i="1"/>
  <c r="O42" i="1"/>
  <c r="L42" i="1"/>
  <c r="O41" i="1"/>
  <c r="L41" i="1"/>
  <c r="O40" i="1"/>
  <c r="L40" i="1"/>
  <c r="O39" i="1"/>
  <c r="L39" i="1"/>
  <c r="O38" i="1"/>
  <c r="L38" i="1"/>
  <c r="O37" i="1"/>
  <c r="L37" i="1"/>
  <c r="O36" i="1"/>
  <c r="L36" i="1"/>
  <c r="O35" i="1"/>
  <c r="L35" i="1"/>
  <c r="O34" i="1"/>
  <c r="L34" i="1"/>
  <c r="O33" i="1"/>
  <c r="L33" i="1"/>
  <c r="O32" i="1"/>
  <c r="L32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6" i="1"/>
  <c r="L6" i="1"/>
  <c r="O5" i="1"/>
  <c r="L5" i="1"/>
</calcChain>
</file>

<file path=xl/sharedStrings.xml><?xml version="1.0" encoding="utf-8"?>
<sst xmlns="http://schemas.openxmlformats.org/spreadsheetml/2006/main" count="1939" uniqueCount="818">
  <si>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</si>
  <si>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</si>
  <si>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</si>
  <si>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</si>
  <si>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</si>
  <si>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</si>
  <si>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</si>
  <si>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⑭新設</t>
    <rPh sb="1" eb="3">
      <t>シンセツ</t>
    </rPh>
    <phoneticPr fontId="2"/>
  </si>
  <si>
    <t>⑮備考</t>
    <rPh sb="1" eb="3">
      <t>ビコウ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</si>
  <si>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</si>
  <si>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月額</t>
    <rPh sb="0" eb="2">
      <t>ゲツガク</t>
    </rPh>
    <phoneticPr fontId="2"/>
  </si>
  <si>
    <t>時間額</t>
    <rPh sb="0" eb="3">
      <t>ジカンガク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</si>
  <si>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</si>
  <si>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</si>
  <si>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</si>
  <si>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</si>
  <si>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</si>
  <si>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</si>
  <si>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</si>
  <si>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</si>
  <si>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</si>
  <si>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⑯実施状況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</si>
  <si>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</si>
  <si>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</si>
  <si>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</si>
  <si>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⑳利用者の割合（％）</t>
    <rPh sb="1" eb="4">
      <t>リヨウシャ</t>
    </rPh>
    <rPh sb="5" eb="7">
      <t>ワリアイ</t>
    </rPh>
    <phoneticPr fontId="2"/>
  </si>
  <si>
    <t>大阪府</t>
    <rPh sb="0" eb="3">
      <t>オオサカフ</t>
    </rPh>
    <phoneticPr fontId="2"/>
  </si>
  <si>
    <t>グローイング株式会社</t>
  </si>
  <si>
    <t>グローイング福島</t>
  </si>
  <si>
    <t>社会福祉協議会</t>
    <phoneticPr fontId="2"/>
  </si>
  <si>
    <t>株式会社フィール</t>
  </si>
  <si>
    <t>フィール福島</t>
  </si>
  <si>
    <t>○</t>
  </si>
  <si>
    <t>社会福祉法人（社会福祉協議会以外）</t>
  </si>
  <si>
    <t>株式会社ラーカイラム</t>
  </si>
  <si>
    <t>ケーラベーカリー</t>
  </si>
  <si>
    <t>医療法人</t>
  </si>
  <si>
    <t>一般社団法人KIZUNA</t>
  </si>
  <si>
    <t>Be Happyアドバンス</t>
  </si>
  <si>
    <t>株式・合名・合資・合同会社</t>
  </si>
  <si>
    <t>社会福祉法人檸檬会</t>
  </si>
  <si>
    <t>レイモンドBK弁天町</t>
  </si>
  <si>
    <t>特定非営利活動法人（NPO）</t>
  </si>
  <si>
    <t>株式会社Griver</t>
  </si>
  <si>
    <t>Griver照ヶ丘</t>
  </si>
  <si>
    <t>その他（社団・財団・農協・生協等</t>
  </si>
  <si>
    <t>有限会社だいこん畑</t>
  </si>
  <si>
    <t>だいこん畑　東住吉本店</t>
  </si>
  <si>
    <t>だいこん畑　東部市場店</t>
  </si>
  <si>
    <t>合同会社楽らく</t>
  </si>
  <si>
    <t>楽らく</t>
  </si>
  <si>
    <t>合同会社Corealo</t>
  </si>
  <si>
    <t>Team蓮</t>
  </si>
  <si>
    <t>合同会社フォレストウェル</t>
  </si>
  <si>
    <t>就労継続支援Ａ型事業所クロスロード</t>
  </si>
  <si>
    <t>株式会社桜ほのぼの苑</t>
  </si>
  <si>
    <t>桜ほのぼの苑　姫島事業所</t>
  </si>
  <si>
    <t>株式会社みらい</t>
  </si>
  <si>
    <t>みらい</t>
  </si>
  <si>
    <t>一般社団法人ＫＩＺＵＮＡ</t>
  </si>
  <si>
    <t>Ｂｅ　Ｈａｐｐｙみてじま</t>
  </si>
  <si>
    <t>有限会社ファミリータイズ</t>
  </si>
  <si>
    <t>健美道</t>
  </si>
  <si>
    <t>株式会社ひまわり</t>
  </si>
  <si>
    <t>ひまわりワークルーム</t>
  </si>
  <si>
    <t>ニール株式会社</t>
  </si>
  <si>
    <t>サンフィールド緑橋</t>
  </si>
  <si>
    <t>株式会社ワークロード</t>
  </si>
  <si>
    <t>ワークロード新深江</t>
  </si>
  <si>
    <t>健美道　今里</t>
  </si>
  <si>
    <t>Fromjob株式会社</t>
  </si>
  <si>
    <t>Fromjob深江橋</t>
  </si>
  <si>
    <t>一般社団法人六等星</t>
  </si>
  <si>
    <t>就労継続支援A型事業所アトリア</t>
  </si>
  <si>
    <t>株式会社たつひろ</t>
  </si>
  <si>
    <t>たつひろ深江橋事業所</t>
  </si>
  <si>
    <t>健美道　アンカー</t>
  </si>
  <si>
    <t>矢野紙器株式会社</t>
  </si>
  <si>
    <t>ネクストステージエイブル</t>
  </si>
  <si>
    <t>株式会社新栄ライフサービス</t>
  </si>
  <si>
    <t>就労支援センター寺田町</t>
  </si>
  <si>
    <t>株式会社エース</t>
  </si>
  <si>
    <t>ワークスペースエース上本町</t>
  </si>
  <si>
    <t>　株式会社インクルージョン</t>
  </si>
  <si>
    <t>インクルージョン</t>
  </si>
  <si>
    <t>株式会社エヴァーグリーン</t>
  </si>
  <si>
    <t>グリーンズ阿倍野</t>
  </si>
  <si>
    <t>一般社団法人アナザースカイ</t>
  </si>
  <si>
    <t>アナザースカイ～Another　ｓｋｙ～</t>
  </si>
  <si>
    <t>一般社団法人　パピヨン</t>
  </si>
  <si>
    <t>ロンデラン</t>
  </si>
  <si>
    <t>合同会社ハーティ</t>
  </si>
  <si>
    <t>松下福祉サポート</t>
  </si>
  <si>
    <t>株式会社業務企画センター</t>
  </si>
  <si>
    <t>ビジネスプランニングセンター</t>
  </si>
  <si>
    <t>一般社団法人生活・就労支援協会</t>
  </si>
  <si>
    <t>ゲットワークエナベル</t>
  </si>
  <si>
    <t>合同会社アルファセブン</t>
  </si>
  <si>
    <t>アルファセブン</t>
  </si>
  <si>
    <t>ライジングフード株式会社</t>
  </si>
  <si>
    <t>スキルアップ</t>
  </si>
  <si>
    <t>株式会社ジョイフルリンク</t>
  </si>
  <si>
    <t>クリーフ</t>
  </si>
  <si>
    <t>１０ｉｒｏ</t>
  </si>
  <si>
    <t>株式会社シーアイ・パートナーズ</t>
  </si>
  <si>
    <t>TECTEC CREATIVE天王寺</t>
  </si>
  <si>
    <t>ココカラ</t>
  </si>
  <si>
    <t>株式会社MILK</t>
  </si>
  <si>
    <t>White</t>
  </si>
  <si>
    <t>株式会社　Esperanza</t>
  </si>
  <si>
    <t>希望</t>
  </si>
  <si>
    <t>一般社団法人ブラザーズ</t>
  </si>
  <si>
    <t>SoTen靭</t>
  </si>
  <si>
    <t>一般社団法人ダイアロゴス</t>
  </si>
  <si>
    <t>ポリフォニー</t>
  </si>
  <si>
    <t>株式会社テアテル</t>
  </si>
  <si>
    <t>てあてる</t>
  </si>
  <si>
    <t>株式会社フライングポニー</t>
  </si>
  <si>
    <t>フライングポニー</t>
  </si>
  <si>
    <t>株式会社テクリオ</t>
  </si>
  <si>
    <t>ロジックラボ</t>
  </si>
  <si>
    <t>株式会社NOAH</t>
  </si>
  <si>
    <t>NOAH</t>
  </si>
  <si>
    <t>株式会社えにぽ</t>
  </si>
  <si>
    <t>えにぽ</t>
  </si>
  <si>
    <t>一般社団法人Ｉ．Ｃ．Ｇ．Ｊｏｂｓ</t>
  </si>
  <si>
    <t>Ｉ．Ｃ．Ｇ．Ｊｏｂｓ 本町</t>
  </si>
  <si>
    <t>株式会社KIHACHI</t>
  </si>
  <si>
    <t>Katak Katak</t>
  </si>
  <si>
    <t>YS株式会社</t>
  </si>
  <si>
    <t>キャリアコンパス</t>
  </si>
  <si>
    <t>株式会社ポラリス</t>
  </si>
  <si>
    <t>ポラリス</t>
  </si>
  <si>
    <t>ワークロード阿波座</t>
  </si>
  <si>
    <t>南海ライフリレーション株式会社</t>
  </si>
  <si>
    <t>就労継続支援A型事業所南海ライフリレーションあびこ道</t>
  </si>
  <si>
    <t>株式会社LIC</t>
  </si>
  <si>
    <t>LICワークパートナーズあびこ</t>
  </si>
  <si>
    <t>株式会社　ＡＪ</t>
  </si>
  <si>
    <t>オリーブ事業所</t>
  </si>
  <si>
    <t>ライフカンパニー株式会社</t>
  </si>
  <si>
    <t>ライフカンパニー住吉</t>
  </si>
  <si>
    <t>株式会社Your Pace</t>
  </si>
  <si>
    <t>ユアペース</t>
  </si>
  <si>
    <t>てあてる我孫子</t>
  </si>
  <si>
    <t>株式会社神戸屋</t>
  </si>
  <si>
    <t>神戸屋</t>
  </si>
  <si>
    <t>ワークロード</t>
  </si>
  <si>
    <t>株式会社パール</t>
  </si>
  <si>
    <t>パール</t>
  </si>
  <si>
    <t>株式会社正栄</t>
  </si>
  <si>
    <t>Ｓｕｎワーク桃谷</t>
  </si>
  <si>
    <t>株式会社UNTOLD</t>
  </si>
  <si>
    <t>アントールド</t>
  </si>
  <si>
    <t>有限会社Classy Lab</t>
  </si>
  <si>
    <t>シードリーフ</t>
  </si>
  <si>
    <t>Be　Happy　あべの</t>
  </si>
  <si>
    <t>BeHappyクリエイト</t>
  </si>
  <si>
    <t>グッドリーフ</t>
  </si>
  <si>
    <t>だいこん畑　北田辺店</t>
  </si>
  <si>
    <t>ウイズリーフ</t>
  </si>
  <si>
    <t>一般社団法人ＲＩＲＥ</t>
  </si>
  <si>
    <t>マカロン</t>
  </si>
  <si>
    <t>株式会社Life　Plan</t>
  </si>
  <si>
    <t>Life　Plan</t>
  </si>
  <si>
    <t>株式会社One's Place</t>
  </si>
  <si>
    <t>もぐら</t>
  </si>
  <si>
    <t>株式会社舞洲フェルム</t>
  </si>
  <si>
    <t>舞洲フェルム</t>
  </si>
  <si>
    <t>特定非営利活動ひまわり</t>
  </si>
  <si>
    <t>就労クリエイターHOPE</t>
  </si>
  <si>
    <t>株式会社ジー・エヌ・オー</t>
  </si>
  <si>
    <t>釣具製作向上委員会</t>
  </si>
  <si>
    <t>株式会社　希心　</t>
  </si>
  <si>
    <t>ワークホームＳＯＡ</t>
  </si>
  <si>
    <t>株式会社アットマインド</t>
  </si>
  <si>
    <t>こころ</t>
  </si>
  <si>
    <t>こころプラス</t>
  </si>
  <si>
    <t>サン株式会社</t>
  </si>
  <si>
    <t>スタッフルーム</t>
  </si>
  <si>
    <t>こころラボ</t>
  </si>
  <si>
    <t>合同会社ジュレイ</t>
  </si>
  <si>
    <t>アシスト</t>
  </si>
  <si>
    <t>株式会社COMBASE</t>
  </si>
  <si>
    <t>ホープブリッジ</t>
  </si>
  <si>
    <t>株式会社kookoo&amp;co</t>
  </si>
  <si>
    <t>タケルフードビズ</t>
  </si>
  <si>
    <t>Bon nopa合同会社</t>
  </si>
  <si>
    <t>しおん大阪</t>
  </si>
  <si>
    <t>株式会社K.S</t>
  </si>
  <si>
    <t>就労継続支援A型事業所ケーズ</t>
  </si>
  <si>
    <t>株式会社Ｔｅｍｏｍｏ</t>
  </si>
  <si>
    <t>Ａ　ｗｏｒｋｓ　柚</t>
  </si>
  <si>
    <t>株式会社はばたくあおぞら</t>
  </si>
  <si>
    <t>はばたくあおぞら</t>
  </si>
  <si>
    <t>社会福祉法人　大阪市障害者福祉・スポーツ協会</t>
  </si>
  <si>
    <t>中津サテライトオフィス</t>
  </si>
  <si>
    <t>グリーンズ梅田</t>
  </si>
  <si>
    <t>株式会社アジュール</t>
  </si>
  <si>
    <t>アジュール東天満</t>
  </si>
  <si>
    <t>株式会社ジャスト・トレンド</t>
  </si>
  <si>
    <t>就労支援事業所ちえの輪</t>
  </si>
  <si>
    <t>株式会社かのん</t>
  </si>
  <si>
    <t>かのん梅田</t>
  </si>
  <si>
    <t>就労支援事業所ちえの輪西天満</t>
  </si>
  <si>
    <t>株式会社ａｉコーポレーション</t>
  </si>
  <si>
    <t>ラポール梅田</t>
  </si>
  <si>
    <t>一般社団法人希協会</t>
  </si>
  <si>
    <t>ベースてんろく</t>
  </si>
  <si>
    <t>一般社団法人セイフティ就労支援協会</t>
  </si>
  <si>
    <t>セイフティ事業所</t>
  </si>
  <si>
    <t>株式会社アヴェク</t>
  </si>
  <si>
    <t>アヴェク</t>
  </si>
  <si>
    <t>エフォート株式会社</t>
  </si>
  <si>
    <t>就労支援事業所 halu</t>
  </si>
  <si>
    <t>アヴェク南森町</t>
  </si>
  <si>
    <t>インフィニティ</t>
  </si>
  <si>
    <t>メビウス南森町</t>
  </si>
  <si>
    <t>株式会社アールアンドエー</t>
  </si>
  <si>
    <t>オフィス　アールアンドエー</t>
  </si>
  <si>
    <t>一般社団法人プレイズ</t>
  </si>
  <si>
    <t>プレイズ</t>
  </si>
  <si>
    <t>株式会社
TNコミュニケーションズ</t>
  </si>
  <si>
    <t>プラスアルファ</t>
  </si>
  <si>
    <t>株式会社Noir</t>
  </si>
  <si>
    <t>シーク</t>
  </si>
  <si>
    <t>Ｉ．Ｃ．Ｇ．Ｊｏｂｓ</t>
  </si>
  <si>
    <t>シーク南森町</t>
  </si>
  <si>
    <t>合同会社eS</t>
  </si>
  <si>
    <t>Sai</t>
  </si>
  <si>
    <t>健美道　天満</t>
  </si>
  <si>
    <t>ACCEPT COFFEE</t>
  </si>
  <si>
    <t>株式会社シーキューブ</t>
  </si>
  <si>
    <t>シーキューブ</t>
  </si>
  <si>
    <t>株式会社ジョブリッジ</t>
  </si>
  <si>
    <t>ジョブリッジ多機能事業所</t>
  </si>
  <si>
    <t>株式会社NAKASHIMA</t>
  </si>
  <si>
    <t>就労継続支援 Seed of Hope 大阪 天神橋筋店</t>
  </si>
  <si>
    <t>プレイズ天六</t>
  </si>
  <si>
    <t>プラスアルファⅡ</t>
  </si>
  <si>
    <t>合同会社ウィル</t>
  </si>
  <si>
    <t>アイリス大阪梅田</t>
  </si>
  <si>
    <t>一般社団法人AC</t>
  </si>
  <si>
    <t>AC</t>
  </si>
  <si>
    <t>株式会社みらここ</t>
  </si>
  <si>
    <t>A型事業所　Joy Quest</t>
  </si>
  <si>
    <t>株式会社オプティリンク</t>
  </si>
  <si>
    <t>Spark</t>
  </si>
  <si>
    <t>一般社団法人Possible</t>
  </si>
  <si>
    <t>就労継続支援ABPossible</t>
  </si>
  <si>
    <t>イベリス天満</t>
  </si>
  <si>
    <t>株式会社ソーシャルプランニング流</t>
  </si>
  <si>
    <t>就労創造センターせふぃろと</t>
  </si>
  <si>
    <t>株式会社エイトワークス浪速</t>
  </si>
  <si>
    <t>フローラ</t>
  </si>
  <si>
    <t>株式会社4分の4</t>
  </si>
  <si>
    <t>就労継続支援Ａ型事業所グルーヴ</t>
  </si>
  <si>
    <t>フローラ難波</t>
  </si>
  <si>
    <t>株式会社ハニービー</t>
  </si>
  <si>
    <t>ロイヤルビー</t>
  </si>
  <si>
    <t>株式会社インフィニティ</t>
  </si>
  <si>
    <t>メビウス日本橋</t>
  </si>
  <si>
    <t>株式会社ＣＬＯＶＥＲ</t>
  </si>
  <si>
    <t>クローバー日本橋</t>
  </si>
  <si>
    <t>SoTen難波</t>
  </si>
  <si>
    <t>株式会社Ｓａｐｕｌａｓ</t>
  </si>
  <si>
    <t>AND＝S</t>
  </si>
  <si>
    <t>株式会社NICO JAPAN</t>
  </si>
  <si>
    <t>ニコサービス</t>
  </si>
  <si>
    <t>株式会社モールカンパニー</t>
  </si>
  <si>
    <t>ワークセンターもーる城東</t>
  </si>
  <si>
    <t>そうそうの杜</t>
  </si>
  <si>
    <t>Kawasemi</t>
  </si>
  <si>
    <t>一般社団法人なかの屋</t>
  </si>
  <si>
    <t>なかの屋</t>
  </si>
  <si>
    <t>サンフィールド城東</t>
  </si>
  <si>
    <t>株式会社マリアプロ</t>
  </si>
  <si>
    <t>マリアワークス</t>
  </si>
  <si>
    <t>株式会社カムラック大阪</t>
  </si>
  <si>
    <t>カムラック大阪</t>
  </si>
  <si>
    <t>新日本新薬株式会社</t>
  </si>
  <si>
    <t>FamilyCircle</t>
  </si>
  <si>
    <t>株式会社まなびの郷</t>
  </si>
  <si>
    <t>まなびの郷　平野西</t>
  </si>
  <si>
    <t>株式会社ネクストスペース</t>
  </si>
  <si>
    <t>ねくすとべーす</t>
  </si>
  <si>
    <t>特定非営利活動法人竹光自立支援センター</t>
  </si>
  <si>
    <t>特定非営利活動法人　竹光自立支援センター</t>
  </si>
  <si>
    <t>一般社団法人障がい者自立スタンドアップ</t>
  </si>
  <si>
    <t>就労継続支援A型スタンドアップ市町ファクトリー</t>
  </si>
  <si>
    <t>株式会社らく笑</t>
  </si>
  <si>
    <t>SmileFactory平野</t>
  </si>
  <si>
    <t>就労継続支援A型スタンドアップ長吉出戸</t>
  </si>
  <si>
    <t>Ｂｅ　Ｈａｐｐｙ　平野</t>
  </si>
  <si>
    <t>株式会社あいかんぱにー</t>
  </si>
  <si>
    <t>あいかんぱにー</t>
  </si>
  <si>
    <t>株式会社ネクストライフステージ</t>
  </si>
  <si>
    <t>種労継続支援事業所NEXT</t>
  </si>
  <si>
    <t>スタンドアップ平野宮町</t>
  </si>
  <si>
    <t>株式会社</t>
  </si>
  <si>
    <t>かがやくあおぞら</t>
  </si>
  <si>
    <t>ライフカンパニー</t>
  </si>
  <si>
    <t>フォレスト・アウル株式会社</t>
  </si>
  <si>
    <t>フォレスト・アウル</t>
  </si>
  <si>
    <t>株式会社Sympathy</t>
  </si>
  <si>
    <t>桜井ケアセンター就労継続支援A型</t>
  </si>
  <si>
    <t>就労支援センターにこにこ</t>
  </si>
  <si>
    <t>ワークスペース　エース</t>
  </si>
  <si>
    <t>一般社団法人ファーストステップ</t>
  </si>
  <si>
    <t>Ｂｅ　Ｆｌａｐ</t>
  </si>
  <si>
    <t>Ｂｅ　Ｈａｐｐｙ　南方駅前</t>
  </si>
  <si>
    <t>一般社団法人サンプレイス</t>
  </si>
  <si>
    <t>Be　Smile　東中島　</t>
  </si>
  <si>
    <t>Ｂｅ　Ｆｌａｐ２</t>
  </si>
  <si>
    <t>キャリアＳｔｅｐ</t>
  </si>
  <si>
    <t>Ｂｅ　Ｆｌａｐ３</t>
  </si>
  <si>
    <t>Ｂｅ　Ｈａｐｐｙ　メディア</t>
  </si>
  <si>
    <t>Ｂｅ　Ｈａｐｐｙメイト</t>
  </si>
  <si>
    <t>mirac</t>
  </si>
  <si>
    <t>一般社団法人　サンプレイス</t>
  </si>
  <si>
    <t>Be　Smile　十三東</t>
  </si>
  <si>
    <t>株式会社ネオワークス</t>
  </si>
  <si>
    <t>ネオワークス新大阪</t>
  </si>
  <si>
    <t>株式会社フランベ</t>
  </si>
  <si>
    <t>就労継続支援Ａ型事業所フランベ</t>
  </si>
  <si>
    <t>iiTe株式会社</t>
  </si>
  <si>
    <t>ワークサポート鶴見</t>
  </si>
  <si>
    <t>株式会社バレーコード</t>
  </si>
  <si>
    <t>シータ</t>
  </si>
  <si>
    <t>ハニービー</t>
  </si>
  <si>
    <t>クィーンビー</t>
  </si>
  <si>
    <t>フローラⅡ</t>
  </si>
  <si>
    <t>ビジネス・ライフデザイン株式会社</t>
  </si>
  <si>
    <t>ビジネス・ライフデザイン</t>
  </si>
  <si>
    <t>クローマ</t>
  </si>
  <si>
    <t>合同会社わーくぷらす</t>
  </si>
  <si>
    <t>わーくぷらす</t>
  </si>
  <si>
    <t>一般社団法人
ビーコムサポート</t>
  </si>
  <si>
    <t>チャレンジアップ堺筋本町</t>
  </si>
  <si>
    <t>わーくぷらす堺筋本町ひまわり</t>
  </si>
  <si>
    <t>株式会社たのしい職場</t>
  </si>
  <si>
    <t>リールスジョブ北浜</t>
  </si>
  <si>
    <t>NPO法人リアン</t>
  </si>
  <si>
    <t>リアン内本町</t>
  </si>
  <si>
    <t>アクセプト株式会社</t>
  </si>
  <si>
    <t>スプリングス</t>
  </si>
  <si>
    <t>株式会社正栄Ｓｕｎワーク</t>
  </si>
  <si>
    <t>フォルテ合同会社</t>
  </si>
  <si>
    <t>フォルテライズ就労継続支援</t>
  </si>
  <si>
    <t>株式会社Grando　Pointｓ</t>
  </si>
  <si>
    <t>ぐろーあっぷ</t>
  </si>
  <si>
    <t>株式会社リーパス・オフィスサポート</t>
  </si>
  <si>
    <t>株式会社リーパス・オフィスサポート　徳井町</t>
  </si>
  <si>
    <t>イング</t>
  </si>
  <si>
    <t>ビーコムサポート</t>
  </si>
  <si>
    <t>チャレンジアップ長堀橋</t>
  </si>
  <si>
    <t>ホープ社会事業協同組合</t>
  </si>
  <si>
    <t>HＯＰＥワークス本町</t>
  </si>
  <si>
    <t>特定非営利活動法人 ワンフラット</t>
  </si>
  <si>
    <t>ポピー</t>
  </si>
  <si>
    <t>合同会社フォレストガンプ</t>
  </si>
  <si>
    <t>ｕ　Ｗｉｎｇ</t>
  </si>
  <si>
    <t>一般社団法人なかの屋天満橋</t>
  </si>
  <si>
    <t>なかの屋天満橋</t>
  </si>
  <si>
    <t>一般社団法人ニュースタート</t>
  </si>
  <si>
    <t>就労継続支援事業所リレー</t>
  </si>
  <si>
    <t>一般社団法人ビーコムサポート</t>
  </si>
  <si>
    <t>チャレンジアップ南久宝寺</t>
  </si>
  <si>
    <t>合同会社ケアマインド</t>
  </si>
  <si>
    <t>ｅｓｐｏ！長堀橋</t>
  </si>
  <si>
    <t>NPO法人RITARM</t>
  </si>
  <si>
    <t>RITARM</t>
  </si>
  <si>
    <t>いち合同会社</t>
  </si>
  <si>
    <t>いち就労継続支援A型事業所</t>
  </si>
  <si>
    <t>株式会社 未来</t>
  </si>
  <si>
    <t>未来　南船場</t>
  </si>
  <si>
    <t>WELL WORK株式会社</t>
  </si>
  <si>
    <t>WELL WORK</t>
  </si>
  <si>
    <t>Mille-Feuille</t>
  </si>
  <si>
    <t>株式会社レーヴ</t>
  </si>
  <si>
    <t>レーヴ</t>
  </si>
  <si>
    <t>一般社団法人アクセプト</t>
  </si>
  <si>
    <t>はるとぴあ北浜</t>
  </si>
  <si>
    <t>一般社団法人なかの屋釣鐘町</t>
  </si>
  <si>
    <t>なかの屋釣鐘町</t>
  </si>
  <si>
    <t>株式会社　ネオワークス</t>
  </si>
  <si>
    <t>ネオワークス長堀橋</t>
  </si>
  <si>
    <t>株式会社レジリエンス</t>
  </si>
  <si>
    <t>リリーフ</t>
  </si>
  <si>
    <t>株式会社ヒューマンキャンパス</t>
  </si>
  <si>
    <t>ひゅーまんきゃんぱす</t>
  </si>
  <si>
    <t>株式会社イオンサポート</t>
  </si>
  <si>
    <t>イオンサポート</t>
  </si>
  <si>
    <t>株式会社フェニックス</t>
  </si>
  <si>
    <t>フェニックスサポート</t>
  </si>
  <si>
    <t>メビウス本町</t>
  </si>
  <si>
    <t>株式会社リベラーラ</t>
  </si>
  <si>
    <t>リベラーラ</t>
  </si>
  <si>
    <t>株式会社Tieasy</t>
  </si>
  <si>
    <t>あいあいわーく</t>
  </si>
  <si>
    <t>株式会社エンパシー</t>
  </si>
  <si>
    <t>エンパシー</t>
  </si>
  <si>
    <t>合同会社プリンス</t>
  </si>
  <si>
    <t>あじさい</t>
  </si>
  <si>
    <t>株式会社Z.Z.Z</t>
  </si>
  <si>
    <t>ZZZ WORKS</t>
  </si>
  <si>
    <t>フローラ谷四</t>
  </si>
  <si>
    <t>合同会社ピュシス</t>
  </si>
  <si>
    <t>障がい者就労継続支援Ａ型事業所ピュシス</t>
  </si>
  <si>
    <t>株式会社日本就労支援ネットワーク</t>
  </si>
  <si>
    <t>ドラスタなんば校</t>
  </si>
  <si>
    <t>ワークロード巽東</t>
  </si>
  <si>
    <t>公益財団法人浅香山病院</t>
  </si>
  <si>
    <t>アンダンテ就労ステーション</t>
  </si>
  <si>
    <t>株式会社秀英ライフプラス</t>
  </si>
  <si>
    <t>就労支援センター浅香山</t>
  </si>
  <si>
    <t>プロスパー株式会社</t>
  </si>
  <si>
    <t>ドルフィンハート</t>
  </si>
  <si>
    <t>株式会社ウエストサービス</t>
  </si>
  <si>
    <t>ライズ堺東</t>
  </si>
  <si>
    <t>ドルフィンアイ</t>
  </si>
  <si>
    <t>株式会社エル</t>
  </si>
  <si>
    <t>ステップ</t>
  </si>
  <si>
    <t>合同会社アルファプラス</t>
  </si>
  <si>
    <t>アルファプラス</t>
  </si>
  <si>
    <t>特定非営利活動法人みらい</t>
  </si>
  <si>
    <t>就労支援センターみらい</t>
  </si>
  <si>
    <t>一般社団法人未来の扉</t>
  </si>
  <si>
    <t>未来予想図</t>
  </si>
  <si>
    <t>天照会</t>
  </si>
  <si>
    <t>みらいじゅ堺</t>
  </si>
  <si>
    <t>三篠会</t>
  </si>
  <si>
    <t>就労継続支援事業所　松屋茶論</t>
  </si>
  <si>
    <t>株式会社RISEtech</t>
  </si>
  <si>
    <t>ライズテック</t>
  </si>
  <si>
    <t>合同会社ひまわり</t>
  </si>
  <si>
    <t>就労継続支援やしの樹</t>
  </si>
  <si>
    <t>シンスリー株式会社</t>
  </si>
  <si>
    <t>シンスリー北野田</t>
  </si>
  <si>
    <t>ひまわりワークルーム白鷺</t>
  </si>
  <si>
    <t>A・TEC株式会社</t>
  </si>
  <si>
    <t>株式会社イクロスサポート</t>
  </si>
  <si>
    <t>支援センターSOLAS</t>
  </si>
  <si>
    <t>合同会社K‘ｓ</t>
  </si>
  <si>
    <t>就労継続支援A型　ka-kun  project</t>
  </si>
  <si>
    <t>株式会社おにぎり村</t>
  </si>
  <si>
    <t>就労継続支援といろ</t>
  </si>
  <si>
    <t>株式会社イクコ・カンパニー</t>
  </si>
  <si>
    <t>ワークショップひとふし</t>
  </si>
  <si>
    <t>一般社団法人ヒューマンブレイン</t>
  </si>
  <si>
    <t>バックオフィス堺泉北</t>
  </si>
  <si>
    <t>総叡株式会社</t>
  </si>
  <si>
    <t>きょうどう</t>
  </si>
  <si>
    <t>株式会社ユニーク</t>
  </si>
  <si>
    <t>就労継続支援A型事業所 ユニーク</t>
  </si>
  <si>
    <t>就労継続支援A型事業所 ユニークコパン</t>
  </si>
  <si>
    <t>株式会社テックエキスパート</t>
  </si>
  <si>
    <t>就労継続支援A型事業所テックエキスパート</t>
  </si>
  <si>
    <t>株式会社　イー・アス</t>
  </si>
  <si>
    <t>イー・アス</t>
  </si>
  <si>
    <t>HumanFuture株式会社</t>
  </si>
  <si>
    <t>ハーモニー</t>
  </si>
  <si>
    <t>ヒカリ株式会社</t>
  </si>
  <si>
    <t>ヒカリ</t>
  </si>
  <si>
    <t>一般社団法人ワークワーク</t>
  </si>
  <si>
    <t>ワークワーク</t>
  </si>
  <si>
    <t>株式会社アークサービス</t>
  </si>
  <si>
    <t>すまいるワークセンター</t>
  </si>
  <si>
    <t>株式会社ライフケア</t>
  </si>
  <si>
    <t>ライフケア</t>
  </si>
  <si>
    <t xml:space="preserve">社会福祉法人
大阪府社会福祉事業団　
</t>
  </si>
  <si>
    <t>ＯＳＪ工房よりそいの丘</t>
  </si>
  <si>
    <t>株式会社アイディアルサポート</t>
  </si>
  <si>
    <t>アイディアルサポート</t>
  </si>
  <si>
    <t>アドバンス</t>
  </si>
  <si>
    <t>ワークセンターえがお</t>
  </si>
  <si>
    <t>エイティオー株式会社</t>
  </si>
  <si>
    <t>障がい就労支援エイティオー</t>
  </si>
  <si>
    <t>合同会社　青空</t>
  </si>
  <si>
    <t>青空</t>
  </si>
  <si>
    <t>TSUNAGU</t>
  </si>
  <si>
    <t>ツナグ工房/ツナグ茶房</t>
  </si>
  <si>
    <t>特定非営利活動法人ふたつの花</t>
  </si>
  <si>
    <t>就労生活サポートセンターはなはな</t>
  </si>
  <si>
    <t>株式会社プレサント</t>
  </si>
  <si>
    <t>プレサント</t>
  </si>
  <si>
    <t>株式会社フリー</t>
  </si>
  <si>
    <t>就労支援事業所フリー</t>
  </si>
  <si>
    <t>株式会社ＩＮＯ</t>
  </si>
  <si>
    <t>ＩＮＯ</t>
  </si>
  <si>
    <t>合同会社OHANA</t>
  </si>
  <si>
    <t>フラワーズ</t>
  </si>
  <si>
    <t>アール・エス・シーホールディングス株式会社</t>
  </si>
  <si>
    <t>就労支援事業所asis</t>
  </si>
  <si>
    <t>一般社団法人障碍者自立支援協会ぼんど</t>
  </si>
  <si>
    <t>JOYFUL</t>
  </si>
  <si>
    <t>株式会社空と海</t>
  </si>
  <si>
    <t>サンクエール</t>
  </si>
  <si>
    <t>株式会社　千手</t>
  </si>
  <si>
    <t>エクート</t>
  </si>
  <si>
    <t>社会福祉法人加島友愛会</t>
  </si>
  <si>
    <t>ル・プラス</t>
  </si>
  <si>
    <t>合同会社セブン</t>
  </si>
  <si>
    <t>self-A・セブン中桜塚</t>
  </si>
  <si>
    <t>社会福祉法人
大阪府社会福祉事業団</t>
  </si>
  <si>
    <t>障がい者支援施設みずほおおぞら</t>
  </si>
  <si>
    <t>self-A・セブン豊中市役所前</t>
  </si>
  <si>
    <t>ネオワークス豊中</t>
  </si>
  <si>
    <t>社会福祉法人であい共生舎</t>
  </si>
  <si>
    <t>ひらかた・にじ福祉工場</t>
  </si>
  <si>
    <t>㈱いま・ここ</t>
  </si>
  <si>
    <t>いまここテラス</t>
  </si>
  <si>
    <t>いまここテラスくずは</t>
  </si>
  <si>
    <t>健美道　枚方</t>
  </si>
  <si>
    <t>グリーンズ枚方</t>
  </si>
  <si>
    <t>倉家株式会社</t>
  </si>
  <si>
    <t>ステップライフ</t>
  </si>
  <si>
    <t>㈱Samverkan</t>
  </si>
  <si>
    <t>ワークサポート枚方</t>
  </si>
  <si>
    <t>株式会社fairview</t>
  </si>
  <si>
    <t>hughug</t>
  </si>
  <si>
    <t>合同会社リベラル</t>
  </si>
  <si>
    <t>リベラルワークス</t>
  </si>
  <si>
    <t>株式会社weljoy</t>
  </si>
  <si>
    <t>ウェルジョイ</t>
  </si>
  <si>
    <t>有限会社プロ・フィッツ</t>
  </si>
  <si>
    <t>フューチャーライト</t>
  </si>
  <si>
    <t>hughug津田</t>
  </si>
  <si>
    <t>一般社団法人ユニオンブックス</t>
  </si>
  <si>
    <t>障がい者就労継続支援A型事業 ほんのきもち</t>
  </si>
  <si>
    <t>フォレストリバー株式会社</t>
  </si>
  <si>
    <t>フォレストリバー</t>
  </si>
  <si>
    <t>株式会社SP UNIT</t>
  </si>
  <si>
    <t>ライム</t>
  </si>
  <si>
    <t>株式会社syukomu</t>
  </si>
  <si>
    <t>ジャスワーク</t>
  </si>
  <si>
    <t>株式会社フロンティア</t>
  </si>
  <si>
    <t>あっとワーク</t>
  </si>
  <si>
    <t>レモン</t>
  </si>
  <si>
    <t>株式会社MASTERPIECE</t>
  </si>
  <si>
    <t>サポートステーションジラフ</t>
  </si>
  <si>
    <t>エヌケイスタッフィング株式会社</t>
  </si>
  <si>
    <t>センティア江坂事業所</t>
  </si>
  <si>
    <t>株式会社　Gotoschool</t>
  </si>
  <si>
    <t>就労継続事業所 LUMO+ 吹田</t>
  </si>
  <si>
    <t>社会福祉法人いずみ野福祉会</t>
  </si>
  <si>
    <t>ウォッシュハウスサンライズ</t>
  </si>
  <si>
    <t>株式会社　ウルラ</t>
  </si>
  <si>
    <t>Nexelサービス</t>
  </si>
  <si>
    <t>株式会社　We Walk</t>
  </si>
  <si>
    <t>We Walk</t>
  </si>
  <si>
    <t>株式会社　エムファンタジー</t>
  </si>
  <si>
    <t>エムファンタジー</t>
  </si>
  <si>
    <t>合同会社jojun</t>
  </si>
  <si>
    <t>たくみ</t>
  </si>
  <si>
    <t>スプラウツ合同会社</t>
  </si>
  <si>
    <t>Tetoria岸和田</t>
  </si>
  <si>
    <t>株式会社エブリーワークス</t>
  </si>
  <si>
    <t>就労継続支援A型ミライ</t>
  </si>
  <si>
    <t>就労支援事業所ちえの輪　池田五月山</t>
  </si>
  <si>
    <t>就労支援事業所ちえの輪　池田</t>
  </si>
  <si>
    <t>一般社団法人ライフテラス協会</t>
  </si>
  <si>
    <t>らいふテラス</t>
  </si>
  <si>
    <t>合同会社サライ</t>
  </si>
  <si>
    <t>就労継続支援Ａ型　みやび</t>
  </si>
  <si>
    <t>株式会社mission</t>
  </si>
  <si>
    <t>ライラック</t>
  </si>
  <si>
    <t>株式会社　RAF</t>
  </si>
  <si>
    <t>TSUBASA</t>
  </si>
  <si>
    <t>株式会社ミヤシタ</t>
  </si>
  <si>
    <t>フリスクモード</t>
  </si>
  <si>
    <t>㈱ALOE</t>
  </si>
  <si>
    <t>ほたる作業所</t>
  </si>
  <si>
    <t>株式会社陽あたり</t>
  </si>
  <si>
    <t>あかり</t>
  </si>
  <si>
    <t>一般社団法人FUKURO</t>
  </si>
  <si>
    <t>ル・クロヴィレッジ</t>
  </si>
  <si>
    <t>ブルースカイ</t>
  </si>
  <si>
    <t>ヒロタ製作所</t>
  </si>
  <si>
    <t>株式会社陽光</t>
  </si>
  <si>
    <t>ひかり</t>
  </si>
  <si>
    <t>合同会社ステラ</t>
  </si>
  <si>
    <t>ステラ守口</t>
  </si>
  <si>
    <t>株式会社みんないい</t>
  </si>
  <si>
    <t>もりもり事業所</t>
  </si>
  <si>
    <t>合同会社 HARK</t>
  </si>
  <si>
    <t>就労支援センターグリット</t>
  </si>
  <si>
    <t>株式会社M・Aエール</t>
  </si>
  <si>
    <t>ライフワークもりいの家</t>
  </si>
  <si>
    <t>株式会社あさがおねっと</t>
  </si>
  <si>
    <t>みらいわーくす</t>
  </si>
  <si>
    <t>NPO法人大阪精神障害者就労支援ネットワーク</t>
  </si>
  <si>
    <t>NPO法人大阪精神障害者就労支援ネットワークアクアクララ北大阪</t>
  </si>
  <si>
    <t>株式会社はび・あす</t>
  </si>
  <si>
    <t>ほまれの家茨木店</t>
  </si>
  <si>
    <t>株式会社
スマイルベース</t>
  </si>
  <si>
    <t>就労継続支援A型　すてっぷべーす</t>
  </si>
  <si>
    <t>一般社団法人ステージアップ</t>
  </si>
  <si>
    <t>ジョブステージ</t>
  </si>
  <si>
    <t>一般社団法人障がい者
就労・就学支援協会
仰空会</t>
  </si>
  <si>
    <t>あおぞらワーキングテラス</t>
  </si>
  <si>
    <t>株式会社ナーチャーハーツ</t>
  </si>
  <si>
    <t>ナーチャーハーツ</t>
  </si>
  <si>
    <t>株式会社オリエンタルワークス</t>
  </si>
  <si>
    <t>オリエンタルワークス</t>
  </si>
  <si>
    <t>株式会社トライステップ</t>
  </si>
  <si>
    <t>トライステップ茨木</t>
  </si>
  <si>
    <t>株式会社ポエムハート</t>
  </si>
  <si>
    <t>ポエムハート</t>
  </si>
  <si>
    <t>株式会社ジョイフラット</t>
  </si>
  <si>
    <t>ジョイフラット</t>
  </si>
  <si>
    <t>株式会社エスポワール</t>
  </si>
  <si>
    <t>self-A・アムール</t>
  </si>
  <si>
    <t>エンジョイ株式会社</t>
  </si>
  <si>
    <t>エンジョイ・ﾗﾎﾞ</t>
  </si>
  <si>
    <t>株式会社アイ</t>
  </si>
  <si>
    <t>Ａ型就労継続支援　あい</t>
  </si>
  <si>
    <t>株式会社スマイルベース</t>
  </si>
  <si>
    <t>就労継続支援A型　じょぶべーす</t>
  </si>
  <si>
    <t>特定非営利活動法人ゆうあい</t>
  </si>
  <si>
    <t>ゆうあい作業</t>
  </si>
  <si>
    <t>就労支援センターらいふ</t>
  </si>
  <si>
    <t>特定非営利活動法人　八尾自立支援センター</t>
  </si>
  <si>
    <t>合同会社　思いやり</t>
  </si>
  <si>
    <t>思いやり就労支援センター</t>
  </si>
  <si>
    <t>株式会社想立</t>
  </si>
  <si>
    <t>はばたき作業所</t>
  </si>
  <si>
    <t>株式会社アドバンス</t>
  </si>
  <si>
    <t>障がい者福祉作業所アドバンス</t>
  </si>
  <si>
    <t>株式会社ライズロード</t>
  </si>
  <si>
    <t>ライズロード（A型）</t>
  </si>
  <si>
    <t>株式会社　睡蓮</t>
  </si>
  <si>
    <t>あっぱれ</t>
  </si>
  <si>
    <t>アドバンスウイング</t>
  </si>
  <si>
    <t>株式会社モコリリ</t>
  </si>
  <si>
    <t>モコリリ</t>
  </si>
  <si>
    <t>合同会社　杖友</t>
  </si>
  <si>
    <t>ユニバーサルサポート</t>
  </si>
  <si>
    <t>合同会社ＴＡＮ</t>
  </si>
  <si>
    <t>ピアワークステーションクロノス</t>
  </si>
  <si>
    <t>ダン合同会社</t>
  </si>
  <si>
    <t>就労支援 団</t>
  </si>
  <si>
    <t>株式会社ＡｔｏＣ</t>
  </si>
  <si>
    <t>Ａｓｔｒｏ</t>
  </si>
  <si>
    <t>株式会社　未来</t>
  </si>
  <si>
    <t>なごやか八尾</t>
  </si>
  <si>
    <t>株式会社　空</t>
  </si>
  <si>
    <t>ネクストケア</t>
  </si>
  <si>
    <t>株式会社メッセージ</t>
  </si>
  <si>
    <t>ワークステーションゆず</t>
  </si>
  <si>
    <t>株式会社リコワークス</t>
  </si>
  <si>
    <t>リコサービス</t>
  </si>
  <si>
    <t>株式会社Ｗｅｌｆａｒｅ</t>
  </si>
  <si>
    <t>Ｂｅ</t>
  </si>
  <si>
    <t>株式会社Ｐｏｎｏ　Ｌｉｎｋ</t>
  </si>
  <si>
    <t>ポノ泉佐野</t>
  </si>
  <si>
    <t>株式会社髙健</t>
  </si>
  <si>
    <t>ワークプラザ富田林</t>
  </si>
  <si>
    <t>株式会社ジョブジョイント</t>
  </si>
  <si>
    <t>ジョブタス富田林事業所</t>
  </si>
  <si>
    <t>月虹株式会社</t>
  </si>
  <si>
    <t>糸星</t>
  </si>
  <si>
    <t>株式会社療創会</t>
  </si>
  <si>
    <t>A‐style工房</t>
  </si>
  <si>
    <t>株式会社アマナ</t>
  </si>
  <si>
    <t>アマナワーキングテラス</t>
  </si>
  <si>
    <t>株式会社北大阪総合研究所</t>
  </si>
  <si>
    <t>アンサンブル</t>
  </si>
  <si>
    <t>一般社団法人ドリームワーク</t>
  </si>
  <si>
    <t>ドリームワーク</t>
  </si>
  <si>
    <t>社会福祉法人東香会</t>
  </si>
  <si>
    <t>いちごファーム</t>
  </si>
  <si>
    <t>合同会社いきものがたり</t>
  </si>
  <si>
    <t>Land Mark</t>
  </si>
  <si>
    <t>株式会社　スマイル工房</t>
  </si>
  <si>
    <t>スマイルKOBO 木戸事務所</t>
  </si>
  <si>
    <t>恵み株式会社</t>
  </si>
  <si>
    <t>輪くる</t>
  </si>
  <si>
    <t>特定非営利活動法人</t>
  </si>
  <si>
    <t>so-youワークス</t>
  </si>
  <si>
    <t>特定非営利活動法人地域支援センターあゆみ</t>
  </si>
  <si>
    <t>つぼみ</t>
  </si>
  <si>
    <t>特定非営利活動法人Welllife</t>
  </si>
  <si>
    <t>WellLife大堀事業所</t>
  </si>
  <si>
    <t>特定非営利活動法人ライフサポート大阪</t>
  </si>
  <si>
    <t>ライフサポート</t>
  </si>
  <si>
    <t>特定非営利活動法人ライフサポート</t>
  </si>
  <si>
    <t>ライフサポート・一津屋</t>
  </si>
  <si>
    <t>社会福祉法人大阪手をつなぐ育成会</t>
  </si>
  <si>
    <t>支援センターさくら</t>
  </si>
  <si>
    <t>大阪アグリバイオ株市会社</t>
  </si>
  <si>
    <t>大阪アグリバイオ株式会社</t>
  </si>
  <si>
    <t>合同会社
地域活動支援センターきずな</t>
  </si>
  <si>
    <t>ワークスペースきずな</t>
  </si>
  <si>
    <t>株式会社　エスポワール</t>
  </si>
  <si>
    <t>self-A・ルミエール</t>
  </si>
  <si>
    <t>ワークスペース　つなぐ</t>
  </si>
  <si>
    <t>株式会社　光翔</t>
  </si>
  <si>
    <t>ワーク支援センター光成</t>
  </si>
  <si>
    <t>合同会社福祉わんど</t>
  </si>
  <si>
    <t>福祉わんど</t>
  </si>
  <si>
    <t>支援センターCUORE</t>
  </si>
  <si>
    <t>彩花合同会社</t>
  </si>
  <si>
    <t>フラワーキッチン</t>
  </si>
  <si>
    <t>泉州自立支援センター</t>
  </si>
  <si>
    <t>ともにー</t>
  </si>
  <si>
    <t>株式会社いずみエコロジーファーム</t>
  </si>
  <si>
    <t>株式会社いずみエコロジーファーム　ハートランド事業部</t>
  </si>
  <si>
    <t>株式会社　ハル</t>
  </si>
  <si>
    <t>就労継続支援A型事業所　はる</t>
  </si>
  <si>
    <t>株式会社D-01</t>
  </si>
  <si>
    <t>のびるハウス作業所</t>
  </si>
  <si>
    <t>合同会社OneClover</t>
  </si>
  <si>
    <t>クローバーワークス</t>
  </si>
  <si>
    <t>株式会社ラッツ</t>
  </si>
  <si>
    <t>ファーストスター</t>
  </si>
  <si>
    <t>一般社団法人　Dream Company</t>
  </si>
  <si>
    <t>就労継続支援A型　むすぶん</t>
  </si>
  <si>
    <t>ハピネス株式会社</t>
  </si>
  <si>
    <t>就労継続支援A型事業所ハピネス</t>
  </si>
  <si>
    <t>桜ほのぼの苑</t>
  </si>
  <si>
    <t>思いやり就労支援センター　P-3</t>
  </si>
  <si>
    <t>合同会社タミサエ</t>
  </si>
  <si>
    <t>タミサエ</t>
  </si>
  <si>
    <t>株式会社クローバー</t>
  </si>
  <si>
    <t>よつ葉</t>
  </si>
  <si>
    <t>就労支援センター門真</t>
  </si>
  <si>
    <t>self-A・レーヴ</t>
  </si>
  <si>
    <t>一般社団法人ステップアップ</t>
  </si>
  <si>
    <t>ジョブハウスくすの木</t>
  </si>
  <si>
    <t>合同会社INFINITY</t>
  </si>
  <si>
    <t>門真ワークプレイス</t>
  </si>
  <si>
    <t>株式会社グローアップ</t>
  </si>
  <si>
    <t>グローアップ</t>
  </si>
  <si>
    <t>iS</t>
  </si>
  <si>
    <t>アルジスA</t>
  </si>
  <si>
    <t>一般社団法人あまみ徳之島ライフサポート</t>
  </si>
  <si>
    <t>おかえりホームきゅら海</t>
  </si>
  <si>
    <t>株式会社エマン</t>
  </si>
  <si>
    <t>NPO法人ZERO</t>
  </si>
  <si>
    <t>ZERO摂津事業所</t>
  </si>
  <si>
    <t>一般社団法人日本フレキシブルオペレーション</t>
  </si>
  <si>
    <t>JAFLO大阪</t>
  </si>
  <si>
    <t>株式会社フォースタープラス</t>
  </si>
  <si>
    <t>ギブミーファイブ</t>
  </si>
  <si>
    <t>株式会社高健</t>
  </si>
  <si>
    <t>ワークプラザ高健</t>
  </si>
  <si>
    <t>社会福祉法人恩賜財団
済生会支部大阪府済生会</t>
  </si>
  <si>
    <t>りんくうワークス</t>
  </si>
  <si>
    <t>NPO法人　ふぁーすとぺんぎん</t>
  </si>
  <si>
    <t>F&amp;P就労継続支援A型B型事業所</t>
  </si>
  <si>
    <t>ポノ砂川</t>
  </si>
  <si>
    <t>株式会社ハル</t>
  </si>
  <si>
    <t>せんなんベイス</t>
  </si>
  <si>
    <t>株式会社21</t>
  </si>
  <si>
    <t>aid</t>
  </si>
  <si>
    <t>株式会社AISU</t>
  </si>
  <si>
    <t>ワークサポートひまわり</t>
  </si>
  <si>
    <t>株式会社ＳＩＭＳ</t>
  </si>
  <si>
    <t>就労継続支援ＡＢ多機能型あらうん</t>
  </si>
  <si>
    <t>株式会社ピーススマイル</t>
  </si>
  <si>
    <t>ピーススマイル</t>
  </si>
  <si>
    <t>株式会社グリーンサム</t>
  </si>
  <si>
    <t>グリーンサム</t>
  </si>
  <si>
    <t>株式会社グリーンフラッグ</t>
  </si>
  <si>
    <t>ワークスタジオまごころ</t>
  </si>
  <si>
    <t>株式会社HandY</t>
  </si>
  <si>
    <t>MAKERS</t>
  </si>
  <si>
    <t>Re-Live</t>
  </si>
  <si>
    <t>いにしき</t>
  </si>
  <si>
    <t>合同会社ＳＩＧＲＯＵＰ２１</t>
  </si>
  <si>
    <t>就労継続支援A型事業所
ムジカドゥーエ</t>
  </si>
  <si>
    <t>英芳会</t>
  </si>
  <si>
    <t>ワークショップエイブル大阪</t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</si>
  <si>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</si>
  <si>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</si>
  <si>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</si>
  <si>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</si>
  <si>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</si>
  <si>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</si>
  <si>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⑰新規実施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</si>
  <si>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</si>
  <si>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</si>
  <si>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市町村</t>
    <rPh sb="0" eb="3">
      <t>シチョウソン</t>
    </rPh>
    <phoneticPr fontId="2"/>
  </si>
  <si>
    <t>大阪市</t>
  </si>
  <si>
    <t>堺市</t>
  </si>
  <si>
    <t>高槻市</t>
  </si>
  <si>
    <t>東大阪市</t>
  </si>
  <si>
    <t>豊中市</t>
  </si>
  <si>
    <t>枚方市</t>
  </si>
  <si>
    <t>吹田市</t>
  </si>
  <si>
    <t>岸和田市</t>
  </si>
  <si>
    <t>池田市</t>
  </si>
  <si>
    <t>泉大津市</t>
  </si>
  <si>
    <t>貝塚市</t>
  </si>
  <si>
    <t>守口市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</si>
  <si>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</si>
  <si>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</si>
  <si>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</si>
  <si>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</si>
  <si>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</si>
  <si>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</si>
  <si>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</si>
  <si>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</si>
  <si>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</si>
  <si>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</si>
  <si>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</si>
  <si>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門真市</t>
  </si>
  <si>
    <t>摂津市</t>
  </si>
  <si>
    <t>藤井寺市</t>
  </si>
  <si>
    <t>泉南市</t>
  </si>
  <si>
    <t>四條畷市</t>
    <rPh sb="0" eb="4">
      <t>シジョウナワテシ</t>
    </rPh>
    <phoneticPr fontId="1"/>
  </si>
  <si>
    <t>交野市</t>
  </si>
  <si>
    <t>阪南市</t>
  </si>
  <si>
    <t>岬町</t>
  </si>
  <si>
    <t>太子町</t>
  </si>
  <si>
    <t>令和５年度　工賃（賃金）実績（就労継続支援A型（非雇用型）） 事業所別</t>
    <phoneticPr fontId="2"/>
  </si>
  <si>
    <t>令和５年度　工賃（賃金）実績（就労継続支援A型（雇用型）） 事業所別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</si>
</sst>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"/>
    <numFmt numFmtId="178" formatCode="#,##0.0_);[Red]\(#,##0.0\)"/>
    <numFmt numFmtId="179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7" xfId="0" applyFont="1" applyBorder="1">
      <alignment vertical="center"/>
    </xf>
    <xf numFmtId="0" fontId="0" fillId="2" borderId="2" xfId="0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4" borderId="2" xfId="0" applyNumberFormat="1" applyFill="1" applyBorder="1" applyAlignment="1">
      <alignment horizontal="center" vertical="center" shrinkToFit="1"/>
    </xf>
    <xf numFmtId="176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76" fontId="0" fillId="5" borderId="2" xfId="0" applyNumberFormat="1" applyFill="1" applyBorder="1" applyAlignment="1">
      <alignment horizontal="center" vertical="center" shrinkToFit="1"/>
    </xf>
    <xf numFmtId="176" fontId="5" fillId="5" borderId="2" xfId="0" applyNumberFormat="1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7" fontId="0" fillId="6" borderId="13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1" fillId="0" borderId="14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8" fontId="0" fillId="0" borderId="1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7" xfId="0" applyNumberFormat="1" applyFont="1" applyBorder="1" applyAlignment="1">
      <alignment vertical="center" shrinkToFit="1"/>
    </xf>
    <xf numFmtId="176" fontId="1" fillId="0" borderId="18" xfId="0" applyNumberFormat="1" applyFont="1" applyBorder="1" applyAlignment="1">
      <alignment horizontal="center"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179" fontId="1" fillId="0" borderId="18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179" fontId="1" fillId="0" borderId="18" xfId="0" applyNumberFormat="1" applyFont="1" applyBorder="1">
      <alignment vertical="center"/>
    </xf>
    <xf numFmtId="0" fontId="6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176" fontId="1" fillId="0" borderId="21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8" fontId="0" fillId="0" borderId="24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vertical="center" shrinkToFit="1"/>
    </xf>
    <xf numFmtId="176" fontId="1" fillId="0" borderId="26" xfId="0" applyNumberFormat="1" applyFont="1" applyBorder="1" applyAlignment="1">
      <alignment horizontal="center" vertical="center" shrinkToFit="1"/>
    </xf>
    <xf numFmtId="179" fontId="1" fillId="0" borderId="26" xfId="0" applyNumberFormat="1" applyFont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178" fontId="1" fillId="0" borderId="0" xfId="0" applyNumberFormat="1" applyFont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right" vertical="center" shrinkToFit="1"/>
    </xf>
    <xf numFmtId="176" fontId="0" fillId="0" borderId="0" xfId="0" applyNumberFormat="1" applyAlignment="1">
      <alignment vertical="center" wrapText="1"/>
    </xf>
    <xf numFmtId="176" fontId="5" fillId="4" borderId="2" xfId="0" applyNumberFormat="1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176" fontId="1" fillId="0" borderId="27" xfId="0" applyNumberFormat="1" applyFont="1" applyBorder="1" applyAlignment="1">
      <alignment horizontal="center" vertical="center" shrinkToFit="1"/>
    </xf>
    <xf numFmtId="179" fontId="0" fillId="0" borderId="9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>
      <alignment vertical="center"/>
    </xf>
    <xf numFmtId="0" fontId="0" fillId="6" borderId="12" xfId="0" applyFill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176" fontId="1" fillId="0" borderId="28" xfId="0" applyNumberFormat="1" applyFont="1" applyBorder="1">
      <alignment vertical="center"/>
    </xf>
    <xf numFmtId="176" fontId="1" fillId="0" borderId="29" xfId="0" applyNumberFormat="1" applyFont="1" applyBorder="1" applyAlignment="1">
      <alignment horizontal="center" vertical="center" shrinkToFit="1"/>
    </xf>
    <xf numFmtId="176" fontId="1" fillId="0" borderId="28" xfId="0" applyNumberFormat="1" applyFont="1" applyBorder="1" applyAlignment="1">
      <alignment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9" fontId="1" fillId="0" borderId="20" xfId="0" applyNumberFormat="1" applyFont="1" applyBorder="1" applyAlignment="1">
      <alignment vertical="center" shrinkToFit="1"/>
    </xf>
    <xf numFmtId="179" fontId="0" fillId="0" borderId="20" xfId="0" applyNumberFormat="1" applyBorder="1">
      <alignment vertical="center"/>
    </xf>
    <xf numFmtId="0" fontId="8" fillId="0" borderId="0" xfId="0" applyFont="1">
      <alignment vertical="center"/>
    </xf>
    <xf numFmtId="0" fontId="0" fillId="6" borderId="12" xfId="0" applyFill="1" applyBorder="1" applyAlignment="1">
      <alignment vertical="center" shrinkToFit="1"/>
    </xf>
    <xf numFmtId="176" fontId="1" fillId="0" borderId="30" xfId="0" applyNumberFormat="1" applyFont="1" applyBorder="1">
      <alignment vertical="center"/>
    </xf>
    <xf numFmtId="0" fontId="1" fillId="0" borderId="30" xfId="0" applyFont="1" applyBorder="1">
      <alignment vertical="center"/>
    </xf>
    <xf numFmtId="176" fontId="1" fillId="0" borderId="31" xfId="0" applyNumberFormat="1" applyFont="1" applyBorder="1">
      <alignment vertical="center"/>
    </xf>
    <xf numFmtId="176" fontId="1" fillId="0" borderId="32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0" fontId="0" fillId="0" borderId="33" xfId="0" applyBorder="1">
      <alignment vertical="center"/>
    </xf>
    <xf numFmtId="176" fontId="9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177" fontId="0" fillId="6" borderId="0" xfId="0" applyNumberFormat="1" applyFill="1" applyBorder="1" applyAlignment="1">
      <alignment horizontal="center" vertical="center"/>
    </xf>
    <xf numFmtId="177" fontId="0" fillId="6" borderId="1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7" borderId="6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1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176" fontId="0" fillId="2" borderId="6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標準" xfId="0" builtinId="0"/>
    <cellStyle name="標準 2" xfId="1" xr:uid="{BBA5F669-166E-4FA4-9960-806DC7C3D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39D9-3F9B-406E-AE4D-18D3D29AA4B6}">
  <sheetPr>
    <tabColor theme="3" tint="0.79998168889431442"/>
  </sheetPr>
  <dimension ref="A1:X1075"/>
  <sheetViews>
    <sheetView tabSelected="1" view="pageBreakPreview" topLeftCell="B1" zoomScale="56" zoomScaleNormal="80" zoomScaleSheetLayoutView="56" workbookViewId="0">
      <pane ySplit="4" topLeftCell="A5" activePane="bottomLeft" state="frozen"/>
      <selection activeCell="L7" sqref="L7"/>
      <selection pane="bottomLeft" activeCell="B1" sqref="B1"/>
    </sheetView>
  </sheetViews>
  <sheetFormatPr defaultColWidth="9" defaultRowHeight="13.2" x14ac:dyDescent="0.2"/>
  <cols>
    <col min="1" max="1" width="4.6640625" style="1" hidden="1" customWidth="1"/>
    <col min="2" max="2" width="8.33203125" style="3" customWidth="1"/>
    <col min="3" max="3" width="6.6640625" style="3" customWidth="1"/>
    <col min="4" max="4" width="12.21875" style="3" bestFit="1" customWidth="1"/>
    <col min="5" max="5" width="8.33203125" style="3" customWidth="1"/>
    <col min="6" max="6" width="16.6640625" style="3" bestFit="1" customWidth="1"/>
    <col min="7" max="7" width="39" style="3" customWidth="1"/>
    <col min="8" max="8" width="39" style="4" customWidth="1"/>
    <col min="9" max="9" width="8.33203125" style="5" customWidth="1"/>
    <col min="10" max="11" width="15.44140625" style="5" customWidth="1"/>
    <col min="12" max="15" width="15.44140625" style="6" customWidth="1"/>
    <col min="16" max="16" width="7.109375" style="3" bestFit="1" customWidth="1"/>
    <col min="17" max="19" width="11.6640625" style="3" customWidth="1"/>
    <col min="20" max="20" width="19" style="3" customWidth="1"/>
    <col min="21" max="21" width="11.6640625" style="3" customWidth="1"/>
    <col min="22" max="22" width="19" style="3" customWidth="1"/>
    <col min="23" max="16384" width="9" style="3"/>
  </cols>
  <sheetData>
    <row r="1" spans="1:24" ht="30" customHeight="1" thickBot="1" x14ac:dyDescent="0.25">
      <c r="B1" s="2" t="s">
        <v>817</v>
      </c>
    </row>
    <row r="2" spans="1:24" ht="16.5" customHeight="1" thickBot="1" x14ac:dyDescent="0.25">
      <c r="A2" s="91"/>
      <c r="B2" s="94" t="s">
        <v>0</v>
      </c>
      <c r="C2" s="94" t="s">
        <v>1</v>
      </c>
      <c r="D2" s="88" t="s">
        <v>783</v>
      </c>
      <c r="E2" s="87" t="s">
        <v>2</v>
      </c>
      <c r="F2" s="87" t="s">
        <v>3</v>
      </c>
      <c r="G2" s="87" t="s">
        <v>4</v>
      </c>
      <c r="H2" s="94" t="s">
        <v>5</v>
      </c>
      <c r="I2" s="95" t="s">
        <v>6</v>
      </c>
      <c r="J2" s="96"/>
      <c r="K2" s="96"/>
      <c r="L2" s="96"/>
      <c r="M2" s="96"/>
      <c r="N2" s="96"/>
      <c r="O2" s="97"/>
      <c r="P2" s="98" t="s">
        <v>7</v>
      </c>
      <c r="Q2" s="98" t="s">
        <v>8</v>
      </c>
      <c r="R2" s="101" t="s">
        <v>9</v>
      </c>
      <c r="S2" s="101"/>
      <c r="T2" s="101"/>
      <c r="U2" s="101"/>
      <c r="V2" s="101"/>
      <c r="W2" s="7"/>
    </row>
    <row r="3" spans="1:24" ht="33.75" customHeight="1" thickBot="1" x14ac:dyDescent="0.25">
      <c r="A3" s="92"/>
      <c r="B3" s="94"/>
      <c r="C3" s="94"/>
      <c r="D3" s="89"/>
      <c r="E3" s="87"/>
      <c r="F3" s="87"/>
      <c r="G3" s="87"/>
      <c r="H3" s="94"/>
      <c r="I3" s="8"/>
      <c r="J3" s="102" t="s">
        <v>10</v>
      </c>
      <c r="K3" s="102"/>
      <c r="L3" s="102"/>
      <c r="M3" s="103" t="s">
        <v>11</v>
      </c>
      <c r="N3" s="103"/>
      <c r="O3" s="103"/>
      <c r="P3" s="99"/>
      <c r="Q3" s="99"/>
      <c r="R3" s="101" t="s">
        <v>12</v>
      </c>
      <c r="S3" s="101"/>
      <c r="T3" s="101"/>
      <c r="U3" s="104" t="s">
        <v>13</v>
      </c>
      <c r="V3" s="104"/>
    </row>
    <row r="4" spans="1:24" s="1" customFormat="1" ht="38.25" customHeight="1" thickBot="1" x14ac:dyDescent="0.25">
      <c r="A4" s="93"/>
      <c r="B4" s="94"/>
      <c r="C4" s="94"/>
      <c r="D4" s="90"/>
      <c r="E4" s="87"/>
      <c r="F4" s="87"/>
      <c r="G4" s="87"/>
      <c r="H4" s="94"/>
      <c r="I4" s="9" t="s">
        <v>14</v>
      </c>
      <c r="J4" s="10" t="s">
        <v>15</v>
      </c>
      <c r="K4" s="11" t="s">
        <v>16</v>
      </c>
      <c r="L4" s="12" t="s">
        <v>17</v>
      </c>
      <c r="M4" s="13" t="s">
        <v>18</v>
      </c>
      <c r="N4" s="14" t="s">
        <v>19</v>
      </c>
      <c r="O4" s="15" t="s">
        <v>20</v>
      </c>
      <c r="P4" s="100"/>
      <c r="Q4" s="100"/>
      <c r="R4" s="16" t="s">
        <v>21</v>
      </c>
      <c r="S4" s="17" t="s">
        <v>22</v>
      </c>
      <c r="T4" s="17" t="s">
        <v>23</v>
      </c>
      <c r="U4" s="16" t="s">
        <v>24</v>
      </c>
      <c r="V4" s="18" t="s">
        <v>25</v>
      </c>
    </row>
    <row r="5" spans="1:24" ht="27" customHeight="1" x14ac:dyDescent="0.2">
      <c r="A5" s="19"/>
      <c r="B5" s="20" t="s">
        <v>26</v>
      </c>
      <c r="C5" s="21">
        <v>1</v>
      </c>
      <c r="D5" s="21" t="s">
        <v>784</v>
      </c>
      <c r="E5" s="20">
        <v>4</v>
      </c>
      <c r="F5" s="22">
        <v>4120001189395</v>
      </c>
      <c r="G5" s="23" t="s">
        <v>27</v>
      </c>
      <c r="H5" s="24" t="s">
        <v>28</v>
      </c>
      <c r="I5" s="25">
        <v>20</v>
      </c>
      <c r="J5" s="26">
        <v>208</v>
      </c>
      <c r="K5" s="27">
        <v>17277927</v>
      </c>
      <c r="L5" s="28">
        <f>IF(AND(J5&gt;0,K5&gt;0),K5/J5,0)</f>
        <v>83066.956730769234</v>
      </c>
      <c r="M5" s="29">
        <v>15903</v>
      </c>
      <c r="N5" s="27">
        <v>17277927</v>
      </c>
      <c r="O5" s="28">
        <f t="shared" ref="O5:O68" si="0">IF(AND(M5&gt;0,N5&gt;0),N5/M5,0)</f>
        <v>1086.4570835691379</v>
      </c>
      <c r="P5" s="30"/>
      <c r="Q5" s="31"/>
      <c r="R5" s="32"/>
      <c r="S5" s="33"/>
      <c r="T5" s="34"/>
      <c r="U5" s="35"/>
      <c r="V5" s="36"/>
      <c r="W5" s="37">
        <v>1</v>
      </c>
      <c r="X5" s="37" t="s">
        <v>29</v>
      </c>
    </row>
    <row r="6" spans="1:24" ht="27" customHeight="1" x14ac:dyDescent="0.2">
      <c r="A6" s="19"/>
      <c r="B6" s="20" t="s">
        <v>26</v>
      </c>
      <c r="C6" s="21">
        <v>2</v>
      </c>
      <c r="D6" s="21" t="s">
        <v>784</v>
      </c>
      <c r="E6" s="20">
        <v>4</v>
      </c>
      <c r="F6" s="22">
        <v>4110001029032</v>
      </c>
      <c r="G6" s="23" t="s">
        <v>30</v>
      </c>
      <c r="H6" s="24" t="s">
        <v>31</v>
      </c>
      <c r="I6" s="25">
        <v>10</v>
      </c>
      <c r="J6" s="26">
        <v>99</v>
      </c>
      <c r="K6" s="27">
        <v>8288104</v>
      </c>
      <c r="L6" s="28">
        <f t="shared" ref="L6:L69" si="1">IF(AND(J6&gt;0,K6&gt;0),K6/J6,0)</f>
        <v>83718.222222222219</v>
      </c>
      <c r="M6" s="29">
        <v>6914.5</v>
      </c>
      <c r="N6" s="27">
        <v>8288104</v>
      </c>
      <c r="O6" s="28">
        <f t="shared" si="0"/>
        <v>1198.6555788560272</v>
      </c>
      <c r="P6" s="30"/>
      <c r="Q6" s="31"/>
      <c r="R6" s="32"/>
      <c r="S6" s="33"/>
      <c r="T6" s="34"/>
      <c r="U6" s="38" t="s">
        <v>32</v>
      </c>
      <c r="V6" s="36">
        <v>0.1</v>
      </c>
      <c r="W6" s="37">
        <v>2</v>
      </c>
      <c r="X6" s="37" t="s">
        <v>33</v>
      </c>
    </row>
    <row r="7" spans="1:24" ht="27" customHeight="1" x14ac:dyDescent="0.2">
      <c r="A7" s="19"/>
      <c r="B7" s="20" t="s">
        <v>26</v>
      </c>
      <c r="C7" s="21">
        <v>3</v>
      </c>
      <c r="D7" s="21" t="s">
        <v>784</v>
      </c>
      <c r="E7" s="20">
        <v>4</v>
      </c>
      <c r="F7" s="22">
        <v>8120001178799</v>
      </c>
      <c r="G7" s="23" t="s">
        <v>34</v>
      </c>
      <c r="H7" s="24" t="s">
        <v>35</v>
      </c>
      <c r="I7" s="25">
        <v>10</v>
      </c>
      <c r="J7" s="26">
        <v>0</v>
      </c>
      <c r="K7" s="27">
        <v>0</v>
      </c>
      <c r="L7" s="28">
        <f t="shared" si="1"/>
        <v>0</v>
      </c>
      <c r="M7" s="29">
        <v>0</v>
      </c>
      <c r="N7" s="27">
        <v>0</v>
      </c>
      <c r="O7" s="28">
        <f t="shared" si="0"/>
        <v>0</v>
      </c>
      <c r="P7" s="30" t="s">
        <v>32</v>
      </c>
      <c r="Q7" s="31"/>
      <c r="R7" s="32"/>
      <c r="S7" s="33"/>
      <c r="T7" s="34"/>
      <c r="U7" s="38"/>
      <c r="V7" s="36"/>
      <c r="W7" s="37">
        <v>3</v>
      </c>
      <c r="X7" s="37" t="s">
        <v>36</v>
      </c>
    </row>
    <row r="8" spans="1:24" ht="27" customHeight="1" x14ac:dyDescent="0.2">
      <c r="A8" s="19"/>
      <c r="B8" s="20" t="s">
        <v>26</v>
      </c>
      <c r="C8" s="21">
        <v>4</v>
      </c>
      <c r="D8" s="21" t="s">
        <v>784</v>
      </c>
      <c r="E8" s="20">
        <v>6</v>
      </c>
      <c r="F8" s="22">
        <v>7120005015909</v>
      </c>
      <c r="G8" s="23" t="s">
        <v>37</v>
      </c>
      <c r="H8" s="24" t="s">
        <v>38</v>
      </c>
      <c r="I8" s="25">
        <v>20</v>
      </c>
      <c r="J8" s="26">
        <v>433.7399999999999</v>
      </c>
      <c r="K8" s="27">
        <v>49208346</v>
      </c>
      <c r="L8" s="28">
        <f t="shared" si="1"/>
        <v>113451.25190206117</v>
      </c>
      <c r="M8" s="29">
        <v>45759.5</v>
      </c>
      <c r="N8" s="27">
        <v>49208346</v>
      </c>
      <c r="O8" s="28">
        <f t="shared" si="0"/>
        <v>1075.3689616363815</v>
      </c>
      <c r="P8" s="30"/>
      <c r="Q8" s="31"/>
      <c r="R8" s="32"/>
      <c r="S8" s="33"/>
      <c r="T8" s="34"/>
      <c r="U8" s="38" t="s">
        <v>32</v>
      </c>
      <c r="V8" s="36">
        <v>0.1</v>
      </c>
      <c r="W8" s="37">
        <v>4</v>
      </c>
      <c r="X8" s="37" t="s">
        <v>39</v>
      </c>
    </row>
    <row r="9" spans="1:24" ht="27" customHeight="1" x14ac:dyDescent="0.2">
      <c r="A9" s="19"/>
      <c r="B9" s="20" t="s">
        <v>26</v>
      </c>
      <c r="C9" s="21">
        <v>5</v>
      </c>
      <c r="D9" s="21" t="s">
        <v>784</v>
      </c>
      <c r="E9" s="20">
        <v>2</v>
      </c>
      <c r="F9" s="22">
        <v>3170005003350</v>
      </c>
      <c r="G9" s="23" t="s">
        <v>40</v>
      </c>
      <c r="H9" s="24" t="s">
        <v>41</v>
      </c>
      <c r="I9" s="25">
        <v>20</v>
      </c>
      <c r="J9" s="26">
        <v>307</v>
      </c>
      <c r="K9" s="27">
        <v>30680516</v>
      </c>
      <c r="L9" s="28">
        <f t="shared" si="1"/>
        <v>99936.534201954404</v>
      </c>
      <c r="M9" s="29">
        <v>25547</v>
      </c>
      <c r="N9" s="27">
        <v>30680516</v>
      </c>
      <c r="O9" s="28">
        <f t="shared" si="0"/>
        <v>1200.9439855951775</v>
      </c>
      <c r="P9" s="30"/>
      <c r="Q9" s="31"/>
      <c r="R9" s="32"/>
      <c r="S9" s="33"/>
      <c r="T9" s="34"/>
      <c r="U9" s="38"/>
      <c r="V9" s="36"/>
      <c r="W9" s="37">
        <v>5</v>
      </c>
      <c r="X9" s="37" t="s">
        <v>42</v>
      </c>
    </row>
    <row r="10" spans="1:24" ht="27" customHeight="1" x14ac:dyDescent="0.2">
      <c r="A10" s="19"/>
      <c r="B10" s="20" t="s">
        <v>26</v>
      </c>
      <c r="C10" s="21">
        <v>6</v>
      </c>
      <c r="D10" s="21" t="s">
        <v>784</v>
      </c>
      <c r="E10" s="20">
        <v>4</v>
      </c>
      <c r="F10" s="22">
        <v>5120001183760</v>
      </c>
      <c r="G10" s="23" t="s">
        <v>43</v>
      </c>
      <c r="H10" s="24" t="s">
        <v>44</v>
      </c>
      <c r="I10" s="25">
        <v>20</v>
      </c>
      <c r="J10" s="26">
        <v>207</v>
      </c>
      <c r="K10" s="27">
        <v>18845591</v>
      </c>
      <c r="L10" s="28">
        <f t="shared" si="1"/>
        <v>91041.502415458934</v>
      </c>
      <c r="M10" s="29">
        <v>20314</v>
      </c>
      <c r="N10" s="27">
        <v>18845591</v>
      </c>
      <c r="O10" s="28">
        <f t="shared" si="0"/>
        <v>927.71443339568771</v>
      </c>
      <c r="P10" s="30"/>
      <c r="Q10" s="31"/>
      <c r="R10" s="32"/>
      <c r="S10" s="33"/>
      <c r="T10" s="34"/>
      <c r="U10" s="38"/>
      <c r="V10" s="36"/>
      <c r="W10" s="37">
        <v>6</v>
      </c>
      <c r="X10" s="37" t="s">
        <v>45</v>
      </c>
    </row>
    <row r="11" spans="1:24" ht="27" customHeight="1" x14ac:dyDescent="0.2">
      <c r="A11" s="19"/>
      <c r="B11" s="20" t="s">
        <v>26</v>
      </c>
      <c r="C11" s="21">
        <v>7</v>
      </c>
      <c r="D11" s="21" t="s">
        <v>784</v>
      </c>
      <c r="E11" s="20">
        <v>4</v>
      </c>
      <c r="F11" s="22">
        <v>7120002005879</v>
      </c>
      <c r="G11" s="23" t="s">
        <v>46</v>
      </c>
      <c r="H11" s="24" t="s">
        <v>47</v>
      </c>
      <c r="I11" s="25">
        <v>19</v>
      </c>
      <c r="J11" s="26">
        <v>371</v>
      </c>
      <c r="K11" s="27">
        <v>33073554</v>
      </c>
      <c r="L11" s="28">
        <f t="shared" si="1"/>
        <v>89147.045822102431</v>
      </c>
      <c r="M11" s="29">
        <v>29725</v>
      </c>
      <c r="N11" s="27">
        <v>33073554</v>
      </c>
      <c r="O11" s="28">
        <f t="shared" si="0"/>
        <v>1112.6511017661901</v>
      </c>
      <c r="P11" s="30"/>
      <c r="Q11" s="31"/>
      <c r="R11" s="32"/>
      <c r="S11" s="33"/>
      <c r="T11" s="34"/>
      <c r="U11" s="38"/>
      <c r="V11" s="36"/>
      <c r="W11" s="37"/>
      <c r="X11" s="37"/>
    </row>
    <row r="12" spans="1:24" ht="27" customHeight="1" x14ac:dyDescent="0.2">
      <c r="A12" s="19"/>
      <c r="B12" s="20" t="s">
        <v>26</v>
      </c>
      <c r="C12" s="21">
        <v>8</v>
      </c>
      <c r="D12" s="21" t="s">
        <v>784</v>
      </c>
      <c r="E12" s="20">
        <v>4</v>
      </c>
      <c r="F12" s="22">
        <v>7120002005879</v>
      </c>
      <c r="G12" s="23" t="s">
        <v>46</v>
      </c>
      <c r="H12" s="24" t="s">
        <v>48</v>
      </c>
      <c r="I12" s="25">
        <v>20</v>
      </c>
      <c r="J12" s="26">
        <v>403</v>
      </c>
      <c r="K12" s="27">
        <v>32740007</v>
      </c>
      <c r="L12" s="28">
        <f t="shared" si="1"/>
        <v>81240.712158808936</v>
      </c>
      <c r="M12" s="29">
        <v>29662</v>
      </c>
      <c r="N12" s="27">
        <v>32740007</v>
      </c>
      <c r="O12" s="28">
        <f t="shared" si="0"/>
        <v>1103.7693682152249</v>
      </c>
      <c r="P12" s="30"/>
      <c r="Q12" s="31"/>
      <c r="R12" s="32"/>
      <c r="S12" s="33"/>
      <c r="T12" s="34"/>
      <c r="U12" s="38"/>
      <c r="V12" s="36"/>
      <c r="W12" s="37"/>
      <c r="X12" s="37"/>
    </row>
    <row r="13" spans="1:24" ht="27" customHeight="1" x14ac:dyDescent="0.2">
      <c r="A13" s="19"/>
      <c r="B13" s="20" t="s">
        <v>26</v>
      </c>
      <c r="C13" s="21">
        <v>9</v>
      </c>
      <c r="D13" s="21" t="s">
        <v>784</v>
      </c>
      <c r="E13" s="20">
        <v>4</v>
      </c>
      <c r="F13" s="22">
        <v>3120003015443</v>
      </c>
      <c r="G13" s="23" t="s">
        <v>49</v>
      </c>
      <c r="H13" s="24" t="s">
        <v>50</v>
      </c>
      <c r="I13" s="25">
        <v>19</v>
      </c>
      <c r="J13" s="26">
        <v>230</v>
      </c>
      <c r="K13" s="27">
        <v>37028190</v>
      </c>
      <c r="L13" s="28">
        <f t="shared" si="1"/>
        <v>160992.13043478262</v>
      </c>
      <c r="M13" s="29">
        <v>32924</v>
      </c>
      <c r="N13" s="27">
        <v>37028190</v>
      </c>
      <c r="O13" s="28">
        <f t="shared" si="0"/>
        <v>1124.6564815939739</v>
      </c>
      <c r="P13" s="30"/>
      <c r="Q13" s="31"/>
      <c r="R13" s="32"/>
      <c r="S13" s="33"/>
      <c r="T13" s="34"/>
      <c r="U13" s="38"/>
      <c r="V13" s="36"/>
      <c r="W13" s="37"/>
      <c r="X13" s="37"/>
    </row>
    <row r="14" spans="1:24" ht="27" customHeight="1" x14ac:dyDescent="0.2">
      <c r="A14" s="19"/>
      <c r="B14" s="20" t="s">
        <v>26</v>
      </c>
      <c r="C14" s="21">
        <v>10</v>
      </c>
      <c r="D14" s="21" t="s">
        <v>784</v>
      </c>
      <c r="E14" s="20">
        <v>4</v>
      </c>
      <c r="F14" s="22">
        <v>9140003015155</v>
      </c>
      <c r="G14" s="23" t="s">
        <v>51</v>
      </c>
      <c r="H14" s="24" t="s">
        <v>52</v>
      </c>
      <c r="I14" s="25">
        <v>15</v>
      </c>
      <c r="J14" s="26">
        <v>78</v>
      </c>
      <c r="K14" s="27">
        <v>5143388</v>
      </c>
      <c r="L14" s="28">
        <f t="shared" si="1"/>
        <v>65940.871794871797</v>
      </c>
      <c r="M14" s="29">
        <v>4826</v>
      </c>
      <c r="N14" s="27">
        <v>5143388</v>
      </c>
      <c r="O14" s="28">
        <f t="shared" si="0"/>
        <v>1065.7662660588478</v>
      </c>
      <c r="P14" s="30" t="s">
        <v>32</v>
      </c>
      <c r="Q14" s="31"/>
      <c r="R14" s="32"/>
      <c r="S14" s="33"/>
      <c r="T14" s="34"/>
      <c r="U14" s="38" t="s">
        <v>32</v>
      </c>
      <c r="V14" s="36">
        <v>0.44400000000000001</v>
      </c>
      <c r="W14" s="37"/>
      <c r="X14" s="37"/>
    </row>
    <row r="15" spans="1:24" ht="27" customHeight="1" x14ac:dyDescent="0.2">
      <c r="A15" s="19"/>
      <c r="B15" s="20" t="s">
        <v>26</v>
      </c>
      <c r="C15" s="21">
        <v>11</v>
      </c>
      <c r="D15" s="21" t="s">
        <v>784</v>
      </c>
      <c r="E15" s="20">
        <v>4</v>
      </c>
      <c r="F15" s="22">
        <v>2120003020741</v>
      </c>
      <c r="G15" s="23" t="s">
        <v>53</v>
      </c>
      <c r="H15" s="24" t="s">
        <v>54</v>
      </c>
      <c r="I15" s="25">
        <v>10</v>
      </c>
      <c r="J15" s="26">
        <v>95</v>
      </c>
      <c r="K15" s="27">
        <v>15357385</v>
      </c>
      <c r="L15" s="28">
        <f t="shared" si="1"/>
        <v>161656.68421052632</v>
      </c>
      <c r="M15" s="29">
        <v>14408</v>
      </c>
      <c r="N15" s="27">
        <v>15357385</v>
      </c>
      <c r="O15" s="28">
        <f t="shared" si="0"/>
        <v>1065.8929067184897</v>
      </c>
      <c r="P15" s="30" t="s">
        <v>32</v>
      </c>
      <c r="Q15" s="31"/>
      <c r="R15" s="32"/>
      <c r="S15" s="33"/>
      <c r="T15" s="34"/>
      <c r="U15" s="38"/>
      <c r="V15" s="36"/>
      <c r="W15" s="37"/>
      <c r="X15" s="37"/>
    </row>
    <row r="16" spans="1:24" ht="27" customHeight="1" x14ac:dyDescent="0.2">
      <c r="A16" s="19"/>
      <c r="B16" s="20" t="s">
        <v>26</v>
      </c>
      <c r="C16" s="21">
        <v>12</v>
      </c>
      <c r="D16" s="21" t="s">
        <v>784</v>
      </c>
      <c r="E16" s="20">
        <v>4</v>
      </c>
      <c r="F16" s="22">
        <v>3120901031095</v>
      </c>
      <c r="G16" s="23" t="s">
        <v>55</v>
      </c>
      <c r="H16" s="24" t="s">
        <v>56</v>
      </c>
      <c r="I16" s="25">
        <v>40</v>
      </c>
      <c r="J16" s="26">
        <v>629</v>
      </c>
      <c r="K16" s="27">
        <v>50651710</v>
      </c>
      <c r="L16" s="28">
        <f t="shared" si="1"/>
        <v>80527.360890302065</v>
      </c>
      <c r="M16" s="29">
        <v>48057.75</v>
      </c>
      <c r="N16" s="27">
        <v>50651710</v>
      </c>
      <c r="O16" s="28">
        <f t="shared" si="0"/>
        <v>1053.9758935863622</v>
      </c>
      <c r="P16" s="30"/>
      <c r="Q16" s="31"/>
      <c r="R16" s="32"/>
      <c r="S16" s="33"/>
      <c r="T16" s="34"/>
      <c r="U16" s="38"/>
      <c r="V16" s="36"/>
      <c r="W16" s="37"/>
      <c r="X16" s="37"/>
    </row>
    <row r="17" spans="1:24" ht="27" customHeight="1" x14ac:dyDescent="0.2">
      <c r="A17" s="19"/>
      <c r="B17" s="20" t="s">
        <v>26</v>
      </c>
      <c r="C17" s="21">
        <v>13</v>
      </c>
      <c r="D17" s="21" t="s">
        <v>784</v>
      </c>
      <c r="E17" s="20">
        <v>4</v>
      </c>
      <c r="F17" s="22">
        <v>9120001182800</v>
      </c>
      <c r="G17" s="23" t="s">
        <v>57</v>
      </c>
      <c r="H17" s="24" t="s">
        <v>58</v>
      </c>
      <c r="I17" s="25">
        <v>17</v>
      </c>
      <c r="J17" s="26">
        <v>206</v>
      </c>
      <c r="K17" s="27">
        <v>24664868</v>
      </c>
      <c r="L17" s="28">
        <f t="shared" si="1"/>
        <v>119732.36893203884</v>
      </c>
      <c r="M17" s="29">
        <v>20771.75</v>
      </c>
      <c r="N17" s="27">
        <v>24664868</v>
      </c>
      <c r="O17" s="28">
        <f t="shared" si="0"/>
        <v>1187.4236884229783</v>
      </c>
      <c r="P17" s="30"/>
      <c r="Q17" s="31"/>
      <c r="R17" s="32"/>
      <c r="S17" s="33"/>
      <c r="T17" s="34"/>
      <c r="U17" s="38"/>
      <c r="V17" s="36"/>
      <c r="W17" s="37"/>
      <c r="X17" s="37"/>
    </row>
    <row r="18" spans="1:24" ht="27" customHeight="1" x14ac:dyDescent="0.2">
      <c r="A18" s="19"/>
      <c r="B18" s="20" t="s">
        <v>26</v>
      </c>
      <c r="C18" s="21">
        <v>14</v>
      </c>
      <c r="D18" s="21" t="s">
        <v>784</v>
      </c>
      <c r="E18" s="20">
        <v>6</v>
      </c>
      <c r="F18" s="22">
        <v>7120005015909</v>
      </c>
      <c r="G18" s="23" t="s">
        <v>59</v>
      </c>
      <c r="H18" s="24" t="s">
        <v>60</v>
      </c>
      <c r="I18" s="25">
        <v>20</v>
      </c>
      <c r="J18" s="26">
        <v>419</v>
      </c>
      <c r="K18" s="27">
        <v>31703853</v>
      </c>
      <c r="L18" s="28">
        <f t="shared" si="1"/>
        <v>75665.520286396175</v>
      </c>
      <c r="M18" s="29">
        <v>30279.5</v>
      </c>
      <c r="N18" s="27">
        <v>31703853</v>
      </c>
      <c r="O18" s="28">
        <f t="shared" si="0"/>
        <v>1047.0401756964284</v>
      </c>
      <c r="P18" s="30"/>
      <c r="Q18" s="31"/>
      <c r="R18" s="32"/>
      <c r="S18" s="33"/>
      <c r="T18" s="34"/>
      <c r="U18" s="38" t="s">
        <v>32</v>
      </c>
      <c r="V18" s="36">
        <v>2.3E-2</v>
      </c>
      <c r="W18" s="37"/>
      <c r="X18" s="37"/>
    </row>
    <row r="19" spans="1:24" ht="27" customHeight="1" x14ac:dyDescent="0.2">
      <c r="A19" s="19"/>
      <c r="B19" s="20" t="s">
        <v>26</v>
      </c>
      <c r="C19" s="21">
        <v>15</v>
      </c>
      <c r="D19" s="21" t="s">
        <v>784</v>
      </c>
      <c r="E19" s="20">
        <v>4</v>
      </c>
      <c r="F19" s="22">
        <v>7120002050842</v>
      </c>
      <c r="G19" s="23" t="s">
        <v>61</v>
      </c>
      <c r="H19" s="24" t="s">
        <v>62</v>
      </c>
      <c r="I19" s="25">
        <v>40</v>
      </c>
      <c r="J19" s="26">
        <v>479</v>
      </c>
      <c r="K19" s="27">
        <v>90485154</v>
      </c>
      <c r="L19" s="28">
        <f t="shared" si="1"/>
        <v>188904.28810020877</v>
      </c>
      <c r="M19" s="29">
        <v>78259</v>
      </c>
      <c r="N19" s="27">
        <v>90485154</v>
      </c>
      <c r="O19" s="28">
        <f t="shared" si="0"/>
        <v>1156.2268109738177</v>
      </c>
      <c r="P19" s="30"/>
      <c r="Q19" s="31"/>
      <c r="R19" s="32"/>
      <c r="S19" s="33"/>
      <c r="T19" s="34"/>
      <c r="U19" s="38"/>
      <c r="V19" s="36"/>
      <c r="W19" s="37"/>
      <c r="X19" s="37"/>
    </row>
    <row r="20" spans="1:24" ht="27" customHeight="1" x14ac:dyDescent="0.2">
      <c r="A20" s="19"/>
      <c r="B20" s="20" t="s">
        <v>26</v>
      </c>
      <c r="C20" s="21">
        <v>16</v>
      </c>
      <c r="D20" s="21" t="s">
        <v>784</v>
      </c>
      <c r="E20" s="20">
        <v>4</v>
      </c>
      <c r="F20" s="22">
        <v>4120001186772</v>
      </c>
      <c r="G20" s="23" t="s">
        <v>63</v>
      </c>
      <c r="H20" s="24" t="s">
        <v>64</v>
      </c>
      <c r="I20" s="25">
        <v>20</v>
      </c>
      <c r="J20" s="26">
        <v>272</v>
      </c>
      <c r="K20" s="27">
        <v>22850676</v>
      </c>
      <c r="L20" s="28">
        <f t="shared" si="1"/>
        <v>84009.838235294112</v>
      </c>
      <c r="M20" s="29">
        <v>21022</v>
      </c>
      <c r="N20" s="27">
        <v>22850676</v>
      </c>
      <c r="O20" s="28">
        <f t="shared" si="0"/>
        <v>1086.9886785272572</v>
      </c>
      <c r="P20" s="30"/>
      <c r="Q20" s="31"/>
      <c r="R20" s="32"/>
      <c r="S20" s="33"/>
      <c r="T20" s="34"/>
      <c r="U20" s="38"/>
      <c r="V20" s="36"/>
      <c r="W20" s="37"/>
      <c r="X20" s="37"/>
    </row>
    <row r="21" spans="1:24" ht="27" customHeight="1" x14ac:dyDescent="0.2">
      <c r="A21" s="19"/>
      <c r="B21" s="20" t="s">
        <v>26</v>
      </c>
      <c r="C21" s="21">
        <v>17</v>
      </c>
      <c r="D21" s="21" t="s">
        <v>784</v>
      </c>
      <c r="E21" s="20">
        <v>4</v>
      </c>
      <c r="F21" s="22">
        <v>9120002008244</v>
      </c>
      <c r="G21" s="23" t="s">
        <v>65</v>
      </c>
      <c r="H21" s="24" t="s">
        <v>66</v>
      </c>
      <c r="I21" s="25">
        <v>20</v>
      </c>
      <c r="J21" s="26">
        <v>151</v>
      </c>
      <c r="K21" s="27">
        <v>12058793</v>
      </c>
      <c r="L21" s="28">
        <f t="shared" si="1"/>
        <v>79859.556291390734</v>
      </c>
      <c r="M21" s="29">
        <v>11478.999999999998</v>
      </c>
      <c r="N21" s="27">
        <v>12058793</v>
      </c>
      <c r="O21" s="28">
        <f t="shared" si="0"/>
        <v>1050.5090164648491</v>
      </c>
      <c r="P21" s="30"/>
      <c r="Q21" s="31"/>
      <c r="R21" s="32"/>
      <c r="S21" s="33"/>
      <c r="T21" s="34"/>
      <c r="U21" s="38"/>
      <c r="V21" s="36"/>
      <c r="W21" s="37"/>
      <c r="X21" s="37"/>
    </row>
    <row r="22" spans="1:24" ht="27" customHeight="1" x14ac:dyDescent="0.2">
      <c r="A22" s="19"/>
      <c r="B22" s="20" t="s">
        <v>26</v>
      </c>
      <c r="C22" s="21">
        <v>18</v>
      </c>
      <c r="D22" s="21" t="s">
        <v>784</v>
      </c>
      <c r="E22" s="20">
        <v>4</v>
      </c>
      <c r="F22" s="22">
        <v>4120001181492</v>
      </c>
      <c r="G22" s="23" t="s">
        <v>67</v>
      </c>
      <c r="H22" s="24" t="s">
        <v>68</v>
      </c>
      <c r="I22" s="25">
        <v>20</v>
      </c>
      <c r="J22" s="26">
        <v>219</v>
      </c>
      <c r="K22" s="27">
        <v>19786229</v>
      </c>
      <c r="L22" s="28">
        <f t="shared" si="1"/>
        <v>90348.077625570775</v>
      </c>
      <c r="M22" s="29">
        <v>18959</v>
      </c>
      <c r="N22" s="27">
        <v>19786229</v>
      </c>
      <c r="O22" s="28">
        <f t="shared" si="0"/>
        <v>1043.6325228123847</v>
      </c>
      <c r="P22" s="30"/>
      <c r="Q22" s="31"/>
      <c r="R22" s="32"/>
      <c r="S22" s="33"/>
      <c r="T22" s="34"/>
      <c r="U22" s="38"/>
      <c r="V22" s="36"/>
      <c r="W22" s="37"/>
      <c r="X22" s="37"/>
    </row>
    <row r="23" spans="1:24" ht="27" customHeight="1" x14ac:dyDescent="0.2">
      <c r="A23" s="19"/>
      <c r="B23" s="20" t="s">
        <v>26</v>
      </c>
      <c r="C23" s="21">
        <v>19</v>
      </c>
      <c r="D23" s="21" t="s">
        <v>784</v>
      </c>
      <c r="E23" s="20">
        <v>4</v>
      </c>
      <c r="F23" s="22">
        <v>7120002050842</v>
      </c>
      <c r="G23" s="23" t="s">
        <v>61</v>
      </c>
      <c r="H23" s="24" t="s">
        <v>69</v>
      </c>
      <c r="I23" s="25">
        <v>30</v>
      </c>
      <c r="J23" s="26">
        <v>358</v>
      </c>
      <c r="K23" s="27">
        <v>67111855</v>
      </c>
      <c r="L23" s="28">
        <f t="shared" si="1"/>
        <v>187463.28212290502</v>
      </c>
      <c r="M23" s="29">
        <v>58890.5</v>
      </c>
      <c r="N23" s="27">
        <v>67111855</v>
      </c>
      <c r="O23" s="28">
        <f t="shared" si="0"/>
        <v>1139.6040957370035</v>
      </c>
      <c r="P23" s="30"/>
      <c r="Q23" s="31"/>
      <c r="R23" s="32"/>
      <c r="S23" s="33"/>
      <c r="T23" s="34"/>
      <c r="U23" s="38"/>
      <c r="V23" s="36"/>
      <c r="W23" s="37"/>
      <c r="X23" s="37"/>
    </row>
    <row r="24" spans="1:24" ht="27" customHeight="1" x14ac:dyDescent="0.2">
      <c r="A24" s="19"/>
      <c r="B24" s="20" t="s">
        <v>26</v>
      </c>
      <c r="C24" s="21">
        <v>20</v>
      </c>
      <c r="D24" s="21" t="s">
        <v>784</v>
      </c>
      <c r="E24" s="20">
        <v>4</v>
      </c>
      <c r="F24" s="22">
        <v>7120001215108</v>
      </c>
      <c r="G24" s="23" t="s">
        <v>70</v>
      </c>
      <c r="H24" s="24" t="s">
        <v>71</v>
      </c>
      <c r="I24" s="25">
        <v>10</v>
      </c>
      <c r="J24" s="26">
        <v>147</v>
      </c>
      <c r="K24" s="27">
        <v>17634608</v>
      </c>
      <c r="L24" s="28">
        <f t="shared" si="1"/>
        <v>119963.31972789115</v>
      </c>
      <c r="M24" s="29">
        <v>13978.5</v>
      </c>
      <c r="N24" s="27">
        <v>17634608</v>
      </c>
      <c r="O24" s="28">
        <f t="shared" si="0"/>
        <v>1261.5522409414457</v>
      </c>
      <c r="P24" s="30"/>
      <c r="Q24" s="31"/>
      <c r="R24" s="32"/>
      <c r="S24" s="33"/>
      <c r="T24" s="34"/>
      <c r="U24" s="38"/>
      <c r="V24" s="36"/>
      <c r="W24" s="37"/>
      <c r="X24" s="37"/>
    </row>
    <row r="25" spans="1:24" ht="27" customHeight="1" x14ac:dyDescent="0.2">
      <c r="A25" s="19"/>
      <c r="B25" s="20" t="s">
        <v>26</v>
      </c>
      <c r="C25" s="21">
        <v>21</v>
      </c>
      <c r="D25" s="21" t="s">
        <v>784</v>
      </c>
      <c r="E25" s="20">
        <v>6</v>
      </c>
      <c r="F25" s="22">
        <v>6120005021890</v>
      </c>
      <c r="G25" s="23" t="s">
        <v>72</v>
      </c>
      <c r="H25" s="24" t="s">
        <v>73</v>
      </c>
      <c r="I25" s="25">
        <v>20</v>
      </c>
      <c r="J25" s="26">
        <v>369</v>
      </c>
      <c r="K25" s="27">
        <v>26262160</v>
      </c>
      <c r="L25" s="28">
        <f t="shared" si="1"/>
        <v>71171.165311653123</v>
      </c>
      <c r="M25" s="29">
        <v>22418</v>
      </c>
      <c r="N25" s="27">
        <v>26262160</v>
      </c>
      <c r="O25" s="28">
        <f t="shared" si="0"/>
        <v>1171.4764921045589</v>
      </c>
      <c r="P25" s="30"/>
      <c r="Q25" s="31"/>
      <c r="R25" s="32"/>
      <c r="S25" s="33"/>
      <c r="T25" s="34"/>
      <c r="U25" s="38" t="s">
        <v>32</v>
      </c>
      <c r="V25" s="36">
        <v>0.51300000000000001</v>
      </c>
      <c r="W25" s="37"/>
      <c r="X25" s="37"/>
    </row>
    <row r="26" spans="1:24" ht="27" customHeight="1" x14ac:dyDescent="0.2">
      <c r="A26" s="19"/>
      <c r="B26" s="20" t="s">
        <v>26</v>
      </c>
      <c r="C26" s="21">
        <v>22</v>
      </c>
      <c r="D26" s="21" t="s">
        <v>784</v>
      </c>
      <c r="E26" s="20">
        <v>4</v>
      </c>
      <c r="F26" s="22">
        <v>4120001231909</v>
      </c>
      <c r="G26" s="23" t="s">
        <v>74</v>
      </c>
      <c r="H26" s="24" t="s">
        <v>75</v>
      </c>
      <c r="I26" s="25">
        <v>20</v>
      </c>
      <c r="J26" s="26">
        <v>329</v>
      </c>
      <c r="K26" s="27">
        <v>29576802</v>
      </c>
      <c r="L26" s="28">
        <f t="shared" si="1"/>
        <v>89899.094224924018</v>
      </c>
      <c r="M26" s="29">
        <v>26576</v>
      </c>
      <c r="N26" s="27">
        <v>29576802</v>
      </c>
      <c r="O26" s="28">
        <f t="shared" si="0"/>
        <v>1112.9139825406382</v>
      </c>
      <c r="P26" s="30"/>
      <c r="Q26" s="31"/>
      <c r="R26" s="32"/>
      <c r="S26" s="33"/>
      <c r="T26" s="34"/>
      <c r="U26" s="38" t="s">
        <v>32</v>
      </c>
      <c r="V26" s="36">
        <v>0.23300000000000001</v>
      </c>
      <c r="W26" s="37"/>
      <c r="X26" s="37"/>
    </row>
    <row r="27" spans="1:24" ht="27" customHeight="1" x14ac:dyDescent="0.2">
      <c r="A27" s="19"/>
      <c r="B27" s="20" t="s">
        <v>26</v>
      </c>
      <c r="C27" s="21">
        <v>23</v>
      </c>
      <c r="D27" s="21" t="s">
        <v>784</v>
      </c>
      <c r="E27" s="20">
        <v>4</v>
      </c>
      <c r="F27" s="22">
        <v>7120002050842</v>
      </c>
      <c r="G27" s="23" t="s">
        <v>61</v>
      </c>
      <c r="H27" s="24" t="s">
        <v>76</v>
      </c>
      <c r="I27" s="25">
        <v>40</v>
      </c>
      <c r="J27" s="26">
        <v>40</v>
      </c>
      <c r="K27" s="27">
        <v>6620284</v>
      </c>
      <c r="L27" s="28">
        <f t="shared" si="1"/>
        <v>165507.1</v>
      </c>
      <c r="M27" s="29">
        <v>6776</v>
      </c>
      <c r="N27" s="27">
        <v>6620284</v>
      </c>
      <c r="O27" s="28">
        <f t="shared" si="0"/>
        <v>977.01948051948057</v>
      </c>
      <c r="P27" s="30"/>
      <c r="Q27" s="31"/>
      <c r="R27" s="32"/>
      <c r="S27" s="33"/>
      <c r="T27" s="34"/>
      <c r="U27" s="38"/>
      <c r="V27" s="36"/>
      <c r="W27" s="37"/>
      <c r="X27" s="37"/>
    </row>
    <row r="28" spans="1:24" ht="27" customHeight="1" x14ac:dyDescent="0.2">
      <c r="A28" s="19"/>
      <c r="B28" s="20" t="s">
        <v>26</v>
      </c>
      <c r="C28" s="21">
        <v>24</v>
      </c>
      <c r="D28" s="21" t="s">
        <v>784</v>
      </c>
      <c r="E28" s="20">
        <v>4</v>
      </c>
      <c r="F28" s="22">
        <v>6120001025631</v>
      </c>
      <c r="G28" s="23" t="s">
        <v>77</v>
      </c>
      <c r="H28" s="24" t="s">
        <v>78</v>
      </c>
      <c r="I28" s="25">
        <v>10</v>
      </c>
      <c r="J28" s="26">
        <v>58</v>
      </c>
      <c r="K28" s="27">
        <v>8774801</v>
      </c>
      <c r="L28" s="28">
        <f t="shared" si="1"/>
        <v>151289.6724137931</v>
      </c>
      <c r="M28" s="29">
        <v>7502</v>
      </c>
      <c r="N28" s="27">
        <v>8774801</v>
      </c>
      <c r="O28" s="28">
        <f t="shared" si="0"/>
        <v>1169.6615569181552</v>
      </c>
      <c r="P28" s="30"/>
      <c r="Q28" s="31"/>
      <c r="R28" s="32"/>
      <c r="S28" s="33"/>
      <c r="T28" s="34"/>
      <c r="U28" s="38"/>
      <c r="V28" s="36"/>
      <c r="W28" s="37"/>
      <c r="X28" s="37"/>
    </row>
    <row r="29" spans="1:24" ht="27" customHeight="1" x14ac:dyDescent="0.2">
      <c r="A29" s="19"/>
      <c r="B29" s="20" t="s">
        <v>26</v>
      </c>
      <c r="C29" s="21">
        <v>25</v>
      </c>
      <c r="D29" s="21" t="s">
        <v>784</v>
      </c>
      <c r="E29" s="20">
        <v>4</v>
      </c>
      <c r="F29" s="22">
        <v>4122001018864</v>
      </c>
      <c r="G29" s="23" t="s">
        <v>79</v>
      </c>
      <c r="H29" s="24" t="s">
        <v>80</v>
      </c>
      <c r="I29" s="25">
        <v>20</v>
      </c>
      <c r="J29" s="26">
        <v>219</v>
      </c>
      <c r="K29" s="27">
        <v>19731280</v>
      </c>
      <c r="L29" s="28">
        <f t="shared" si="1"/>
        <v>90097.168949771687</v>
      </c>
      <c r="M29" s="29">
        <v>18878</v>
      </c>
      <c r="N29" s="27">
        <v>19731280</v>
      </c>
      <c r="O29" s="28">
        <f t="shared" si="0"/>
        <v>1045.1997033584066</v>
      </c>
      <c r="P29" s="30"/>
      <c r="Q29" s="31"/>
      <c r="R29" s="32"/>
      <c r="S29" s="33"/>
      <c r="T29" s="34"/>
      <c r="U29" s="38"/>
      <c r="V29" s="36"/>
      <c r="W29" s="37"/>
      <c r="X29" s="37"/>
    </row>
    <row r="30" spans="1:24" ht="27" customHeight="1" x14ac:dyDescent="0.2">
      <c r="A30" s="19"/>
      <c r="B30" s="20" t="s">
        <v>26</v>
      </c>
      <c r="C30" s="21">
        <v>26</v>
      </c>
      <c r="D30" s="21" t="s">
        <v>784</v>
      </c>
      <c r="E30" s="20">
        <v>4</v>
      </c>
      <c r="F30" s="22">
        <v>8120101050511</v>
      </c>
      <c r="G30" s="23" t="s">
        <v>81</v>
      </c>
      <c r="H30" s="24" t="s">
        <v>82</v>
      </c>
      <c r="I30" s="25">
        <v>20</v>
      </c>
      <c r="J30" s="26">
        <v>241</v>
      </c>
      <c r="K30" s="27">
        <v>22588486</v>
      </c>
      <c r="L30" s="28">
        <f t="shared" si="1"/>
        <v>93728.15767634855</v>
      </c>
      <c r="M30" s="29">
        <v>21650</v>
      </c>
      <c r="N30" s="27">
        <v>22588486</v>
      </c>
      <c r="O30" s="28">
        <f t="shared" si="0"/>
        <v>1043.3480831408776</v>
      </c>
      <c r="P30" s="30"/>
      <c r="Q30" s="31"/>
      <c r="R30" s="32"/>
      <c r="S30" s="33"/>
      <c r="T30" s="34"/>
      <c r="U30" s="38"/>
      <c r="V30" s="36"/>
      <c r="W30" s="37"/>
      <c r="X30" s="37"/>
    </row>
    <row r="31" spans="1:24" ht="27" customHeight="1" x14ac:dyDescent="0.2">
      <c r="A31" s="19"/>
      <c r="B31" s="20" t="s">
        <v>26</v>
      </c>
      <c r="C31" s="21">
        <v>27</v>
      </c>
      <c r="D31" s="21" t="s">
        <v>784</v>
      </c>
      <c r="E31" s="20">
        <v>4</v>
      </c>
      <c r="F31" s="22">
        <v>3122001026620</v>
      </c>
      <c r="G31" s="23" t="s">
        <v>83</v>
      </c>
      <c r="H31" s="24" t="s">
        <v>84</v>
      </c>
      <c r="I31" s="25">
        <v>20</v>
      </c>
      <c r="J31" s="26">
        <v>306</v>
      </c>
      <c r="K31" s="27">
        <v>25461673</v>
      </c>
      <c r="L31" s="28">
        <f t="shared" si="1"/>
        <v>83208.08169934641</v>
      </c>
      <c r="M31" s="29">
        <v>24234.7</v>
      </c>
      <c r="N31" s="27">
        <v>25461673</v>
      </c>
      <c r="O31" s="28">
        <f t="shared" si="0"/>
        <v>1050.6287678411534</v>
      </c>
      <c r="P31" s="30"/>
      <c r="Q31" s="31"/>
      <c r="R31" s="32"/>
      <c r="S31" s="33"/>
      <c r="T31" s="34"/>
      <c r="U31" s="38" t="s">
        <v>32</v>
      </c>
      <c r="V31" s="36">
        <v>0.05</v>
      </c>
      <c r="W31" s="37"/>
      <c r="X31" s="37"/>
    </row>
    <row r="32" spans="1:24" ht="27" customHeight="1" x14ac:dyDescent="0.2">
      <c r="A32" s="19"/>
      <c r="B32" s="20" t="s">
        <v>26</v>
      </c>
      <c r="C32" s="21">
        <v>28</v>
      </c>
      <c r="D32" s="21" t="s">
        <v>784</v>
      </c>
      <c r="E32" s="20">
        <v>4</v>
      </c>
      <c r="F32" s="22">
        <v>6120001179295</v>
      </c>
      <c r="G32" s="23" t="s">
        <v>85</v>
      </c>
      <c r="H32" s="24" t="s">
        <v>86</v>
      </c>
      <c r="I32" s="25">
        <v>20</v>
      </c>
      <c r="J32" s="26">
        <v>262</v>
      </c>
      <c r="K32" s="27">
        <v>25108882</v>
      </c>
      <c r="L32" s="28">
        <f t="shared" si="1"/>
        <v>95835.427480916027</v>
      </c>
      <c r="M32" s="29">
        <v>24083</v>
      </c>
      <c r="N32" s="27">
        <v>25108882</v>
      </c>
      <c r="O32" s="28">
        <f t="shared" si="0"/>
        <v>1042.5977660590459</v>
      </c>
      <c r="P32" s="30"/>
      <c r="Q32" s="31"/>
      <c r="R32" s="32"/>
      <c r="S32" s="33"/>
      <c r="T32" s="34"/>
      <c r="U32" s="38"/>
      <c r="V32" s="36"/>
      <c r="W32" s="37"/>
      <c r="X32" s="37"/>
    </row>
    <row r="33" spans="1:24" ht="27" customHeight="1" x14ac:dyDescent="0.2">
      <c r="A33" s="19"/>
      <c r="B33" s="20" t="s">
        <v>26</v>
      </c>
      <c r="C33" s="21">
        <v>29</v>
      </c>
      <c r="D33" s="21" t="s">
        <v>784</v>
      </c>
      <c r="E33" s="20">
        <v>4</v>
      </c>
      <c r="F33" s="22">
        <v>8120005017788</v>
      </c>
      <c r="G33" s="23" t="s">
        <v>87</v>
      </c>
      <c r="H33" s="24" t="s">
        <v>88</v>
      </c>
      <c r="I33" s="25">
        <v>20</v>
      </c>
      <c r="J33" s="26">
        <v>232</v>
      </c>
      <c r="K33" s="27">
        <v>16962051</v>
      </c>
      <c r="L33" s="28">
        <f t="shared" si="1"/>
        <v>73112.288793103449</v>
      </c>
      <c r="M33" s="29">
        <v>15964</v>
      </c>
      <c r="N33" s="27">
        <v>16962051</v>
      </c>
      <c r="O33" s="28">
        <f t="shared" si="0"/>
        <v>1062.5188549235781</v>
      </c>
      <c r="P33" s="30"/>
      <c r="Q33" s="31"/>
      <c r="R33" s="32"/>
      <c r="S33" s="33"/>
      <c r="T33" s="34"/>
      <c r="U33" s="38"/>
      <c r="V33" s="36"/>
      <c r="W33" s="37"/>
      <c r="X33" s="37"/>
    </row>
    <row r="34" spans="1:24" ht="27" customHeight="1" x14ac:dyDescent="0.2">
      <c r="A34" s="19"/>
      <c r="B34" s="20" t="s">
        <v>26</v>
      </c>
      <c r="C34" s="21">
        <v>30</v>
      </c>
      <c r="D34" s="21" t="s">
        <v>784</v>
      </c>
      <c r="E34" s="20">
        <v>6</v>
      </c>
      <c r="F34" s="22">
        <v>3120005017999</v>
      </c>
      <c r="G34" s="23" t="s">
        <v>89</v>
      </c>
      <c r="H34" s="24" t="s">
        <v>90</v>
      </c>
      <c r="I34" s="25">
        <v>20</v>
      </c>
      <c r="J34" s="26">
        <v>193</v>
      </c>
      <c r="K34" s="27">
        <v>14977677</v>
      </c>
      <c r="L34" s="28">
        <f t="shared" si="1"/>
        <v>77604.544041450776</v>
      </c>
      <c r="M34" s="29">
        <v>14339</v>
      </c>
      <c r="N34" s="27">
        <v>14977677</v>
      </c>
      <c r="O34" s="28">
        <f t="shared" si="0"/>
        <v>1044.5412511332729</v>
      </c>
      <c r="P34" s="30"/>
      <c r="Q34" s="31"/>
      <c r="R34" s="32"/>
      <c r="S34" s="33"/>
      <c r="T34" s="34"/>
      <c r="U34" s="38" t="s">
        <v>32</v>
      </c>
      <c r="V34" s="36">
        <v>0.20599999999999999</v>
      </c>
      <c r="W34" s="37"/>
      <c r="X34" s="37"/>
    </row>
    <row r="35" spans="1:24" ht="27" customHeight="1" x14ac:dyDescent="0.2">
      <c r="A35" s="19"/>
      <c r="B35" s="20" t="s">
        <v>26</v>
      </c>
      <c r="C35" s="21">
        <v>31</v>
      </c>
      <c r="D35" s="21" t="s">
        <v>784</v>
      </c>
      <c r="E35" s="20">
        <v>4</v>
      </c>
      <c r="F35" s="22">
        <v>5120103001853</v>
      </c>
      <c r="G35" s="23" t="s">
        <v>91</v>
      </c>
      <c r="H35" s="24" t="s">
        <v>92</v>
      </c>
      <c r="I35" s="25">
        <v>20</v>
      </c>
      <c r="J35" s="26">
        <v>227</v>
      </c>
      <c r="K35" s="27">
        <v>20276782</v>
      </c>
      <c r="L35" s="28">
        <f t="shared" si="1"/>
        <v>89325.030837004408</v>
      </c>
      <c r="M35" s="29">
        <v>17633</v>
      </c>
      <c r="N35" s="27">
        <v>20276782</v>
      </c>
      <c r="O35" s="28">
        <f t="shared" si="0"/>
        <v>1149.9337605625815</v>
      </c>
      <c r="P35" s="30"/>
      <c r="Q35" s="31"/>
      <c r="R35" s="32"/>
      <c r="S35" s="33"/>
      <c r="T35" s="34"/>
      <c r="U35" s="38"/>
      <c r="V35" s="36"/>
      <c r="W35" s="37"/>
      <c r="X35" s="37"/>
    </row>
    <row r="36" spans="1:24" ht="27" customHeight="1" x14ac:dyDescent="0.2">
      <c r="A36" s="19"/>
      <c r="B36" s="20" t="s">
        <v>26</v>
      </c>
      <c r="C36" s="21">
        <v>32</v>
      </c>
      <c r="D36" s="21" t="s">
        <v>784</v>
      </c>
      <c r="E36" s="20">
        <v>4</v>
      </c>
      <c r="F36" s="22">
        <v>9120001198342</v>
      </c>
      <c r="G36" s="23" t="s">
        <v>93</v>
      </c>
      <c r="H36" s="24" t="s">
        <v>94</v>
      </c>
      <c r="I36" s="25">
        <v>20</v>
      </c>
      <c r="J36" s="26">
        <v>223</v>
      </c>
      <c r="K36" s="27">
        <v>19464027</v>
      </c>
      <c r="L36" s="28">
        <f t="shared" si="1"/>
        <v>87282.632286995518</v>
      </c>
      <c r="M36" s="29">
        <v>21307</v>
      </c>
      <c r="N36" s="27">
        <v>19464027</v>
      </c>
      <c r="O36" s="28">
        <f t="shared" si="0"/>
        <v>913.5038719669592</v>
      </c>
      <c r="P36" s="30"/>
      <c r="Q36" s="31"/>
      <c r="R36" s="32"/>
      <c r="S36" s="33"/>
      <c r="T36" s="34"/>
      <c r="U36" s="38" t="s">
        <v>32</v>
      </c>
      <c r="V36" s="36">
        <v>0.7</v>
      </c>
      <c r="W36" s="37"/>
      <c r="X36" s="37"/>
    </row>
    <row r="37" spans="1:24" ht="27" customHeight="1" x14ac:dyDescent="0.2">
      <c r="A37" s="19"/>
      <c r="B37" s="20" t="s">
        <v>26</v>
      </c>
      <c r="C37" s="21">
        <v>33</v>
      </c>
      <c r="D37" s="21" t="s">
        <v>784</v>
      </c>
      <c r="E37" s="20">
        <v>6</v>
      </c>
      <c r="F37" s="22">
        <v>7120005019694</v>
      </c>
      <c r="G37" s="23" t="s">
        <v>95</v>
      </c>
      <c r="H37" s="24" t="s">
        <v>96</v>
      </c>
      <c r="I37" s="25">
        <v>10</v>
      </c>
      <c r="J37" s="26">
        <v>192</v>
      </c>
      <c r="K37" s="27">
        <v>12719457</v>
      </c>
      <c r="L37" s="28">
        <f t="shared" si="1"/>
        <v>66247.171875</v>
      </c>
      <c r="M37" s="29">
        <v>11522.75</v>
      </c>
      <c r="N37" s="27">
        <v>12719457</v>
      </c>
      <c r="O37" s="28">
        <f t="shared" si="0"/>
        <v>1103.8560239526155</v>
      </c>
      <c r="P37" s="30"/>
      <c r="Q37" s="31"/>
      <c r="R37" s="32"/>
      <c r="S37" s="33"/>
      <c r="T37" s="34"/>
      <c r="U37" s="38" t="s">
        <v>32</v>
      </c>
      <c r="V37" s="36">
        <v>0</v>
      </c>
      <c r="W37" s="37"/>
      <c r="X37" s="37"/>
    </row>
    <row r="38" spans="1:24" ht="27" customHeight="1" x14ac:dyDescent="0.2">
      <c r="A38" s="19"/>
      <c r="B38" s="20" t="s">
        <v>26</v>
      </c>
      <c r="C38" s="21">
        <v>34</v>
      </c>
      <c r="D38" s="21" t="s">
        <v>784</v>
      </c>
      <c r="E38" s="20">
        <v>4</v>
      </c>
      <c r="F38" s="22">
        <v>6120003014319</v>
      </c>
      <c r="G38" s="23" t="s">
        <v>97</v>
      </c>
      <c r="H38" s="24" t="s">
        <v>98</v>
      </c>
      <c r="I38" s="25">
        <v>20</v>
      </c>
      <c r="J38" s="26">
        <v>242</v>
      </c>
      <c r="K38" s="27">
        <v>20316712</v>
      </c>
      <c r="L38" s="28">
        <f t="shared" si="1"/>
        <v>83953.35537190082</v>
      </c>
      <c r="M38" s="29">
        <v>17748.5</v>
      </c>
      <c r="N38" s="27">
        <v>20316712</v>
      </c>
      <c r="O38" s="28">
        <f t="shared" si="0"/>
        <v>1144.7002281882976</v>
      </c>
      <c r="P38" s="30"/>
      <c r="Q38" s="31"/>
      <c r="R38" s="32"/>
      <c r="S38" s="33"/>
      <c r="T38" s="34"/>
      <c r="U38" s="38" t="s">
        <v>32</v>
      </c>
      <c r="V38" s="36">
        <v>0.02</v>
      </c>
      <c r="W38" s="37"/>
      <c r="X38" s="37"/>
    </row>
    <row r="39" spans="1:24" ht="27" customHeight="1" x14ac:dyDescent="0.2">
      <c r="A39" s="19"/>
      <c r="B39" s="20" t="s">
        <v>26</v>
      </c>
      <c r="C39" s="21">
        <v>35</v>
      </c>
      <c r="D39" s="21" t="s">
        <v>784</v>
      </c>
      <c r="E39" s="20">
        <v>4</v>
      </c>
      <c r="F39" s="22">
        <v>9120001167751</v>
      </c>
      <c r="G39" s="23" t="s">
        <v>99</v>
      </c>
      <c r="H39" s="24" t="s">
        <v>100</v>
      </c>
      <c r="I39" s="25">
        <v>20</v>
      </c>
      <c r="J39" s="26">
        <v>452</v>
      </c>
      <c r="K39" s="27">
        <v>38299268</v>
      </c>
      <c r="L39" s="28">
        <f t="shared" si="1"/>
        <v>84732.893805309737</v>
      </c>
      <c r="M39" s="29">
        <v>36284</v>
      </c>
      <c r="N39" s="27">
        <v>38299268</v>
      </c>
      <c r="O39" s="28">
        <f t="shared" si="0"/>
        <v>1055.5415058979165</v>
      </c>
      <c r="P39" s="30"/>
      <c r="Q39" s="31"/>
      <c r="R39" s="32"/>
      <c r="S39" s="33"/>
      <c r="T39" s="34"/>
      <c r="U39" s="38" t="s">
        <v>32</v>
      </c>
      <c r="V39" s="36">
        <v>0.17</v>
      </c>
      <c r="W39" s="37"/>
      <c r="X39" s="37"/>
    </row>
    <row r="40" spans="1:24" ht="27" customHeight="1" x14ac:dyDescent="0.2">
      <c r="A40" s="19"/>
      <c r="B40" s="20" t="s">
        <v>26</v>
      </c>
      <c r="C40" s="21">
        <v>36</v>
      </c>
      <c r="D40" s="21" t="s">
        <v>784</v>
      </c>
      <c r="E40" s="20">
        <v>4</v>
      </c>
      <c r="F40" s="22">
        <v>2120001193829</v>
      </c>
      <c r="G40" s="23" t="s">
        <v>101</v>
      </c>
      <c r="H40" s="24" t="s">
        <v>102</v>
      </c>
      <c r="I40" s="25">
        <v>20</v>
      </c>
      <c r="J40" s="26">
        <v>337</v>
      </c>
      <c r="K40" s="27">
        <v>25817403</v>
      </c>
      <c r="L40" s="28">
        <f t="shared" si="1"/>
        <v>76609.504451038578</v>
      </c>
      <c r="M40" s="29">
        <v>25077</v>
      </c>
      <c r="N40" s="27">
        <v>25817403</v>
      </c>
      <c r="O40" s="28">
        <f t="shared" si="0"/>
        <v>1029.5251824380907</v>
      </c>
      <c r="P40" s="30"/>
      <c r="Q40" s="31"/>
      <c r="R40" s="32"/>
      <c r="S40" s="33"/>
      <c r="T40" s="34"/>
      <c r="U40" s="38" t="s">
        <v>32</v>
      </c>
      <c r="V40" s="36">
        <v>0.115</v>
      </c>
      <c r="W40" s="37"/>
      <c r="X40" s="37"/>
    </row>
    <row r="41" spans="1:24" ht="27" customHeight="1" x14ac:dyDescent="0.2">
      <c r="A41" s="19"/>
      <c r="B41" s="20" t="s">
        <v>26</v>
      </c>
      <c r="C41" s="21">
        <v>37</v>
      </c>
      <c r="D41" s="21" t="s">
        <v>784</v>
      </c>
      <c r="E41" s="20">
        <v>4</v>
      </c>
      <c r="F41" s="22">
        <v>9120001167751</v>
      </c>
      <c r="G41" s="23" t="s">
        <v>99</v>
      </c>
      <c r="H41" s="24" t="s">
        <v>103</v>
      </c>
      <c r="I41" s="25">
        <v>20</v>
      </c>
      <c r="J41" s="26">
        <v>255</v>
      </c>
      <c r="K41" s="27">
        <v>20143153</v>
      </c>
      <c r="L41" s="28">
        <f t="shared" si="1"/>
        <v>78992.756862745096</v>
      </c>
      <c r="M41" s="29">
        <v>19210</v>
      </c>
      <c r="N41" s="27">
        <v>20143153</v>
      </c>
      <c r="O41" s="28">
        <f t="shared" si="0"/>
        <v>1048.5764185320145</v>
      </c>
      <c r="P41" s="30"/>
      <c r="Q41" s="31"/>
      <c r="R41" s="32"/>
      <c r="S41" s="33"/>
      <c r="T41" s="34"/>
      <c r="U41" s="38" t="s">
        <v>32</v>
      </c>
      <c r="V41" s="36">
        <v>0.34499999999999997</v>
      </c>
      <c r="W41" s="37"/>
      <c r="X41" s="37"/>
    </row>
    <row r="42" spans="1:24" ht="27" customHeight="1" x14ac:dyDescent="0.2">
      <c r="A42" s="19"/>
      <c r="B42" s="20" t="s">
        <v>26</v>
      </c>
      <c r="C42" s="21">
        <v>38</v>
      </c>
      <c r="D42" s="21" t="s">
        <v>784</v>
      </c>
      <c r="E42" s="20">
        <v>4</v>
      </c>
      <c r="F42" s="22">
        <v>8120001194755</v>
      </c>
      <c r="G42" s="23" t="s">
        <v>104</v>
      </c>
      <c r="H42" s="24" t="s">
        <v>105</v>
      </c>
      <c r="I42" s="25">
        <v>10</v>
      </c>
      <c r="J42" s="26">
        <v>90</v>
      </c>
      <c r="K42" s="27">
        <v>8331159</v>
      </c>
      <c r="L42" s="28">
        <f t="shared" si="1"/>
        <v>92568.433333333334</v>
      </c>
      <c r="M42" s="29">
        <v>7455.2290000000003</v>
      </c>
      <c r="N42" s="27">
        <v>8331159</v>
      </c>
      <c r="O42" s="28">
        <f t="shared" si="0"/>
        <v>1117.4920314318983</v>
      </c>
      <c r="P42" s="30"/>
      <c r="Q42" s="31"/>
      <c r="R42" s="32"/>
      <c r="S42" s="33"/>
      <c r="T42" s="34"/>
      <c r="U42" s="38" t="s">
        <v>32</v>
      </c>
      <c r="V42" s="36">
        <v>0.625</v>
      </c>
      <c r="W42" s="37"/>
      <c r="X42" s="37"/>
    </row>
    <row r="43" spans="1:24" ht="27" customHeight="1" x14ac:dyDescent="0.2">
      <c r="A43" s="19"/>
      <c r="B43" s="20" t="s">
        <v>26</v>
      </c>
      <c r="C43" s="21">
        <v>39</v>
      </c>
      <c r="D43" s="21" t="s">
        <v>784</v>
      </c>
      <c r="E43" s="20">
        <v>4</v>
      </c>
      <c r="F43" s="22">
        <v>2120001193829</v>
      </c>
      <c r="G43" s="23" t="s">
        <v>101</v>
      </c>
      <c r="H43" s="24" t="s">
        <v>106</v>
      </c>
      <c r="I43" s="25">
        <v>20</v>
      </c>
      <c r="J43" s="26">
        <v>247</v>
      </c>
      <c r="K43" s="27">
        <v>21112582</v>
      </c>
      <c r="L43" s="28">
        <f t="shared" si="1"/>
        <v>85476.040485829959</v>
      </c>
      <c r="M43" s="29">
        <v>20095</v>
      </c>
      <c r="N43" s="27">
        <v>21112582</v>
      </c>
      <c r="O43" s="28">
        <f t="shared" si="0"/>
        <v>1050.6385668076637</v>
      </c>
      <c r="P43" s="30"/>
      <c r="Q43" s="31"/>
      <c r="R43" s="32"/>
      <c r="S43" s="33"/>
      <c r="T43" s="34"/>
      <c r="U43" s="38" t="s">
        <v>32</v>
      </c>
      <c r="V43" s="36">
        <v>0.28000000000000003</v>
      </c>
      <c r="W43" s="37"/>
      <c r="X43" s="37"/>
    </row>
    <row r="44" spans="1:24" ht="27" customHeight="1" x14ac:dyDescent="0.2">
      <c r="A44" s="19"/>
      <c r="B44" s="20" t="s">
        <v>26</v>
      </c>
      <c r="C44" s="21">
        <v>40</v>
      </c>
      <c r="D44" s="21" t="s">
        <v>784</v>
      </c>
      <c r="E44" s="20">
        <v>4</v>
      </c>
      <c r="F44" s="22">
        <v>5120001232501</v>
      </c>
      <c r="G44" s="23" t="s">
        <v>107</v>
      </c>
      <c r="H44" s="24" t="s">
        <v>108</v>
      </c>
      <c r="I44" s="25">
        <v>20</v>
      </c>
      <c r="J44" s="26">
        <v>239</v>
      </c>
      <c r="K44" s="27">
        <v>16456336</v>
      </c>
      <c r="L44" s="28">
        <f t="shared" si="1"/>
        <v>68854.962343096238</v>
      </c>
      <c r="M44" s="29">
        <v>15751.5</v>
      </c>
      <c r="N44" s="27">
        <v>16456336</v>
      </c>
      <c r="O44" s="28">
        <f t="shared" si="0"/>
        <v>1044.7472304224993</v>
      </c>
      <c r="P44" s="30"/>
      <c r="Q44" s="31"/>
      <c r="R44" s="32"/>
      <c r="S44" s="33"/>
      <c r="T44" s="34"/>
      <c r="U44" s="38"/>
      <c r="V44" s="36"/>
      <c r="W44" s="37"/>
      <c r="X44" s="37"/>
    </row>
    <row r="45" spans="1:24" ht="27" customHeight="1" x14ac:dyDescent="0.2">
      <c r="A45" s="19"/>
      <c r="B45" s="20" t="s">
        <v>26</v>
      </c>
      <c r="C45" s="21">
        <v>41</v>
      </c>
      <c r="D45" s="21" t="s">
        <v>784</v>
      </c>
      <c r="E45" s="20">
        <v>4</v>
      </c>
      <c r="F45" s="22">
        <v>9120001252009</v>
      </c>
      <c r="G45" s="23" t="s">
        <v>109</v>
      </c>
      <c r="H45" s="24" t="s">
        <v>110</v>
      </c>
      <c r="I45" s="25">
        <v>20</v>
      </c>
      <c r="J45" s="26">
        <v>77</v>
      </c>
      <c r="K45" s="27">
        <v>5142805</v>
      </c>
      <c r="L45" s="28">
        <f t="shared" si="1"/>
        <v>66789.675324675321</v>
      </c>
      <c r="M45" s="29">
        <v>4868.75</v>
      </c>
      <c r="N45" s="27">
        <v>5142805</v>
      </c>
      <c r="O45" s="28">
        <f t="shared" si="0"/>
        <v>1056.2885750962773</v>
      </c>
      <c r="P45" s="30" t="s">
        <v>32</v>
      </c>
      <c r="Q45" s="31"/>
      <c r="R45" s="32"/>
      <c r="S45" s="33"/>
      <c r="T45" s="34"/>
      <c r="U45" s="38"/>
      <c r="V45" s="36"/>
      <c r="W45" s="37"/>
      <c r="X45" s="37"/>
    </row>
    <row r="46" spans="1:24" ht="27" customHeight="1" x14ac:dyDescent="0.2">
      <c r="A46" s="19"/>
      <c r="B46" s="20" t="s">
        <v>26</v>
      </c>
      <c r="C46" s="21">
        <v>42</v>
      </c>
      <c r="D46" s="21" t="s">
        <v>784</v>
      </c>
      <c r="E46" s="20">
        <v>6</v>
      </c>
      <c r="F46" s="22">
        <v>8120005017433</v>
      </c>
      <c r="G46" s="23" t="s">
        <v>111</v>
      </c>
      <c r="H46" s="24" t="s">
        <v>112</v>
      </c>
      <c r="I46" s="25">
        <v>10</v>
      </c>
      <c r="J46" s="26">
        <v>178</v>
      </c>
      <c r="K46" s="27">
        <v>15370870</v>
      </c>
      <c r="L46" s="28">
        <f t="shared" si="1"/>
        <v>86353.202247191017</v>
      </c>
      <c r="M46" s="29">
        <v>12715.37</v>
      </c>
      <c r="N46" s="27">
        <v>15370870</v>
      </c>
      <c r="O46" s="28">
        <f t="shared" si="0"/>
        <v>1208.8417403504577</v>
      </c>
      <c r="P46" s="30"/>
      <c r="Q46" s="31"/>
      <c r="R46" s="32"/>
      <c r="S46" s="33"/>
      <c r="T46" s="34"/>
      <c r="U46" s="38"/>
      <c r="V46" s="36"/>
      <c r="W46" s="37"/>
      <c r="X46" s="37"/>
    </row>
    <row r="47" spans="1:24" ht="27" customHeight="1" x14ac:dyDescent="0.2">
      <c r="A47" s="19"/>
      <c r="B47" s="20" t="s">
        <v>26</v>
      </c>
      <c r="C47" s="21">
        <v>43</v>
      </c>
      <c r="D47" s="21" t="s">
        <v>784</v>
      </c>
      <c r="E47" s="20">
        <v>6</v>
      </c>
      <c r="F47" s="22">
        <v>4120005018617</v>
      </c>
      <c r="G47" s="23" t="s">
        <v>113</v>
      </c>
      <c r="H47" s="24" t="s">
        <v>114</v>
      </c>
      <c r="I47" s="25">
        <v>10</v>
      </c>
      <c r="J47" s="26">
        <v>98</v>
      </c>
      <c r="K47" s="27">
        <v>9757598</v>
      </c>
      <c r="L47" s="28">
        <f t="shared" si="1"/>
        <v>99567.326530612248</v>
      </c>
      <c r="M47" s="29">
        <v>9236</v>
      </c>
      <c r="N47" s="27">
        <v>9757598</v>
      </c>
      <c r="O47" s="28">
        <f t="shared" si="0"/>
        <v>1056.474447812906</v>
      </c>
      <c r="P47" s="30"/>
      <c r="Q47" s="31"/>
      <c r="R47" s="32"/>
      <c r="S47" s="33"/>
      <c r="T47" s="34"/>
      <c r="U47" s="38" t="s">
        <v>32</v>
      </c>
      <c r="V47" s="36">
        <v>0.1</v>
      </c>
      <c r="W47" s="37"/>
      <c r="X47" s="37"/>
    </row>
    <row r="48" spans="1:24" ht="27" customHeight="1" x14ac:dyDescent="0.2">
      <c r="A48" s="19"/>
      <c r="B48" s="20" t="s">
        <v>26</v>
      </c>
      <c r="C48" s="21">
        <v>44</v>
      </c>
      <c r="D48" s="21" t="s">
        <v>784</v>
      </c>
      <c r="E48" s="20">
        <v>4</v>
      </c>
      <c r="F48" s="22">
        <v>5120001207197</v>
      </c>
      <c r="G48" s="23" t="s">
        <v>115</v>
      </c>
      <c r="H48" s="24" t="s">
        <v>116</v>
      </c>
      <c r="I48" s="25">
        <v>20</v>
      </c>
      <c r="J48" s="26">
        <v>594</v>
      </c>
      <c r="K48" s="27">
        <v>87510212</v>
      </c>
      <c r="L48" s="28">
        <f t="shared" si="1"/>
        <v>147323.58922558924</v>
      </c>
      <c r="M48" s="29">
        <v>78444.5</v>
      </c>
      <c r="N48" s="27">
        <v>87510212</v>
      </c>
      <c r="O48" s="28">
        <f t="shared" si="0"/>
        <v>1115.5684847248692</v>
      </c>
      <c r="P48" s="30"/>
      <c r="Q48" s="31"/>
      <c r="R48" s="32"/>
      <c r="S48" s="33"/>
      <c r="T48" s="34"/>
      <c r="U48" s="38"/>
      <c r="V48" s="36"/>
      <c r="W48" s="37"/>
      <c r="X48" s="37"/>
    </row>
    <row r="49" spans="1:24" ht="27" customHeight="1" x14ac:dyDescent="0.2">
      <c r="A49" s="19"/>
      <c r="B49" s="20" t="s">
        <v>26</v>
      </c>
      <c r="C49" s="21">
        <v>45</v>
      </c>
      <c r="D49" s="21" t="s">
        <v>784</v>
      </c>
      <c r="E49" s="20">
        <v>4</v>
      </c>
      <c r="F49" s="22">
        <v>6120001217162</v>
      </c>
      <c r="G49" s="23" t="s">
        <v>117</v>
      </c>
      <c r="H49" s="24" t="s">
        <v>118</v>
      </c>
      <c r="I49" s="25">
        <v>10</v>
      </c>
      <c r="J49" s="26">
        <v>200</v>
      </c>
      <c r="K49" s="27">
        <v>19426860</v>
      </c>
      <c r="L49" s="28">
        <f t="shared" si="1"/>
        <v>97134.3</v>
      </c>
      <c r="M49" s="29">
        <v>17676.189999999999</v>
      </c>
      <c r="N49" s="27">
        <v>19426860</v>
      </c>
      <c r="O49" s="28">
        <f t="shared" si="0"/>
        <v>1099.0411395215824</v>
      </c>
      <c r="P49" s="30"/>
      <c r="Q49" s="31"/>
      <c r="R49" s="32"/>
      <c r="S49" s="33"/>
      <c r="T49" s="34"/>
      <c r="U49" s="38" t="s">
        <v>32</v>
      </c>
      <c r="V49" s="36">
        <v>0.1875</v>
      </c>
      <c r="W49" s="37"/>
      <c r="X49" s="37"/>
    </row>
    <row r="50" spans="1:24" ht="27" customHeight="1" x14ac:dyDescent="0.2">
      <c r="A50" s="19"/>
      <c r="B50" s="20" t="s">
        <v>26</v>
      </c>
      <c r="C50" s="21">
        <v>46</v>
      </c>
      <c r="D50" s="21" t="s">
        <v>784</v>
      </c>
      <c r="E50" s="20">
        <v>4</v>
      </c>
      <c r="F50" s="22">
        <v>2120001223197</v>
      </c>
      <c r="G50" s="23" t="s">
        <v>119</v>
      </c>
      <c r="H50" s="24" t="s">
        <v>120</v>
      </c>
      <c r="I50" s="25">
        <v>10</v>
      </c>
      <c r="J50" s="26">
        <v>94</v>
      </c>
      <c r="K50" s="27">
        <v>9335567</v>
      </c>
      <c r="L50" s="28">
        <f t="shared" si="1"/>
        <v>99314.542553191495</v>
      </c>
      <c r="M50" s="29">
        <v>7687</v>
      </c>
      <c r="N50" s="27">
        <v>9335567</v>
      </c>
      <c r="O50" s="28">
        <f t="shared" si="0"/>
        <v>1214.4616885651099</v>
      </c>
      <c r="P50" s="30"/>
      <c r="Q50" s="31"/>
      <c r="R50" s="32"/>
      <c r="S50" s="33"/>
      <c r="T50" s="34"/>
      <c r="U50" s="38" t="s">
        <v>32</v>
      </c>
      <c r="V50" s="36">
        <v>0.5</v>
      </c>
      <c r="W50" s="37"/>
      <c r="X50" s="37"/>
    </row>
    <row r="51" spans="1:24" ht="27" customHeight="1" x14ac:dyDescent="0.2">
      <c r="A51" s="19"/>
      <c r="B51" s="20" t="s">
        <v>26</v>
      </c>
      <c r="C51" s="21">
        <v>47</v>
      </c>
      <c r="D51" s="21" t="s">
        <v>784</v>
      </c>
      <c r="E51" s="20">
        <v>4</v>
      </c>
      <c r="F51" s="22">
        <v>5120001231569</v>
      </c>
      <c r="G51" s="23" t="s">
        <v>121</v>
      </c>
      <c r="H51" s="24" t="s">
        <v>122</v>
      </c>
      <c r="I51" s="25">
        <v>20</v>
      </c>
      <c r="J51" s="26">
        <v>471</v>
      </c>
      <c r="K51" s="27">
        <v>50550913</v>
      </c>
      <c r="L51" s="28">
        <f t="shared" si="1"/>
        <v>107326.77919320595</v>
      </c>
      <c r="M51" s="29">
        <v>45359</v>
      </c>
      <c r="N51" s="27">
        <v>50550913</v>
      </c>
      <c r="O51" s="28">
        <f t="shared" si="0"/>
        <v>1114.4626865671642</v>
      </c>
      <c r="P51" s="30"/>
      <c r="Q51" s="31"/>
      <c r="R51" s="32"/>
      <c r="S51" s="33"/>
      <c r="T51" s="34"/>
      <c r="U51" s="38" t="s">
        <v>32</v>
      </c>
      <c r="V51" s="36">
        <v>0</v>
      </c>
      <c r="W51" s="37"/>
      <c r="X51" s="37"/>
    </row>
    <row r="52" spans="1:24" ht="27" customHeight="1" x14ac:dyDescent="0.2">
      <c r="A52" s="19"/>
      <c r="B52" s="20" t="s">
        <v>26</v>
      </c>
      <c r="C52" s="21">
        <v>48</v>
      </c>
      <c r="D52" s="21" t="s">
        <v>784</v>
      </c>
      <c r="E52" s="20">
        <v>4</v>
      </c>
      <c r="F52" s="22">
        <v>4120001247351</v>
      </c>
      <c r="G52" s="23" t="s">
        <v>123</v>
      </c>
      <c r="H52" s="24" t="s">
        <v>124</v>
      </c>
      <c r="I52" s="25">
        <v>20</v>
      </c>
      <c r="J52" s="26">
        <v>352</v>
      </c>
      <c r="K52" s="27">
        <v>36023580</v>
      </c>
      <c r="L52" s="28">
        <f t="shared" si="1"/>
        <v>102339.71590909091</v>
      </c>
      <c r="M52" s="29">
        <v>32245.75</v>
      </c>
      <c r="N52" s="27">
        <v>36023580</v>
      </c>
      <c r="O52" s="28">
        <f t="shared" si="0"/>
        <v>1117.1574548583922</v>
      </c>
      <c r="P52" s="30"/>
      <c r="Q52" s="31"/>
      <c r="R52" s="32"/>
      <c r="S52" s="33"/>
      <c r="T52" s="34"/>
      <c r="U52" s="38" t="s">
        <v>32</v>
      </c>
      <c r="V52" s="36">
        <v>0.42</v>
      </c>
      <c r="W52" s="37"/>
      <c r="X52" s="37"/>
    </row>
    <row r="53" spans="1:24" ht="27" customHeight="1" x14ac:dyDescent="0.2">
      <c r="A53" s="19"/>
      <c r="B53" s="20" t="s">
        <v>26</v>
      </c>
      <c r="C53" s="21">
        <v>49</v>
      </c>
      <c r="D53" s="21" t="s">
        <v>784</v>
      </c>
      <c r="E53" s="20">
        <v>6</v>
      </c>
      <c r="F53" s="22">
        <v>8150005009114</v>
      </c>
      <c r="G53" s="23" t="s">
        <v>125</v>
      </c>
      <c r="H53" s="24" t="s">
        <v>126</v>
      </c>
      <c r="I53" s="25">
        <v>20</v>
      </c>
      <c r="J53" s="26">
        <v>107</v>
      </c>
      <c r="K53" s="27">
        <v>8343715</v>
      </c>
      <c r="L53" s="28">
        <f t="shared" si="1"/>
        <v>77978.644859813081</v>
      </c>
      <c r="M53" s="29">
        <v>7214.5</v>
      </c>
      <c r="N53" s="27">
        <v>8343715</v>
      </c>
      <c r="O53" s="28">
        <f t="shared" si="0"/>
        <v>1156.5202023702266</v>
      </c>
      <c r="P53" s="30"/>
      <c r="Q53" s="31"/>
      <c r="R53" s="32"/>
      <c r="S53" s="33"/>
      <c r="T53" s="34"/>
      <c r="U53" s="38" t="s">
        <v>32</v>
      </c>
      <c r="V53" s="36">
        <v>0.22</v>
      </c>
      <c r="W53" s="37"/>
      <c r="X53" s="37"/>
    </row>
    <row r="54" spans="1:24" ht="27" customHeight="1" x14ac:dyDescent="0.2">
      <c r="A54" s="19"/>
      <c r="B54" s="20" t="s">
        <v>26</v>
      </c>
      <c r="C54" s="21">
        <v>50</v>
      </c>
      <c r="D54" s="21" t="s">
        <v>784</v>
      </c>
      <c r="E54" s="20">
        <v>4</v>
      </c>
      <c r="F54" s="22">
        <v>5120901046728</v>
      </c>
      <c r="G54" s="23" t="s">
        <v>127</v>
      </c>
      <c r="H54" s="24" t="s">
        <v>128</v>
      </c>
      <c r="I54" s="25">
        <v>20</v>
      </c>
      <c r="J54" s="26">
        <v>223</v>
      </c>
      <c r="K54" s="27">
        <v>17277788</v>
      </c>
      <c r="L54" s="28">
        <f t="shared" si="1"/>
        <v>77478.869955156944</v>
      </c>
      <c r="M54" s="29">
        <v>16338.5</v>
      </c>
      <c r="N54" s="27">
        <v>17277788</v>
      </c>
      <c r="O54" s="28">
        <f t="shared" si="0"/>
        <v>1057.48924319858</v>
      </c>
      <c r="P54" s="30" t="s">
        <v>32</v>
      </c>
      <c r="Q54" s="31"/>
      <c r="R54" s="32"/>
      <c r="S54" s="33"/>
      <c r="T54" s="34"/>
      <c r="U54" s="38" t="s">
        <v>32</v>
      </c>
      <c r="V54" s="36">
        <v>0.01</v>
      </c>
      <c r="W54" s="37"/>
      <c r="X54" s="37"/>
    </row>
    <row r="55" spans="1:24" ht="27" customHeight="1" x14ac:dyDescent="0.2">
      <c r="A55" s="19"/>
      <c r="B55" s="20" t="s">
        <v>26</v>
      </c>
      <c r="C55" s="21">
        <v>51</v>
      </c>
      <c r="D55" s="21" t="s">
        <v>784</v>
      </c>
      <c r="E55" s="20">
        <v>4</v>
      </c>
      <c r="F55" s="22">
        <v>3011101102375</v>
      </c>
      <c r="G55" s="23" t="s">
        <v>129</v>
      </c>
      <c r="H55" s="24" t="s">
        <v>130</v>
      </c>
      <c r="I55" s="25">
        <v>20</v>
      </c>
      <c r="J55" s="26">
        <v>51</v>
      </c>
      <c r="K55" s="27">
        <v>3569579</v>
      </c>
      <c r="L55" s="28">
        <f t="shared" si="1"/>
        <v>69991.745098039217</v>
      </c>
      <c r="M55" s="29">
        <v>3273</v>
      </c>
      <c r="N55" s="27">
        <v>3569579</v>
      </c>
      <c r="O55" s="28">
        <f t="shared" si="0"/>
        <v>1090.6138099602811</v>
      </c>
      <c r="P55" s="30" t="s">
        <v>32</v>
      </c>
      <c r="Q55" s="31"/>
      <c r="R55" s="32"/>
      <c r="S55" s="33"/>
      <c r="T55" s="34"/>
      <c r="U55" s="38" t="s">
        <v>32</v>
      </c>
      <c r="V55" s="36">
        <v>0.1</v>
      </c>
      <c r="W55" s="37"/>
      <c r="X55" s="37"/>
    </row>
    <row r="56" spans="1:24" ht="27" customHeight="1" x14ac:dyDescent="0.2">
      <c r="A56" s="19"/>
      <c r="B56" s="20" t="s">
        <v>26</v>
      </c>
      <c r="C56" s="21">
        <v>52</v>
      </c>
      <c r="D56" s="21" t="s">
        <v>784</v>
      </c>
      <c r="E56" s="20">
        <v>4</v>
      </c>
      <c r="F56" s="22">
        <v>7120001262117</v>
      </c>
      <c r="G56" s="23" t="s">
        <v>131</v>
      </c>
      <c r="H56" s="24" t="s">
        <v>132</v>
      </c>
      <c r="I56" s="25">
        <v>20</v>
      </c>
      <c r="J56" s="26">
        <v>0</v>
      </c>
      <c r="K56" s="27">
        <v>0</v>
      </c>
      <c r="L56" s="28">
        <f t="shared" si="1"/>
        <v>0</v>
      </c>
      <c r="M56" s="29">
        <v>0</v>
      </c>
      <c r="N56" s="27">
        <v>0</v>
      </c>
      <c r="O56" s="28">
        <f t="shared" si="0"/>
        <v>0</v>
      </c>
      <c r="P56" s="30" t="s">
        <v>32</v>
      </c>
      <c r="Q56" s="31"/>
      <c r="R56" s="32"/>
      <c r="S56" s="33"/>
      <c r="T56" s="34"/>
      <c r="U56" s="38" t="s">
        <v>32</v>
      </c>
      <c r="V56" s="36">
        <v>0</v>
      </c>
      <c r="W56" s="37"/>
      <c r="X56" s="37"/>
    </row>
    <row r="57" spans="1:24" ht="27" customHeight="1" x14ac:dyDescent="0.2">
      <c r="A57" s="19"/>
      <c r="B57" s="20" t="s">
        <v>26</v>
      </c>
      <c r="C57" s="21">
        <v>53</v>
      </c>
      <c r="D57" s="21" t="s">
        <v>784</v>
      </c>
      <c r="E57" s="20">
        <v>4</v>
      </c>
      <c r="F57" s="22">
        <v>4120001181492</v>
      </c>
      <c r="G57" s="23" t="s">
        <v>67</v>
      </c>
      <c r="H57" s="24" t="s">
        <v>133</v>
      </c>
      <c r="I57" s="25">
        <v>20</v>
      </c>
      <c r="J57" s="26">
        <v>233</v>
      </c>
      <c r="K57" s="27">
        <v>19626121</v>
      </c>
      <c r="L57" s="28">
        <f t="shared" si="1"/>
        <v>84232.278969957086</v>
      </c>
      <c r="M57" s="29">
        <v>18821.5</v>
      </c>
      <c r="N57" s="27">
        <v>19626121</v>
      </c>
      <c r="O57" s="28">
        <f t="shared" si="0"/>
        <v>1042.7500996201154</v>
      </c>
      <c r="P57" s="30"/>
      <c r="Q57" s="31"/>
      <c r="R57" s="32"/>
      <c r="S57" s="33"/>
      <c r="T57" s="34"/>
      <c r="U57" s="38"/>
      <c r="V57" s="36"/>
      <c r="W57" s="37"/>
      <c r="X57" s="37"/>
    </row>
    <row r="58" spans="1:24" ht="27" customHeight="1" x14ac:dyDescent="0.2">
      <c r="A58" s="19"/>
      <c r="B58" s="20" t="s">
        <v>26</v>
      </c>
      <c r="C58" s="21">
        <v>54</v>
      </c>
      <c r="D58" s="21" t="s">
        <v>784</v>
      </c>
      <c r="E58" s="20">
        <v>4</v>
      </c>
      <c r="F58" s="22">
        <v>7120001169989</v>
      </c>
      <c r="G58" s="23" t="s">
        <v>134</v>
      </c>
      <c r="H58" s="24" t="s">
        <v>135</v>
      </c>
      <c r="I58" s="25">
        <v>20</v>
      </c>
      <c r="J58" s="26">
        <v>383</v>
      </c>
      <c r="K58" s="27">
        <v>41625294</v>
      </c>
      <c r="L58" s="28">
        <f t="shared" si="1"/>
        <v>108682.22976501305</v>
      </c>
      <c r="M58" s="29">
        <v>37890.65</v>
      </c>
      <c r="N58" s="27">
        <v>41625294</v>
      </c>
      <c r="O58" s="28">
        <f t="shared" si="0"/>
        <v>1098.5637353806283</v>
      </c>
      <c r="P58" s="30"/>
      <c r="Q58" s="31"/>
      <c r="R58" s="32"/>
      <c r="S58" s="33"/>
      <c r="T58" s="34"/>
      <c r="U58" s="38"/>
      <c r="V58" s="36"/>
      <c r="W58" s="37"/>
      <c r="X58" s="37"/>
    </row>
    <row r="59" spans="1:24" ht="27" customHeight="1" x14ac:dyDescent="0.2">
      <c r="A59" s="19"/>
      <c r="B59" s="20" t="s">
        <v>26</v>
      </c>
      <c r="C59" s="21">
        <v>55</v>
      </c>
      <c r="D59" s="21" t="s">
        <v>784</v>
      </c>
      <c r="E59" s="20">
        <v>4</v>
      </c>
      <c r="F59" s="22">
        <v>1140001091932</v>
      </c>
      <c r="G59" s="23" t="s">
        <v>136</v>
      </c>
      <c r="H59" s="24" t="s">
        <v>137</v>
      </c>
      <c r="I59" s="25">
        <v>20</v>
      </c>
      <c r="J59" s="26">
        <v>297</v>
      </c>
      <c r="K59" s="27">
        <v>26211280</v>
      </c>
      <c r="L59" s="28">
        <f t="shared" si="1"/>
        <v>88253.468013468009</v>
      </c>
      <c r="M59" s="29">
        <v>25106.25</v>
      </c>
      <c r="N59" s="27">
        <v>26211280</v>
      </c>
      <c r="O59" s="28">
        <f t="shared" si="0"/>
        <v>1044.0141399054021</v>
      </c>
      <c r="P59" s="30"/>
      <c r="Q59" s="31"/>
      <c r="R59" s="32"/>
      <c r="S59" s="33"/>
      <c r="T59" s="34"/>
      <c r="U59" s="38"/>
      <c r="V59" s="36"/>
      <c r="W59" s="37"/>
      <c r="X59" s="37"/>
    </row>
    <row r="60" spans="1:24" ht="27" customHeight="1" x14ac:dyDescent="0.2">
      <c r="A60" s="19"/>
      <c r="B60" s="20" t="s">
        <v>26</v>
      </c>
      <c r="C60" s="21">
        <v>56</v>
      </c>
      <c r="D60" s="21" t="s">
        <v>784</v>
      </c>
      <c r="E60" s="20">
        <v>4</v>
      </c>
      <c r="F60" s="22">
        <v>9120001189399</v>
      </c>
      <c r="G60" s="23" t="s">
        <v>138</v>
      </c>
      <c r="H60" s="24" t="s">
        <v>139</v>
      </c>
      <c r="I60" s="25">
        <v>20</v>
      </c>
      <c r="J60" s="26">
        <v>343</v>
      </c>
      <c r="K60" s="27">
        <v>35498735</v>
      </c>
      <c r="L60" s="28">
        <f t="shared" si="1"/>
        <v>103494.85422740525</v>
      </c>
      <c r="M60" s="29">
        <v>30303.75</v>
      </c>
      <c r="N60" s="27">
        <v>35498735</v>
      </c>
      <c r="O60" s="28">
        <f t="shared" si="0"/>
        <v>1171.4304335272038</v>
      </c>
      <c r="P60" s="30"/>
      <c r="Q60" s="31"/>
      <c r="R60" s="32"/>
      <c r="S60" s="33"/>
      <c r="T60" s="34"/>
      <c r="U60" s="38"/>
      <c r="V60" s="36"/>
      <c r="W60" s="37"/>
      <c r="X60" s="37"/>
    </row>
    <row r="61" spans="1:24" ht="27" customHeight="1" x14ac:dyDescent="0.2">
      <c r="A61" s="19"/>
      <c r="B61" s="20" t="s">
        <v>26</v>
      </c>
      <c r="C61" s="21">
        <v>57</v>
      </c>
      <c r="D61" s="21" t="s">
        <v>784</v>
      </c>
      <c r="E61" s="20">
        <v>4</v>
      </c>
      <c r="F61" s="22">
        <v>7120001185301</v>
      </c>
      <c r="G61" s="23" t="s">
        <v>140</v>
      </c>
      <c r="H61" s="24" t="s">
        <v>141</v>
      </c>
      <c r="I61" s="25">
        <v>20</v>
      </c>
      <c r="J61" s="26">
        <v>255</v>
      </c>
      <c r="K61" s="27">
        <v>19531417</v>
      </c>
      <c r="L61" s="28">
        <f t="shared" si="1"/>
        <v>76593.79215686275</v>
      </c>
      <c r="M61" s="29">
        <v>18675</v>
      </c>
      <c r="N61" s="27">
        <v>19531417</v>
      </c>
      <c r="O61" s="28">
        <f t="shared" si="0"/>
        <v>1045.8590093708167</v>
      </c>
      <c r="P61" s="30"/>
      <c r="Q61" s="31"/>
      <c r="R61" s="32"/>
      <c r="S61" s="33"/>
      <c r="T61" s="34"/>
      <c r="U61" s="38"/>
      <c r="V61" s="36"/>
      <c r="W61" s="37"/>
      <c r="X61" s="37"/>
    </row>
    <row r="62" spans="1:24" ht="27" customHeight="1" x14ac:dyDescent="0.2">
      <c r="A62" s="19"/>
      <c r="B62" s="20" t="s">
        <v>26</v>
      </c>
      <c r="C62" s="21">
        <v>58</v>
      </c>
      <c r="D62" s="21" t="s">
        <v>784</v>
      </c>
      <c r="E62" s="20">
        <v>4</v>
      </c>
      <c r="F62" s="22">
        <v>2120001244953</v>
      </c>
      <c r="G62" s="23" t="s">
        <v>142</v>
      </c>
      <c r="H62" s="24" t="s">
        <v>143</v>
      </c>
      <c r="I62" s="25">
        <v>10</v>
      </c>
      <c r="J62" s="26">
        <v>165</v>
      </c>
      <c r="K62" s="27">
        <v>10519044</v>
      </c>
      <c r="L62" s="28">
        <f t="shared" si="1"/>
        <v>63751.781818181815</v>
      </c>
      <c r="M62" s="29">
        <v>9960.5</v>
      </c>
      <c r="N62" s="27">
        <v>10519044</v>
      </c>
      <c r="O62" s="28">
        <f t="shared" si="0"/>
        <v>1056.0758998042268</v>
      </c>
      <c r="P62" s="30"/>
      <c r="Q62" s="31"/>
      <c r="R62" s="32"/>
      <c r="S62" s="33"/>
      <c r="T62" s="34"/>
      <c r="U62" s="38"/>
      <c r="V62" s="36"/>
      <c r="W62" s="37"/>
      <c r="X62" s="37"/>
    </row>
    <row r="63" spans="1:24" ht="27" customHeight="1" x14ac:dyDescent="0.2">
      <c r="A63" s="19"/>
      <c r="B63" s="20" t="s">
        <v>26</v>
      </c>
      <c r="C63" s="21">
        <v>59</v>
      </c>
      <c r="D63" s="21" t="s">
        <v>784</v>
      </c>
      <c r="E63" s="20">
        <v>4</v>
      </c>
      <c r="F63" s="22">
        <v>5120001207197</v>
      </c>
      <c r="G63" s="23" t="s">
        <v>115</v>
      </c>
      <c r="H63" s="24" t="s">
        <v>144</v>
      </c>
      <c r="I63" s="25">
        <v>20</v>
      </c>
      <c r="J63" s="26">
        <v>35</v>
      </c>
      <c r="K63" s="27">
        <v>4829625</v>
      </c>
      <c r="L63" s="28">
        <f t="shared" si="1"/>
        <v>137989.28571428571</v>
      </c>
      <c r="M63" s="29">
        <v>4499.5</v>
      </c>
      <c r="N63" s="27">
        <v>4829625</v>
      </c>
      <c r="O63" s="28">
        <f t="shared" si="0"/>
        <v>1073.3692632514724</v>
      </c>
      <c r="P63" s="30"/>
      <c r="Q63" s="31"/>
      <c r="R63" s="32"/>
      <c r="S63" s="33"/>
      <c r="T63" s="34"/>
      <c r="U63" s="38"/>
      <c r="V63" s="36"/>
      <c r="W63" s="37"/>
      <c r="X63" s="37"/>
    </row>
    <row r="64" spans="1:24" ht="27" customHeight="1" x14ac:dyDescent="0.2">
      <c r="A64" s="19"/>
      <c r="B64" s="20" t="s">
        <v>26</v>
      </c>
      <c r="C64" s="21">
        <v>60</v>
      </c>
      <c r="D64" s="21" t="s">
        <v>784</v>
      </c>
      <c r="E64" s="20">
        <v>4</v>
      </c>
      <c r="F64" s="22">
        <v>6120001143103</v>
      </c>
      <c r="G64" s="23" t="s">
        <v>145</v>
      </c>
      <c r="H64" s="24" t="s">
        <v>146</v>
      </c>
      <c r="I64" s="25">
        <v>20</v>
      </c>
      <c r="J64" s="26">
        <v>192</v>
      </c>
      <c r="K64" s="27">
        <v>16968409</v>
      </c>
      <c r="L64" s="28">
        <f t="shared" si="1"/>
        <v>88377.130208333328</v>
      </c>
      <c r="M64" s="29">
        <v>15143</v>
      </c>
      <c r="N64" s="27">
        <v>16968409</v>
      </c>
      <c r="O64" s="28">
        <f t="shared" si="0"/>
        <v>1120.544740143961</v>
      </c>
      <c r="P64" s="30"/>
      <c r="Q64" s="31"/>
      <c r="R64" s="32"/>
      <c r="S64" s="33"/>
      <c r="T64" s="34"/>
      <c r="U64" s="38"/>
      <c r="V64" s="36"/>
      <c r="W64" s="37"/>
      <c r="X64" s="37"/>
    </row>
    <row r="65" spans="1:24" ht="27" customHeight="1" x14ac:dyDescent="0.2">
      <c r="A65" s="19"/>
      <c r="B65" s="20" t="s">
        <v>26</v>
      </c>
      <c r="C65" s="21">
        <v>61</v>
      </c>
      <c r="D65" s="21" t="s">
        <v>784</v>
      </c>
      <c r="E65" s="20">
        <v>4</v>
      </c>
      <c r="F65" s="22">
        <v>4120001181492</v>
      </c>
      <c r="G65" s="23" t="s">
        <v>67</v>
      </c>
      <c r="H65" s="24" t="s">
        <v>147</v>
      </c>
      <c r="I65" s="25">
        <v>20</v>
      </c>
      <c r="J65" s="26">
        <v>495</v>
      </c>
      <c r="K65" s="27">
        <v>46458425.5</v>
      </c>
      <c r="L65" s="28">
        <f t="shared" si="1"/>
        <v>93855.405050505055</v>
      </c>
      <c r="M65" s="29">
        <v>44509</v>
      </c>
      <c r="N65" s="27">
        <v>46458425.5</v>
      </c>
      <c r="O65" s="28">
        <f t="shared" si="0"/>
        <v>1043.7984564919454</v>
      </c>
      <c r="P65" s="30"/>
      <c r="Q65" s="31"/>
      <c r="R65" s="32"/>
      <c r="S65" s="33"/>
      <c r="T65" s="34"/>
      <c r="U65" s="38"/>
      <c r="V65" s="36"/>
      <c r="W65" s="37"/>
      <c r="X65" s="37"/>
    </row>
    <row r="66" spans="1:24" ht="27" customHeight="1" x14ac:dyDescent="0.2">
      <c r="A66" s="19"/>
      <c r="B66" s="20" t="s">
        <v>26</v>
      </c>
      <c r="C66" s="21">
        <v>62</v>
      </c>
      <c r="D66" s="21" t="s">
        <v>784</v>
      </c>
      <c r="E66" s="20">
        <v>4</v>
      </c>
      <c r="F66" s="22">
        <v>9120001206212</v>
      </c>
      <c r="G66" s="23" t="s">
        <v>148</v>
      </c>
      <c r="H66" s="24" t="s">
        <v>149</v>
      </c>
      <c r="I66" s="25">
        <v>10</v>
      </c>
      <c r="J66" s="26">
        <v>112</v>
      </c>
      <c r="K66" s="27">
        <v>10432154</v>
      </c>
      <c r="L66" s="28">
        <f t="shared" si="1"/>
        <v>93144.232142857145</v>
      </c>
      <c r="M66" s="29">
        <v>9324</v>
      </c>
      <c r="N66" s="27">
        <v>10432154</v>
      </c>
      <c r="O66" s="28">
        <f t="shared" si="0"/>
        <v>1118.8496353496353</v>
      </c>
      <c r="P66" s="30"/>
      <c r="Q66" s="31"/>
      <c r="R66" s="32"/>
      <c r="S66" s="33"/>
      <c r="T66" s="34"/>
      <c r="U66" s="38" t="s">
        <v>32</v>
      </c>
      <c r="V66" s="36">
        <v>0.1</v>
      </c>
      <c r="W66" s="37"/>
      <c r="X66" s="37"/>
    </row>
    <row r="67" spans="1:24" ht="27" customHeight="1" x14ac:dyDescent="0.2">
      <c r="A67" s="19"/>
      <c r="B67" s="20" t="s">
        <v>26</v>
      </c>
      <c r="C67" s="21">
        <v>63</v>
      </c>
      <c r="D67" s="21" t="s">
        <v>784</v>
      </c>
      <c r="E67" s="20">
        <v>4</v>
      </c>
      <c r="F67" s="22">
        <v>8120001181381</v>
      </c>
      <c r="G67" s="23" t="s">
        <v>150</v>
      </c>
      <c r="H67" s="24" t="s">
        <v>151</v>
      </c>
      <c r="I67" s="25">
        <v>15</v>
      </c>
      <c r="J67" s="26">
        <v>170</v>
      </c>
      <c r="K67" s="27">
        <v>12994897</v>
      </c>
      <c r="L67" s="28">
        <f t="shared" si="1"/>
        <v>76440.570588235292</v>
      </c>
      <c r="M67" s="29">
        <v>12495</v>
      </c>
      <c r="N67" s="27">
        <v>12994897</v>
      </c>
      <c r="O67" s="28">
        <f t="shared" si="0"/>
        <v>1040.007763105242</v>
      </c>
      <c r="P67" s="30"/>
      <c r="Q67" s="31"/>
      <c r="R67" s="32"/>
      <c r="S67" s="33"/>
      <c r="T67" s="34"/>
      <c r="U67" s="38"/>
      <c r="V67" s="36"/>
      <c r="W67" s="37"/>
      <c r="X67" s="37"/>
    </row>
    <row r="68" spans="1:24" ht="27" customHeight="1" x14ac:dyDescent="0.2">
      <c r="A68" s="19"/>
      <c r="B68" s="20" t="s">
        <v>26</v>
      </c>
      <c r="C68" s="21">
        <v>64</v>
      </c>
      <c r="D68" s="21" t="s">
        <v>784</v>
      </c>
      <c r="E68" s="20">
        <v>4</v>
      </c>
      <c r="F68" s="22">
        <v>6120001232847</v>
      </c>
      <c r="G68" s="23" t="s">
        <v>152</v>
      </c>
      <c r="H68" s="24" t="s">
        <v>153</v>
      </c>
      <c r="I68" s="25">
        <v>20</v>
      </c>
      <c r="J68" s="26">
        <v>299</v>
      </c>
      <c r="K68" s="27">
        <v>26129784</v>
      </c>
      <c r="L68" s="28">
        <f t="shared" si="1"/>
        <v>87390.581939799333</v>
      </c>
      <c r="M68" s="29">
        <v>24853</v>
      </c>
      <c r="N68" s="27">
        <v>26129784</v>
      </c>
      <c r="O68" s="28">
        <f t="shared" si="0"/>
        <v>1051.3734358025188</v>
      </c>
      <c r="P68" s="30"/>
      <c r="Q68" s="31"/>
      <c r="R68" s="32"/>
      <c r="S68" s="33"/>
      <c r="T68" s="34"/>
      <c r="U68" s="38" t="s">
        <v>32</v>
      </c>
      <c r="V68" s="36">
        <v>0.2</v>
      </c>
      <c r="W68" s="37"/>
      <c r="X68" s="37"/>
    </row>
    <row r="69" spans="1:24" ht="27" customHeight="1" x14ac:dyDescent="0.2">
      <c r="A69" s="19"/>
      <c r="B69" s="20" t="s">
        <v>26</v>
      </c>
      <c r="C69" s="21">
        <v>65</v>
      </c>
      <c r="D69" s="21" t="s">
        <v>784</v>
      </c>
      <c r="E69" s="20">
        <v>4</v>
      </c>
      <c r="F69" s="22">
        <v>4120102021069</v>
      </c>
      <c r="G69" s="23" t="s">
        <v>154</v>
      </c>
      <c r="H69" s="24" t="s">
        <v>155</v>
      </c>
      <c r="I69" s="25">
        <v>20</v>
      </c>
      <c r="J69" s="26">
        <v>485</v>
      </c>
      <c r="K69" s="27">
        <v>44644842</v>
      </c>
      <c r="L69" s="28">
        <f t="shared" si="1"/>
        <v>92051.220618556705</v>
      </c>
      <c r="M69" s="29">
        <v>38676</v>
      </c>
      <c r="N69" s="27">
        <v>44644842</v>
      </c>
      <c r="O69" s="28">
        <f t="shared" ref="O69:O132" si="2">IF(AND(M69&gt;0,N69&gt;0),N69/M69,0)</f>
        <v>1154.3293515358362</v>
      </c>
      <c r="P69" s="30"/>
      <c r="Q69" s="31"/>
      <c r="R69" s="32"/>
      <c r="S69" s="33"/>
      <c r="T69" s="34"/>
      <c r="U69" s="38" t="s">
        <v>32</v>
      </c>
      <c r="V69" s="36">
        <v>7.4999999999999997E-2</v>
      </c>
      <c r="W69" s="37"/>
      <c r="X69" s="37"/>
    </row>
    <row r="70" spans="1:24" ht="27" customHeight="1" x14ac:dyDescent="0.2">
      <c r="A70" s="19"/>
      <c r="B70" s="20" t="s">
        <v>26</v>
      </c>
      <c r="C70" s="21">
        <v>66</v>
      </c>
      <c r="D70" s="21" t="s">
        <v>784</v>
      </c>
      <c r="E70" s="20">
        <v>6</v>
      </c>
      <c r="F70" s="22">
        <v>7120005015909</v>
      </c>
      <c r="G70" s="23" t="s">
        <v>37</v>
      </c>
      <c r="H70" s="24" t="s">
        <v>156</v>
      </c>
      <c r="I70" s="25">
        <v>20</v>
      </c>
      <c r="J70" s="26">
        <v>419</v>
      </c>
      <c r="K70" s="27">
        <v>31536687</v>
      </c>
      <c r="L70" s="28">
        <f t="shared" ref="L70:L133" si="3">IF(AND(J70&gt;0,K70&gt;0),K70/J70,0)</f>
        <v>75266.556085918855</v>
      </c>
      <c r="M70" s="29">
        <v>30140</v>
      </c>
      <c r="N70" s="27">
        <v>31536687</v>
      </c>
      <c r="O70" s="28">
        <f t="shared" si="2"/>
        <v>1046.3399800928999</v>
      </c>
      <c r="P70" s="30"/>
      <c r="Q70" s="31"/>
      <c r="R70" s="32"/>
      <c r="S70" s="33"/>
      <c r="T70" s="34"/>
      <c r="U70" s="38"/>
      <c r="V70" s="36"/>
      <c r="W70" s="37"/>
      <c r="X70" s="37"/>
    </row>
    <row r="71" spans="1:24" ht="27" customHeight="1" x14ac:dyDescent="0.2">
      <c r="A71" s="19"/>
      <c r="B71" s="20" t="s">
        <v>26</v>
      </c>
      <c r="C71" s="21">
        <v>67</v>
      </c>
      <c r="D71" s="21" t="s">
        <v>784</v>
      </c>
      <c r="E71" s="20">
        <v>6</v>
      </c>
      <c r="F71" s="22">
        <v>7120005015909</v>
      </c>
      <c r="G71" s="23" t="s">
        <v>37</v>
      </c>
      <c r="H71" s="24" t="s">
        <v>157</v>
      </c>
      <c r="I71" s="25">
        <v>20</v>
      </c>
      <c r="J71" s="26">
        <v>373</v>
      </c>
      <c r="K71" s="27">
        <v>30649105</v>
      </c>
      <c r="L71" s="28">
        <f t="shared" si="3"/>
        <v>82169.18230563002</v>
      </c>
      <c r="M71" s="29">
        <v>29263.5</v>
      </c>
      <c r="N71" s="27">
        <v>30649105</v>
      </c>
      <c r="O71" s="28">
        <f t="shared" si="2"/>
        <v>1047.3492576075998</v>
      </c>
      <c r="P71" s="30"/>
      <c r="Q71" s="31"/>
      <c r="R71" s="32"/>
      <c r="S71" s="33"/>
      <c r="T71" s="34"/>
      <c r="U71" s="38" t="s">
        <v>32</v>
      </c>
      <c r="V71" s="36">
        <v>0.03</v>
      </c>
      <c r="W71" s="37"/>
      <c r="X71" s="37"/>
    </row>
    <row r="72" spans="1:24" ht="27" customHeight="1" x14ac:dyDescent="0.2">
      <c r="A72" s="19"/>
      <c r="B72" s="20" t="s">
        <v>26</v>
      </c>
      <c r="C72" s="21">
        <v>68</v>
      </c>
      <c r="D72" s="21" t="s">
        <v>784</v>
      </c>
      <c r="E72" s="20">
        <v>4</v>
      </c>
      <c r="F72" s="22">
        <v>4120102021069</v>
      </c>
      <c r="G72" s="23" t="s">
        <v>154</v>
      </c>
      <c r="H72" s="24" t="s">
        <v>158</v>
      </c>
      <c r="I72" s="25">
        <v>20</v>
      </c>
      <c r="J72" s="26">
        <v>455</v>
      </c>
      <c r="K72" s="27">
        <v>33768756</v>
      </c>
      <c r="L72" s="28">
        <f t="shared" si="3"/>
        <v>74217.046153846153</v>
      </c>
      <c r="M72" s="29">
        <v>30271</v>
      </c>
      <c r="N72" s="27">
        <v>33768756</v>
      </c>
      <c r="O72" s="28">
        <f t="shared" si="2"/>
        <v>1115.5480823230155</v>
      </c>
      <c r="P72" s="30"/>
      <c r="Q72" s="31"/>
      <c r="R72" s="32"/>
      <c r="S72" s="33"/>
      <c r="T72" s="34"/>
      <c r="U72" s="38" t="s">
        <v>32</v>
      </c>
      <c r="V72" s="36">
        <v>4.4999999999999998E-2</v>
      </c>
      <c r="W72" s="37"/>
      <c r="X72" s="37"/>
    </row>
    <row r="73" spans="1:24" ht="27" customHeight="1" x14ac:dyDescent="0.2">
      <c r="A73" s="19"/>
      <c r="B73" s="20" t="s">
        <v>26</v>
      </c>
      <c r="C73" s="21">
        <v>69</v>
      </c>
      <c r="D73" s="21" t="s">
        <v>784</v>
      </c>
      <c r="E73" s="20">
        <v>4</v>
      </c>
      <c r="F73" s="22">
        <v>7120002005879</v>
      </c>
      <c r="G73" s="23" t="s">
        <v>46</v>
      </c>
      <c r="H73" s="24" t="s">
        <v>159</v>
      </c>
      <c r="I73" s="25">
        <v>19</v>
      </c>
      <c r="J73" s="26">
        <v>93</v>
      </c>
      <c r="K73" s="27">
        <v>7126368</v>
      </c>
      <c r="L73" s="28">
        <f t="shared" si="3"/>
        <v>76627.612903225803</v>
      </c>
      <c r="M73" s="29">
        <v>6333</v>
      </c>
      <c r="N73" s="27">
        <v>7126368</v>
      </c>
      <c r="O73" s="28">
        <f t="shared" si="2"/>
        <v>1125.2752250118426</v>
      </c>
      <c r="P73" s="30"/>
      <c r="Q73" s="31"/>
      <c r="R73" s="32"/>
      <c r="S73" s="33"/>
      <c r="T73" s="34"/>
      <c r="U73" s="38"/>
      <c r="V73" s="36"/>
      <c r="W73" s="37"/>
      <c r="X73" s="37"/>
    </row>
    <row r="74" spans="1:24" ht="27" customHeight="1" x14ac:dyDescent="0.2">
      <c r="A74" s="19"/>
      <c r="B74" s="20" t="s">
        <v>26</v>
      </c>
      <c r="C74" s="21">
        <v>70</v>
      </c>
      <c r="D74" s="21" t="s">
        <v>784</v>
      </c>
      <c r="E74" s="20">
        <v>4</v>
      </c>
      <c r="F74" s="22">
        <v>4120102021069</v>
      </c>
      <c r="G74" s="23" t="s">
        <v>154</v>
      </c>
      <c r="H74" s="24" t="s">
        <v>160</v>
      </c>
      <c r="I74" s="25">
        <v>20</v>
      </c>
      <c r="J74" s="26">
        <v>40</v>
      </c>
      <c r="K74" s="27">
        <v>4110775</v>
      </c>
      <c r="L74" s="28">
        <f t="shared" si="3"/>
        <v>102769.375</v>
      </c>
      <c r="M74" s="29">
        <v>3334</v>
      </c>
      <c r="N74" s="27">
        <v>4110775</v>
      </c>
      <c r="O74" s="28">
        <f t="shared" si="2"/>
        <v>1232.9859028194362</v>
      </c>
      <c r="P74" s="30"/>
      <c r="Q74" s="31"/>
      <c r="R74" s="32"/>
      <c r="S74" s="33"/>
      <c r="T74" s="34"/>
      <c r="U74" s="38" t="s">
        <v>32</v>
      </c>
      <c r="V74" s="36">
        <v>0.38</v>
      </c>
      <c r="W74" s="37"/>
      <c r="X74" s="37"/>
    </row>
    <row r="75" spans="1:24" ht="27" customHeight="1" x14ac:dyDescent="0.2">
      <c r="A75" s="19"/>
      <c r="B75" s="20" t="s">
        <v>26</v>
      </c>
      <c r="C75" s="21">
        <v>71</v>
      </c>
      <c r="D75" s="21" t="s">
        <v>784</v>
      </c>
      <c r="E75" s="20">
        <v>6</v>
      </c>
      <c r="F75" s="22">
        <v>5120005022857</v>
      </c>
      <c r="G75" s="23" t="s">
        <v>161</v>
      </c>
      <c r="H75" s="24" t="s">
        <v>162</v>
      </c>
      <c r="I75" s="25">
        <v>20</v>
      </c>
      <c r="J75" s="26">
        <v>261</v>
      </c>
      <c r="K75" s="27">
        <v>20081520</v>
      </c>
      <c r="L75" s="28">
        <f t="shared" si="3"/>
        <v>76940.68965517242</v>
      </c>
      <c r="M75" s="29">
        <v>17041</v>
      </c>
      <c r="N75" s="27">
        <v>20081520</v>
      </c>
      <c r="O75" s="28">
        <f t="shared" si="2"/>
        <v>1178.4238014201044</v>
      </c>
      <c r="P75" s="30"/>
      <c r="Q75" s="31"/>
      <c r="R75" s="32"/>
      <c r="S75" s="33"/>
      <c r="T75" s="34"/>
      <c r="U75" s="38"/>
      <c r="V75" s="36"/>
      <c r="W75" s="37"/>
      <c r="X75" s="37"/>
    </row>
    <row r="76" spans="1:24" ht="27" customHeight="1" x14ac:dyDescent="0.2">
      <c r="A76" s="19"/>
      <c r="B76" s="20" t="s">
        <v>26</v>
      </c>
      <c r="C76" s="21">
        <v>72</v>
      </c>
      <c r="D76" s="21" t="s">
        <v>784</v>
      </c>
      <c r="E76" s="20">
        <v>4</v>
      </c>
      <c r="F76" s="22">
        <v>4120101067732</v>
      </c>
      <c r="G76" s="23" t="s">
        <v>163</v>
      </c>
      <c r="H76" s="24" t="s">
        <v>164</v>
      </c>
      <c r="I76" s="25">
        <v>20</v>
      </c>
      <c r="J76" s="26">
        <v>0</v>
      </c>
      <c r="K76" s="27">
        <v>0</v>
      </c>
      <c r="L76" s="28">
        <f t="shared" si="3"/>
        <v>0</v>
      </c>
      <c r="M76" s="29">
        <v>0</v>
      </c>
      <c r="N76" s="27">
        <v>0</v>
      </c>
      <c r="O76" s="28">
        <f t="shared" si="2"/>
        <v>0</v>
      </c>
      <c r="P76" s="30" t="s">
        <v>32</v>
      </c>
      <c r="Q76" s="31"/>
      <c r="R76" s="32"/>
      <c r="S76" s="33"/>
      <c r="T76" s="34"/>
      <c r="U76" s="38"/>
      <c r="V76" s="36"/>
      <c r="W76" s="37"/>
      <c r="X76" s="37"/>
    </row>
    <row r="77" spans="1:24" ht="27" customHeight="1" x14ac:dyDescent="0.2">
      <c r="A77" s="19"/>
      <c r="B77" s="20" t="s">
        <v>26</v>
      </c>
      <c r="C77" s="21">
        <v>73</v>
      </c>
      <c r="D77" s="21" t="s">
        <v>784</v>
      </c>
      <c r="E77" s="20">
        <v>4</v>
      </c>
      <c r="F77" s="22">
        <v>3120001219211</v>
      </c>
      <c r="G77" s="23" t="s">
        <v>165</v>
      </c>
      <c r="H77" s="24" t="s">
        <v>166</v>
      </c>
      <c r="I77" s="25">
        <v>10</v>
      </c>
      <c r="J77" s="26">
        <v>111</v>
      </c>
      <c r="K77" s="27">
        <v>8940343</v>
      </c>
      <c r="L77" s="28">
        <f t="shared" si="3"/>
        <v>80543.630630630636</v>
      </c>
      <c r="M77" s="29">
        <v>8000</v>
      </c>
      <c r="N77" s="27">
        <v>8940343</v>
      </c>
      <c r="O77" s="28">
        <f t="shared" si="2"/>
        <v>1117.5428750000001</v>
      </c>
      <c r="P77" s="30"/>
      <c r="Q77" s="31"/>
      <c r="R77" s="32"/>
      <c r="S77" s="33"/>
      <c r="T77" s="34"/>
      <c r="U77" s="38" t="s">
        <v>32</v>
      </c>
      <c r="V77" s="36">
        <v>0.3</v>
      </c>
      <c r="W77" s="37"/>
      <c r="X77" s="37"/>
    </row>
    <row r="78" spans="1:24" ht="27" customHeight="1" x14ac:dyDescent="0.2">
      <c r="A78" s="19"/>
      <c r="B78" s="20" t="s">
        <v>26</v>
      </c>
      <c r="C78" s="21">
        <v>74</v>
      </c>
      <c r="D78" s="21" t="s">
        <v>784</v>
      </c>
      <c r="E78" s="20">
        <v>4</v>
      </c>
      <c r="F78" s="22">
        <v>3120001178630</v>
      </c>
      <c r="G78" s="23" t="s">
        <v>167</v>
      </c>
      <c r="H78" s="24" t="s">
        <v>168</v>
      </c>
      <c r="I78" s="25">
        <v>15</v>
      </c>
      <c r="J78" s="26">
        <v>0</v>
      </c>
      <c r="K78" s="27">
        <v>0</v>
      </c>
      <c r="L78" s="28">
        <f t="shared" si="3"/>
        <v>0</v>
      </c>
      <c r="M78" s="29">
        <v>0</v>
      </c>
      <c r="N78" s="27">
        <v>0</v>
      </c>
      <c r="O78" s="28">
        <f t="shared" si="2"/>
        <v>0</v>
      </c>
      <c r="P78" s="30"/>
      <c r="Q78" s="31"/>
      <c r="R78" s="32" t="s">
        <v>32</v>
      </c>
      <c r="S78" s="33"/>
      <c r="T78" s="34">
        <v>0.97</v>
      </c>
      <c r="U78" s="38"/>
      <c r="V78" s="36"/>
      <c r="W78" s="37"/>
      <c r="X78" s="37"/>
    </row>
    <row r="79" spans="1:24" ht="27" customHeight="1" x14ac:dyDescent="0.2">
      <c r="A79" s="19"/>
      <c r="B79" s="20" t="s">
        <v>26</v>
      </c>
      <c r="C79" s="21">
        <v>75</v>
      </c>
      <c r="D79" s="21" t="s">
        <v>784</v>
      </c>
      <c r="E79" s="20">
        <v>5</v>
      </c>
      <c r="F79" s="22">
        <v>3120005011498</v>
      </c>
      <c r="G79" s="23" t="s">
        <v>169</v>
      </c>
      <c r="H79" s="24" t="s">
        <v>170</v>
      </c>
      <c r="I79" s="25">
        <v>14</v>
      </c>
      <c r="J79" s="26">
        <v>227</v>
      </c>
      <c r="K79" s="27">
        <v>17622363</v>
      </c>
      <c r="L79" s="28">
        <f t="shared" si="3"/>
        <v>77631.555066079294</v>
      </c>
      <c r="M79" s="29">
        <v>16867</v>
      </c>
      <c r="N79" s="27">
        <v>17622363</v>
      </c>
      <c r="O79" s="28">
        <f t="shared" si="2"/>
        <v>1044.7834825398706</v>
      </c>
      <c r="P79" s="30"/>
      <c r="Q79" s="31"/>
      <c r="R79" s="32"/>
      <c r="S79" s="33"/>
      <c r="T79" s="34"/>
      <c r="U79" s="38" t="s">
        <v>32</v>
      </c>
      <c r="V79" s="36">
        <v>0.54500000000000004</v>
      </c>
      <c r="W79" s="37"/>
      <c r="X79" s="37"/>
    </row>
    <row r="80" spans="1:24" ht="27" customHeight="1" x14ac:dyDescent="0.2">
      <c r="A80" s="19"/>
      <c r="B80" s="20" t="s">
        <v>26</v>
      </c>
      <c r="C80" s="21">
        <v>76</v>
      </c>
      <c r="D80" s="21" t="s">
        <v>784</v>
      </c>
      <c r="E80" s="20">
        <v>4</v>
      </c>
      <c r="F80" s="22">
        <v>4120001169034</v>
      </c>
      <c r="G80" s="23" t="s">
        <v>171</v>
      </c>
      <c r="H80" s="24" t="s">
        <v>172</v>
      </c>
      <c r="I80" s="25">
        <v>20</v>
      </c>
      <c r="J80" s="26">
        <v>56</v>
      </c>
      <c r="K80" s="27">
        <v>4028304</v>
      </c>
      <c r="L80" s="28">
        <f t="shared" si="3"/>
        <v>71934</v>
      </c>
      <c r="M80" s="29">
        <v>3786</v>
      </c>
      <c r="N80" s="27">
        <v>4028304</v>
      </c>
      <c r="O80" s="28">
        <f t="shared" si="2"/>
        <v>1064</v>
      </c>
      <c r="P80" s="30" t="s">
        <v>32</v>
      </c>
      <c r="Q80" s="31"/>
      <c r="R80" s="32"/>
      <c r="S80" s="33"/>
      <c r="T80" s="34"/>
      <c r="U80" s="38" t="s">
        <v>32</v>
      </c>
      <c r="V80" s="36">
        <v>0.38500000000000001</v>
      </c>
      <c r="W80" s="37"/>
      <c r="X80" s="37"/>
    </row>
    <row r="81" spans="1:24" ht="27" customHeight="1" x14ac:dyDescent="0.2">
      <c r="A81" s="19"/>
      <c r="B81" s="20" t="s">
        <v>26</v>
      </c>
      <c r="C81" s="21">
        <v>77</v>
      </c>
      <c r="D81" s="21" t="s">
        <v>784</v>
      </c>
      <c r="E81" s="20">
        <v>1</v>
      </c>
      <c r="F81" s="22">
        <v>5120001222832</v>
      </c>
      <c r="G81" s="23" t="s">
        <v>173</v>
      </c>
      <c r="H81" s="24" t="s">
        <v>174</v>
      </c>
      <c r="I81" s="25">
        <v>20</v>
      </c>
      <c r="J81" s="26">
        <v>124</v>
      </c>
      <c r="K81" s="27">
        <v>10206073</v>
      </c>
      <c r="L81" s="28">
        <f t="shared" si="3"/>
        <v>82307.040322580651</v>
      </c>
      <c r="M81" s="29">
        <v>9742.25</v>
      </c>
      <c r="N81" s="27">
        <v>10206073</v>
      </c>
      <c r="O81" s="28">
        <f t="shared" si="2"/>
        <v>1047.6094331391619</v>
      </c>
      <c r="P81" s="30"/>
      <c r="Q81" s="31"/>
      <c r="R81" s="32"/>
      <c r="S81" s="33"/>
      <c r="T81" s="34"/>
      <c r="U81" s="38"/>
      <c r="V81" s="36"/>
      <c r="W81" s="37"/>
      <c r="X81" s="37"/>
    </row>
    <row r="82" spans="1:24" ht="27" customHeight="1" x14ac:dyDescent="0.2">
      <c r="A82" s="19"/>
      <c r="B82" s="20" t="s">
        <v>26</v>
      </c>
      <c r="C82" s="21">
        <v>78</v>
      </c>
      <c r="D82" s="21" t="s">
        <v>784</v>
      </c>
      <c r="E82" s="20">
        <v>4</v>
      </c>
      <c r="F82" s="22">
        <v>6120001228861</v>
      </c>
      <c r="G82" s="23" t="s">
        <v>175</v>
      </c>
      <c r="H82" s="24" t="s">
        <v>176</v>
      </c>
      <c r="I82" s="25">
        <v>14</v>
      </c>
      <c r="J82" s="26">
        <v>168</v>
      </c>
      <c r="K82" s="27">
        <v>15077488</v>
      </c>
      <c r="L82" s="28">
        <f t="shared" si="3"/>
        <v>89746.952380952382</v>
      </c>
      <c r="M82" s="29">
        <v>14432</v>
      </c>
      <c r="N82" s="27">
        <v>15077488</v>
      </c>
      <c r="O82" s="28">
        <f t="shared" si="2"/>
        <v>1044.7261640798226</v>
      </c>
      <c r="P82" s="30"/>
      <c r="Q82" s="31"/>
      <c r="R82" s="32"/>
      <c r="S82" s="33"/>
      <c r="T82" s="34"/>
      <c r="U82" s="38" t="s">
        <v>32</v>
      </c>
      <c r="V82" s="36">
        <v>0.43</v>
      </c>
      <c r="W82" s="37"/>
      <c r="X82" s="37"/>
    </row>
    <row r="83" spans="1:24" ht="27" customHeight="1" x14ac:dyDescent="0.2">
      <c r="A83" s="19"/>
      <c r="B83" s="20" t="s">
        <v>26</v>
      </c>
      <c r="C83" s="21">
        <v>79</v>
      </c>
      <c r="D83" s="21" t="s">
        <v>784</v>
      </c>
      <c r="E83" s="20">
        <v>4</v>
      </c>
      <c r="F83" s="22">
        <v>6120001228861</v>
      </c>
      <c r="G83" s="23" t="s">
        <v>175</v>
      </c>
      <c r="H83" s="24" t="s">
        <v>177</v>
      </c>
      <c r="I83" s="25">
        <v>10</v>
      </c>
      <c r="J83" s="26">
        <v>120</v>
      </c>
      <c r="K83" s="27">
        <v>10747920</v>
      </c>
      <c r="L83" s="28">
        <f t="shared" si="3"/>
        <v>89566</v>
      </c>
      <c r="M83" s="29">
        <v>10320</v>
      </c>
      <c r="N83" s="27">
        <v>10747920</v>
      </c>
      <c r="O83" s="28">
        <f t="shared" si="2"/>
        <v>1041.4651162790697</v>
      </c>
      <c r="P83" s="30"/>
      <c r="Q83" s="31"/>
      <c r="R83" s="32"/>
      <c r="S83" s="33"/>
      <c r="T83" s="34"/>
      <c r="U83" s="38" t="s">
        <v>32</v>
      </c>
      <c r="V83" s="36">
        <v>0.7</v>
      </c>
      <c r="W83" s="37"/>
      <c r="X83" s="37"/>
    </row>
    <row r="84" spans="1:24" ht="27" customHeight="1" x14ac:dyDescent="0.2">
      <c r="A84" s="19"/>
      <c r="B84" s="20" t="s">
        <v>26</v>
      </c>
      <c r="C84" s="21">
        <v>80</v>
      </c>
      <c r="D84" s="21" t="s">
        <v>784</v>
      </c>
      <c r="E84" s="20">
        <v>4</v>
      </c>
      <c r="F84" s="22">
        <v>5120901017290</v>
      </c>
      <c r="G84" s="23" t="s">
        <v>178</v>
      </c>
      <c r="H84" s="24" t="s">
        <v>179</v>
      </c>
      <c r="I84" s="25">
        <v>10</v>
      </c>
      <c r="J84" s="26">
        <v>117</v>
      </c>
      <c r="K84" s="27">
        <v>7965604</v>
      </c>
      <c r="L84" s="28">
        <f t="shared" si="3"/>
        <v>68082.085470085469</v>
      </c>
      <c r="M84" s="29">
        <v>7657</v>
      </c>
      <c r="N84" s="27">
        <v>7965604</v>
      </c>
      <c r="O84" s="28">
        <f t="shared" si="2"/>
        <v>1040.3035131252448</v>
      </c>
      <c r="P84" s="30"/>
      <c r="Q84" s="31"/>
      <c r="R84" s="32"/>
      <c r="S84" s="33"/>
      <c r="T84" s="34"/>
      <c r="U84" s="38" t="s">
        <v>32</v>
      </c>
      <c r="V84" s="36">
        <v>0.05</v>
      </c>
      <c r="W84" s="37"/>
      <c r="X84" s="37"/>
    </row>
    <row r="85" spans="1:24" ht="27" customHeight="1" x14ac:dyDescent="0.2">
      <c r="A85" s="19"/>
      <c r="B85" s="20" t="s">
        <v>26</v>
      </c>
      <c r="C85" s="21">
        <v>81</v>
      </c>
      <c r="D85" s="21" t="s">
        <v>784</v>
      </c>
      <c r="E85" s="20">
        <v>4</v>
      </c>
      <c r="F85" s="22">
        <v>6120001228861</v>
      </c>
      <c r="G85" s="23" t="s">
        <v>175</v>
      </c>
      <c r="H85" s="24" t="s">
        <v>180</v>
      </c>
      <c r="I85" s="25">
        <v>13</v>
      </c>
      <c r="J85" s="26">
        <v>138</v>
      </c>
      <c r="K85" s="27">
        <v>12396816</v>
      </c>
      <c r="L85" s="28">
        <f t="shared" si="3"/>
        <v>89832</v>
      </c>
      <c r="M85" s="29">
        <v>11888</v>
      </c>
      <c r="N85" s="27">
        <v>12396816</v>
      </c>
      <c r="O85" s="28">
        <f t="shared" si="2"/>
        <v>1042.8008075370121</v>
      </c>
      <c r="P85" s="30"/>
      <c r="Q85" s="31"/>
      <c r="R85" s="32"/>
      <c r="S85" s="33"/>
      <c r="T85" s="34"/>
      <c r="U85" s="38"/>
      <c r="V85" s="36"/>
      <c r="W85" s="37"/>
      <c r="X85" s="37"/>
    </row>
    <row r="86" spans="1:24" ht="27" customHeight="1" x14ac:dyDescent="0.2">
      <c r="A86" s="19"/>
      <c r="B86" s="20" t="s">
        <v>26</v>
      </c>
      <c r="C86" s="21">
        <v>82</v>
      </c>
      <c r="D86" s="21" t="s">
        <v>784</v>
      </c>
      <c r="E86" s="20">
        <v>4</v>
      </c>
      <c r="F86" s="22">
        <v>3120003015939</v>
      </c>
      <c r="G86" s="23" t="s">
        <v>181</v>
      </c>
      <c r="H86" s="24" t="s">
        <v>182</v>
      </c>
      <c r="I86" s="25">
        <v>20</v>
      </c>
      <c r="J86" s="26">
        <v>125</v>
      </c>
      <c r="K86" s="27">
        <v>9820889</v>
      </c>
      <c r="L86" s="28">
        <f t="shared" si="3"/>
        <v>78567.111999999994</v>
      </c>
      <c r="M86" s="29">
        <v>8992.25</v>
      </c>
      <c r="N86" s="27">
        <v>9820889</v>
      </c>
      <c r="O86" s="28">
        <f t="shared" si="2"/>
        <v>1092.1503516917346</v>
      </c>
      <c r="P86" s="30"/>
      <c r="Q86" s="31"/>
      <c r="R86" s="32"/>
      <c r="S86" s="33"/>
      <c r="T86" s="34"/>
      <c r="U86" s="38"/>
      <c r="V86" s="36"/>
      <c r="W86" s="37"/>
      <c r="X86" s="37"/>
    </row>
    <row r="87" spans="1:24" ht="27" customHeight="1" x14ac:dyDescent="0.2">
      <c r="A87" s="19"/>
      <c r="B87" s="20" t="s">
        <v>26</v>
      </c>
      <c r="C87" s="21">
        <v>83</v>
      </c>
      <c r="D87" s="21" t="s">
        <v>784</v>
      </c>
      <c r="E87" s="20">
        <v>4</v>
      </c>
      <c r="F87" s="22">
        <v>7120001240493</v>
      </c>
      <c r="G87" s="23" t="s">
        <v>183</v>
      </c>
      <c r="H87" s="24" t="s">
        <v>184</v>
      </c>
      <c r="I87" s="25">
        <v>20</v>
      </c>
      <c r="J87" s="26">
        <v>151</v>
      </c>
      <c r="K87" s="27">
        <v>12571786</v>
      </c>
      <c r="L87" s="28">
        <f t="shared" si="3"/>
        <v>83256.860927152316</v>
      </c>
      <c r="M87" s="29">
        <v>11075</v>
      </c>
      <c r="N87" s="27">
        <v>12571786</v>
      </c>
      <c r="O87" s="28">
        <f t="shared" si="2"/>
        <v>1135.1499774266365</v>
      </c>
      <c r="P87" s="30"/>
      <c r="Q87" s="31"/>
      <c r="R87" s="32"/>
      <c r="S87" s="33"/>
      <c r="T87" s="34"/>
      <c r="U87" s="38" t="s">
        <v>32</v>
      </c>
      <c r="V87" s="36">
        <v>0.25</v>
      </c>
      <c r="W87" s="37"/>
      <c r="X87" s="37"/>
    </row>
    <row r="88" spans="1:24" ht="27" customHeight="1" x14ac:dyDescent="0.2">
      <c r="A88" s="19"/>
      <c r="B88" s="20" t="s">
        <v>26</v>
      </c>
      <c r="C88" s="21">
        <v>84</v>
      </c>
      <c r="D88" s="21" t="s">
        <v>784</v>
      </c>
      <c r="E88" s="20">
        <v>4</v>
      </c>
      <c r="F88" s="22">
        <v>6120901002928</v>
      </c>
      <c r="G88" s="23" t="s">
        <v>185</v>
      </c>
      <c r="H88" s="24" t="s">
        <v>186</v>
      </c>
      <c r="I88" s="25">
        <v>14</v>
      </c>
      <c r="J88" s="26">
        <v>21</v>
      </c>
      <c r="K88" s="27">
        <v>1913984</v>
      </c>
      <c r="L88" s="28">
        <f t="shared" si="3"/>
        <v>91142.095238095237</v>
      </c>
      <c r="M88" s="29">
        <v>1824</v>
      </c>
      <c r="N88" s="27">
        <v>1913984</v>
      </c>
      <c r="O88" s="28">
        <f t="shared" si="2"/>
        <v>1049.3333333333333</v>
      </c>
      <c r="P88" s="30" t="s">
        <v>32</v>
      </c>
      <c r="Q88" s="31"/>
      <c r="R88" s="32"/>
      <c r="S88" s="33"/>
      <c r="T88" s="34"/>
      <c r="U88" s="38"/>
      <c r="V88" s="36"/>
      <c r="W88" s="37"/>
      <c r="X88" s="37"/>
    </row>
    <row r="89" spans="1:24" ht="27" customHeight="1" x14ac:dyDescent="0.2">
      <c r="A89" s="19"/>
      <c r="B89" s="20" t="s">
        <v>26</v>
      </c>
      <c r="C89" s="21">
        <v>85</v>
      </c>
      <c r="D89" s="21" t="s">
        <v>784</v>
      </c>
      <c r="E89" s="20">
        <v>4</v>
      </c>
      <c r="F89" s="22">
        <v>4140003015597</v>
      </c>
      <c r="G89" s="23" t="s">
        <v>187</v>
      </c>
      <c r="H89" s="24" t="s">
        <v>188</v>
      </c>
      <c r="I89" s="25">
        <v>20</v>
      </c>
      <c r="J89" s="26">
        <v>252</v>
      </c>
      <c r="K89" s="27">
        <v>15967268</v>
      </c>
      <c r="L89" s="28">
        <f t="shared" si="3"/>
        <v>63362.174603174601</v>
      </c>
      <c r="M89" s="29">
        <v>14999.75</v>
      </c>
      <c r="N89" s="27">
        <v>15967268</v>
      </c>
      <c r="O89" s="28">
        <f t="shared" si="2"/>
        <v>1064.5022750379173</v>
      </c>
      <c r="P89" s="30"/>
      <c r="Q89" s="31"/>
      <c r="R89" s="32"/>
      <c r="S89" s="33"/>
      <c r="T89" s="34"/>
      <c r="U89" s="38"/>
      <c r="V89" s="36"/>
      <c r="W89" s="37"/>
      <c r="X89" s="37"/>
    </row>
    <row r="90" spans="1:24" ht="27" customHeight="1" x14ac:dyDescent="0.2">
      <c r="A90" s="19"/>
      <c r="B90" s="20" t="s">
        <v>26</v>
      </c>
      <c r="C90" s="21">
        <v>86</v>
      </c>
      <c r="D90" s="21" t="s">
        <v>784</v>
      </c>
      <c r="E90" s="20">
        <v>4</v>
      </c>
      <c r="F90" s="22">
        <v>3120001236074</v>
      </c>
      <c r="G90" s="23" t="s">
        <v>189</v>
      </c>
      <c r="H90" s="24" t="s">
        <v>190</v>
      </c>
      <c r="I90" s="25">
        <v>20</v>
      </c>
      <c r="J90" s="26">
        <v>36</v>
      </c>
      <c r="K90" s="27">
        <v>4068244</v>
      </c>
      <c r="L90" s="28">
        <f t="shared" si="3"/>
        <v>113006.77777777778</v>
      </c>
      <c r="M90" s="29">
        <v>3478</v>
      </c>
      <c r="N90" s="27">
        <v>4068244</v>
      </c>
      <c r="O90" s="28">
        <f t="shared" si="2"/>
        <v>1169.7078780908569</v>
      </c>
      <c r="P90" s="30" t="s">
        <v>32</v>
      </c>
      <c r="Q90" s="31"/>
      <c r="R90" s="32"/>
      <c r="S90" s="33"/>
      <c r="T90" s="34"/>
      <c r="U90" s="38"/>
      <c r="V90" s="36"/>
      <c r="W90" s="37"/>
      <c r="X90" s="37"/>
    </row>
    <row r="91" spans="1:24" ht="27" customHeight="1" x14ac:dyDescent="0.2">
      <c r="A91" s="19"/>
      <c r="B91" s="20" t="s">
        <v>26</v>
      </c>
      <c r="C91" s="21">
        <v>87</v>
      </c>
      <c r="D91" s="21" t="s">
        <v>784</v>
      </c>
      <c r="E91" s="20">
        <v>4</v>
      </c>
      <c r="F91" s="22">
        <v>1120001255217</v>
      </c>
      <c r="G91" s="23" t="s">
        <v>191</v>
      </c>
      <c r="H91" s="24" t="s">
        <v>192</v>
      </c>
      <c r="I91" s="25">
        <v>13</v>
      </c>
      <c r="J91" s="26">
        <v>54</v>
      </c>
      <c r="K91" s="27">
        <v>3959472</v>
      </c>
      <c r="L91" s="28">
        <f t="shared" si="3"/>
        <v>73323.555555555562</v>
      </c>
      <c r="M91" s="29">
        <v>3714.5</v>
      </c>
      <c r="N91" s="27">
        <v>3959472</v>
      </c>
      <c r="O91" s="28">
        <f t="shared" si="2"/>
        <v>1065.9501951810473</v>
      </c>
      <c r="P91" s="30" t="s">
        <v>32</v>
      </c>
      <c r="Q91" s="31"/>
      <c r="R91" s="32"/>
      <c r="S91" s="33"/>
      <c r="T91" s="34"/>
      <c r="U91" s="38"/>
      <c r="V91" s="36"/>
      <c r="W91" s="37"/>
      <c r="X91" s="37"/>
    </row>
    <row r="92" spans="1:24" ht="27" customHeight="1" x14ac:dyDescent="0.2">
      <c r="A92" s="19"/>
      <c r="B92" s="20" t="s">
        <v>26</v>
      </c>
      <c r="C92" s="21">
        <v>88</v>
      </c>
      <c r="D92" s="21" t="s">
        <v>784</v>
      </c>
      <c r="E92" s="20">
        <v>4</v>
      </c>
      <c r="F92" s="22">
        <v>1120001260027</v>
      </c>
      <c r="G92" s="23" t="s">
        <v>193</v>
      </c>
      <c r="H92" s="24" t="s">
        <v>194</v>
      </c>
      <c r="I92" s="25">
        <v>20</v>
      </c>
      <c r="J92" s="26">
        <v>0</v>
      </c>
      <c r="K92" s="27">
        <v>0</v>
      </c>
      <c r="L92" s="28">
        <f t="shared" si="3"/>
        <v>0</v>
      </c>
      <c r="M92" s="29">
        <v>0</v>
      </c>
      <c r="N92" s="27">
        <v>0</v>
      </c>
      <c r="O92" s="28">
        <f t="shared" si="2"/>
        <v>0</v>
      </c>
      <c r="P92" s="30" t="s">
        <v>32</v>
      </c>
      <c r="Q92" s="31"/>
      <c r="R92" s="32"/>
      <c r="S92" s="33"/>
      <c r="T92" s="34"/>
      <c r="U92" s="38"/>
      <c r="V92" s="36"/>
      <c r="W92" s="37"/>
      <c r="X92" s="37"/>
    </row>
    <row r="93" spans="1:24" ht="27" customHeight="1" x14ac:dyDescent="0.2">
      <c r="A93" s="19"/>
      <c r="B93" s="20" t="s">
        <v>26</v>
      </c>
      <c r="C93" s="21">
        <v>89</v>
      </c>
      <c r="D93" s="21" t="s">
        <v>784</v>
      </c>
      <c r="E93" s="20">
        <v>2</v>
      </c>
      <c r="F93" s="22">
        <v>1120005002524</v>
      </c>
      <c r="G93" s="23" t="s">
        <v>195</v>
      </c>
      <c r="H93" s="24" t="s">
        <v>196</v>
      </c>
      <c r="I93" s="25">
        <v>10</v>
      </c>
      <c r="J93" s="26">
        <v>60</v>
      </c>
      <c r="K93" s="27">
        <v>8144282</v>
      </c>
      <c r="L93" s="28">
        <f t="shared" si="3"/>
        <v>135738.03333333333</v>
      </c>
      <c r="M93" s="29">
        <v>7421</v>
      </c>
      <c r="N93" s="27">
        <v>8144282</v>
      </c>
      <c r="O93" s="28">
        <f t="shared" si="2"/>
        <v>1097.4642231505188</v>
      </c>
      <c r="P93" s="30"/>
      <c r="Q93" s="31"/>
      <c r="R93" s="32"/>
      <c r="S93" s="33"/>
      <c r="T93" s="34"/>
      <c r="U93" s="38" t="s">
        <v>32</v>
      </c>
      <c r="V93" s="36">
        <v>0.2</v>
      </c>
      <c r="W93" s="37"/>
      <c r="X93" s="37"/>
    </row>
    <row r="94" spans="1:24" ht="27" customHeight="1" x14ac:dyDescent="0.2">
      <c r="A94" s="19"/>
      <c r="B94" s="20" t="s">
        <v>26</v>
      </c>
      <c r="C94" s="21">
        <v>90</v>
      </c>
      <c r="D94" s="21" t="s">
        <v>784</v>
      </c>
      <c r="E94" s="20">
        <v>4</v>
      </c>
      <c r="F94" s="22">
        <v>6120001179295</v>
      </c>
      <c r="G94" s="23" t="s">
        <v>85</v>
      </c>
      <c r="H94" s="24" t="s">
        <v>197</v>
      </c>
      <c r="I94" s="25">
        <v>20</v>
      </c>
      <c r="J94" s="26">
        <v>190</v>
      </c>
      <c r="K94" s="27">
        <v>17454121</v>
      </c>
      <c r="L94" s="28">
        <f t="shared" si="3"/>
        <v>91863.794736842101</v>
      </c>
      <c r="M94" s="29">
        <v>16729</v>
      </c>
      <c r="N94" s="27">
        <v>17454121</v>
      </c>
      <c r="O94" s="28">
        <f t="shared" si="2"/>
        <v>1043.3451491422081</v>
      </c>
      <c r="P94" s="30"/>
      <c r="Q94" s="31"/>
      <c r="R94" s="32"/>
      <c r="S94" s="33"/>
      <c r="T94" s="34"/>
      <c r="U94" s="38"/>
      <c r="V94" s="36"/>
      <c r="W94" s="37"/>
      <c r="X94" s="37"/>
    </row>
    <row r="95" spans="1:24" ht="27" customHeight="1" x14ac:dyDescent="0.2">
      <c r="A95" s="19"/>
      <c r="B95" s="20" t="s">
        <v>26</v>
      </c>
      <c r="C95" s="21">
        <v>91</v>
      </c>
      <c r="D95" s="21" t="s">
        <v>784</v>
      </c>
      <c r="E95" s="20">
        <v>4</v>
      </c>
      <c r="F95" s="22">
        <v>5120001176905</v>
      </c>
      <c r="G95" s="23" t="s">
        <v>198</v>
      </c>
      <c r="H95" s="24" t="s">
        <v>199</v>
      </c>
      <c r="I95" s="25">
        <v>20</v>
      </c>
      <c r="J95" s="26">
        <v>194</v>
      </c>
      <c r="K95" s="27">
        <v>19343248</v>
      </c>
      <c r="L95" s="28">
        <f t="shared" si="3"/>
        <v>99707.463917525776</v>
      </c>
      <c r="M95" s="29">
        <v>16992</v>
      </c>
      <c r="N95" s="27">
        <v>19343248</v>
      </c>
      <c r="O95" s="28">
        <f t="shared" si="2"/>
        <v>1138.3738229755179</v>
      </c>
      <c r="P95" s="30"/>
      <c r="Q95" s="31"/>
      <c r="R95" s="32"/>
      <c r="S95" s="33"/>
      <c r="T95" s="34"/>
      <c r="U95" s="38"/>
      <c r="V95" s="36"/>
      <c r="W95" s="37"/>
      <c r="X95" s="37"/>
    </row>
    <row r="96" spans="1:24" ht="27" customHeight="1" x14ac:dyDescent="0.2">
      <c r="A96" s="19"/>
      <c r="B96" s="20" t="s">
        <v>26</v>
      </c>
      <c r="C96" s="21">
        <v>92</v>
      </c>
      <c r="D96" s="21" t="s">
        <v>784</v>
      </c>
      <c r="E96" s="20">
        <v>4</v>
      </c>
      <c r="F96" s="22">
        <v>9120001186644</v>
      </c>
      <c r="G96" s="23" t="s">
        <v>200</v>
      </c>
      <c r="H96" s="24" t="s">
        <v>201</v>
      </c>
      <c r="I96" s="25">
        <v>20</v>
      </c>
      <c r="J96" s="26">
        <v>291</v>
      </c>
      <c r="K96" s="27">
        <v>31745677</v>
      </c>
      <c r="L96" s="28">
        <f t="shared" si="3"/>
        <v>109091.6735395189</v>
      </c>
      <c r="M96" s="29">
        <v>29101.75</v>
      </c>
      <c r="N96" s="27">
        <v>31745677</v>
      </c>
      <c r="O96" s="28">
        <f t="shared" si="2"/>
        <v>1090.851134381953</v>
      </c>
      <c r="P96" s="30"/>
      <c r="Q96" s="31"/>
      <c r="R96" s="32"/>
      <c r="S96" s="33"/>
      <c r="T96" s="34"/>
      <c r="U96" s="38"/>
      <c r="V96" s="36"/>
      <c r="W96" s="37"/>
      <c r="X96" s="37"/>
    </row>
    <row r="97" spans="1:24" ht="27" customHeight="1" x14ac:dyDescent="0.2">
      <c r="A97" s="19"/>
      <c r="B97" s="20" t="s">
        <v>26</v>
      </c>
      <c r="C97" s="21">
        <v>93</v>
      </c>
      <c r="D97" s="21" t="s">
        <v>784</v>
      </c>
      <c r="E97" s="20">
        <v>4</v>
      </c>
      <c r="F97" s="22">
        <v>1140001096519</v>
      </c>
      <c r="G97" s="23" t="s">
        <v>202</v>
      </c>
      <c r="H97" s="24" t="s">
        <v>203</v>
      </c>
      <c r="I97" s="25">
        <v>20</v>
      </c>
      <c r="J97" s="26">
        <v>261</v>
      </c>
      <c r="K97" s="27">
        <v>25463419</v>
      </c>
      <c r="L97" s="28">
        <f t="shared" si="3"/>
        <v>97560.992337164746</v>
      </c>
      <c r="M97" s="29">
        <v>24438</v>
      </c>
      <c r="N97" s="27">
        <v>25463419</v>
      </c>
      <c r="O97" s="28">
        <f t="shared" si="2"/>
        <v>1041.9600212783371</v>
      </c>
      <c r="P97" s="30"/>
      <c r="Q97" s="31"/>
      <c r="R97" s="32"/>
      <c r="S97" s="33"/>
      <c r="T97" s="34"/>
      <c r="U97" s="38"/>
      <c r="V97" s="36"/>
      <c r="W97" s="37"/>
      <c r="X97" s="37"/>
    </row>
    <row r="98" spans="1:24" ht="27" customHeight="1" x14ac:dyDescent="0.2">
      <c r="A98" s="19"/>
      <c r="B98" s="20" t="s">
        <v>26</v>
      </c>
      <c r="C98" s="21">
        <v>94</v>
      </c>
      <c r="D98" s="21" t="s">
        <v>784</v>
      </c>
      <c r="E98" s="20">
        <v>4</v>
      </c>
      <c r="F98" s="22">
        <v>9120001186644</v>
      </c>
      <c r="G98" s="23" t="s">
        <v>200</v>
      </c>
      <c r="H98" s="24" t="s">
        <v>204</v>
      </c>
      <c r="I98" s="25">
        <v>20</v>
      </c>
      <c r="J98" s="26">
        <v>273</v>
      </c>
      <c r="K98" s="27">
        <v>30369345</v>
      </c>
      <c r="L98" s="28">
        <f t="shared" si="3"/>
        <v>111243.02197802198</v>
      </c>
      <c r="M98" s="29">
        <v>27684.5</v>
      </c>
      <c r="N98" s="27">
        <v>30369345</v>
      </c>
      <c r="O98" s="28">
        <f t="shared" si="2"/>
        <v>1096.9800791056368</v>
      </c>
      <c r="P98" s="30"/>
      <c r="Q98" s="31"/>
      <c r="R98" s="32"/>
      <c r="S98" s="33"/>
      <c r="T98" s="34"/>
      <c r="U98" s="38"/>
      <c r="V98" s="36"/>
      <c r="W98" s="37"/>
      <c r="X98" s="37"/>
    </row>
    <row r="99" spans="1:24" ht="27" customHeight="1" x14ac:dyDescent="0.2">
      <c r="A99" s="19"/>
      <c r="B99" s="20" t="s">
        <v>26</v>
      </c>
      <c r="C99" s="21">
        <v>95</v>
      </c>
      <c r="D99" s="21" t="s">
        <v>784</v>
      </c>
      <c r="E99" s="20">
        <v>4</v>
      </c>
      <c r="F99" s="22">
        <v>5120001182300</v>
      </c>
      <c r="G99" s="23" t="s">
        <v>205</v>
      </c>
      <c r="H99" s="24" t="s">
        <v>206</v>
      </c>
      <c r="I99" s="25">
        <v>10</v>
      </c>
      <c r="J99" s="26">
        <v>117</v>
      </c>
      <c r="K99" s="27">
        <v>7824650</v>
      </c>
      <c r="L99" s="28">
        <f t="shared" si="3"/>
        <v>66877.350427350422</v>
      </c>
      <c r="M99" s="29">
        <v>7297.5</v>
      </c>
      <c r="N99" s="27">
        <v>7824650</v>
      </c>
      <c r="O99" s="28">
        <f t="shared" si="2"/>
        <v>1072.2370674888662</v>
      </c>
      <c r="P99" s="30"/>
      <c r="Q99" s="31"/>
      <c r="R99" s="32"/>
      <c r="S99" s="33"/>
      <c r="T99" s="34"/>
      <c r="U99" s="38" t="s">
        <v>32</v>
      </c>
      <c r="V99" s="36">
        <v>0.33</v>
      </c>
      <c r="W99" s="37"/>
      <c r="X99" s="37"/>
    </row>
    <row r="100" spans="1:24" ht="27" customHeight="1" x14ac:dyDescent="0.2">
      <c r="A100" s="19"/>
      <c r="B100" s="20" t="s">
        <v>26</v>
      </c>
      <c r="C100" s="21">
        <v>96</v>
      </c>
      <c r="D100" s="21" t="s">
        <v>784</v>
      </c>
      <c r="E100" s="20">
        <v>6</v>
      </c>
      <c r="F100" s="22">
        <v>3140005022403</v>
      </c>
      <c r="G100" s="23" t="s">
        <v>207</v>
      </c>
      <c r="H100" s="24" t="s">
        <v>208</v>
      </c>
      <c r="I100" s="25">
        <v>20</v>
      </c>
      <c r="J100" s="26">
        <v>254</v>
      </c>
      <c r="K100" s="27">
        <v>22888711</v>
      </c>
      <c r="L100" s="28">
        <f t="shared" si="3"/>
        <v>90113.035433070865</v>
      </c>
      <c r="M100" s="29">
        <v>21068</v>
      </c>
      <c r="N100" s="27">
        <v>22888711</v>
      </c>
      <c r="O100" s="28">
        <f t="shared" si="2"/>
        <v>1086.4206853996582</v>
      </c>
      <c r="P100" s="30"/>
      <c r="Q100" s="31"/>
      <c r="R100" s="32"/>
      <c r="S100" s="33"/>
      <c r="T100" s="34"/>
      <c r="U100" s="38" t="s">
        <v>32</v>
      </c>
      <c r="V100" s="36">
        <v>0.31</v>
      </c>
      <c r="W100" s="37"/>
      <c r="X100" s="37"/>
    </row>
    <row r="101" spans="1:24" ht="27" customHeight="1" x14ac:dyDescent="0.2">
      <c r="A101" s="19"/>
      <c r="B101" s="20" t="s">
        <v>26</v>
      </c>
      <c r="C101" s="21">
        <v>97</v>
      </c>
      <c r="D101" s="21" t="s">
        <v>784</v>
      </c>
      <c r="E101" s="20">
        <v>6</v>
      </c>
      <c r="F101" s="22">
        <v>3120005018700</v>
      </c>
      <c r="G101" s="23" t="s">
        <v>209</v>
      </c>
      <c r="H101" s="24" t="s">
        <v>210</v>
      </c>
      <c r="I101" s="25">
        <v>20</v>
      </c>
      <c r="J101" s="26">
        <v>366</v>
      </c>
      <c r="K101" s="27">
        <v>34911036</v>
      </c>
      <c r="L101" s="28">
        <f t="shared" si="3"/>
        <v>95385.344262295082</v>
      </c>
      <c r="M101" s="29">
        <v>31598.9</v>
      </c>
      <c r="N101" s="27">
        <v>34911036</v>
      </c>
      <c r="O101" s="28">
        <f t="shared" si="2"/>
        <v>1104.8180791103487</v>
      </c>
      <c r="P101" s="30"/>
      <c r="Q101" s="31"/>
      <c r="R101" s="32"/>
      <c r="S101" s="33"/>
      <c r="T101" s="34"/>
      <c r="U101" s="38" t="s">
        <v>32</v>
      </c>
      <c r="V101" s="36">
        <v>0.33300000000000002</v>
      </c>
      <c r="W101" s="37"/>
      <c r="X101" s="37"/>
    </row>
    <row r="102" spans="1:24" ht="27" customHeight="1" x14ac:dyDescent="0.2">
      <c r="A102" s="19"/>
      <c r="B102" s="20" t="s">
        <v>26</v>
      </c>
      <c r="C102" s="21">
        <v>98</v>
      </c>
      <c r="D102" s="21" t="s">
        <v>784</v>
      </c>
      <c r="E102" s="20">
        <v>4</v>
      </c>
      <c r="F102" s="22">
        <v>3120001201961</v>
      </c>
      <c r="G102" s="23" t="s">
        <v>211</v>
      </c>
      <c r="H102" s="24" t="s">
        <v>212</v>
      </c>
      <c r="I102" s="25">
        <v>20</v>
      </c>
      <c r="J102" s="26">
        <v>221</v>
      </c>
      <c r="K102" s="27">
        <v>18269093</v>
      </c>
      <c r="L102" s="28">
        <f t="shared" si="3"/>
        <v>82665.579185520357</v>
      </c>
      <c r="M102" s="29">
        <v>15099.75</v>
      </c>
      <c r="N102" s="27">
        <v>18269093</v>
      </c>
      <c r="O102" s="28">
        <f t="shared" si="2"/>
        <v>1209.8937399625822</v>
      </c>
      <c r="P102" s="30"/>
      <c r="Q102" s="31"/>
      <c r="R102" s="32"/>
      <c r="S102" s="33"/>
      <c r="T102" s="34"/>
      <c r="U102" s="38" t="s">
        <v>32</v>
      </c>
      <c r="V102" s="36">
        <v>0.15</v>
      </c>
      <c r="W102" s="37"/>
      <c r="X102" s="37"/>
    </row>
    <row r="103" spans="1:24" ht="27" customHeight="1" x14ac:dyDescent="0.2">
      <c r="A103" s="19"/>
      <c r="B103" s="20" t="s">
        <v>26</v>
      </c>
      <c r="C103" s="21">
        <v>99</v>
      </c>
      <c r="D103" s="21" t="s">
        <v>784</v>
      </c>
      <c r="E103" s="20">
        <v>4</v>
      </c>
      <c r="F103" s="22">
        <v>2120001205088</v>
      </c>
      <c r="G103" s="23" t="s">
        <v>213</v>
      </c>
      <c r="H103" s="24" t="s">
        <v>214</v>
      </c>
      <c r="I103" s="25">
        <v>20</v>
      </c>
      <c r="J103" s="26">
        <v>264</v>
      </c>
      <c r="K103" s="27">
        <v>20147121</v>
      </c>
      <c r="L103" s="28">
        <f t="shared" si="3"/>
        <v>76314.852272727279</v>
      </c>
      <c r="M103" s="29">
        <v>17827.5</v>
      </c>
      <c r="N103" s="27">
        <v>20147121</v>
      </c>
      <c r="O103" s="28">
        <f t="shared" si="2"/>
        <v>1130.1147665124106</v>
      </c>
      <c r="P103" s="30"/>
      <c r="Q103" s="31"/>
      <c r="R103" s="32"/>
      <c r="S103" s="33"/>
      <c r="T103" s="34"/>
      <c r="U103" s="38" t="s">
        <v>32</v>
      </c>
      <c r="V103" s="36">
        <v>0.06</v>
      </c>
      <c r="W103" s="37"/>
      <c r="X103" s="37"/>
    </row>
    <row r="104" spans="1:24" ht="27" customHeight="1" x14ac:dyDescent="0.2">
      <c r="A104" s="19"/>
      <c r="B104" s="20" t="s">
        <v>26</v>
      </c>
      <c r="C104" s="21">
        <v>100</v>
      </c>
      <c r="D104" s="21" t="s">
        <v>784</v>
      </c>
      <c r="E104" s="20">
        <v>4</v>
      </c>
      <c r="F104" s="22">
        <v>3120001201961</v>
      </c>
      <c r="G104" s="23" t="s">
        <v>211</v>
      </c>
      <c r="H104" s="24" t="s">
        <v>215</v>
      </c>
      <c r="I104" s="25">
        <v>10</v>
      </c>
      <c r="J104" s="26">
        <v>69</v>
      </c>
      <c r="K104" s="27">
        <v>5206433</v>
      </c>
      <c r="L104" s="28">
        <f t="shared" si="3"/>
        <v>75455.55072463768</v>
      </c>
      <c r="M104" s="29">
        <v>4493.75</v>
      </c>
      <c r="N104" s="27">
        <v>5206433</v>
      </c>
      <c r="O104" s="28">
        <f t="shared" si="2"/>
        <v>1158.5942698191934</v>
      </c>
      <c r="P104" s="30"/>
      <c r="Q104" s="31"/>
      <c r="R104" s="32"/>
      <c r="S104" s="33"/>
      <c r="T104" s="34"/>
      <c r="U104" s="38" t="s">
        <v>32</v>
      </c>
      <c r="V104" s="36">
        <v>0.2</v>
      </c>
      <c r="W104" s="37"/>
      <c r="X104" s="37"/>
    </row>
    <row r="105" spans="1:24" ht="27" customHeight="1" x14ac:dyDescent="0.2">
      <c r="A105" s="19"/>
      <c r="B105" s="20" t="s">
        <v>26</v>
      </c>
      <c r="C105" s="21">
        <v>101</v>
      </c>
      <c r="D105" s="21" t="s">
        <v>784</v>
      </c>
      <c r="E105" s="20">
        <v>4</v>
      </c>
      <c r="F105" s="22">
        <v>5120001213930</v>
      </c>
      <c r="G105" s="23" t="s">
        <v>216</v>
      </c>
      <c r="H105" s="24" t="s">
        <v>217</v>
      </c>
      <c r="I105" s="25">
        <v>20</v>
      </c>
      <c r="J105" s="26">
        <v>315</v>
      </c>
      <c r="K105" s="27">
        <v>26023510</v>
      </c>
      <c r="L105" s="28">
        <f t="shared" si="3"/>
        <v>82614.317460317456</v>
      </c>
      <c r="M105" s="29">
        <v>24979</v>
      </c>
      <c r="N105" s="27">
        <v>26023510</v>
      </c>
      <c r="O105" s="28">
        <f t="shared" si="2"/>
        <v>1041.8155250410346</v>
      </c>
      <c r="P105" s="30"/>
      <c r="Q105" s="31"/>
      <c r="R105" s="32"/>
      <c r="S105" s="33"/>
      <c r="T105" s="34"/>
      <c r="U105" s="38" t="s">
        <v>32</v>
      </c>
      <c r="V105" s="36">
        <v>6.8000000000000005E-2</v>
      </c>
      <c r="W105" s="37"/>
      <c r="X105" s="37"/>
    </row>
    <row r="106" spans="1:24" ht="27" customHeight="1" x14ac:dyDescent="0.2">
      <c r="A106" s="19"/>
      <c r="B106" s="20" t="s">
        <v>26</v>
      </c>
      <c r="C106" s="21">
        <v>102</v>
      </c>
      <c r="D106" s="21" t="s">
        <v>784</v>
      </c>
      <c r="E106" s="20">
        <v>4</v>
      </c>
      <c r="F106" s="22">
        <v>2120001214262</v>
      </c>
      <c r="G106" s="23" t="s">
        <v>218</v>
      </c>
      <c r="H106" s="24" t="s">
        <v>219</v>
      </c>
      <c r="I106" s="25">
        <v>20</v>
      </c>
      <c r="J106" s="26">
        <v>298</v>
      </c>
      <c r="K106" s="27">
        <v>28965564</v>
      </c>
      <c r="L106" s="28">
        <f t="shared" si="3"/>
        <v>97199.879194630877</v>
      </c>
      <c r="M106" s="29">
        <v>25802</v>
      </c>
      <c r="N106" s="27">
        <v>28965564</v>
      </c>
      <c r="O106" s="28">
        <f t="shared" si="2"/>
        <v>1122.6092550965041</v>
      </c>
      <c r="P106" s="30"/>
      <c r="Q106" s="31"/>
      <c r="R106" s="32"/>
      <c r="S106" s="33"/>
      <c r="T106" s="34"/>
      <c r="U106" s="38"/>
      <c r="V106" s="36"/>
      <c r="W106" s="37"/>
      <c r="X106" s="37"/>
    </row>
    <row r="107" spans="1:24" ht="27" customHeight="1" x14ac:dyDescent="0.2">
      <c r="A107" s="19"/>
      <c r="B107" s="20" t="s">
        <v>26</v>
      </c>
      <c r="C107" s="21">
        <v>103</v>
      </c>
      <c r="D107" s="21" t="s">
        <v>784</v>
      </c>
      <c r="E107" s="20">
        <v>6</v>
      </c>
      <c r="F107" s="22">
        <v>9120005020741</v>
      </c>
      <c r="G107" s="23" t="s">
        <v>220</v>
      </c>
      <c r="H107" s="24" t="s">
        <v>221</v>
      </c>
      <c r="I107" s="25">
        <v>20</v>
      </c>
      <c r="J107" s="26">
        <v>335</v>
      </c>
      <c r="K107" s="27">
        <v>30788210</v>
      </c>
      <c r="L107" s="28">
        <f t="shared" si="3"/>
        <v>91905.104477611938</v>
      </c>
      <c r="M107" s="29">
        <v>29138</v>
      </c>
      <c r="N107" s="27">
        <v>30788210</v>
      </c>
      <c r="O107" s="28">
        <f t="shared" si="2"/>
        <v>1056.6342919898414</v>
      </c>
      <c r="P107" s="30"/>
      <c r="Q107" s="31"/>
      <c r="R107" s="32"/>
      <c r="S107" s="33"/>
      <c r="T107" s="34"/>
      <c r="U107" s="38" t="s">
        <v>32</v>
      </c>
      <c r="V107" s="36">
        <v>0.36</v>
      </c>
      <c r="W107" s="37"/>
      <c r="X107" s="37"/>
    </row>
    <row r="108" spans="1:24" ht="27" customHeight="1" x14ac:dyDescent="0.2">
      <c r="A108" s="19"/>
      <c r="B108" s="20" t="s">
        <v>26</v>
      </c>
      <c r="C108" s="21">
        <v>104</v>
      </c>
      <c r="D108" s="21" t="s">
        <v>784</v>
      </c>
      <c r="E108" s="20">
        <v>4</v>
      </c>
      <c r="F108" s="22">
        <v>8011501016170</v>
      </c>
      <c r="G108" s="23" t="s">
        <v>222</v>
      </c>
      <c r="H108" s="24" t="s">
        <v>223</v>
      </c>
      <c r="I108" s="25">
        <v>10</v>
      </c>
      <c r="J108" s="26">
        <v>236</v>
      </c>
      <c r="K108" s="27">
        <v>17453635</v>
      </c>
      <c r="L108" s="28">
        <f t="shared" si="3"/>
        <v>73956.080508474581</v>
      </c>
      <c r="M108" s="29">
        <v>15891.5</v>
      </c>
      <c r="N108" s="27">
        <v>17453635</v>
      </c>
      <c r="O108" s="28">
        <f t="shared" si="2"/>
        <v>1098.3000346096969</v>
      </c>
      <c r="P108" s="30"/>
      <c r="Q108" s="31"/>
      <c r="R108" s="32"/>
      <c r="S108" s="33"/>
      <c r="T108" s="34"/>
      <c r="U108" s="38" t="s">
        <v>32</v>
      </c>
      <c r="V108" s="36">
        <v>0.75</v>
      </c>
      <c r="W108" s="37"/>
      <c r="X108" s="37"/>
    </row>
    <row r="109" spans="1:24" ht="27" customHeight="1" x14ac:dyDescent="0.2">
      <c r="A109" s="19"/>
      <c r="B109" s="20" t="s">
        <v>26</v>
      </c>
      <c r="C109" s="21">
        <v>105</v>
      </c>
      <c r="D109" s="21" t="s">
        <v>784</v>
      </c>
      <c r="E109" s="20">
        <v>4</v>
      </c>
      <c r="F109" s="22">
        <v>9120001231326</v>
      </c>
      <c r="G109" s="23" t="s">
        <v>224</v>
      </c>
      <c r="H109" s="24" t="s">
        <v>225</v>
      </c>
      <c r="I109" s="25">
        <v>20</v>
      </c>
      <c r="J109" s="26">
        <v>258</v>
      </c>
      <c r="K109" s="27">
        <v>22184302</v>
      </c>
      <c r="L109" s="28">
        <f t="shared" si="3"/>
        <v>85985.666666666672</v>
      </c>
      <c r="M109" s="29">
        <v>21143</v>
      </c>
      <c r="N109" s="27">
        <v>22184302</v>
      </c>
      <c r="O109" s="28">
        <f t="shared" si="2"/>
        <v>1049.250437497044</v>
      </c>
      <c r="P109" s="30"/>
      <c r="Q109" s="31"/>
      <c r="R109" s="32"/>
      <c r="S109" s="33"/>
      <c r="T109" s="34"/>
      <c r="U109" s="38" t="s">
        <v>32</v>
      </c>
      <c r="V109" s="36">
        <v>0.56999999999999995</v>
      </c>
      <c r="W109" s="37"/>
      <c r="X109" s="37"/>
    </row>
    <row r="110" spans="1:24" ht="27" customHeight="1" x14ac:dyDescent="0.2">
      <c r="A110" s="19"/>
      <c r="B110" s="20" t="s">
        <v>26</v>
      </c>
      <c r="C110" s="21">
        <v>106</v>
      </c>
      <c r="D110" s="21" t="s">
        <v>784</v>
      </c>
      <c r="E110" s="20">
        <v>6</v>
      </c>
      <c r="F110" s="22">
        <v>8150005009114</v>
      </c>
      <c r="G110" s="23" t="s">
        <v>125</v>
      </c>
      <c r="H110" s="24" t="s">
        <v>226</v>
      </c>
      <c r="I110" s="25">
        <v>20</v>
      </c>
      <c r="J110" s="26">
        <v>534</v>
      </c>
      <c r="K110" s="27">
        <v>44015333</v>
      </c>
      <c r="L110" s="28">
        <f t="shared" si="3"/>
        <v>82425.717228464418</v>
      </c>
      <c r="M110" s="29">
        <v>40111.75</v>
      </c>
      <c r="N110" s="27">
        <v>44015333</v>
      </c>
      <c r="O110" s="28">
        <f t="shared" si="2"/>
        <v>1097.3176936932446</v>
      </c>
      <c r="P110" s="30"/>
      <c r="Q110" s="31"/>
      <c r="R110" s="32"/>
      <c r="S110" s="33"/>
      <c r="T110" s="34"/>
      <c r="U110" s="38" t="s">
        <v>32</v>
      </c>
      <c r="V110" s="36">
        <v>0.19600000000000001</v>
      </c>
      <c r="W110" s="37"/>
      <c r="X110" s="37"/>
    </row>
    <row r="111" spans="1:24" ht="27" customHeight="1" x14ac:dyDescent="0.2">
      <c r="A111" s="19"/>
      <c r="B111" s="20" t="s">
        <v>26</v>
      </c>
      <c r="C111" s="21">
        <v>107</v>
      </c>
      <c r="D111" s="21" t="s">
        <v>784</v>
      </c>
      <c r="E111" s="20">
        <v>4</v>
      </c>
      <c r="F111" s="22">
        <v>9120001231326</v>
      </c>
      <c r="G111" s="23" t="s">
        <v>224</v>
      </c>
      <c r="H111" s="24" t="s">
        <v>227</v>
      </c>
      <c r="I111" s="25">
        <v>10</v>
      </c>
      <c r="J111" s="26">
        <v>105</v>
      </c>
      <c r="K111" s="27">
        <v>9421130</v>
      </c>
      <c r="L111" s="28">
        <f t="shared" si="3"/>
        <v>89725.047619047618</v>
      </c>
      <c r="M111" s="29">
        <v>9041</v>
      </c>
      <c r="N111" s="27">
        <v>9421130</v>
      </c>
      <c r="O111" s="28">
        <f t="shared" si="2"/>
        <v>1042.045127751355</v>
      </c>
      <c r="P111" s="30"/>
      <c r="Q111" s="31"/>
      <c r="R111" s="32"/>
      <c r="S111" s="33"/>
      <c r="T111" s="34"/>
      <c r="U111" s="38" t="s">
        <v>32</v>
      </c>
      <c r="V111" s="36">
        <v>0.8</v>
      </c>
      <c r="W111" s="37"/>
      <c r="X111" s="37"/>
    </row>
    <row r="112" spans="1:24" ht="27" customHeight="1" x14ac:dyDescent="0.2">
      <c r="A112" s="19"/>
      <c r="B112" s="20" t="s">
        <v>26</v>
      </c>
      <c r="C112" s="21">
        <v>108</v>
      </c>
      <c r="D112" s="21" t="s">
        <v>784</v>
      </c>
      <c r="E112" s="20">
        <v>4</v>
      </c>
      <c r="F112" s="22">
        <v>7140003015702</v>
      </c>
      <c r="G112" s="23" t="s">
        <v>228</v>
      </c>
      <c r="H112" s="24" t="s">
        <v>229</v>
      </c>
      <c r="I112" s="25">
        <v>10</v>
      </c>
      <c r="J112" s="26">
        <v>94</v>
      </c>
      <c r="K112" s="27">
        <v>9587364</v>
      </c>
      <c r="L112" s="28">
        <f t="shared" si="3"/>
        <v>101993.23404255319</v>
      </c>
      <c r="M112" s="29">
        <v>9067</v>
      </c>
      <c r="N112" s="27">
        <v>9587364</v>
      </c>
      <c r="O112" s="28">
        <f t="shared" si="2"/>
        <v>1057.3909782728576</v>
      </c>
      <c r="P112" s="30"/>
      <c r="Q112" s="31"/>
      <c r="R112" s="32"/>
      <c r="S112" s="33"/>
      <c r="T112" s="34"/>
      <c r="U112" s="38"/>
      <c r="V112" s="36"/>
      <c r="W112" s="37"/>
      <c r="X112" s="37"/>
    </row>
    <row r="113" spans="1:24" ht="27" customHeight="1" x14ac:dyDescent="0.2">
      <c r="A113" s="19"/>
      <c r="B113" s="20" t="s">
        <v>26</v>
      </c>
      <c r="C113" s="21">
        <v>109</v>
      </c>
      <c r="D113" s="21" t="s">
        <v>784</v>
      </c>
      <c r="E113" s="20">
        <v>4</v>
      </c>
      <c r="F113" s="22">
        <v>7120002050842</v>
      </c>
      <c r="G113" s="23" t="s">
        <v>61</v>
      </c>
      <c r="H113" s="24" t="s">
        <v>230</v>
      </c>
      <c r="I113" s="25">
        <v>36</v>
      </c>
      <c r="J113" s="26">
        <v>339</v>
      </c>
      <c r="K113" s="27">
        <v>64670783</v>
      </c>
      <c r="L113" s="28">
        <f t="shared" si="3"/>
        <v>190769.27138643069</v>
      </c>
      <c r="M113" s="29">
        <v>58445</v>
      </c>
      <c r="N113" s="27">
        <v>64670783</v>
      </c>
      <c r="O113" s="28">
        <f t="shared" si="2"/>
        <v>1106.5237915989392</v>
      </c>
      <c r="P113" s="30"/>
      <c r="Q113" s="31"/>
      <c r="R113" s="32"/>
      <c r="S113" s="33"/>
      <c r="T113" s="34"/>
      <c r="U113" s="38"/>
      <c r="V113" s="36"/>
      <c r="W113" s="37"/>
      <c r="X113" s="37"/>
    </row>
    <row r="114" spans="1:24" ht="27" customHeight="1" x14ac:dyDescent="0.2">
      <c r="A114" s="19"/>
      <c r="B114" s="20" t="s">
        <v>26</v>
      </c>
      <c r="C114" s="21">
        <v>110</v>
      </c>
      <c r="D114" s="21" t="s">
        <v>784</v>
      </c>
      <c r="E114" s="20">
        <v>4</v>
      </c>
      <c r="F114" s="22">
        <v>4120001169034</v>
      </c>
      <c r="G114" s="23" t="s">
        <v>171</v>
      </c>
      <c r="H114" s="24" t="s">
        <v>231</v>
      </c>
      <c r="I114" s="25">
        <v>10</v>
      </c>
      <c r="J114" s="26">
        <v>230</v>
      </c>
      <c r="K114" s="27">
        <v>21432354</v>
      </c>
      <c r="L114" s="28">
        <f t="shared" si="3"/>
        <v>93184.147826086963</v>
      </c>
      <c r="M114" s="29">
        <v>20523</v>
      </c>
      <c r="N114" s="27">
        <v>21432354</v>
      </c>
      <c r="O114" s="28">
        <f t="shared" si="2"/>
        <v>1044.3090191492472</v>
      </c>
      <c r="P114" s="30"/>
      <c r="Q114" s="31"/>
      <c r="R114" s="32"/>
      <c r="S114" s="33"/>
      <c r="T114" s="34"/>
      <c r="U114" s="38" t="s">
        <v>32</v>
      </c>
      <c r="V114" s="36">
        <v>0.26</v>
      </c>
      <c r="W114" s="37"/>
      <c r="X114" s="37"/>
    </row>
    <row r="115" spans="1:24" ht="27" customHeight="1" x14ac:dyDescent="0.2">
      <c r="A115" s="19"/>
      <c r="B115" s="20" t="s">
        <v>26</v>
      </c>
      <c r="C115" s="21">
        <v>111</v>
      </c>
      <c r="D115" s="21" t="s">
        <v>784</v>
      </c>
      <c r="E115" s="20">
        <v>4</v>
      </c>
      <c r="F115" s="22">
        <v>7120001239949</v>
      </c>
      <c r="G115" s="23" t="s">
        <v>232</v>
      </c>
      <c r="H115" s="24" t="s">
        <v>233</v>
      </c>
      <c r="I115" s="25">
        <v>20</v>
      </c>
      <c r="J115" s="26">
        <v>606</v>
      </c>
      <c r="K115" s="27">
        <v>61691768</v>
      </c>
      <c r="L115" s="28">
        <f t="shared" si="3"/>
        <v>101801.59735973597</v>
      </c>
      <c r="M115" s="29">
        <v>57303</v>
      </c>
      <c r="N115" s="27">
        <v>61691768</v>
      </c>
      <c r="O115" s="28">
        <f t="shared" si="2"/>
        <v>1076.5887998883129</v>
      </c>
      <c r="P115" s="30"/>
      <c r="Q115" s="31"/>
      <c r="R115" s="32"/>
      <c r="S115" s="33"/>
      <c r="T115" s="34"/>
      <c r="U115" s="38" t="s">
        <v>32</v>
      </c>
      <c r="V115" s="36">
        <v>3.2000000000000001E-2</v>
      </c>
      <c r="W115" s="37"/>
      <c r="X115" s="37"/>
    </row>
    <row r="116" spans="1:24" ht="27" customHeight="1" x14ac:dyDescent="0.2">
      <c r="A116" s="19"/>
      <c r="B116" s="20" t="s">
        <v>26</v>
      </c>
      <c r="C116" s="21">
        <v>112</v>
      </c>
      <c r="D116" s="21" t="s">
        <v>784</v>
      </c>
      <c r="E116" s="20">
        <v>4</v>
      </c>
      <c r="F116" s="22">
        <v>3120901034701</v>
      </c>
      <c r="G116" s="23" t="s">
        <v>234</v>
      </c>
      <c r="H116" s="24" t="s">
        <v>235</v>
      </c>
      <c r="I116" s="25">
        <v>10</v>
      </c>
      <c r="J116" s="26">
        <v>102</v>
      </c>
      <c r="K116" s="27">
        <v>5668429</v>
      </c>
      <c r="L116" s="28">
        <f t="shared" si="3"/>
        <v>55572.833333333336</v>
      </c>
      <c r="M116" s="29">
        <v>4843</v>
      </c>
      <c r="N116" s="27">
        <v>5668429</v>
      </c>
      <c r="O116" s="28">
        <f t="shared" si="2"/>
        <v>1170.4375387156722</v>
      </c>
      <c r="P116" s="30"/>
      <c r="Q116" s="31"/>
      <c r="R116" s="32"/>
      <c r="S116" s="33"/>
      <c r="T116" s="34"/>
      <c r="U116" s="38"/>
      <c r="V116" s="36"/>
      <c r="W116" s="37"/>
      <c r="X116" s="37"/>
    </row>
    <row r="117" spans="1:24" ht="27" customHeight="1" x14ac:dyDescent="0.2">
      <c r="A117" s="19"/>
      <c r="B117" s="20" t="s">
        <v>26</v>
      </c>
      <c r="C117" s="21">
        <v>113</v>
      </c>
      <c r="D117" s="21" t="s">
        <v>784</v>
      </c>
      <c r="E117" s="20">
        <v>4</v>
      </c>
      <c r="F117" s="22">
        <v>2120001240192</v>
      </c>
      <c r="G117" s="23" t="s">
        <v>236</v>
      </c>
      <c r="H117" s="24" t="s">
        <v>237</v>
      </c>
      <c r="I117" s="25">
        <v>20</v>
      </c>
      <c r="J117" s="26">
        <v>114</v>
      </c>
      <c r="K117" s="27">
        <v>10024968</v>
      </c>
      <c r="L117" s="28">
        <f t="shared" si="3"/>
        <v>87938.31578947368</v>
      </c>
      <c r="M117" s="29">
        <v>9617</v>
      </c>
      <c r="N117" s="27">
        <v>10024968</v>
      </c>
      <c r="O117" s="28">
        <f t="shared" si="2"/>
        <v>1042.4215451804098</v>
      </c>
      <c r="P117" s="30"/>
      <c r="Q117" s="31"/>
      <c r="R117" s="32"/>
      <c r="S117" s="33"/>
      <c r="T117" s="34"/>
      <c r="U117" s="38" t="s">
        <v>32</v>
      </c>
      <c r="V117" s="36">
        <v>0.45450000000000002</v>
      </c>
      <c r="W117" s="37"/>
      <c r="X117" s="37"/>
    </row>
    <row r="118" spans="1:24" ht="27" customHeight="1" x14ac:dyDescent="0.2">
      <c r="A118" s="19"/>
      <c r="B118" s="20" t="s">
        <v>26</v>
      </c>
      <c r="C118" s="21">
        <v>114</v>
      </c>
      <c r="D118" s="21" t="s">
        <v>784</v>
      </c>
      <c r="E118" s="20">
        <v>6</v>
      </c>
      <c r="F118" s="22">
        <v>9120005020741</v>
      </c>
      <c r="G118" s="23" t="s">
        <v>220</v>
      </c>
      <c r="H118" s="24" t="s">
        <v>238</v>
      </c>
      <c r="I118" s="25">
        <v>10</v>
      </c>
      <c r="J118" s="26">
        <v>123</v>
      </c>
      <c r="K118" s="27">
        <v>10256294</v>
      </c>
      <c r="L118" s="28">
        <f t="shared" si="3"/>
        <v>83384.504065040644</v>
      </c>
      <c r="M118" s="29">
        <v>9809</v>
      </c>
      <c r="N118" s="27">
        <v>10256294</v>
      </c>
      <c r="O118" s="28">
        <f t="shared" si="2"/>
        <v>1045.6003670098889</v>
      </c>
      <c r="P118" s="30"/>
      <c r="Q118" s="31"/>
      <c r="R118" s="32"/>
      <c r="S118" s="33"/>
      <c r="T118" s="34"/>
      <c r="U118" s="38" t="s">
        <v>32</v>
      </c>
      <c r="V118" s="36">
        <v>0.41</v>
      </c>
      <c r="W118" s="37"/>
      <c r="X118" s="37"/>
    </row>
    <row r="119" spans="1:24" ht="27" customHeight="1" x14ac:dyDescent="0.2">
      <c r="A119" s="19"/>
      <c r="B119" s="20" t="s">
        <v>26</v>
      </c>
      <c r="C119" s="21">
        <v>115</v>
      </c>
      <c r="D119" s="21" t="s">
        <v>784</v>
      </c>
      <c r="E119" s="20">
        <v>4</v>
      </c>
      <c r="F119" s="22">
        <v>8011501016170</v>
      </c>
      <c r="G119" s="23" t="s">
        <v>222</v>
      </c>
      <c r="H119" s="24" t="s">
        <v>239</v>
      </c>
      <c r="I119" s="25">
        <v>10</v>
      </c>
      <c r="J119" s="26">
        <v>103</v>
      </c>
      <c r="K119" s="27">
        <v>8411544</v>
      </c>
      <c r="L119" s="28">
        <f t="shared" si="3"/>
        <v>81665.475728155347</v>
      </c>
      <c r="M119" s="29">
        <v>7709</v>
      </c>
      <c r="N119" s="27">
        <v>8411544</v>
      </c>
      <c r="O119" s="28">
        <f t="shared" si="2"/>
        <v>1091.1329614736023</v>
      </c>
      <c r="P119" s="30"/>
      <c r="Q119" s="31"/>
      <c r="R119" s="32"/>
      <c r="S119" s="33"/>
      <c r="T119" s="34"/>
      <c r="U119" s="38" t="s">
        <v>32</v>
      </c>
      <c r="V119" s="36">
        <v>1</v>
      </c>
      <c r="W119" s="37"/>
      <c r="X119" s="37"/>
    </row>
    <row r="120" spans="1:24" ht="27" customHeight="1" x14ac:dyDescent="0.2">
      <c r="A120" s="19"/>
      <c r="B120" s="20" t="s">
        <v>26</v>
      </c>
      <c r="C120" s="21">
        <v>116</v>
      </c>
      <c r="D120" s="21" t="s">
        <v>784</v>
      </c>
      <c r="E120" s="20">
        <v>4</v>
      </c>
      <c r="F120" s="22">
        <v>3120003020699</v>
      </c>
      <c r="G120" s="23" t="s">
        <v>240</v>
      </c>
      <c r="H120" s="24" t="s">
        <v>241</v>
      </c>
      <c r="I120" s="25">
        <v>20</v>
      </c>
      <c r="J120" s="26">
        <v>345</v>
      </c>
      <c r="K120" s="27">
        <v>32042250</v>
      </c>
      <c r="L120" s="28">
        <f t="shared" si="3"/>
        <v>92876.086956521744</v>
      </c>
      <c r="M120" s="29">
        <v>29872</v>
      </c>
      <c r="N120" s="27">
        <v>32042250</v>
      </c>
      <c r="O120" s="28">
        <f t="shared" si="2"/>
        <v>1072.6516470273166</v>
      </c>
      <c r="P120" s="30"/>
      <c r="Q120" s="31"/>
      <c r="R120" s="32"/>
      <c r="S120" s="33"/>
      <c r="T120" s="34"/>
      <c r="U120" s="38" t="s">
        <v>32</v>
      </c>
      <c r="V120" s="36">
        <v>0.7</v>
      </c>
      <c r="W120" s="37"/>
      <c r="X120" s="37"/>
    </row>
    <row r="121" spans="1:24" ht="27" customHeight="1" x14ac:dyDescent="0.2">
      <c r="A121" s="19"/>
      <c r="B121" s="20" t="s">
        <v>26</v>
      </c>
      <c r="C121" s="21">
        <v>117</v>
      </c>
      <c r="D121" s="21" t="s">
        <v>784</v>
      </c>
      <c r="E121" s="20">
        <v>6</v>
      </c>
      <c r="F121" s="22">
        <v>2120005023370</v>
      </c>
      <c r="G121" s="23" t="s">
        <v>242</v>
      </c>
      <c r="H121" s="24" t="s">
        <v>243</v>
      </c>
      <c r="I121" s="25">
        <v>15</v>
      </c>
      <c r="J121" s="26">
        <v>114</v>
      </c>
      <c r="K121" s="27">
        <v>7843150</v>
      </c>
      <c r="L121" s="28">
        <f t="shared" si="3"/>
        <v>68799.561403508778</v>
      </c>
      <c r="M121" s="29">
        <v>8316.25</v>
      </c>
      <c r="N121" s="27">
        <v>7843150</v>
      </c>
      <c r="O121" s="28">
        <f t="shared" si="2"/>
        <v>943.11137832556744</v>
      </c>
      <c r="P121" s="30"/>
      <c r="Q121" s="31"/>
      <c r="R121" s="32"/>
      <c r="S121" s="33"/>
      <c r="T121" s="34"/>
      <c r="U121" s="38" t="s">
        <v>32</v>
      </c>
      <c r="V121" s="36">
        <v>0.78500000000000003</v>
      </c>
      <c r="W121" s="37"/>
      <c r="X121" s="37"/>
    </row>
    <row r="122" spans="1:24" ht="27" customHeight="1" x14ac:dyDescent="0.2">
      <c r="A122" s="19"/>
      <c r="B122" s="20" t="s">
        <v>26</v>
      </c>
      <c r="C122" s="21">
        <v>118</v>
      </c>
      <c r="D122" s="21" t="s">
        <v>784</v>
      </c>
      <c r="E122" s="20">
        <v>4</v>
      </c>
      <c r="F122" s="22">
        <v>1140001129237</v>
      </c>
      <c r="G122" s="23" t="s">
        <v>244</v>
      </c>
      <c r="H122" s="24" t="s">
        <v>245</v>
      </c>
      <c r="I122" s="25">
        <v>20</v>
      </c>
      <c r="J122" s="26">
        <v>135</v>
      </c>
      <c r="K122" s="27">
        <v>12553234</v>
      </c>
      <c r="L122" s="28">
        <f t="shared" si="3"/>
        <v>92986.91851851852</v>
      </c>
      <c r="M122" s="29">
        <v>11502.5</v>
      </c>
      <c r="N122" s="27">
        <v>12553234</v>
      </c>
      <c r="O122" s="28">
        <f t="shared" si="2"/>
        <v>1091.3483155835688</v>
      </c>
      <c r="P122" s="30" t="s">
        <v>32</v>
      </c>
      <c r="Q122" s="31"/>
      <c r="R122" s="32"/>
      <c r="S122" s="33"/>
      <c r="T122" s="34"/>
      <c r="U122" s="38" t="s">
        <v>32</v>
      </c>
      <c r="V122" s="36">
        <v>0.3</v>
      </c>
      <c r="W122" s="37"/>
      <c r="X122" s="37"/>
    </row>
    <row r="123" spans="1:24" ht="27" customHeight="1" x14ac:dyDescent="0.2">
      <c r="A123" s="19"/>
      <c r="B123" s="20" t="s">
        <v>26</v>
      </c>
      <c r="C123" s="21">
        <v>119</v>
      </c>
      <c r="D123" s="21" t="s">
        <v>784</v>
      </c>
      <c r="E123" s="20">
        <v>4</v>
      </c>
      <c r="F123" s="22">
        <v>5120001256236</v>
      </c>
      <c r="G123" s="23" t="s">
        <v>246</v>
      </c>
      <c r="H123" s="24" t="s">
        <v>247</v>
      </c>
      <c r="I123" s="25">
        <v>20</v>
      </c>
      <c r="J123" s="26">
        <v>97</v>
      </c>
      <c r="K123" s="27">
        <v>7207090</v>
      </c>
      <c r="L123" s="28">
        <f t="shared" si="3"/>
        <v>74299.896907216491</v>
      </c>
      <c r="M123" s="29">
        <v>6107.5</v>
      </c>
      <c r="N123" s="27">
        <v>7207090</v>
      </c>
      <c r="O123" s="28">
        <f t="shared" si="2"/>
        <v>1180.0392959476053</v>
      </c>
      <c r="P123" s="30" t="s">
        <v>32</v>
      </c>
      <c r="Q123" s="31"/>
      <c r="R123" s="32"/>
      <c r="S123" s="33"/>
      <c r="T123" s="34"/>
      <c r="U123" s="38" t="s">
        <v>32</v>
      </c>
      <c r="V123" s="36">
        <v>0.45200000000000001</v>
      </c>
      <c r="W123" s="37"/>
      <c r="X123" s="37"/>
    </row>
    <row r="124" spans="1:24" ht="27" customHeight="1" x14ac:dyDescent="0.2">
      <c r="A124" s="19"/>
      <c r="B124" s="20" t="s">
        <v>26</v>
      </c>
      <c r="C124" s="21">
        <v>120</v>
      </c>
      <c r="D124" s="21" t="s">
        <v>784</v>
      </c>
      <c r="E124" s="20">
        <v>6</v>
      </c>
      <c r="F124" s="22">
        <v>4120005023889</v>
      </c>
      <c r="G124" s="23" t="s">
        <v>248</v>
      </c>
      <c r="H124" s="24" t="s">
        <v>249</v>
      </c>
      <c r="I124" s="25">
        <v>10</v>
      </c>
      <c r="J124" s="26">
        <v>10</v>
      </c>
      <c r="K124" s="27">
        <v>354312</v>
      </c>
      <c r="L124" s="28">
        <f t="shared" si="3"/>
        <v>35431.199999999997</v>
      </c>
      <c r="M124" s="29">
        <v>333</v>
      </c>
      <c r="N124" s="27">
        <v>354312</v>
      </c>
      <c r="O124" s="28">
        <f t="shared" si="2"/>
        <v>1064</v>
      </c>
      <c r="P124" s="30" t="s">
        <v>32</v>
      </c>
      <c r="Q124" s="31"/>
      <c r="R124" s="32"/>
      <c r="S124" s="33"/>
      <c r="T124" s="34"/>
      <c r="U124" s="38" t="s">
        <v>32</v>
      </c>
      <c r="V124" s="36">
        <v>0.2</v>
      </c>
      <c r="W124" s="37"/>
      <c r="X124" s="37"/>
    </row>
    <row r="125" spans="1:24" ht="27" customHeight="1" x14ac:dyDescent="0.2">
      <c r="A125" s="19"/>
      <c r="B125" s="20" t="s">
        <v>26</v>
      </c>
      <c r="C125" s="21">
        <v>121</v>
      </c>
      <c r="D125" s="21" t="s">
        <v>784</v>
      </c>
      <c r="E125" s="20">
        <v>4</v>
      </c>
      <c r="F125" s="22">
        <v>3120003020699</v>
      </c>
      <c r="G125" s="23" t="s">
        <v>240</v>
      </c>
      <c r="H125" s="24" t="s">
        <v>250</v>
      </c>
      <c r="I125" s="25">
        <v>20</v>
      </c>
      <c r="J125" s="26">
        <v>1</v>
      </c>
      <c r="K125" s="27">
        <v>101408</v>
      </c>
      <c r="L125" s="28">
        <f t="shared" si="3"/>
        <v>101408</v>
      </c>
      <c r="M125" s="29">
        <v>92</v>
      </c>
      <c r="N125" s="27">
        <v>101408</v>
      </c>
      <c r="O125" s="28">
        <f t="shared" si="2"/>
        <v>1102.2608695652175</v>
      </c>
      <c r="P125" s="30" t="s">
        <v>32</v>
      </c>
      <c r="Q125" s="31"/>
      <c r="R125" s="32"/>
      <c r="S125" s="33"/>
      <c r="T125" s="34"/>
      <c r="U125" s="38" t="s">
        <v>32</v>
      </c>
      <c r="V125" s="36">
        <v>0</v>
      </c>
      <c r="W125" s="37"/>
      <c r="X125" s="37"/>
    </row>
    <row r="126" spans="1:24" ht="27" customHeight="1" x14ac:dyDescent="0.2">
      <c r="A126" s="19"/>
      <c r="B126" s="20" t="s">
        <v>26</v>
      </c>
      <c r="C126" s="21">
        <v>122</v>
      </c>
      <c r="D126" s="21" t="s">
        <v>784</v>
      </c>
      <c r="E126" s="20">
        <v>4</v>
      </c>
      <c r="F126" s="22">
        <v>9122001023331</v>
      </c>
      <c r="G126" s="23" t="s">
        <v>251</v>
      </c>
      <c r="H126" s="24" t="s">
        <v>252</v>
      </c>
      <c r="I126" s="25">
        <v>20</v>
      </c>
      <c r="J126" s="26">
        <v>455</v>
      </c>
      <c r="K126" s="27">
        <v>29304154</v>
      </c>
      <c r="L126" s="28">
        <f t="shared" si="3"/>
        <v>64404.734065934063</v>
      </c>
      <c r="M126" s="29">
        <v>28093</v>
      </c>
      <c r="N126" s="27">
        <v>29304154</v>
      </c>
      <c r="O126" s="28">
        <f t="shared" si="2"/>
        <v>1043.1123055565442</v>
      </c>
      <c r="P126" s="30"/>
      <c r="Q126" s="31"/>
      <c r="R126" s="32"/>
      <c r="S126" s="33"/>
      <c r="T126" s="34"/>
      <c r="U126" s="38" t="s">
        <v>32</v>
      </c>
      <c r="V126" s="36">
        <v>0.1</v>
      </c>
      <c r="W126" s="37"/>
      <c r="X126" s="37"/>
    </row>
    <row r="127" spans="1:24" ht="27" customHeight="1" x14ac:dyDescent="0.2">
      <c r="A127" s="19"/>
      <c r="B127" s="20" t="s">
        <v>26</v>
      </c>
      <c r="C127" s="21">
        <v>123</v>
      </c>
      <c r="D127" s="21" t="s">
        <v>784</v>
      </c>
      <c r="E127" s="20">
        <v>4</v>
      </c>
      <c r="F127" s="22">
        <v>9120001172925</v>
      </c>
      <c r="G127" s="23" t="s">
        <v>253</v>
      </c>
      <c r="H127" s="24" t="s">
        <v>254</v>
      </c>
      <c r="I127" s="25">
        <v>20</v>
      </c>
      <c r="J127" s="26">
        <v>527.84302653867871</v>
      </c>
      <c r="K127" s="27">
        <v>49809827</v>
      </c>
      <c r="L127" s="28">
        <f t="shared" si="3"/>
        <v>94364.848062173056</v>
      </c>
      <c r="M127" s="29">
        <v>47535.5</v>
      </c>
      <c r="N127" s="27">
        <v>49809827</v>
      </c>
      <c r="O127" s="28">
        <f t="shared" si="2"/>
        <v>1047.844810720409</v>
      </c>
      <c r="P127" s="30"/>
      <c r="Q127" s="31"/>
      <c r="R127" s="32"/>
      <c r="S127" s="33"/>
      <c r="T127" s="34"/>
      <c r="U127" s="38" t="s">
        <v>32</v>
      </c>
      <c r="V127" s="36">
        <v>2.5000000000000001E-2</v>
      </c>
      <c r="W127" s="37"/>
      <c r="X127" s="37"/>
    </row>
    <row r="128" spans="1:24" ht="27" customHeight="1" x14ac:dyDescent="0.2">
      <c r="A128" s="19"/>
      <c r="B128" s="20" t="s">
        <v>26</v>
      </c>
      <c r="C128" s="21">
        <v>124</v>
      </c>
      <c r="D128" s="21" t="s">
        <v>784</v>
      </c>
      <c r="E128" s="20">
        <v>4</v>
      </c>
      <c r="F128" s="22">
        <v>7010401107782</v>
      </c>
      <c r="G128" s="23" t="s">
        <v>255</v>
      </c>
      <c r="H128" s="24" t="s">
        <v>256</v>
      </c>
      <c r="I128" s="25">
        <v>20</v>
      </c>
      <c r="J128" s="26">
        <v>152</v>
      </c>
      <c r="K128" s="27">
        <v>13702961</v>
      </c>
      <c r="L128" s="28">
        <f t="shared" si="3"/>
        <v>90151.05921052632</v>
      </c>
      <c r="M128" s="29">
        <v>11938</v>
      </c>
      <c r="N128" s="27">
        <v>13702961</v>
      </c>
      <c r="O128" s="28">
        <f t="shared" si="2"/>
        <v>1147.843943709164</v>
      </c>
      <c r="P128" s="30"/>
      <c r="Q128" s="31"/>
      <c r="R128" s="32"/>
      <c r="S128" s="33"/>
      <c r="T128" s="34"/>
      <c r="U128" s="38" t="s">
        <v>32</v>
      </c>
      <c r="V128" s="36">
        <v>0</v>
      </c>
      <c r="W128" s="37"/>
      <c r="X128" s="37"/>
    </row>
    <row r="129" spans="1:24" ht="27" customHeight="1" x14ac:dyDescent="0.2">
      <c r="A129" s="19"/>
      <c r="B129" s="20" t="s">
        <v>26</v>
      </c>
      <c r="C129" s="21">
        <v>125</v>
      </c>
      <c r="D129" s="21" t="s">
        <v>784</v>
      </c>
      <c r="E129" s="20">
        <v>4</v>
      </c>
      <c r="F129" s="22">
        <v>9120001172925</v>
      </c>
      <c r="G129" s="23" t="s">
        <v>253</v>
      </c>
      <c r="H129" s="24" t="s">
        <v>257</v>
      </c>
      <c r="I129" s="25">
        <v>20</v>
      </c>
      <c r="J129" s="26">
        <v>133.27517410126106</v>
      </c>
      <c r="K129" s="27">
        <v>12548881</v>
      </c>
      <c r="L129" s="28">
        <f t="shared" si="3"/>
        <v>94157.67853708069</v>
      </c>
      <c r="M129" s="29">
        <v>11950.5</v>
      </c>
      <c r="N129" s="27">
        <v>12548881</v>
      </c>
      <c r="O129" s="28">
        <f t="shared" si="2"/>
        <v>1050.0716288021422</v>
      </c>
      <c r="P129" s="30"/>
      <c r="Q129" s="31"/>
      <c r="R129" s="32"/>
      <c r="S129" s="33"/>
      <c r="T129" s="34"/>
      <c r="U129" s="38" t="s">
        <v>32</v>
      </c>
      <c r="V129" s="36">
        <v>0.12</v>
      </c>
      <c r="W129" s="37"/>
      <c r="X129" s="37"/>
    </row>
    <row r="130" spans="1:24" ht="27" customHeight="1" x14ac:dyDescent="0.2">
      <c r="A130" s="19"/>
      <c r="B130" s="20" t="s">
        <v>26</v>
      </c>
      <c r="C130" s="21">
        <v>126</v>
      </c>
      <c r="D130" s="21" t="s">
        <v>784</v>
      </c>
      <c r="E130" s="20">
        <v>4</v>
      </c>
      <c r="F130" s="22">
        <v>9120001176298</v>
      </c>
      <c r="G130" s="23" t="s">
        <v>258</v>
      </c>
      <c r="H130" s="24" t="s">
        <v>259</v>
      </c>
      <c r="I130" s="25">
        <v>20</v>
      </c>
      <c r="J130" s="26">
        <v>12</v>
      </c>
      <c r="K130" s="27">
        <v>1228902</v>
      </c>
      <c r="L130" s="28">
        <f t="shared" si="3"/>
        <v>102408.5</v>
      </c>
      <c r="M130" s="29">
        <v>1174.25</v>
      </c>
      <c r="N130" s="27">
        <v>1228902</v>
      </c>
      <c r="O130" s="28">
        <f t="shared" si="2"/>
        <v>1046.5420481158187</v>
      </c>
      <c r="P130" s="30"/>
      <c r="Q130" s="31"/>
      <c r="R130" s="32"/>
      <c r="S130" s="33"/>
      <c r="T130" s="34"/>
      <c r="U130" s="38" t="s">
        <v>32</v>
      </c>
      <c r="V130" s="36">
        <v>0</v>
      </c>
      <c r="W130" s="37"/>
      <c r="X130" s="37"/>
    </row>
    <row r="131" spans="1:24" ht="27" customHeight="1" x14ac:dyDescent="0.2">
      <c r="A131" s="19"/>
      <c r="B131" s="20" t="s">
        <v>26</v>
      </c>
      <c r="C131" s="21">
        <v>127</v>
      </c>
      <c r="D131" s="21" t="s">
        <v>784</v>
      </c>
      <c r="E131" s="20">
        <v>4</v>
      </c>
      <c r="F131" s="22">
        <v>5120001213930</v>
      </c>
      <c r="G131" s="23" t="s">
        <v>260</v>
      </c>
      <c r="H131" s="24" t="s">
        <v>261</v>
      </c>
      <c r="I131" s="25">
        <v>20</v>
      </c>
      <c r="J131" s="26">
        <v>122</v>
      </c>
      <c r="K131" s="27">
        <v>9518517</v>
      </c>
      <c r="L131" s="28">
        <f t="shared" si="3"/>
        <v>78020.631147540989</v>
      </c>
      <c r="M131" s="29">
        <v>9044.5</v>
      </c>
      <c r="N131" s="27">
        <v>9518517</v>
      </c>
      <c r="O131" s="28">
        <f t="shared" si="2"/>
        <v>1052.4094200895572</v>
      </c>
      <c r="P131" s="30"/>
      <c r="Q131" s="31"/>
      <c r="R131" s="32"/>
      <c r="S131" s="33"/>
      <c r="T131" s="34"/>
      <c r="U131" s="38" t="s">
        <v>32</v>
      </c>
      <c r="V131" s="36">
        <v>0.25</v>
      </c>
      <c r="W131" s="37"/>
      <c r="X131" s="37"/>
    </row>
    <row r="132" spans="1:24" ht="27" customHeight="1" x14ac:dyDescent="0.2">
      <c r="A132" s="19"/>
      <c r="B132" s="20" t="s">
        <v>26</v>
      </c>
      <c r="C132" s="21">
        <v>128</v>
      </c>
      <c r="D132" s="21" t="s">
        <v>784</v>
      </c>
      <c r="E132" s="20">
        <v>4</v>
      </c>
      <c r="F132" s="22">
        <v>3120001252880</v>
      </c>
      <c r="G132" s="23" t="s">
        <v>262</v>
      </c>
      <c r="H132" s="24" t="s">
        <v>263</v>
      </c>
      <c r="I132" s="25">
        <v>20</v>
      </c>
      <c r="J132" s="26">
        <v>0</v>
      </c>
      <c r="K132" s="27">
        <v>0</v>
      </c>
      <c r="L132" s="28">
        <f t="shared" si="3"/>
        <v>0</v>
      </c>
      <c r="M132" s="29">
        <v>0</v>
      </c>
      <c r="N132" s="27">
        <v>0</v>
      </c>
      <c r="O132" s="28">
        <f t="shared" si="2"/>
        <v>0</v>
      </c>
      <c r="P132" s="30" t="s">
        <v>32</v>
      </c>
      <c r="Q132" s="31"/>
      <c r="R132" s="32"/>
      <c r="S132" s="33"/>
      <c r="T132" s="34"/>
      <c r="U132" s="38"/>
      <c r="V132" s="36"/>
      <c r="W132" s="37"/>
      <c r="X132" s="37"/>
    </row>
    <row r="133" spans="1:24" ht="27" customHeight="1" x14ac:dyDescent="0.2">
      <c r="A133" s="19"/>
      <c r="B133" s="20" t="s">
        <v>26</v>
      </c>
      <c r="C133" s="21">
        <v>129</v>
      </c>
      <c r="D133" s="21" t="s">
        <v>784</v>
      </c>
      <c r="E133" s="20">
        <v>6</v>
      </c>
      <c r="F133" s="22">
        <v>8120005017433</v>
      </c>
      <c r="G133" s="23" t="s">
        <v>111</v>
      </c>
      <c r="H133" s="24" t="s">
        <v>264</v>
      </c>
      <c r="I133" s="25">
        <v>20</v>
      </c>
      <c r="J133" s="26">
        <v>48</v>
      </c>
      <c r="K133" s="27">
        <v>2867908</v>
      </c>
      <c r="L133" s="28">
        <f t="shared" si="3"/>
        <v>59748.083333333336</v>
      </c>
      <c r="M133" s="29">
        <v>2376.9100000000003</v>
      </c>
      <c r="N133" s="27">
        <v>2867908</v>
      </c>
      <c r="O133" s="28">
        <f t="shared" ref="O133:O196" si="4">IF(AND(M133&gt;0,N133&gt;0),N133/M133,0)</f>
        <v>1206.5698743326418</v>
      </c>
      <c r="P133" s="30"/>
      <c r="Q133" s="31"/>
      <c r="R133" s="32"/>
      <c r="S133" s="33"/>
      <c r="T133" s="34"/>
      <c r="U133" s="38"/>
      <c r="V133" s="36"/>
      <c r="W133" s="37"/>
      <c r="X133" s="37"/>
    </row>
    <row r="134" spans="1:24" ht="27" customHeight="1" x14ac:dyDescent="0.2">
      <c r="A134" s="19"/>
      <c r="B134" s="20" t="s">
        <v>26</v>
      </c>
      <c r="C134" s="21">
        <v>130</v>
      </c>
      <c r="D134" s="21" t="s">
        <v>784</v>
      </c>
      <c r="E134" s="20">
        <v>4</v>
      </c>
      <c r="F134" s="22">
        <v>8120001189219</v>
      </c>
      <c r="G134" s="23" t="s">
        <v>265</v>
      </c>
      <c r="H134" s="24" t="s">
        <v>266</v>
      </c>
      <c r="I134" s="25">
        <v>6</v>
      </c>
      <c r="J134" s="26">
        <v>36</v>
      </c>
      <c r="K134" s="27">
        <v>2771092</v>
      </c>
      <c r="L134" s="28">
        <f t="shared" ref="L134:L197" si="5">IF(AND(J134&gt;0,K134&gt;0),K134/J134,0)</f>
        <v>76974.777777777781</v>
      </c>
      <c r="M134" s="29">
        <v>2608.4</v>
      </c>
      <c r="N134" s="27">
        <v>2771092</v>
      </c>
      <c r="O134" s="28">
        <f t="shared" si="4"/>
        <v>1062.3723355313602</v>
      </c>
      <c r="P134" s="30" t="s">
        <v>32</v>
      </c>
      <c r="Q134" s="31"/>
      <c r="R134" s="32"/>
      <c r="S134" s="33"/>
      <c r="T134" s="34"/>
      <c r="U134" s="38"/>
      <c r="V134" s="36"/>
      <c r="W134" s="37"/>
      <c r="X134" s="37"/>
    </row>
    <row r="135" spans="1:24" ht="27" customHeight="1" x14ac:dyDescent="0.2">
      <c r="A135" s="19"/>
      <c r="B135" s="20" t="s">
        <v>26</v>
      </c>
      <c r="C135" s="21">
        <v>131</v>
      </c>
      <c r="D135" s="21" t="s">
        <v>784</v>
      </c>
      <c r="E135" s="20">
        <v>4</v>
      </c>
      <c r="F135" s="22">
        <v>5120001168175</v>
      </c>
      <c r="G135" s="23" t="s">
        <v>267</v>
      </c>
      <c r="H135" s="24" t="s">
        <v>268</v>
      </c>
      <c r="I135" s="25">
        <v>20</v>
      </c>
      <c r="J135" s="26">
        <v>249</v>
      </c>
      <c r="K135" s="27">
        <v>23407452</v>
      </c>
      <c r="L135" s="28">
        <f t="shared" si="5"/>
        <v>94005.831325301202</v>
      </c>
      <c r="M135" s="29">
        <v>21486.25</v>
      </c>
      <c r="N135" s="27">
        <v>23407452</v>
      </c>
      <c r="O135" s="28">
        <f t="shared" si="4"/>
        <v>1089.4154168363489</v>
      </c>
      <c r="P135" s="30"/>
      <c r="Q135" s="31"/>
      <c r="R135" s="32"/>
      <c r="S135" s="33"/>
      <c r="T135" s="34"/>
      <c r="U135" s="38"/>
      <c r="V135" s="36"/>
      <c r="W135" s="37"/>
      <c r="X135" s="37"/>
    </row>
    <row r="136" spans="1:24" ht="27" customHeight="1" x14ac:dyDescent="0.2">
      <c r="A136" s="19"/>
      <c r="B136" s="20" t="s">
        <v>26</v>
      </c>
      <c r="C136" s="21">
        <v>132</v>
      </c>
      <c r="D136" s="21" t="s">
        <v>784</v>
      </c>
      <c r="E136" s="20">
        <v>4</v>
      </c>
      <c r="F136" s="22">
        <v>4122001007314</v>
      </c>
      <c r="G136" s="23" t="s">
        <v>269</v>
      </c>
      <c r="H136" s="24" t="s">
        <v>270</v>
      </c>
      <c r="I136" s="25">
        <v>20</v>
      </c>
      <c r="J136" s="26">
        <v>267</v>
      </c>
      <c r="K136" s="27">
        <v>24376965</v>
      </c>
      <c r="L136" s="28">
        <f t="shared" si="5"/>
        <v>91299.494382022473</v>
      </c>
      <c r="M136" s="29">
        <v>23354</v>
      </c>
      <c r="N136" s="27">
        <v>24376965</v>
      </c>
      <c r="O136" s="28">
        <f t="shared" si="4"/>
        <v>1043.8025605891924</v>
      </c>
      <c r="P136" s="30"/>
      <c r="Q136" s="31"/>
      <c r="R136" s="32"/>
      <c r="S136" s="33"/>
      <c r="T136" s="34"/>
      <c r="U136" s="38"/>
      <c r="V136" s="36"/>
      <c r="W136" s="37"/>
      <c r="X136" s="37"/>
    </row>
    <row r="137" spans="1:24" ht="27" customHeight="1" x14ac:dyDescent="0.2">
      <c r="A137" s="19"/>
      <c r="B137" s="20" t="s">
        <v>26</v>
      </c>
      <c r="C137" s="21">
        <v>133</v>
      </c>
      <c r="D137" s="21" t="s">
        <v>784</v>
      </c>
      <c r="E137" s="20">
        <v>2</v>
      </c>
      <c r="F137" s="22">
        <v>4120005007909</v>
      </c>
      <c r="G137" s="23" t="s">
        <v>271</v>
      </c>
      <c r="H137" s="24" t="s">
        <v>272</v>
      </c>
      <c r="I137" s="25">
        <v>10</v>
      </c>
      <c r="J137" s="26">
        <v>85</v>
      </c>
      <c r="K137" s="27">
        <v>12958266</v>
      </c>
      <c r="L137" s="28">
        <f t="shared" si="5"/>
        <v>152450.18823529413</v>
      </c>
      <c r="M137" s="29">
        <v>11434</v>
      </c>
      <c r="N137" s="27">
        <v>12958266</v>
      </c>
      <c r="O137" s="28">
        <f t="shared" si="4"/>
        <v>1133.309952772433</v>
      </c>
      <c r="P137" s="30"/>
      <c r="Q137" s="31"/>
      <c r="R137" s="32"/>
      <c r="S137" s="33"/>
      <c r="T137" s="34"/>
      <c r="U137" s="38" t="s">
        <v>32</v>
      </c>
      <c r="V137" s="36">
        <v>0.125</v>
      </c>
      <c r="W137" s="37"/>
      <c r="X137" s="37"/>
    </row>
    <row r="138" spans="1:24" ht="27" customHeight="1" x14ac:dyDescent="0.2">
      <c r="A138" s="19"/>
      <c r="B138" s="20" t="s">
        <v>26</v>
      </c>
      <c r="C138" s="21">
        <v>134</v>
      </c>
      <c r="D138" s="21" t="s">
        <v>784</v>
      </c>
      <c r="E138" s="20">
        <v>6</v>
      </c>
      <c r="F138" s="22">
        <v>6120005018937</v>
      </c>
      <c r="G138" s="23" t="s">
        <v>273</v>
      </c>
      <c r="H138" s="24" t="s">
        <v>274</v>
      </c>
      <c r="I138" s="25">
        <v>20</v>
      </c>
      <c r="J138" s="26">
        <v>325</v>
      </c>
      <c r="K138" s="27">
        <v>26346916</v>
      </c>
      <c r="L138" s="28">
        <f t="shared" si="5"/>
        <v>81067.433846153843</v>
      </c>
      <c r="M138" s="29">
        <v>24677</v>
      </c>
      <c r="N138" s="27">
        <v>26346916</v>
      </c>
      <c r="O138" s="28">
        <f t="shared" si="4"/>
        <v>1067.6709486566438</v>
      </c>
      <c r="P138" s="30"/>
      <c r="Q138" s="31"/>
      <c r="R138" s="32"/>
      <c r="S138" s="33"/>
      <c r="T138" s="34"/>
      <c r="U138" s="38" t="s">
        <v>32</v>
      </c>
      <c r="V138" s="36">
        <v>0.25</v>
      </c>
      <c r="W138" s="37"/>
      <c r="X138" s="37"/>
    </row>
    <row r="139" spans="1:24" ht="27" customHeight="1" x14ac:dyDescent="0.2">
      <c r="A139" s="19"/>
      <c r="B139" s="20" t="s">
        <v>26</v>
      </c>
      <c r="C139" s="21">
        <v>135</v>
      </c>
      <c r="D139" s="21" t="s">
        <v>784</v>
      </c>
      <c r="E139" s="20">
        <v>4</v>
      </c>
      <c r="F139" s="22">
        <v>9120002008244</v>
      </c>
      <c r="G139" s="23" t="s">
        <v>65</v>
      </c>
      <c r="H139" s="24" t="s">
        <v>275</v>
      </c>
      <c r="I139" s="25">
        <v>20</v>
      </c>
      <c r="J139" s="26">
        <v>155</v>
      </c>
      <c r="K139" s="27">
        <v>12678757</v>
      </c>
      <c r="L139" s="28">
        <f t="shared" si="5"/>
        <v>81798.432258064509</v>
      </c>
      <c r="M139" s="29">
        <v>12104.999999999998</v>
      </c>
      <c r="N139" s="27">
        <v>12678757</v>
      </c>
      <c r="O139" s="28">
        <f t="shared" si="4"/>
        <v>1047.3983477901695</v>
      </c>
      <c r="P139" s="30"/>
      <c r="Q139" s="31"/>
      <c r="R139" s="32"/>
      <c r="S139" s="33"/>
      <c r="T139" s="34"/>
      <c r="U139" s="38"/>
      <c r="V139" s="36"/>
      <c r="W139" s="37"/>
      <c r="X139" s="37"/>
    </row>
    <row r="140" spans="1:24" ht="27" customHeight="1" x14ac:dyDescent="0.2">
      <c r="A140" s="19"/>
      <c r="B140" s="20" t="s">
        <v>26</v>
      </c>
      <c r="C140" s="21">
        <v>136</v>
      </c>
      <c r="D140" s="21" t="s">
        <v>784</v>
      </c>
      <c r="E140" s="20">
        <v>4</v>
      </c>
      <c r="F140" s="22">
        <v>6120001133954</v>
      </c>
      <c r="G140" s="23" t="s">
        <v>276</v>
      </c>
      <c r="H140" s="24" t="s">
        <v>277</v>
      </c>
      <c r="I140" s="25">
        <v>20</v>
      </c>
      <c r="J140" s="26">
        <v>330</v>
      </c>
      <c r="K140" s="27">
        <v>25289840</v>
      </c>
      <c r="L140" s="28">
        <f t="shared" si="5"/>
        <v>76635.878787878784</v>
      </c>
      <c r="M140" s="29">
        <v>24053</v>
      </c>
      <c r="N140" s="27">
        <v>25289840</v>
      </c>
      <c r="O140" s="28">
        <f t="shared" si="4"/>
        <v>1051.4214443104811</v>
      </c>
      <c r="P140" s="30"/>
      <c r="Q140" s="31"/>
      <c r="R140" s="32"/>
      <c r="S140" s="33"/>
      <c r="T140" s="34"/>
      <c r="U140" s="38" t="s">
        <v>32</v>
      </c>
      <c r="V140" s="36">
        <v>0.53</v>
      </c>
      <c r="W140" s="37"/>
      <c r="X140" s="37"/>
    </row>
    <row r="141" spans="1:24" ht="27" customHeight="1" x14ac:dyDescent="0.2">
      <c r="A141" s="19"/>
      <c r="B141" s="20" t="s">
        <v>26</v>
      </c>
      <c r="C141" s="21">
        <v>137</v>
      </c>
      <c r="D141" s="21" t="s">
        <v>784</v>
      </c>
      <c r="E141" s="20">
        <v>4</v>
      </c>
      <c r="F141" s="22">
        <v>9120001216070</v>
      </c>
      <c r="G141" s="23" t="s">
        <v>278</v>
      </c>
      <c r="H141" s="24" t="s">
        <v>279</v>
      </c>
      <c r="I141" s="25">
        <v>10</v>
      </c>
      <c r="J141" s="26">
        <v>69</v>
      </c>
      <c r="K141" s="27">
        <v>5001152</v>
      </c>
      <c r="L141" s="28">
        <f t="shared" si="5"/>
        <v>72480.463768115937</v>
      </c>
      <c r="M141" s="29">
        <v>4316.5</v>
      </c>
      <c r="N141" s="27">
        <v>5001152</v>
      </c>
      <c r="O141" s="28">
        <f t="shared" si="4"/>
        <v>1158.6127649716204</v>
      </c>
      <c r="P141" s="30"/>
      <c r="Q141" s="31"/>
      <c r="R141" s="32"/>
      <c r="S141" s="33"/>
      <c r="T141" s="34"/>
      <c r="U141" s="38"/>
      <c r="V141" s="36"/>
      <c r="W141" s="37"/>
      <c r="X141" s="37"/>
    </row>
    <row r="142" spans="1:24" ht="27" customHeight="1" x14ac:dyDescent="0.2">
      <c r="A142" s="19"/>
      <c r="B142" s="20" t="s">
        <v>26</v>
      </c>
      <c r="C142" s="21">
        <v>138</v>
      </c>
      <c r="D142" s="21" t="s">
        <v>784</v>
      </c>
      <c r="E142" s="20">
        <v>4</v>
      </c>
      <c r="F142" s="22">
        <v>3120001171420</v>
      </c>
      <c r="G142" s="23" t="s">
        <v>280</v>
      </c>
      <c r="H142" s="24" t="s">
        <v>281</v>
      </c>
      <c r="I142" s="25">
        <v>20</v>
      </c>
      <c r="J142" s="26">
        <v>524</v>
      </c>
      <c r="K142" s="27">
        <v>40752562</v>
      </c>
      <c r="L142" s="28">
        <f t="shared" si="5"/>
        <v>77772.064885496176</v>
      </c>
      <c r="M142" s="29">
        <v>37679</v>
      </c>
      <c r="N142" s="27">
        <v>40752562</v>
      </c>
      <c r="O142" s="28">
        <f t="shared" si="4"/>
        <v>1081.5722816422942</v>
      </c>
      <c r="P142" s="30"/>
      <c r="Q142" s="31"/>
      <c r="R142" s="32"/>
      <c r="S142" s="33"/>
      <c r="T142" s="34"/>
      <c r="U142" s="38"/>
      <c r="V142" s="36"/>
      <c r="W142" s="37"/>
      <c r="X142" s="37"/>
    </row>
    <row r="143" spans="1:24" ht="27" customHeight="1" x14ac:dyDescent="0.2">
      <c r="A143" s="19"/>
      <c r="B143" s="20" t="s">
        <v>26</v>
      </c>
      <c r="C143" s="21">
        <v>139</v>
      </c>
      <c r="D143" s="21" t="s">
        <v>784</v>
      </c>
      <c r="E143" s="20">
        <v>4</v>
      </c>
      <c r="F143" s="22">
        <v>7120001191547</v>
      </c>
      <c r="G143" s="23" t="s">
        <v>282</v>
      </c>
      <c r="H143" s="24" t="s">
        <v>283</v>
      </c>
      <c r="I143" s="25">
        <v>15</v>
      </c>
      <c r="J143" s="26">
        <v>291</v>
      </c>
      <c r="K143" s="27">
        <v>25752937</v>
      </c>
      <c r="L143" s="28">
        <f t="shared" si="5"/>
        <v>88498.065292096217</v>
      </c>
      <c r="M143" s="29">
        <v>23673.5</v>
      </c>
      <c r="N143" s="27">
        <v>25752937</v>
      </c>
      <c r="O143" s="28">
        <f t="shared" si="4"/>
        <v>1087.8381734851205</v>
      </c>
      <c r="P143" s="30"/>
      <c r="Q143" s="31"/>
      <c r="R143" s="32"/>
      <c r="S143" s="33"/>
      <c r="T143" s="34"/>
      <c r="U143" s="38"/>
      <c r="V143" s="36"/>
      <c r="W143" s="37"/>
      <c r="X143" s="37"/>
    </row>
    <row r="144" spans="1:24" ht="27" customHeight="1" x14ac:dyDescent="0.2">
      <c r="A144" s="19"/>
      <c r="B144" s="20" t="s">
        <v>26</v>
      </c>
      <c r="C144" s="21">
        <v>140</v>
      </c>
      <c r="D144" s="21" t="s">
        <v>784</v>
      </c>
      <c r="E144" s="20">
        <v>4</v>
      </c>
      <c r="F144" s="22">
        <v>8120001199597</v>
      </c>
      <c r="G144" s="23" t="s">
        <v>284</v>
      </c>
      <c r="H144" s="24" t="s">
        <v>285</v>
      </c>
      <c r="I144" s="25">
        <v>20</v>
      </c>
      <c r="J144" s="26">
        <v>265</v>
      </c>
      <c r="K144" s="27">
        <v>23006194</v>
      </c>
      <c r="L144" s="28">
        <f t="shared" si="5"/>
        <v>86815.826415094343</v>
      </c>
      <c r="M144" s="29">
        <v>22047</v>
      </c>
      <c r="N144" s="27">
        <v>23006194</v>
      </c>
      <c r="O144" s="28">
        <f t="shared" si="4"/>
        <v>1043.5067809679322</v>
      </c>
      <c r="P144" s="30"/>
      <c r="Q144" s="31"/>
      <c r="R144" s="32"/>
      <c r="S144" s="33"/>
      <c r="T144" s="34"/>
      <c r="U144" s="38"/>
      <c r="V144" s="36"/>
      <c r="W144" s="37"/>
      <c r="X144" s="37"/>
    </row>
    <row r="145" spans="1:24" ht="27" customHeight="1" x14ac:dyDescent="0.2">
      <c r="A145" s="19"/>
      <c r="B145" s="20" t="s">
        <v>26</v>
      </c>
      <c r="C145" s="21">
        <v>141</v>
      </c>
      <c r="D145" s="21" t="s">
        <v>784</v>
      </c>
      <c r="E145" s="20">
        <v>5</v>
      </c>
      <c r="F145" s="22">
        <v>1120005019064</v>
      </c>
      <c r="G145" s="23" t="s">
        <v>286</v>
      </c>
      <c r="H145" s="24" t="s">
        <v>287</v>
      </c>
      <c r="I145" s="25">
        <v>30</v>
      </c>
      <c r="J145" s="26">
        <v>337</v>
      </c>
      <c r="K145" s="27">
        <v>32116107</v>
      </c>
      <c r="L145" s="28">
        <f t="shared" si="5"/>
        <v>95300.020771513358</v>
      </c>
      <c r="M145" s="29">
        <v>29926</v>
      </c>
      <c r="N145" s="27">
        <v>32116107</v>
      </c>
      <c r="O145" s="28">
        <f t="shared" si="4"/>
        <v>1073.1840874156253</v>
      </c>
      <c r="P145" s="30"/>
      <c r="Q145" s="31"/>
      <c r="R145" s="32"/>
      <c r="S145" s="33"/>
      <c r="T145" s="34"/>
      <c r="U145" s="38"/>
      <c r="V145" s="36"/>
      <c r="W145" s="37"/>
      <c r="X145" s="37"/>
    </row>
    <row r="146" spans="1:24" ht="27" customHeight="1" x14ac:dyDescent="0.2">
      <c r="A146" s="19"/>
      <c r="B146" s="20" t="s">
        <v>26</v>
      </c>
      <c r="C146" s="21">
        <v>142</v>
      </c>
      <c r="D146" s="21" t="s">
        <v>784</v>
      </c>
      <c r="E146" s="20">
        <v>6</v>
      </c>
      <c r="F146" s="22">
        <v>9120005018091</v>
      </c>
      <c r="G146" s="23" t="s">
        <v>288</v>
      </c>
      <c r="H146" s="24" t="s">
        <v>289</v>
      </c>
      <c r="I146" s="25">
        <v>15</v>
      </c>
      <c r="J146" s="26">
        <v>165</v>
      </c>
      <c r="K146" s="27">
        <v>13192154</v>
      </c>
      <c r="L146" s="28">
        <f t="shared" si="5"/>
        <v>79952.448484848486</v>
      </c>
      <c r="M146" s="29">
        <v>12632</v>
      </c>
      <c r="N146" s="27">
        <v>13192154</v>
      </c>
      <c r="O146" s="28">
        <f t="shared" si="4"/>
        <v>1044.3440468651045</v>
      </c>
      <c r="P146" s="30"/>
      <c r="Q146" s="31"/>
      <c r="R146" s="32"/>
      <c r="S146" s="33"/>
      <c r="T146" s="34"/>
      <c r="U146" s="38" t="s">
        <v>32</v>
      </c>
      <c r="V146" s="36">
        <v>0.06</v>
      </c>
      <c r="W146" s="37"/>
      <c r="X146" s="37"/>
    </row>
    <row r="147" spans="1:24" ht="27" customHeight="1" x14ac:dyDescent="0.2">
      <c r="A147" s="19"/>
      <c r="B147" s="20" t="s">
        <v>26</v>
      </c>
      <c r="C147" s="21">
        <v>143</v>
      </c>
      <c r="D147" s="21" t="s">
        <v>784</v>
      </c>
      <c r="E147" s="20">
        <v>4</v>
      </c>
      <c r="F147" s="22">
        <v>7120101049125</v>
      </c>
      <c r="G147" s="23" t="s">
        <v>290</v>
      </c>
      <c r="H147" s="24" t="s">
        <v>291</v>
      </c>
      <c r="I147" s="25">
        <v>20</v>
      </c>
      <c r="J147" s="26">
        <v>320</v>
      </c>
      <c r="K147" s="27">
        <v>22357901</v>
      </c>
      <c r="L147" s="28">
        <f t="shared" si="5"/>
        <v>69868.440625000003</v>
      </c>
      <c r="M147" s="29">
        <v>21384.25</v>
      </c>
      <c r="N147" s="27">
        <v>22357901</v>
      </c>
      <c r="O147" s="28">
        <f t="shared" si="4"/>
        <v>1045.5312204075428</v>
      </c>
      <c r="P147" s="30"/>
      <c r="Q147" s="31"/>
      <c r="R147" s="32"/>
      <c r="S147" s="33"/>
      <c r="T147" s="34"/>
      <c r="U147" s="38" t="s">
        <v>32</v>
      </c>
      <c r="V147" s="36">
        <v>0.17100000000000001</v>
      </c>
      <c r="W147" s="37"/>
      <c r="X147" s="37"/>
    </row>
    <row r="148" spans="1:24" ht="27" customHeight="1" x14ac:dyDescent="0.2">
      <c r="A148" s="19"/>
      <c r="B148" s="20" t="s">
        <v>26</v>
      </c>
      <c r="C148" s="21">
        <v>144</v>
      </c>
      <c r="D148" s="21" t="s">
        <v>784</v>
      </c>
      <c r="E148" s="20">
        <v>6</v>
      </c>
      <c r="F148" s="22">
        <v>9120005018091</v>
      </c>
      <c r="G148" s="23" t="s">
        <v>288</v>
      </c>
      <c r="H148" s="24" t="s">
        <v>292</v>
      </c>
      <c r="I148" s="25">
        <v>15</v>
      </c>
      <c r="J148" s="26">
        <v>162</v>
      </c>
      <c r="K148" s="27">
        <v>13487948</v>
      </c>
      <c r="L148" s="28">
        <f t="shared" si="5"/>
        <v>83258.938271604944</v>
      </c>
      <c r="M148" s="29">
        <v>12908</v>
      </c>
      <c r="N148" s="27">
        <v>13487948</v>
      </c>
      <c r="O148" s="28">
        <f t="shared" si="4"/>
        <v>1044.9293461419275</v>
      </c>
      <c r="P148" s="30"/>
      <c r="Q148" s="31"/>
      <c r="R148" s="32"/>
      <c r="S148" s="33"/>
      <c r="T148" s="34"/>
      <c r="U148" s="38" t="s">
        <v>32</v>
      </c>
      <c r="V148" s="36">
        <v>0.13</v>
      </c>
      <c r="W148" s="37"/>
      <c r="X148" s="37"/>
    </row>
    <row r="149" spans="1:24" ht="27" customHeight="1" x14ac:dyDescent="0.2">
      <c r="A149" s="19"/>
      <c r="B149" s="20" t="s">
        <v>26</v>
      </c>
      <c r="C149" s="21">
        <v>145</v>
      </c>
      <c r="D149" s="21" t="s">
        <v>784</v>
      </c>
      <c r="E149" s="20">
        <v>6</v>
      </c>
      <c r="F149" s="22">
        <v>7120005015909</v>
      </c>
      <c r="G149" s="23" t="s">
        <v>59</v>
      </c>
      <c r="H149" s="24" t="s">
        <v>293</v>
      </c>
      <c r="I149" s="25">
        <v>20</v>
      </c>
      <c r="J149" s="26">
        <v>567</v>
      </c>
      <c r="K149" s="27">
        <v>46144660</v>
      </c>
      <c r="L149" s="28">
        <f t="shared" si="5"/>
        <v>81383.880070546744</v>
      </c>
      <c r="M149" s="29">
        <v>44056</v>
      </c>
      <c r="N149" s="27">
        <v>46144660</v>
      </c>
      <c r="O149" s="28">
        <f t="shared" si="4"/>
        <v>1047.4092064644997</v>
      </c>
      <c r="P149" s="30"/>
      <c r="Q149" s="31"/>
      <c r="R149" s="32"/>
      <c r="S149" s="33"/>
      <c r="T149" s="34"/>
      <c r="U149" s="38" t="s">
        <v>32</v>
      </c>
      <c r="V149" s="36">
        <v>2.5000000000000001E-2</v>
      </c>
      <c r="W149" s="37"/>
      <c r="X149" s="37"/>
    </row>
    <row r="150" spans="1:24" ht="27" customHeight="1" x14ac:dyDescent="0.2">
      <c r="A150" s="19"/>
      <c r="B150" s="20" t="s">
        <v>26</v>
      </c>
      <c r="C150" s="21">
        <v>146</v>
      </c>
      <c r="D150" s="21" t="s">
        <v>784</v>
      </c>
      <c r="E150" s="20">
        <v>4</v>
      </c>
      <c r="F150" s="22">
        <v>2120001222793</v>
      </c>
      <c r="G150" s="23" t="s">
        <v>294</v>
      </c>
      <c r="H150" s="24" t="s">
        <v>295</v>
      </c>
      <c r="I150" s="25">
        <v>20</v>
      </c>
      <c r="J150" s="26">
        <v>211</v>
      </c>
      <c r="K150" s="27">
        <v>17792333</v>
      </c>
      <c r="L150" s="28">
        <f t="shared" si="5"/>
        <v>84323.853080568719</v>
      </c>
      <c r="M150" s="29">
        <v>16553.84</v>
      </c>
      <c r="N150" s="27">
        <v>17792333</v>
      </c>
      <c r="O150" s="28">
        <f t="shared" si="4"/>
        <v>1074.8160547643326</v>
      </c>
      <c r="P150" s="30"/>
      <c r="Q150" s="31"/>
      <c r="R150" s="32"/>
      <c r="S150" s="33"/>
      <c r="T150" s="34"/>
      <c r="U150" s="38"/>
      <c r="V150" s="36"/>
      <c r="W150" s="37"/>
      <c r="X150" s="37"/>
    </row>
    <row r="151" spans="1:24" ht="27" customHeight="1" x14ac:dyDescent="0.2">
      <c r="A151" s="19"/>
      <c r="B151" s="20" t="s">
        <v>26</v>
      </c>
      <c r="C151" s="21">
        <v>147</v>
      </c>
      <c r="D151" s="21" t="s">
        <v>784</v>
      </c>
      <c r="E151" s="20">
        <v>4</v>
      </c>
      <c r="F151" s="22">
        <v>9120001240509</v>
      </c>
      <c r="G151" s="23" t="s">
        <v>296</v>
      </c>
      <c r="H151" s="24" t="s">
        <v>297</v>
      </c>
      <c r="I151" s="25">
        <v>10</v>
      </c>
      <c r="J151" s="26">
        <v>156</v>
      </c>
      <c r="K151" s="27">
        <v>26492305</v>
      </c>
      <c r="L151" s="28">
        <f t="shared" si="5"/>
        <v>169822.46794871794</v>
      </c>
      <c r="M151" s="29">
        <v>25373</v>
      </c>
      <c r="N151" s="27">
        <v>26492305</v>
      </c>
      <c r="O151" s="28">
        <f t="shared" si="4"/>
        <v>1044.1140188389234</v>
      </c>
      <c r="P151" s="30"/>
      <c r="Q151" s="31"/>
      <c r="R151" s="32"/>
      <c r="S151" s="33"/>
      <c r="T151" s="34"/>
      <c r="U151" s="38"/>
      <c r="V151" s="36"/>
      <c r="W151" s="37"/>
      <c r="X151" s="37"/>
    </row>
    <row r="152" spans="1:24" ht="27" customHeight="1" x14ac:dyDescent="0.2">
      <c r="A152" s="19"/>
      <c r="B152" s="20" t="s">
        <v>26</v>
      </c>
      <c r="C152" s="21">
        <v>148</v>
      </c>
      <c r="D152" s="21" t="s">
        <v>784</v>
      </c>
      <c r="E152" s="20">
        <v>6</v>
      </c>
      <c r="F152" s="22">
        <v>9120005018091</v>
      </c>
      <c r="G152" s="23" t="s">
        <v>288</v>
      </c>
      <c r="H152" s="24" t="s">
        <v>298</v>
      </c>
      <c r="I152" s="25">
        <v>10</v>
      </c>
      <c r="J152" s="26">
        <v>6</v>
      </c>
      <c r="K152" s="27">
        <v>442624</v>
      </c>
      <c r="L152" s="28">
        <f t="shared" si="5"/>
        <v>73770.666666666672</v>
      </c>
      <c r="M152" s="29">
        <v>416</v>
      </c>
      <c r="N152" s="27">
        <v>442624</v>
      </c>
      <c r="O152" s="28">
        <f t="shared" si="4"/>
        <v>1064</v>
      </c>
      <c r="P152" s="30" t="s">
        <v>32</v>
      </c>
      <c r="Q152" s="31"/>
      <c r="R152" s="32"/>
      <c r="S152" s="33"/>
      <c r="T152" s="34"/>
      <c r="U152" s="38"/>
      <c r="V152" s="36"/>
      <c r="W152" s="37"/>
      <c r="X152" s="37"/>
    </row>
    <row r="153" spans="1:24" ht="27" customHeight="1" x14ac:dyDescent="0.2">
      <c r="A153" s="19"/>
      <c r="B153" s="20" t="s">
        <v>26</v>
      </c>
      <c r="C153" s="21">
        <v>149</v>
      </c>
      <c r="D153" s="21" t="s">
        <v>784</v>
      </c>
      <c r="E153" s="20">
        <v>4</v>
      </c>
      <c r="F153" s="22">
        <v>5120001257977</v>
      </c>
      <c r="G153" s="23" t="s">
        <v>299</v>
      </c>
      <c r="H153" s="24" t="s">
        <v>300</v>
      </c>
      <c r="I153" s="25">
        <v>20</v>
      </c>
      <c r="J153" s="26">
        <v>2</v>
      </c>
      <c r="K153" s="27">
        <v>110656</v>
      </c>
      <c r="L153" s="28">
        <f t="shared" si="5"/>
        <v>55328</v>
      </c>
      <c r="M153" s="29">
        <v>104</v>
      </c>
      <c r="N153" s="27">
        <v>110656</v>
      </c>
      <c r="O153" s="28">
        <f t="shared" si="4"/>
        <v>1064</v>
      </c>
      <c r="P153" s="30" t="s">
        <v>32</v>
      </c>
      <c r="Q153" s="31"/>
      <c r="R153" s="32"/>
      <c r="S153" s="33"/>
      <c r="T153" s="34"/>
      <c r="U153" s="38"/>
      <c r="V153" s="36"/>
      <c r="W153" s="37"/>
      <c r="X153" s="37"/>
    </row>
    <row r="154" spans="1:24" ht="27" customHeight="1" x14ac:dyDescent="0.2">
      <c r="A154" s="19"/>
      <c r="B154" s="20" t="s">
        <v>26</v>
      </c>
      <c r="C154" s="21">
        <v>150</v>
      </c>
      <c r="D154" s="21" t="s">
        <v>784</v>
      </c>
      <c r="E154" s="20">
        <v>4</v>
      </c>
      <c r="F154" s="22">
        <v>7120001185304</v>
      </c>
      <c r="G154" s="23" t="s">
        <v>140</v>
      </c>
      <c r="H154" s="24" t="s">
        <v>301</v>
      </c>
      <c r="I154" s="25">
        <v>20</v>
      </c>
      <c r="J154" s="26">
        <v>239</v>
      </c>
      <c r="K154" s="27">
        <v>19497585</v>
      </c>
      <c r="L154" s="28">
        <f t="shared" si="5"/>
        <v>81579.853556485352</v>
      </c>
      <c r="M154" s="29">
        <v>18648.5</v>
      </c>
      <c r="N154" s="27">
        <v>19497585</v>
      </c>
      <c r="O154" s="28">
        <f t="shared" si="4"/>
        <v>1045.5310078558598</v>
      </c>
      <c r="P154" s="30"/>
      <c r="Q154" s="31"/>
      <c r="R154" s="32"/>
      <c r="S154" s="33"/>
      <c r="T154" s="34"/>
      <c r="U154" s="38"/>
      <c r="V154" s="36"/>
      <c r="W154" s="37"/>
      <c r="X154" s="37"/>
    </row>
    <row r="155" spans="1:24" ht="27" customHeight="1" x14ac:dyDescent="0.2">
      <c r="A155" s="19"/>
      <c r="B155" s="20" t="s">
        <v>26</v>
      </c>
      <c r="C155" s="21">
        <v>151</v>
      </c>
      <c r="D155" s="21" t="s">
        <v>784</v>
      </c>
      <c r="E155" s="20">
        <v>4</v>
      </c>
      <c r="F155" s="22">
        <v>4120001191062</v>
      </c>
      <c r="G155" s="23" t="s">
        <v>302</v>
      </c>
      <c r="H155" s="24" t="s">
        <v>303</v>
      </c>
      <c r="I155" s="25">
        <v>20</v>
      </c>
      <c r="J155" s="26">
        <v>383</v>
      </c>
      <c r="K155" s="27">
        <v>31707786</v>
      </c>
      <c r="L155" s="28">
        <f t="shared" si="5"/>
        <v>82787.953002610971</v>
      </c>
      <c r="M155" s="29">
        <v>36826</v>
      </c>
      <c r="N155" s="27">
        <v>31707786</v>
      </c>
      <c r="O155" s="28">
        <f t="shared" si="4"/>
        <v>861.01629283658281</v>
      </c>
      <c r="P155" s="30"/>
      <c r="Q155" s="31"/>
      <c r="R155" s="32"/>
      <c r="S155" s="33"/>
      <c r="T155" s="34"/>
      <c r="U155" s="38"/>
      <c r="V155" s="36"/>
      <c r="W155" s="37"/>
      <c r="X155" s="37"/>
    </row>
    <row r="156" spans="1:24" ht="27" customHeight="1" x14ac:dyDescent="0.2">
      <c r="A156" s="19"/>
      <c r="B156" s="20" t="s">
        <v>26</v>
      </c>
      <c r="C156" s="21">
        <v>152</v>
      </c>
      <c r="D156" s="21" t="s">
        <v>784</v>
      </c>
      <c r="E156" s="20">
        <v>4</v>
      </c>
      <c r="F156" s="22">
        <v>2120001187608</v>
      </c>
      <c r="G156" s="23" t="s">
        <v>304</v>
      </c>
      <c r="H156" s="24" t="s">
        <v>305</v>
      </c>
      <c r="I156" s="25">
        <v>20</v>
      </c>
      <c r="J156" s="26">
        <v>234</v>
      </c>
      <c r="K156" s="27">
        <v>17361167</v>
      </c>
      <c r="L156" s="28">
        <f t="shared" si="5"/>
        <v>74193.021367521374</v>
      </c>
      <c r="M156" s="29">
        <v>15849</v>
      </c>
      <c r="N156" s="27">
        <v>17361167</v>
      </c>
      <c r="O156" s="28">
        <f t="shared" si="4"/>
        <v>1095.4108776578964</v>
      </c>
      <c r="P156" s="30"/>
      <c r="Q156" s="31"/>
      <c r="R156" s="32"/>
      <c r="S156" s="33"/>
      <c r="T156" s="34"/>
      <c r="U156" s="38"/>
      <c r="V156" s="36"/>
      <c r="W156" s="37"/>
      <c r="X156" s="37"/>
    </row>
    <row r="157" spans="1:24" ht="27" customHeight="1" x14ac:dyDescent="0.2">
      <c r="A157" s="19"/>
      <c r="B157" s="20" t="s">
        <v>26</v>
      </c>
      <c r="C157" s="21">
        <v>153</v>
      </c>
      <c r="D157" s="21" t="s">
        <v>784</v>
      </c>
      <c r="E157" s="20">
        <v>4</v>
      </c>
      <c r="F157" s="22">
        <v>8120001178799</v>
      </c>
      <c r="G157" s="23" t="s">
        <v>34</v>
      </c>
      <c r="H157" s="24" t="s">
        <v>306</v>
      </c>
      <c r="I157" s="25">
        <v>10</v>
      </c>
      <c r="J157" s="26">
        <v>236</v>
      </c>
      <c r="K157" s="27">
        <v>20309080</v>
      </c>
      <c r="L157" s="28">
        <f t="shared" si="5"/>
        <v>86055.423728813563</v>
      </c>
      <c r="M157" s="29">
        <v>19403.25</v>
      </c>
      <c r="N157" s="27">
        <v>20309080</v>
      </c>
      <c r="O157" s="28">
        <f t="shared" si="4"/>
        <v>1046.6844471931249</v>
      </c>
      <c r="P157" s="30"/>
      <c r="Q157" s="31"/>
      <c r="R157" s="32"/>
      <c r="S157" s="33"/>
      <c r="T157" s="34"/>
      <c r="U157" s="38"/>
      <c r="V157" s="36"/>
      <c r="W157" s="37"/>
      <c r="X157" s="37"/>
    </row>
    <row r="158" spans="1:24" ht="27" customHeight="1" x14ac:dyDescent="0.2">
      <c r="A158" s="19"/>
      <c r="B158" s="20" t="s">
        <v>26</v>
      </c>
      <c r="C158" s="21">
        <v>154</v>
      </c>
      <c r="D158" s="21" t="s">
        <v>784</v>
      </c>
      <c r="E158" s="20">
        <v>4</v>
      </c>
      <c r="F158" s="22">
        <v>8120101050511</v>
      </c>
      <c r="G158" s="23" t="s">
        <v>81</v>
      </c>
      <c r="H158" s="24" t="s">
        <v>307</v>
      </c>
      <c r="I158" s="25">
        <v>20</v>
      </c>
      <c r="J158" s="26">
        <v>284</v>
      </c>
      <c r="K158" s="27">
        <v>24502149</v>
      </c>
      <c r="L158" s="28">
        <f t="shared" si="5"/>
        <v>86275.17253521127</v>
      </c>
      <c r="M158" s="29">
        <v>23489</v>
      </c>
      <c r="N158" s="27">
        <v>24502149</v>
      </c>
      <c r="O158" s="28">
        <f t="shared" si="4"/>
        <v>1043.1329132785559</v>
      </c>
      <c r="P158" s="30"/>
      <c r="Q158" s="31"/>
      <c r="R158" s="32"/>
      <c r="S158" s="33"/>
      <c r="T158" s="34"/>
      <c r="U158" s="38"/>
      <c r="V158" s="36"/>
      <c r="W158" s="37"/>
      <c r="X158" s="37"/>
    </row>
    <row r="159" spans="1:24" ht="27" customHeight="1" x14ac:dyDescent="0.2">
      <c r="A159" s="19"/>
      <c r="B159" s="20" t="s">
        <v>26</v>
      </c>
      <c r="C159" s="21">
        <v>155</v>
      </c>
      <c r="D159" s="21" t="s">
        <v>784</v>
      </c>
      <c r="E159" s="20">
        <v>6</v>
      </c>
      <c r="F159" s="22">
        <v>3120005017909</v>
      </c>
      <c r="G159" s="23" t="s">
        <v>308</v>
      </c>
      <c r="H159" s="24" t="s">
        <v>309</v>
      </c>
      <c r="I159" s="25">
        <v>20</v>
      </c>
      <c r="J159" s="26">
        <v>477</v>
      </c>
      <c r="K159" s="27">
        <v>39130242</v>
      </c>
      <c r="L159" s="28">
        <f t="shared" si="5"/>
        <v>82034.050314465407</v>
      </c>
      <c r="M159" s="29">
        <v>37435</v>
      </c>
      <c r="N159" s="27">
        <v>39130242</v>
      </c>
      <c r="O159" s="28">
        <f t="shared" si="4"/>
        <v>1045.2849472418859</v>
      </c>
      <c r="P159" s="30"/>
      <c r="Q159" s="31"/>
      <c r="R159" s="32"/>
      <c r="S159" s="33"/>
      <c r="T159" s="34"/>
      <c r="U159" s="38" t="s">
        <v>32</v>
      </c>
      <c r="V159" s="36">
        <v>0.05</v>
      </c>
      <c r="W159" s="37"/>
      <c r="X159" s="37"/>
    </row>
    <row r="160" spans="1:24" ht="27" customHeight="1" x14ac:dyDescent="0.2">
      <c r="A160" s="19"/>
      <c r="B160" s="20" t="s">
        <v>26</v>
      </c>
      <c r="C160" s="21">
        <v>156</v>
      </c>
      <c r="D160" s="21" t="s">
        <v>784</v>
      </c>
      <c r="E160" s="20">
        <v>6</v>
      </c>
      <c r="F160" s="22">
        <v>7120005015909</v>
      </c>
      <c r="G160" s="23" t="s">
        <v>59</v>
      </c>
      <c r="H160" s="24" t="s">
        <v>310</v>
      </c>
      <c r="I160" s="25">
        <v>20</v>
      </c>
      <c r="J160" s="26">
        <v>452</v>
      </c>
      <c r="K160" s="27">
        <v>36319812</v>
      </c>
      <c r="L160" s="28">
        <f t="shared" si="5"/>
        <v>80353.566371681416</v>
      </c>
      <c r="M160" s="29">
        <v>34725.5</v>
      </c>
      <c r="N160" s="27">
        <v>36319812</v>
      </c>
      <c r="O160" s="28">
        <f t="shared" si="4"/>
        <v>1045.9118515212165</v>
      </c>
      <c r="P160" s="30"/>
      <c r="Q160" s="31"/>
      <c r="R160" s="32"/>
      <c r="S160" s="33"/>
      <c r="T160" s="34"/>
      <c r="U160" s="38"/>
      <c r="V160" s="36"/>
      <c r="W160" s="37"/>
      <c r="X160" s="37"/>
    </row>
    <row r="161" spans="1:24" ht="27" customHeight="1" x14ac:dyDescent="0.2">
      <c r="A161" s="19"/>
      <c r="B161" s="20" t="s">
        <v>26</v>
      </c>
      <c r="C161" s="21">
        <v>157</v>
      </c>
      <c r="D161" s="21" t="s">
        <v>784</v>
      </c>
      <c r="E161" s="20">
        <v>6</v>
      </c>
      <c r="F161" s="22">
        <v>4120005016686</v>
      </c>
      <c r="G161" s="23" t="s">
        <v>311</v>
      </c>
      <c r="H161" s="24" t="s">
        <v>312</v>
      </c>
      <c r="I161" s="25">
        <v>20</v>
      </c>
      <c r="J161" s="26">
        <v>340</v>
      </c>
      <c r="K161" s="27">
        <v>29015528</v>
      </c>
      <c r="L161" s="28">
        <f t="shared" si="5"/>
        <v>85339.788235294123</v>
      </c>
      <c r="M161" s="29">
        <v>27482.5</v>
      </c>
      <c r="N161" s="27">
        <v>29015528</v>
      </c>
      <c r="O161" s="28">
        <f t="shared" si="4"/>
        <v>1055.7819703447649</v>
      </c>
      <c r="P161" s="30"/>
      <c r="Q161" s="31"/>
      <c r="R161" s="32"/>
      <c r="S161" s="33"/>
      <c r="T161" s="34"/>
      <c r="U161" s="38" t="s">
        <v>32</v>
      </c>
      <c r="V161" s="36">
        <v>8.7999999999999995E-2</v>
      </c>
      <c r="W161" s="37"/>
      <c r="X161" s="37"/>
    </row>
    <row r="162" spans="1:24" ht="27" customHeight="1" x14ac:dyDescent="0.2">
      <c r="A162" s="19"/>
      <c r="B162" s="20" t="s">
        <v>26</v>
      </c>
      <c r="C162" s="21">
        <v>158</v>
      </c>
      <c r="D162" s="21" t="s">
        <v>784</v>
      </c>
      <c r="E162" s="20">
        <v>6</v>
      </c>
      <c r="F162" s="22">
        <v>3120005017909</v>
      </c>
      <c r="G162" s="23" t="s">
        <v>308</v>
      </c>
      <c r="H162" s="24" t="s">
        <v>313</v>
      </c>
      <c r="I162" s="25">
        <v>20</v>
      </c>
      <c r="J162" s="26">
        <v>427</v>
      </c>
      <c r="K162" s="27">
        <v>34970953</v>
      </c>
      <c r="L162" s="28">
        <f t="shared" si="5"/>
        <v>81899.187353629983</v>
      </c>
      <c r="M162" s="29">
        <v>33406.199999999997</v>
      </c>
      <c r="N162" s="27">
        <v>34970953</v>
      </c>
      <c r="O162" s="28">
        <f t="shared" si="4"/>
        <v>1046.8401973286398</v>
      </c>
      <c r="P162" s="30"/>
      <c r="Q162" s="31"/>
      <c r="R162" s="32"/>
      <c r="S162" s="33"/>
      <c r="T162" s="34"/>
      <c r="U162" s="38" t="s">
        <v>32</v>
      </c>
      <c r="V162" s="36">
        <v>0.14199999999999999</v>
      </c>
      <c r="W162" s="37"/>
      <c r="X162" s="37"/>
    </row>
    <row r="163" spans="1:24" ht="27" customHeight="1" x14ac:dyDescent="0.2">
      <c r="A163" s="19"/>
      <c r="B163" s="20" t="s">
        <v>26</v>
      </c>
      <c r="C163" s="21">
        <v>159</v>
      </c>
      <c r="D163" s="21" t="s">
        <v>784</v>
      </c>
      <c r="E163" s="20">
        <v>6</v>
      </c>
      <c r="F163" s="22">
        <v>7120005015909</v>
      </c>
      <c r="G163" s="23" t="s">
        <v>59</v>
      </c>
      <c r="H163" s="24" t="s">
        <v>314</v>
      </c>
      <c r="I163" s="25">
        <v>20</v>
      </c>
      <c r="J163" s="26">
        <v>450</v>
      </c>
      <c r="K163" s="27">
        <v>34270841</v>
      </c>
      <c r="L163" s="28">
        <f t="shared" si="5"/>
        <v>76157.424444444448</v>
      </c>
      <c r="M163" s="29">
        <v>32831</v>
      </c>
      <c r="N163" s="27">
        <v>34270841</v>
      </c>
      <c r="O163" s="28">
        <f t="shared" si="4"/>
        <v>1043.8561420608571</v>
      </c>
      <c r="P163" s="30"/>
      <c r="Q163" s="31"/>
      <c r="R163" s="32"/>
      <c r="S163" s="33"/>
      <c r="T163" s="34"/>
      <c r="U163" s="38" t="s">
        <v>32</v>
      </c>
      <c r="V163" s="36">
        <v>0.442</v>
      </c>
      <c r="W163" s="37"/>
      <c r="X163" s="37"/>
    </row>
    <row r="164" spans="1:24" ht="27" customHeight="1" x14ac:dyDescent="0.2">
      <c r="A164" s="19"/>
      <c r="B164" s="20" t="s">
        <v>26</v>
      </c>
      <c r="C164" s="21">
        <v>160</v>
      </c>
      <c r="D164" s="21" t="s">
        <v>784</v>
      </c>
      <c r="E164" s="20">
        <v>6</v>
      </c>
      <c r="F164" s="22">
        <v>3120005017909</v>
      </c>
      <c r="G164" s="23" t="s">
        <v>308</v>
      </c>
      <c r="H164" s="24" t="s">
        <v>315</v>
      </c>
      <c r="I164" s="25">
        <v>20</v>
      </c>
      <c r="J164" s="26">
        <v>423</v>
      </c>
      <c r="K164" s="27">
        <v>33425316</v>
      </c>
      <c r="L164" s="28">
        <f t="shared" si="5"/>
        <v>79019.659574468082</v>
      </c>
      <c r="M164" s="29">
        <v>31973.75</v>
      </c>
      <c r="N164" s="27">
        <v>33425316</v>
      </c>
      <c r="O164" s="28">
        <f t="shared" si="4"/>
        <v>1045.3986786035421</v>
      </c>
      <c r="P164" s="30"/>
      <c r="Q164" s="31"/>
      <c r="R164" s="32"/>
      <c r="S164" s="33"/>
      <c r="T164" s="34"/>
      <c r="U164" s="38" t="s">
        <v>32</v>
      </c>
      <c r="V164" s="36">
        <v>2.8000000000000001E-2</v>
      </c>
      <c r="W164" s="37"/>
      <c r="X164" s="37"/>
    </row>
    <row r="165" spans="1:24" ht="27" customHeight="1" x14ac:dyDescent="0.2">
      <c r="A165" s="19"/>
      <c r="B165" s="20" t="s">
        <v>26</v>
      </c>
      <c r="C165" s="21">
        <v>161</v>
      </c>
      <c r="D165" s="21" t="s">
        <v>784</v>
      </c>
      <c r="E165" s="20">
        <v>6</v>
      </c>
      <c r="F165" s="22">
        <v>7120005015909</v>
      </c>
      <c r="G165" s="23" t="s">
        <v>59</v>
      </c>
      <c r="H165" s="24" t="s">
        <v>316</v>
      </c>
      <c r="I165" s="25">
        <v>20</v>
      </c>
      <c r="J165" s="26">
        <v>463</v>
      </c>
      <c r="K165" s="27">
        <v>32808030</v>
      </c>
      <c r="L165" s="28">
        <f t="shared" si="5"/>
        <v>70859.676025917928</v>
      </c>
      <c r="M165" s="29">
        <v>31447.5</v>
      </c>
      <c r="N165" s="27">
        <v>32808030</v>
      </c>
      <c r="O165" s="28">
        <f t="shared" si="4"/>
        <v>1043.263534462199</v>
      </c>
      <c r="P165" s="30"/>
      <c r="Q165" s="31"/>
      <c r="R165" s="32"/>
      <c r="S165" s="33"/>
      <c r="T165" s="34"/>
      <c r="U165" s="38" t="s">
        <v>32</v>
      </c>
      <c r="V165" s="36">
        <v>0.216</v>
      </c>
      <c r="W165" s="37"/>
      <c r="X165" s="37"/>
    </row>
    <row r="166" spans="1:24" ht="27" customHeight="1" x14ac:dyDescent="0.2">
      <c r="A166" s="19"/>
      <c r="B166" s="20" t="s">
        <v>26</v>
      </c>
      <c r="C166" s="21">
        <v>162</v>
      </c>
      <c r="D166" s="21" t="s">
        <v>784</v>
      </c>
      <c r="E166" s="20">
        <v>6</v>
      </c>
      <c r="F166" s="22">
        <v>7120005015909</v>
      </c>
      <c r="G166" s="23" t="s">
        <v>59</v>
      </c>
      <c r="H166" s="24" t="s">
        <v>317</v>
      </c>
      <c r="I166" s="25">
        <v>20</v>
      </c>
      <c r="J166" s="26">
        <v>469</v>
      </c>
      <c r="K166" s="27">
        <v>34601894</v>
      </c>
      <c r="L166" s="28">
        <f t="shared" si="5"/>
        <v>73778.02558635395</v>
      </c>
      <c r="M166" s="29">
        <v>32846</v>
      </c>
      <c r="N166" s="27">
        <v>34601894</v>
      </c>
      <c r="O166" s="28">
        <f t="shared" si="4"/>
        <v>1053.4583815380868</v>
      </c>
      <c r="P166" s="30"/>
      <c r="Q166" s="31"/>
      <c r="R166" s="32"/>
      <c r="S166" s="33"/>
      <c r="T166" s="34"/>
      <c r="U166" s="38" t="s">
        <v>32</v>
      </c>
      <c r="V166" s="36">
        <v>0</v>
      </c>
      <c r="W166" s="37"/>
      <c r="X166" s="37"/>
    </row>
    <row r="167" spans="1:24" ht="27" customHeight="1" x14ac:dyDescent="0.2">
      <c r="A167" s="19"/>
      <c r="B167" s="20" t="s">
        <v>26</v>
      </c>
      <c r="C167" s="21">
        <v>163</v>
      </c>
      <c r="D167" s="21" t="s">
        <v>784</v>
      </c>
      <c r="E167" s="20">
        <v>6</v>
      </c>
      <c r="F167" s="22">
        <v>3120005017909</v>
      </c>
      <c r="G167" s="23" t="s">
        <v>308</v>
      </c>
      <c r="H167" s="24" t="s">
        <v>318</v>
      </c>
      <c r="I167" s="25">
        <v>20</v>
      </c>
      <c r="J167" s="26">
        <v>321</v>
      </c>
      <c r="K167" s="27">
        <v>21274303</v>
      </c>
      <c r="L167" s="28">
        <f t="shared" si="5"/>
        <v>66275.087227414333</v>
      </c>
      <c r="M167" s="29">
        <v>20368.099999999999</v>
      </c>
      <c r="N167" s="27">
        <v>21274303</v>
      </c>
      <c r="O167" s="28">
        <f t="shared" si="4"/>
        <v>1044.4912878471728</v>
      </c>
      <c r="P167" s="30"/>
      <c r="Q167" s="31"/>
      <c r="R167" s="32"/>
      <c r="S167" s="33"/>
      <c r="T167" s="34"/>
      <c r="U167" s="38"/>
      <c r="V167" s="36"/>
      <c r="W167" s="37"/>
      <c r="X167" s="37"/>
    </row>
    <row r="168" spans="1:24" ht="27" customHeight="1" x14ac:dyDescent="0.2">
      <c r="A168" s="19"/>
      <c r="B168" s="20" t="s">
        <v>26</v>
      </c>
      <c r="C168" s="21">
        <v>164</v>
      </c>
      <c r="D168" s="21" t="s">
        <v>784</v>
      </c>
      <c r="E168" s="20">
        <v>6</v>
      </c>
      <c r="F168" s="22">
        <v>4120005016686</v>
      </c>
      <c r="G168" s="23" t="s">
        <v>319</v>
      </c>
      <c r="H168" s="24" t="s">
        <v>320</v>
      </c>
      <c r="I168" s="25">
        <v>20</v>
      </c>
      <c r="J168" s="26">
        <v>345</v>
      </c>
      <c r="K168" s="27">
        <v>29007954.5</v>
      </c>
      <c r="L168" s="28">
        <f t="shared" si="5"/>
        <v>84081.027536231879</v>
      </c>
      <c r="M168" s="29">
        <v>26944</v>
      </c>
      <c r="N168" s="27">
        <v>29007954.5</v>
      </c>
      <c r="O168" s="28">
        <f t="shared" si="4"/>
        <v>1076.6016367280286</v>
      </c>
      <c r="P168" s="30"/>
      <c r="Q168" s="31"/>
      <c r="R168" s="32"/>
      <c r="S168" s="33"/>
      <c r="T168" s="34"/>
      <c r="U168" s="38"/>
      <c r="V168" s="36"/>
      <c r="W168" s="37"/>
      <c r="X168" s="37"/>
    </row>
    <row r="169" spans="1:24" ht="27" customHeight="1" x14ac:dyDescent="0.2">
      <c r="A169" s="19"/>
      <c r="B169" s="20" t="s">
        <v>26</v>
      </c>
      <c r="C169" s="21">
        <v>165</v>
      </c>
      <c r="D169" s="21" t="s">
        <v>784</v>
      </c>
      <c r="E169" s="20">
        <v>4</v>
      </c>
      <c r="F169" s="22">
        <v>7120001238934</v>
      </c>
      <c r="G169" s="23" t="s">
        <v>321</v>
      </c>
      <c r="H169" s="24" t="s">
        <v>322</v>
      </c>
      <c r="I169" s="25">
        <v>20</v>
      </c>
      <c r="J169" s="26">
        <v>188</v>
      </c>
      <c r="K169" s="27">
        <v>20171806</v>
      </c>
      <c r="L169" s="28">
        <f t="shared" si="5"/>
        <v>107296.84042553192</v>
      </c>
      <c r="M169" s="29">
        <v>16890.75</v>
      </c>
      <c r="N169" s="27">
        <v>20171806</v>
      </c>
      <c r="O169" s="28">
        <f t="shared" si="4"/>
        <v>1194.2516466113109</v>
      </c>
      <c r="P169" s="30"/>
      <c r="Q169" s="31"/>
      <c r="R169" s="32"/>
      <c r="S169" s="33"/>
      <c r="T169" s="34"/>
      <c r="U169" s="38" t="s">
        <v>32</v>
      </c>
      <c r="V169" s="36">
        <v>6.25E-2</v>
      </c>
      <c r="W169" s="37"/>
      <c r="X169" s="37"/>
    </row>
    <row r="170" spans="1:24" ht="27" customHeight="1" x14ac:dyDescent="0.2">
      <c r="A170" s="19"/>
      <c r="B170" s="20" t="s">
        <v>26</v>
      </c>
      <c r="C170" s="21">
        <v>166</v>
      </c>
      <c r="D170" s="21" t="s">
        <v>784</v>
      </c>
      <c r="E170" s="20">
        <v>4</v>
      </c>
      <c r="F170" s="22">
        <v>7120001236599</v>
      </c>
      <c r="G170" s="23" t="s">
        <v>323</v>
      </c>
      <c r="H170" s="24" t="s">
        <v>324</v>
      </c>
      <c r="I170" s="25">
        <v>16</v>
      </c>
      <c r="J170" s="26">
        <v>54</v>
      </c>
      <c r="K170" s="27">
        <v>4092924</v>
      </c>
      <c r="L170" s="28">
        <f t="shared" si="5"/>
        <v>75794.888888888891</v>
      </c>
      <c r="M170" s="29">
        <v>3880</v>
      </c>
      <c r="N170" s="27">
        <v>4092924</v>
      </c>
      <c r="O170" s="28">
        <f t="shared" si="4"/>
        <v>1054.8773195876288</v>
      </c>
      <c r="P170" s="30"/>
      <c r="Q170" s="31"/>
      <c r="R170" s="32"/>
      <c r="S170" s="33"/>
      <c r="T170" s="34"/>
      <c r="U170" s="38"/>
      <c r="V170" s="36"/>
      <c r="W170" s="37"/>
      <c r="X170" s="37"/>
    </row>
    <row r="171" spans="1:24" ht="27" customHeight="1" x14ac:dyDescent="0.2">
      <c r="A171" s="19"/>
      <c r="B171" s="20" t="s">
        <v>26</v>
      </c>
      <c r="C171" s="21">
        <v>167</v>
      </c>
      <c r="D171" s="21" t="s">
        <v>784</v>
      </c>
      <c r="E171" s="20">
        <v>4</v>
      </c>
      <c r="F171" s="22">
        <v>3120001228344</v>
      </c>
      <c r="G171" s="23" t="s">
        <v>325</v>
      </c>
      <c r="H171" s="24" t="s">
        <v>326</v>
      </c>
      <c r="I171" s="25">
        <v>18</v>
      </c>
      <c r="J171" s="26">
        <v>51</v>
      </c>
      <c r="K171" s="27">
        <v>9269386</v>
      </c>
      <c r="L171" s="28">
        <f t="shared" si="5"/>
        <v>181752.66666666666</v>
      </c>
      <c r="M171" s="29">
        <v>5620.8</v>
      </c>
      <c r="N171" s="27">
        <v>9269386</v>
      </c>
      <c r="O171" s="28">
        <f t="shared" si="4"/>
        <v>1649.1221890122401</v>
      </c>
      <c r="P171" s="30"/>
      <c r="Q171" s="31"/>
      <c r="R171" s="32"/>
      <c r="S171" s="33"/>
      <c r="T171" s="34"/>
      <c r="U171" s="38"/>
      <c r="V171" s="36"/>
      <c r="W171" s="37"/>
      <c r="X171" s="37"/>
    </row>
    <row r="172" spans="1:24" ht="27" customHeight="1" x14ac:dyDescent="0.2">
      <c r="A172" s="19"/>
      <c r="B172" s="20" t="s">
        <v>26</v>
      </c>
      <c r="C172" s="21">
        <v>168</v>
      </c>
      <c r="D172" s="21" t="s">
        <v>784</v>
      </c>
      <c r="E172" s="20">
        <v>4</v>
      </c>
      <c r="F172" s="22">
        <v>2120001176338</v>
      </c>
      <c r="G172" s="23" t="s">
        <v>327</v>
      </c>
      <c r="H172" s="24" t="s">
        <v>328</v>
      </c>
      <c r="I172" s="25">
        <v>20</v>
      </c>
      <c r="J172" s="26">
        <v>496</v>
      </c>
      <c r="K172" s="27">
        <v>39558510</v>
      </c>
      <c r="L172" s="28">
        <f t="shared" si="5"/>
        <v>79755.06048387097</v>
      </c>
      <c r="M172" s="29">
        <v>37905</v>
      </c>
      <c r="N172" s="27">
        <v>39558510</v>
      </c>
      <c r="O172" s="28">
        <f t="shared" si="4"/>
        <v>1043.622477245746</v>
      </c>
      <c r="P172" s="30"/>
      <c r="Q172" s="31"/>
      <c r="R172" s="32"/>
      <c r="S172" s="33"/>
      <c r="T172" s="34"/>
      <c r="U172" s="38"/>
      <c r="V172" s="36"/>
      <c r="W172" s="37"/>
      <c r="X172" s="37"/>
    </row>
    <row r="173" spans="1:24" ht="27" customHeight="1" x14ac:dyDescent="0.2">
      <c r="A173" s="19"/>
      <c r="B173" s="20" t="s">
        <v>26</v>
      </c>
      <c r="C173" s="21">
        <v>169</v>
      </c>
      <c r="D173" s="21" t="s">
        <v>784</v>
      </c>
      <c r="E173" s="20">
        <v>4</v>
      </c>
      <c r="F173" s="22">
        <v>9120001176298</v>
      </c>
      <c r="G173" s="23" t="s">
        <v>258</v>
      </c>
      <c r="H173" s="24" t="s">
        <v>329</v>
      </c>
      <c r="I173" s="25">
        <v>20</v>
      </c>
      <c r="J173" s="26">
        <v>481.12</v>
      </c>
      <c r="K173" s="27">
        <v>45451505</v>
      </c>
      <c r="L173" s="28">
        <f t="shared" si="5"/>
        <v>94470.204938476891</v>
      </c>
      <c r="M173" s="29">
        <v>43571.5</v>
      </c>
      <c r="N173" s="27">
        <v>45451505</v>
      </c>
      <c r="O173" s="28">
        <f t="shared" si="4"/>
        <v>1043.147585003959</v>
      </c>
      <c r="P173" s="30"/>
      <c r="Q173" s="31"/>
      <c r="R173" s="32"/>
      <c r="S173" s="33"/>
      <c r="T173" s="34"/>
      <c r="U173" s="38" t="s">
        <v>32</v>
      </c>
      <c r="V173" s="36">
        <v>0.14000000000000001</v>
      </c>
      <c r="W173" s="37"/>
      <c r="X173" s="37"/>
    </row>
    <row r="174" spans="1:24" ht="27" customHeight="1" x14ac:dyDescent="0.2">
      <c r="A174" s="19"/>
      <c r="B174" s="20" t="s">
        <v>26</v>
      </c>
      <c r="C174" s="21">
        <v>170</v>
      </c>
      <c r="D174" s="21" t="s">
        <v>784</v>
      </c>
      <c r="E174" s="20">
        <v>4</v>
      </c>
      <c r="F174" s="22">
        <v>9120001176298</v>
      </c>
      <c r="G174" s="23" t="s">
        <v>258</v>
      </c>
      <c r="H174" s="24" t="s">
        <v>330</v>
      </c>
      <c r="I174" s="25">
        <v>20</v>
      </c>
      <c r="J174" s="26">
        <v>457.03</v>
      </c>
      <c r="K174" s="27">
        <v>43113157</v>
      </c>
      <c r="L174" s="28">
        <f t="shared" si="5"/>
        <v>94333.319475745579</v>
      </c>
      <c r="M174" s="29">
        <v>41292.75</v>
      </c>
      <c r="N174" s="27">
        <v>43113157</v>
      </c>
      <c r="O174" s="28">
        <f t="shared" si="4"/>
        <v>1044.0853902924848</v>
      </c>
      <c r="P174" s="30"/>
      <c r="Q174" s="31"/>
      <c r="R174" s="32"/>
      <c r="S174" s="33"/>
      <c r="T174" s="34"/>
      <c r="U174" s="38" t="s">
        <v>32</v>
      </c>
      <c r="V174" s="36">
        <v>0.127</v>
      </c>
      <c r="W174" s="37"/>
      <c r="X174" s="37"/>
    </row>
    <row r="175" spans="1:24" ht="27" customHeight="1" x14ac:dyDescent="0.2">
      <c r="A175" s="19"/>
      <c r="B175" s="20" t="s">
        <v>26</v>
      </c>
      <c r="C175" s="21">
        <v>171</v>
      </c>
      <c r="D175" s="21" t="s">
        <v>784</v>
      </c>
      <c r="E175" s="20">
        <v>4</v>
      </c>
      <c r="F175" s="22">
        <v>9120001172925</v>
      </c>
      <c r="G175" s="23" t="s">
        <v>253</v>
      </c>
      <c r="H175" s="24" t="s">
        <v>331</v>
      </c>
      <c r="I175" s="25">
        <v>20</v>
      </c>
      <c r="J175" s="26">
        <v>405.44221720308678</v>
      </c>
      <c r="K175" s="27">
        <v>38069355</v>
      </c>
      <c r="L175" s="28">
        <f t="shared" si="5"/>
        <v>93895.883025252362</v>
      </c>
      <c r="M175" s="29">
        <v>36493.75</v>
      </c>
      <c r="N175" s="27">
        <v>38069355</v>
      </c>
      <c r="O175" s="28">
        <f t="shared" si="4"/>
        <v>1043.17465319404</v>
      </c>
      <c r="P175" s="30"/>
      <c r="Q175" s="31"/>
      <c r="R175" s="32"/>
      <c r="S175" s="33"/>
      <c r="T175" s="34"/>
      <c r="U175" s="38" t="s">
        <v>32</v>
      </c>
      <c r="V175" s="36">
        <v>2.9000000000000001E-2</v>
      </c>
      <c r="W175" s="37"/>
      <c r="X175" s="37"/>
    </row>
    <row r="176" spans="1:24" ht="27" customHeight="1" x14ac:dyDescent="0.2">
      <c r="A176" s="19"/>
      <c r="B176" s="20" t="s">
        <v>26</v>
      </c>
      <c r="C176" s="21">
        <v>172</v>
      </c>
      <c r="D176" s="21" t="s">
        <v>784</v>
      </c>
      <c r="E176" s="20">
        <v>4</v>
      </c>
      <c r="F176" s="22">
        <v>8120001185837</v>
      </c>
      <c r="G176" s="23" t="s">
        <v>332</v>
      </c>
      <c r="H176" s="24" t="s">
        <v>333</v>
      </c>
      <c r="I176" s="25">
        <v>20</v>
      </c>
      <c r="J176" s="26">
        <v>211</v>
      </c>
      <c r="K176" s="27">
        <v>20832500</v>
      </c>
      <c r="L176" s="28">
        <f t="shared" si="5"/>
        <v>98732.227488151664</v>
      </c>
      <c r="M176" s="29">
        <v>18443.25</v>
      </c>
      <c r="N176" s="27">
        <v>20832500</v>
      </c>
      <c r="O176" s="28">
        <f t="shared" si="4"/>
        <v>1129.5460398790885</v>
      </c>
      <c r="P176" s="30"/>
      <c r="Q176" s="31"/>
      <c r="R176" s="32"/>
      <c r="S176" s="33"/>
      <c r="T176" s="34"/>
      <c r="U176" s="38" t="s">
        <v>32</v>
      </c>
      <c r="V176" s="36">
        <v>0.66600000000000004</v>
      </c>
      <c r="W176" s="37"/>
      <c r="X176" s="37"/>
    </row>
    <row r="177" spans="1:24" ht="27" customHeight="1" x14ac:dyDescent="0.2">
      <c r="A177" s="19"/>
      <c r="B177" s="20" t="s">
        <v>26</v>
      </c>
      <c r="C177" s="21">
        <v>173</v>
      </c>
      <c r="D177" s="21" t="s">
        <v>784</v>
      </c>
      <c r="E177" s="20">
        <v>4</v>
      </c>
      <c r="F177" s="22">
        <v>2120001176338</v>
      </c>
      <c r="G177" s="23" t="s">
        <v>327</v>
      </c>
      <c r="H177" s="24" t="s">
        <v>334</v>
      </c>
      <c r="I177" s="25">
        <v>20</v>
      </c>
      <c r="J177" s="26">
        <v>281</v>
      </c>
      <c r="K177" s="27">
        <v>24028831</v>
      </c>
      <c r="L177" s="28">
        <f t="shared" si="5"/>
        <v>85511.854092526686</v>
      </c>
      <c r="M177" s="29">
        <v>23030.25</v>
      </c>
      <c r="N177" s="27">
        <v>24028831</v>
      </c>
      <c r="O177" s="28">
        <f t="shared" si="4"/>
        <v>1043.3595379989363</v>
      </c>
      <c r="P177" s="30"/>
      <c r="Q177" s="31"/>
      <c r="R177" s="32"/>
      <c r="S177" s="33"/>
      <c r="T177" s="34"/>
      <c r="U177" s="38"/>
      <c r="V177" s="36"/>
      <c r="W177" s="37"/>
      <c r="X177" s="37"/>
    </row>
    <row r="178" spans="1:24" ht="27" customHeight="1" x14ac:dyDescent="0.2">
      <c r="A178" s="19"/>
      <c r="B178" s="20" t="s">
        <v>26</v>
      </c>
      <c r="C178" s="21">
        <v>174</v>
      </c>
      <c r="D178" s="21" t="s">
        <v>784</v>
      </c>
      <c r="E178" s="20">
        <v>4</v>
      </c>
      <c r="F178" s="22">
        <v>1120003010066</v>
      </c>
      <c r="G178" s="23" t="s">
        <v>335</v>
      </c>
      <c r="H178" s="24" t="s">
        <v>336</v>
      </c>
      <c r="I178" s="25">
        <v>40</v>
      </c>
      <c r="J178" s="26">
        <v>564</v>
      </c>
      <c r="K178" s="27">
        <v>47717026</v>
      </c>
      <c r="L178" s="28">
        <f t="shared" si="5"/>
        <v>84604.656028368801</v>
      </c>
      <c r="M178" s="29">
        <v>43289.75</v>
      </c>
      <c r="N178" s="27">
        <v>47717026</v>
      </c>
      <c r="O178" s="28">
        <f t="shared" si="4"/>
        <v>1102.2707684844565</v>
      </c>
      <c r="P178" s="30"/>
      <c r="Q178" s="31"/>
      <c r="R178" s="32"/>
      <c r="S178" s="33"/>
      <c r="T178" s="34"/>
      <c r="U178" s="38" t="s">
        <v>32</v>
      </c>
      <c r="V178" s="36">
        <v>0.68</v>
      </c>
      <c r="W178" s="37"/>
      <c r="X178" s="37"/>
    </row>
    <row r="179" spans="1:24" ht="27" customHeight="1" x14ac:dyDescent="0.2">
      <c r="A179" s="19"/>
      <c r="B179" s="20" t="s">
        <v>26</v>
      </c>
      <c r="C179" s="21">
        <v>175</v>
      </c>
      <c r="D179" s="21" t="s">
        <v>784</v>
      </c>
      <c r="E179" s="20">
        <v>6</v>
      </c>
      <c r="F179" s="22">
        <v>9120005018125</v>
      </c>
      <c r="G179" s="23" t="s">
        <v>337</v>
      </c>
      <c r="H179" s="24" t="s">
        <v>338</v>
      </c>
      <c r="I179" s="25">
        <v>20</v>
      </c>
      <c r="J179" s="26">
        <v>450</v>
      </c>
      <c r="K179" s="27">
        <v>38722566</v>
      </c>
      <c r="L179" s="28">
        <f t="shared" si="5"/>
        <v>86050.146666666667</v>
      </c>
      <c r="M179" s="29">
        <v>36612</v>
      </c>
      <c r="N179" s="27">
        <v>38722566</v>
      </c>
      <c r="O179" s="28">
        <f t="shared" si="4"/>
        <v>1057.6468371025894</v>
      </c>
      <c r="P179" s="30"/>
      <c r="Q179" s="31"/>
      <c r="R179" s="32"/>
      <c r="S179" s="33"/>
      <c r="T179" s="34"/>
      <c r="U179" s="38"/>
      <c r="V179" s="36"/>
      <c r="W179" s="37"/>
      <c r="X179" s="37"/>
    </row>
    <row r="180" spans="1:24" ht="27" customHeight="1" x14ac:dyDescent="0.2">
      <c r="A180" s="19"/>
      <c r="B180" s="20" t="s">
        <v>26</v>
      </c>
      <c r="C180" s="21">
        <v>176</v>
      </c>
      <c r="D180" s="21" t="s">
        <v>784</v>
      </c>
      <c r="E180" s="20">
        <v>4</v>
      </c>
      <c r="F180" s="22">
        <v>1120003010066</v>
      </c>
      <c r="G180" s="23" t="s">
        <v>335</v>
      </c>
      <c r="H180" s="24" t="s">
        <v>339</v>
      </c>
      <c r="I180" s="25">
        <v>10</v>
      </c>
      <c r="J180" s="26">
        <v>279</v>
      </c>
      <c r="K180" s="27">
        <v>23781468</v>
      </c>
      <c r="L180" s="28">
        <f t="shared" si="5"/>
        <v>85238.236559139783</v>
      </c>
      <c r="M180" s="29">
        <v>21838.75</v>
      </c>
      <c r="N180" s="27">
        <v>23781468</v>
      </c>
      <c r="O180" s="28">
        <f t="shared" si="4"/>
        <v>1088.9573808024727</v>
      </c>
      <c r="P180" s="30"/>
      <c r="Q180" s="31"/>
      <c r="R180" s="32"/>
      <c r="S180" s="33"/>
      <c r="T180" s="34"/>
      <c r="U180" s="38" t="s">
        <v>32</v>
      </c>
      <c r="V180" s="36">
        <v>0.3</v>
      </c>
      <c r="W180" s="37"/>
      <c r="X180" s="37"/>
    </row>
    <row r="181" spans="1:24" ht="27" customHeight="1" x14ac:dyDescent="0.2">
      <c r="A181" s="19"/>
      <c r="B181" s="20" t="s">
        <v>26</v>
      </c>
      <c r="C181" s="21">
        <v>177</v>
      </c>
      <c r="D181" s="21" t="s">
        <v>784</v>
      </c>
      <c r="E181" s="20">
        <v>4</v>
      </c>
      <c r="F181" s="22">
        <v>2120001194356</v>
      </c>
      <c r="G181" s="23" t="s">
        <v>340</v>
      </c>
      <c r="H181" s="24" t="s">
        <v>341</v>
      </c>
      <c r="I181" s="25">
        <v>20</v>
      </c>
      <c r="J181" s="26">
        <v>156</v>
      </c>
      <c r="K181" s="27">
        <v>15271606</v>
      </c>
      <c r="L181" s="28">
        <f t="shared" si="5"/>
        <v>97894.91025641025</v>
      </c>
      <c r="M181" s="29">
        <v>13839</v>
      </c>
      <c r="N181" s="27">
        <v>15271606</v>
      </c>
      <c r="O181" s="28">
        <f t="shared" si="4"/>
        <v>1103.51947395043</v>
      </c>
      <c r="P181" s="30"/>
      <c r="Q181" s="31"/>
      <c r="R181" s="32"/>
      <c r="S181" s="33"/>
      <c r="T181" s="34"/>
      <c r="U181" s="38" t="s">
        <v>32</v>
      </c>
      <c r="V181" s="36">
        <v>0.154</v>
      </c>
      <c r="W181" s="37"/>
      <c r="X181" s="37"/>
    </row>
    <row r="182" spans="1:24" ht="27" customHeight="1" x14ac:dyDescent="0.2">
      <c r="A182" s="19"/>
      <c r="B182" s="20" t="s">
        <v>26</v>
      </c>
      <c r="C182" s="21">
        <v>178</v>
      </c>
      <c r="D182" s="21" t="s">
        <v>784</v>
      </c>
      <c r="E182" s="20">
        <v>5</v>
      </c>
      <c r="F182" s="22">
        <v>4120005018393</v>
      </c>
      <c r="G182" s="23" t="s">
        <v>342</v>
      </c>
      <c r="H182" s="24" t="s">
        <v>343</v>
      </c>
      <c r="I182" s="25">
        <v>20</v>
      </c>
      <c r="J182" s="26">
        <v>597</v>
      </c>
      <c r="K182" s="27">
        <v>74054356</v>
      </c>
      <c r="L182" s="28">
        <f t="shared" si="5"/>
        <v>124044.14740368509</v>
      </c>
      <c r="M182" s="29">
        <v>61330</v>
      </c>
      <c r="N182" s="27">
        <v>74054356</v>
      </c>
      <c r="O182" s="28">
        <f t="shared" si="4"/>
        <v>1207.4736018261863</v>
      </c>
      <c r="P182" s="30"/>
      <c r="Q182" s="31"/>
      <c r="R182" s="32"/>
      <c r="S182" s="33"/>
      <c r="T182" s="34"/>
      <c r="U182" s="38" t="s">
        <v>32</v>
      </c>
      <c r="V182" s="36">
        <v>0.8</v>
      </c>
      <c r="W182" s="37"/>
      <c r="X182" s="37"/>
    </row>
    <row r="183" spans="1:24" ht="27" customHeight="1" x14ac:dyDescent="0.2">
      <c r="A183" s="19"/>
      <c r="B183" s="20" t="s">
        <v>26</v>
      </c>
      <c r="C183" s="21">
        <v>179</v>
      </c>
      <c r="D183" s="21" t="s">
        <v>784</v>
      </c>
      <c r="E183" s="20">
        <v>4</v>
      </c>
      <c r="F183" s="22">
        <v>6120101054613</v>
      </c>
      <c r="G183" s="23" t="s">
        <v>344</v>
      </c>
      <c r="H183" s="24" t="s">
        <v>345</v>
      </c>
      <c r="I183" s="25">
        <v>20</v>
      </c>
      <c r="J183" s="26">
        <v>288</v>
      </c>
      <c r="K183" s="27">
        <v>27527080</v>
      </c>
      <c r="L183" s="28">
        <f t="shared" si="5"/>
        <v>95580.138888888891</v>
      </c>
      <c r="M183" s="29">
        <v>26001.729999999996</v>
      </c>
      <c r="N183" s="27">
        <v>27527080</v>
      </c>
      <c r="O183" s="28">
        <f t="shared" si="4"/>
        <v>1058.6634043196359</v>
      </c>
      <c r="P183" s="30"/>
      <c r="Q183" s="31"/>
      <c r="R183" s="32"/>
      <c r="S183" s="33"/>
      <c r="T183" s="34"/>
      <c r="U183" s="38" t="s">
        <v>32</v>
      </c>
      <c r="V183" s="36">
        <v>0.3</v>
      </c>
      <c r="W183" s="37"/>
      <c r="X183" s="37"/>
    </row>
    <row r="184" spans="1:24" ht="27" customHeight="1" x14ac:dyDescent="0.2">
      <c r="A184" s="19"/>
      <c r="B184" s="20" t="s">
        <v>26</v>
      </c>
      <c r="C184" s="21">
        <v>180</v>
      </c>
      <c r="D184" s="21" t="s">
        <v>784</v>
      </c>
      <c r="E184" s="20">
        <v>4</v>
      </c>
      <c r="F184" s="22">
        <v>8120001181381</v>
      </c>
      <c r="G184" s="23" t="s">
        <v>150</v>
      </c>
      <c r="H184" s="24" t="s">
        <v>346</v>
      </c>
      <c r="I184" s="25">
        <v>15</v>
      </c>
      <c r="J184" s="26">
        <v>188</v>
      </c>
      <c r="K184" s="27">
        <v>14467807</v>
      </c>
      <c r="L184" s="28">
        <f t="shared" si="5"/>
        <v>76956.420212765952</v>
      </c>
      <c r="M184" s="29">
        <v>13811</v>
      </c>
      <c r="N184" s="27">
        <v>14467807</v>
      </c>
      <c r="O184" s="28">
        <f t="shared" si="4"/>
        <v>1047.556802548693</v>
      </c>
      <c r="P184" s="30"/>
      <c r="Q184" s="31"/>
      <c r="R184" s="32"/>
      <c r="S184" s="33"/>
      <c r="T184" s="34"/>
      <c r="U184" s="38"/>
      <c r="V184" s="36"/>
      <c r="W184" s="37"/>
      <c r="X184" s="37"/>
    </row>
    <row r="185" spans="1:24" ht="27" customHeight="1" x14ac:dyDescent="0.2">
      <c r="A185" s="19"/>
      <c r="B185" s="20" t="s">
        <v>26</v>
      </c>
      <c r="C185" s="21">
        <v>181</v>
      </c>
      <c r="D185" s="21" t="s">
        <v>784</v>
      </c>
      <c r="E185" s="20">
        <v>4</v>
      </c>
      <c r="F185" s="22">
        <v>1120003012194</v>
      </c>
      <c r="G185" s="23" t="s">
        <v>347</v>
      </c>
      <c r="H185" s="24" t="s">
        <v>348</v>
      </c>
      <c r="I185" s="25">
        <v>20</v>
      </c>
      <c r="J185" s="26">
        <v>186</v>
      </c>
      <c r="K185" s="27">
        <v>15763190</v>
      </c>
      <c r="L185" s="28">
        <f t="shared" si="5"/>
        <v>84748.333333333328</v>
      </c>
      <c r="M185" s="29">
        <v>15122</v>
      </c>
      <c r="N185" s="27">
        <v>15763190</v>
      </c>
      <c r="O185" s="28">
        <f t="shared" si="4"/>
        <v>1042.4011374156858</v>
      </c>
      <c r="P185" s="30"/>
      <c r="Q185" s="31"/>
      <c r="R185" s="32"/>
      <c r="S185" s="33"/>
      <c r="T185" s="34"/>
      <c r="U185" s="38" t="s">
        <v>32</v>
      </c>
      <c r="V185" s="36">
        <v>0</v>
      </c>
      <c r="W185" s="37"/>
      <c r="X185" s="37"/>
    </row>
    <row r="186" spans="1:24" ht="27" customHeight="1" x14ac:dyDescent="0.2">
      <c r="A186" s="19"/>
      <c r="B186" s="20" t="s">
        <v>26</v>
      </c>
      <c r="C186" s="21">
        <v>182</v>
      </c>
      <c r="D186" s="21" t="s">
        <v>784</v>
      </c>
      <c r="E186" s="20">
        <v>4</v>
      </c>
      <c r="F186" s="22">
        <v>5120003012298</v>
      </c>
      <c r="G186" s="23" t="s">
        <v>349</v>
      </c>
      <c r="H186" s="24" t="s">
        <v>350</v>
      </c>
      <c r="I186" s="25">
        <v>19</v>
      </c>
      <c r="J186" s="26">
        <v>494</v>
      </c>
      <c r="K186" s="27">
        <v>45355838</v>
      </c>
      <c r="L186" s="28">
        <f t="shared" si="5"/>
        <v>91813.437246963556</v>
      </c>
      <c r="M186" s="29">
        <v>39485.97</v>
      </c>
      <c r="N186" s="27">
        <v>45355838</v>
      </c>
      <c r="O186" s="28">
        <f t="shared" si="4"/>
        <v>1148.6570546449789</v>
      </c>
      <c r="P186" s="30"/>
      <c r="Q186" s="31"/>
      <c r="R186" s="32"/>
      <c r="S186" s="33"/>
      <c r="T186" s="34"/>
      <c r="U186" s="38" t="s">
        <v>32</v>
      </c>
      <c r="V186" s="36">
        <v>0.55000000000000004</v>
      </c>
      <c r="W186" s="37"/>
      <c r="X186" s="37"/>
    </row>
    <row r="187" spans="1:24" ht="27" customHeight="1" x14ac:dyDescent="0.2">
      <c r="A187" s="19"/>
      <c r="B187" s="20" t="s">
        <v>26</v>
      </c>
      <c r="C187" s="21">
        <v>183</v>
      </c>
      <c r="D187" s="21" t="s">
        <v>784</v>
      </c>
      <c r="E187" s="20">
        <v>4</v>
      </c>
      <c r="F187" s="22">
        <v>4120001205887</v>
      </c>
      <c r="G187" s="23" t="s">
        <v>351</v>
      </c>
      <c r="H187" s="24" t="s">
        <v>352</v>
      </c>
      <c r="I187" s="25">
        <v>20</v>
      </c>
      <c r="J187" s="26">
        <v>472</v>
      </c>
      <c r="K187" s="27">
        <v>50479130</v>
      </c>
      <c r="L187" s="28">
        <f t="shared" si="5"/>
        <v>106947.30932203389</v>
      </c>
      <c r="M187" s="29">
        <v>45912.75</v>
      </c>
      <c r="N187" s="27">
        <v>50479130</v>
      </c>
      <c r="O187" s="28">
        <f t="shared" si="4"/>
        <v>1099.4577758901394</v>
      </c>
      <c r="P187" s="30"/>
      <c r="Q187" s="31"/>
      <c r="R187" s="32"/>
      <c r="S187" s="33"/>
      <c r="T187" s="34"/>
      <c r="U187" s="38" t="s">
        <v>32</v>
      </c>
      <c r="V187" s="36">
        <v>0.128</v>
      </c>
      <c r="W187" s="37"/>
      <c r="X187" s="37"/>
    </row>
    <row r="188" spans="1:24" ht="27" customHeight="1" x14ac:dyDescent="0.2">
      <c r="A188" s="19"/>
      <c r="B188" s="20" t="s">
        <v>26</v>
      </c>
      <c r="C188" s="21">
        <v>184</v>
      </c>
      <c r="D188" s="21" t="s">
        <v>784</v>
      </c>
      <c r="E188" s="20">
        <v>4</v>
      </c>
      <c r="F188" s="22">
        <v>9120001167751</v>
      </c>
      <c r="G188" s="23" t="s">
        <v>99</v>
      </c>
      <c r="H188" s="24" t="s">
        <v>353</v>
      </c>
      <c r="I188" s="25">
        <v>20</v>
      </c>
      <c r="J188" s="26">
        <v>410</v>
      </c>
      <c r="K188" s="27">
        <v>36183239</v>
      </c>
      <c r="L188" s="28">
        <f t="shared" si="5"/>
        <v>88251.802439024395</v>
      </c>
      <c r="M188" s="29">
        <v>34316</v>
      </c>
      <c r="N188" s="27">
        <v>36183239</v>
      </c>
      <c r="O188" s="28">
        <f t="shared" si="4"/>
        <v>1054.4130726191863</v>
      </c>
      <c r="P188" s="30"/>
      <c r="Q188" s="31"/>
      <c r="R188" s="32"/>
      <c r="S188" s="33"/>
      <c r="T188" s="34"/>
      <c r="U188" s="38" t="s">
        <v>32</v>
      </c>
      <c r="V188" s="36">
        <v>8.5000000000000006E-2</v>
      </c>
      <c r="W188" s="37"/>
      <c r="X188" s="37"/>
    </row>
    <row r="189" spans="1:24" ht="27" customHeight="1" x14ac:dyDescent="0.2">
      <c r="A189" s="19"/>
      <c r="B189" s="20" t="s">
        <v>26</v>
      </c>
      <c r="C189" s="21">
        <v>185</v>
      </c>
      <c r="D189" s="21" t="s">
        <v>784</v>
      </c>
      <c r="E189" s="20">
        <v>6</v>
      </c>
      <c r="F189" s="22">
        <v>9120005018125</v>
      </c>
      <c r="G189" s="23" t="s">
        <v>354</v>
      </c>
      <c r="H189" s="24" t="s">
        <v>355</v>
      </c>
      <c r="I189" s="25">
        <v>20</v>
      </c>
      <c r="J189" s="26">
        <v>421</v>
      </c>
      <c r="K189" s="27">
        <v>36667974</v>
      </c>
      <c r="L189" s="28">
        <f t="shared" si="5"/>
        <v>87097.325415676954</v>
      </c>
      <c r="M189" s="29">
        <v>34650</v>
      </c>
      <c r="N189" s="27">
        <v>36667974</v>
      </c>
      <c r="O189" s="28">
        <f t="shared" si="4"/>
        <v>1058.2387878787879</v>
      </c>
      <c r="P189" s="30"/>
      <c r="Q189" s="31"/>
      <c r="R189" s="32"/>
      <c r="S189" s="33"/>
      <c r="T189" s="34"/>
      <c r="U189" s="38" t="s">
        <v>32</v>
      </c>
      <c r="V189" s="36">
        <v>0.22</v>
      </c>
      <c r="W189" s="37"/>
      <c r="X189" s="37"/>
    </row>
    <row r="190" spans="1:24" ht="27" customHeight="1" x14ac:dyDescent="0.2">
      <c r="A190" s="19"/>
      <c r="B190" s="20" t="s">
        <v>26</v>
      </c>
      <c r="C190" s="21">
        <v>186</v>
      </c>
      <c r="D190" s="21" t="s">
        <v>784</v>
      </c>
      <c r="E190" s="20">
        <v>4</v>
      </c>
      <c r="F190" s="22">
        <v>4120005020003</v>
      </c>
      <c r="G190" s="23" t="s">
        <v>356</v>
      </c>
      <c r="H190" s="24" t="s">
        <v>357</v>
      </c>
      <c r="I190" s="25">
        <v>20</v>
      </c>
      <c r="J190" s="26">
        <v>100</v>
      </c>
      <c r="K190" s="27">
        <v>15013882</v>
      </c>
      <c r="L190" s="28">
        <f t="shared" si="5"/>
        <v>150138.82</v>
      </c>
      <c r="M190" s="29">
        <v>12606</v>
      </c>
      <c r="N190" s="27">
        <v>15013882</v>
      </c>
      <c r="O190" s="28">
        <f t="shared" si="4"/>
        <v>1191.0107885134064</v>
      </c>
      <c r="P190" s="30"/>
      <c r="Q190" s="31"/>
      <c r="R190" s="32"/>
      <c r="S190" s="33"/>
      <c r="T190" s="34"/>
      <c r="U190" s="38" t="s">
        <v>32</v>
      </c>
      <c r="V190" s="36">
        <v>0.4</v>
      </c>
      <c r="W190" s="37"/>
      <c r="X190" s="37"/>
    </row>
    <row r="191" spans="1:24" ht="27" customHeight="1" x14ac:dyDescent="0.2">
      <c r="A191" s="19"/>
      <c r="B191" s="20" t="s">
        <v>26</v>
      </c>
      <c r="C191" s="21">
        <v>187</v>
      </c>
      <c r="D191" s="21" t="s">
        <v>784</v>
      </c>
      <c r="E191" s="20">
        <v>5</v>
      </c>
      <c r="F191" s="22">
        <v>9120005018950</v>
      </c>
      <c r="G191" s="23" t="s">
        <v>358</v>
      </c>
      <c r="H191" s="24" t="s">
        <v>359</v>
      </c>
      <c r="I191" s="25">
        <v>20</v>
      </c>
      <c r="J191" s="26">
        <v>232</v>
      </c>
      <c r="K191" s="27">
        <v>20119351</v>
      </c>
      <c r="L191" s="28">
        <f t="shared" si="5"/>
        <v>86721.340517241377</v>
      </c>
      <c r="M191" s="29">
        <v>19241</v>
      </c>
      <c r="N191" s="27">
        <v>20119351</v>
      </c>
      <c r="O191" s="28">
        <f t="shared" si="4"/>
        <v>1045.649966217972</v>
      </c>
      <c r="P191" s="30"/>
      <c r="Q191" s="31"/>
      <c r="R191" s="32"/>
      <c r="S191" s="33"/>
      <c r="T191" s="34"/>
      <c r="U191" s="38"/>
      <c r="V191" s="36"/>
      <c r="W191" s="37"/>
      <c r="X191" s="37"/>
    </row>
    <row r="192" spans="1:24" ht="27" customHeight="1" x14ac:dyDescent="0.2">
      <c r="A192" s="19"/>
      <c r="B192" s="20" t="s">
        <v>26</v>
      </c>
      <c r="C192" s="21">
        <v>188</v>
      </c>
      <c r="D192" s="21" t="s">
        <v>784</v>
      </c>
      <c r="E192" s="20">
        <v>4</v>
      </c>
      <c r="F192" s="22">
        <v>1120103002822</v>
      </c>
      <c r="G192" s="23" t="s">
        <v>360</v>
      </c>
      <c r="H192" s="24" t="s">
        <v>361</v>
      </c>
      <c r="I192" s="25">
        <v>20</v>
      </c>
      <c r="J192" s="26">
        <v>41</v>
      </c>
      <c r="K192" s="27">
        <v>3164522</v>
      </c>
      <c r="L192" s="28">
        <f t="shared" si="5"/>
        <v>77183.463414634141</v>
      </c>
      <c r="M192" s="29">
        <v>2818</v>
      </c>
      <c r="N192" s="27">
        <v>3164522</v>
      </c>
      <c r="O192" s="28">
        <f t="shared" si="4"/>
        <v>1122.9673527324344</v>
      </c>
      <c r="P192" s="30"/>
      <c r="Q192" s="31"/>
      <c r="R192" s="32"/>
      <c r="S192" s="33"/>
      <c r="T192" s="34"/>
      <c r="U192" s="38" t="s">
        <v>32</v>
      </c>
      <c r="V192" s="36">
        <v>0</v>
      </c>
      <c r="W192" s="37"/>
      <c r="X192" s="37"/>
    </row>
    <row r="193" spans="1:24" ht="27" customHeight="1" x14ac:dyDescent="0.2">
      <c r="A193" s="19"/>
      <c r="B193" s="20" t="s">
        <v>26</v>
      </c>
      <c r="C193" s="21">
        <v>189</v>
      </c>
      <c r="D193" s="21" t="s">
        <v>784</v>
      </c>
      <c r="E193" s="20">
        <v>6</v>
      </c>
      <c r="F193" s="22">
        <v>4120005020804</v>
      </c>
      <c r="G193" s="23" t="s">
        <v>362</v>
      </c>
      <c r="H193" s="24" t="s">
        <v>363</v>
      </c>
      <c r="I193" s="25">
        <v>20</v>
      </c>
      <c r="J193" s="26">
        <v>285</v>
      </c>
      <c r="K193" s="27">
        <v>22994525</v>
      </c>
      <c r="L193" s="28">
        <f t="shared" si="5"/>
        <v>80682.543859649129</v>
      </c>
      <c r="M193" s="29">
        <v>21703</v>
      </c>
      <c r="N193" s="27">
        <v>22994525</v>
      </c>
      <c r="O193" s="28">
        <f t="shared" si="4"/>
        <v>1059.5090540478275</v>
      </c>
      <c r="P193" s="30"/>
      <c r="Q193" s="31"/>
      <c r="R193" s="32"/>
      <c r="S193" s="33"/>
      <c r="T193" s="34"/>
      <c r="U193" s="38" t="s">
        <v>32</v>
      </c>
      <c r="V193" s="36">
        <v>0.4</v>
      </c>
      <c r="W193" s="37"/>
      <c r="X193" s="37"/>
    </row>
    <row r="194" spans="1:24" ht="27" customHeight="1" x14ac:dyDescent="0.2">
      <c r="A194" s="19"/>
      <c r="B194" s="20" t="s">
        <v>26</v>
      </c>
      <c r="C194" s="21">
        <v>190</v>
      </c>
      <c r="D194" s="21" t="s">
        <v>784</v>
      </c>
      <c r="E194" s="20">
        <v>6</v>
      </c>
      <c r="F194" s="22">
        <v>8120005021113</v>
      </c>
      <c r="G194" s="23" t="s">
        <v>364</v>
      </c>
      <c r="H194" s="24" t="s">
        <v>365</v>
      </c>
      <c r="I194" s="25">
        <v>10</v>
      </c>
      <c r="J194" s="26">
        <v>234</v>
      </c>
      <c r="K194" s="27">
        <v>19016162</v>
      </c>
      <c r="L194" s="28">
        <f t="shared" si="5"/>
        <v>81265.649572649578</v>
      </c>
      <c r="M194" s="29">
        <v>16158.25</v>
      </c>
      <c r="N194" s="27">
        <v>19016162</v>
      </c>
      <c r="O194" s="28">
        <f t="shared" si="4"/>
        <v>1176.8701437346247</v>
      </c>
      <c r="P194" s="30"/>
      <c r="Q194" s="31"/>
      <c r="R194" s="32"/>
      <c r="S194" s="33"/>
      <c r="T194" s="34"/>
      <c r="U194" s="38" t="s">
        <v>32</v>
      </c>
      <c r="V194" s="36">
        <v>0.4</v>
      </c>
      <c r="W194" s="37"/>
      <c r="X194" s="37"/>
    </row>
    <row r="195" spans="1:24" ht="27" customHeight="1" x14ac:dyDescent="0.2">
      <c r="A195" s="19"/>
      <c r="B195" s="20" t="s">
        <v>26</v>
      </c>
      <c r="C195" s="21">
        <v>191</v>
      </c>
      <c r="D195" s="21" t="s">
        <v>784</v>
      </c>
      <c r="E195" s="20">
        <v>6</v>
      </c>
      <c r="F195" s="22">
        <v>9120005018125</v>
      </c>
      <c r="G195" s="23" t="s">
        <v>366</v>
      </c>
      <c r="H195" s="24" t="s">
        <v>367</v>
      </c>
      <c r="I195" s="25">
        <v>20</v>
      </c>
      <c r="J195" s="26">
        <v>357</v>
      </c>
      <c r="K195" s="27">
        <v>29582749</v>
      </c>
      <c r="L195" s="28">
        <f t="shared" si="5"/>
        <v>82864.843137254895</v>
      </c>
      <c r="M195" s="29">
        <v>28152.5</v>
      </c>
      <c r="N195" s="27">
        <v>29582749</v>
      </c>
      <c r="O195" s="28">
        <f t="shared" si="4"/>
        <v>1050.8036231240565</v>
      </c>
      <c r="P195" s="30"/>
      <c r="Q195" s="31"/>
      <c r="R195" s="32"/>
      <c r="S195" s="33"/>
      <c r="T195" s="34"/>
      <c r="U195" s="38"/>
      <c r="V195" s="36"/>
      <c r="W195" s="37"/>
      <c r="X195" s="37"/>
    </row>
    <row r="196" spans="1:24" ht="27" customHeight="1" x14ac:dyDescent="0.2">
      <c r="A196" s="19"/>
      <c r="B196" s="20" t="s">
        <v>26</v>
      </c>
      <c r="C196" s="21">
        <v>192</v>
      </c>
      <c r="D196" s="21" t="s">
        <v>784</v>
      </c>
      <c r="E196" s="20">
        <v>4</v>
      </c>
      <c r="F196" s="22">
        <v>8120103002106</v>
      </c>
      <c r="G196" s="23" t="s">
        <v>368</v>
      </c>
      <c r="H196" s="24" t="s">
        <v>369</v>
      </c>
      <c r="I196" s="25">
        <v>20</v>
      </c>
      <c r="J196" s="26">
        <v>373</v>
      </c>
      <c r="K196" s="27">
        <v>30719697</v>
      </c>
      <c r="L196" s="28">
        <f t="shared" si="5"/>
        <v>82358.436997319033</v>
      </c>
      <c r="M196" s="29">
        <v>29954.5</v>
      </c>
      <c r="N196" s="27">
        <v>30719697</v>
      </c>
      <c r="O196" s="28">
        <f t="shared" si="4"/>
        <v>1025.5453103874208</v>
      </c>
      <c r="P196" s="30"/>
      <c r="Q196" s="31"/>
      <c r="R196" s="32"/>
      <c r="S196" s="33"/>
      <c r="T196" s="34"/>
      <c r="U196" s="38" t="s">
        <v>32</v>
      </c>
      <c r="V196" s="36">
        <v>0.52</v>
      </c>
      <c r="W196" s="37"/>
      <c r="X196" s="37"/>
    </row>
    <row r="197" spans="1:24" ht="27" customHeight="1" x14ac:dyDescent="0.2">
      <c r="A197" s="19"/>
      <c r="B197" s="20" t="s">
        <v>26</v>
      </c>
      <c r="C197" s="21">
        <v>193</v>
      </c>
      <c r="D197" s="21" t="s">
        <v>784</v>
      </c>
      <c r="E197" s="20">
        <v>5</v>
      </c>
      <c r="F197" s="22">
        <v>1120005020204</v>
      </c>
      <c r="G197" s="23" t="s">
        <v>370</v>
      </c>
      <c r="H197" s="24" t="s">
        <v>371</v>
      </c>
      <c r="I197" s="25">
        <v>10</v>
      </c>
      <c r="J197" s="26">
        <v>120</v>
      </c>
      <c r="K197" s="27">
        <v>10713227</v>
      </c>
      <c r="L197" s="28">
        <f t="shared" si="5"/>
        <v>89276.891666666663</v>
      </c>
      <c r="M197" s="29">
        <v>10295.5</v>
      </c>
      <c r="N197" s="27">
        <v>10713227</v>
      </c>
      <c r="O197" s="28">
        <f t="shared" ref="O197:O260" si="6">IF(AND(M197&gt;0,N197&gt;0),N197/M197,0)</f>
        <v>1040.5737458112767</v>
      </c>
      <c r="P197" s="30"/>
      <c r="Q197" s="31"/>
      <c r="R197" s="32" t="s">
        <v>32</v>
      </c>
      <c r="S197" s="33"/>
      <c r="T197" s="34">
        <v>0.3</v>
      </c>
      <c r="U197" s="38" t="s">
        <v>32</v>
      </c>
      <c r="V197" s="36">
        <v>0.01</v>
      </c>
      <c r="W197" s="37"/>
      <c r="X197" s="37"/>
    </row>
    <row r="198" spans="1:24" ht="27" customHeight="1" x14ac:dyDescent="0.2">
      <c r="A198" s="19"/>
      <c r="B198" s="20" t="s">
        <v>26</v>
      </c>
      <c r="C198" s="21">
        <v>194</v>
      </c>
      <c r="D198" s="21" t="s">
        <v>784</v>
      </c>
      <c r="E198" s="20">
        <v>4</v>
      </c>
      <c r="F198" s="22">
        <v>9120003011916</v>
      </c>
      <c r="G198" s="23" t="s">
        <v>372</v>
      </c>
      <c r="H198" s="24" t="s">
        <v>373</v>
      </c>
      <c r="I198" s="25">
        <v>20</v>
      </c>
      <c r="J198" s="26">
        <v>229</v>
      </c>
      <c r="K198" s="27">
        <v>16952888</v>
      </c>
      <c r="L198" s="28">
        <f t="shared" ref="L198:L261" si="7">IF(AND(J198&gt;0,K198&gt;0),K198/J198,0)</f>
        <v>74030.07860262008</v>
      </c>
      <c r="M198" s="29">
        <v>15262.75</v>
      </c>
      <c r="N198" s="27">
        <v>16952888</v>
      </c>
      <c r="O198" s="28">
        <f t="shared" si="6"/>
        <v>1110.7361386381876</v>
      </c>
      <c r="P198" s="30"/>
      <c r="Q198" s="31"/>
      <c r="R198" s="32"/>
      <c r="S198" s="33"/>
      <c r="T198" s="34"/>
      <c r="U198" s="38" t="s">
        <v>32</v>
      </c>
      <c r="V198" s="36">
        <v>0.05</v>
      </c>
      <c r="W198" s="37"/>
      <c r="X198" s="37"/>
    </row>
    <row r="199" spans="1:24" ht="27" customHeight="1" x14ac:dyDescent="0.2">
      <c r="A199" s="19"/>
      <c r="B199" s="20" t="s">
        <v>26</v>
      </c>
      <c r="C199" s="21">
        <v>195</v>
      </c>
      <c r="D199" s="21" t="s">
        <v>784</v>
      </c>
      <c r="E199" s="20">
        <v>4</v>
      </c>
      <c r="F199" s="22">
        <v>8120001224719</v>
      </c>
      <c r="G199" s="23" t="s">
        <v>374</v>
      </c>
      <c r="H199" s="24" t="s">
        <v>375</v>
      </c>
      <c r="I199" s="25">
        <v>20</v>
      </c>
      <c r="J199" s="26">
        <v>469</v>
      </c>
      <c r="K199" s="27">
        <v>52460447</v>
      </c>
      <c r="L199" s="28">
        <f t="shared" si="7"/>
        <v>111855.96375266525</v>
      </c>
      <c r="M199" s="29">
        <v>46045</v>
      </c>
      <c r="N199" s="27">
        <v>52460447</v>
      </c>
      <c r="O199" s="28">
        <f t="shared" si="6"/>
        <v>1139.3299381040288</v>
      </c>
      <c r="P199" s="30"/>
      <c r="Q199" s="31"/>
      <c r="R199" s="32"/>
      <c r="S199" s="33"/>
      <c r="T199" s="34"/>
      <c r="U199" s="38" t="s">
        <v>32</v>
      </c>
      <c r="V199" s="36">
        <v>0.32</v>
      </c>
      <c r="W199" s="37"/>
      <c r="X199" s="37"/>
    </row>
    <row r="200" spans="1:24" ht="27" customHeight="1" x14ac:dyDescent="0.2">
      <c r="A200" s="19"/>
      <c r="B200" s="20" t="s">
        <v>26</v>
      </c>
      <c r="C200" s="21">
        <v>196</v>
      </c>
      <c r="D200" s="21" t="s">
        <v>784</v>
      </c>
      <c r="E200" s="20">
        <v>4</v>
      </c>
      <c r="F200" s="22">
        <v>7120001233877</v>
      </c>
      <c r="G200" s="23" t="s">
        <v>376</v>
      </c>
      <c r="H200" s="24" t="s">
        <v>377</v>
      </c>
      <c r="I200" s="25">
        <v>10</v>
      </c>
      <c r="J200" s="26">
        <v>133</v>
      </c>
      <c r="K200" s="27">
        <v>11700558</v>
      </c>
      <c r="L200" s="28">
        <f t="shared" si="7"/>
        <v>87974.120300751878</v>
      </c>
      <c r="M200" s="29">
        <v>11149</v>
      </c>
      <c r="N200" s="27">
        <v>11700558</v>
      </c>
      <c r="O200" s="28">
        <f t="shared" si="6"/>
        <v>1049.4715221096062</v>
      </c>
      <c r="P200" s="30"/>
      <c r="Q200" s="31"/>
      <c r="R200" s="32"/>
      <c r="S200" s="33"/>
      <c r="T200" s="34"/>
      <c r="U200" s="38" t="s">
        <v>32</v>
      </c>
      <c r="V200" s="36">
        <v>7.6999999999999999E-2</v>
      </c>
      <c r="W200" s="37"/>
      <c r="X200" s="37"/>
    </row>
    <row r="201" spans="1:24" ht="27" customHeight="1" x14ac:dyDescent="0.2">
      <c r="A201" s="19"/>
      <c r="B201" s="20" t="s">
        <v>26</v>
      </c>
      <c r="C201" s="21">
        <v>197</v>
      </c>
      <c r="D201" s="21" t="s">
        <v>784</v>
      </c>
      <c r="E201" s="20">
        <v>4</v>
      </c>
      <c r="F201" s="22">
        <v>5120001232501</v>
      </c>
      <c r="G201" s="23" t="s">
        <v>107</v>
      </c>
      <c r="H201" s="24" t="s">
        <v>378</v>
      </c>
      <c r="I201" s="25">
        <v>20</v>
      </c>
      <c r="J201" s="26">
        <v>429</v>
      </c>
      <c r="K201" s="27">
        <v>29917662</v>
      </c>
      <c r="L201" s="28">
        <f t="shared" si="7"/>
        <v>69738.139860139854</v>
      </c>
      <c r="M201" s="29">
        <v>28414</v>
      </c>
      <c r="N201" s="27">
        <v>29917662</v>
      </c>
      <c r="O201" s="28">
        <f t="shared" si="6"/>
        <v>1052.9197578658409</v>
      </c>
      <c r="P201" s="30"/>
      <c r="Q201" s="31"/>
      <c r="R201" s="32"/>
      <c r="S201" s="33"/>
      <c r="T201" s="34"/>
      <c r="U201" s="38" t="s">
        <v>32</v>
      </c>
      <c r="V201" s="36">
        <v>0.05</v>
      </c>
      <c r="W201" s="37"/>
      <c r="X201" s="37"/>
    </row>
    <row r="202" spans="1:24" ht="27" customHeight="1" x14ac:dyDescent="0.2">
      <c r="A202" s="19"/>
      <c r="B202" s="20" t="s">
        <v>26</v>
      </c>
      <c r="C202" s="21">
        <v>198</v>
      </c>
      <c r="D202" s="21" t="s">
        <v>784</v>
      </c>
      <c r="E202" s="20">
        <v>4</v>
      </c>
      <c r="F202" s="22">
        <v>2120001235886</v>
      </c>
      <c r="G202" s="23" t="s">
        <v>379</v>
      </c>
      <c r="H202" s="24" t="s">
        <v>380</v>
      </c>
      <c r="I202" s="25">
        <v>20</v>
      </c>
      <c r="J202" s="26">
        <v>541</v>
      </c>
      <c r="K202" s="27">
        <v>79036680</v>
      </c>
      <c r="L202" s="28">
        <f t="shared" si="7"/>
        <v>146093.67837338263</v>
      </c>
      <c r="M202" s="29">
        <v>61640</v>
      </c>
      <c r="N202" s="27">
        <v>79036680</v>
      </c>
      <c r="O202" s="28">
        <f t="shared" si="6"/>
        <v>1282.2303698896819</v>
      </c>
      <c r="P202" s="30"/>
      <c r="Q202" s="31"/>
      <c r="R202" s="32"/>
      <c r="S202" s="33"/>
      <c r="T202" s="34"/>
      <c r="U202" s="38" t="s">
        <v>32</v>
      </c>
      <c r="V202" s="36">
        <v>0.46100000000000002</v>
      </c>
      <c r="W202" s="37"/>
      <c r="X202" s="37"/>
    </row>
    <row r="203" spans="1:24" ht="27" customHeight="1" x14ac:dyDescent="0.2">
      <c r="A203" s="19"/>
      <c r="B203" s="20" t="s">
        <v>26</v>
      </c>
      <c r="C203" s="21">
        <v>199</v>
      </c>
      <c r="D203" s="21" t="s">
        <v>784</v>
      </c>
      <c r="E203" s="20">
        <v>6</v>
      </c>
      <c r="F203" s="22">
        <v>6120005022138</v>
      </c>
      <c r="G203" s="23" t="s">
        <v>381</v>
      </c>
      <c r="H203" s="24" t="s">
        <v>382</v>
      </c>
      <c r="I203" s="25">
        <v>16</v>
      </c>
      <c r="J203" s="26">
        <v>170</v>
      </c>
      <c r="K203" s="27">
        <v>13334557</v>
      </c>
      <c r="L203" s="28">
        <f t="shared" si="7"/>
        <v>78438.570588235292</v>
      </c>
      <c r="M203" s="29">
        <v>11671.75</v>
      </c>
      <c r="N203" s="27">
        <v>13334557</v>
      </c>
      <c r="O203" s="28">
        <f t="shared" si="6"/>
        <v>1142.4642405808897</v>
      </c>
      <c r="P203" s="30"/>
      <c r="Q203" s="31"/>
      <c r="R203" s="32"/>
      <c r="S203" s="33"/>
      <c r="T203" s="34"/>
      <c r="U203" s="38" t="s">
        <v>32</v>
      </c>
      <c r="V203" s="36">
        <v>0.55000000000000004</v>
      </c>
      <c r="W203" s="37"/>
      <c r="X203" s="37"/>
    </row>
    <row r="204" spans="1:24" ht="27" customHeight="1" x14ac:dyDescent="0.2">
      <c r="A204" s="19"/>
      <c r="B204" s="20" t="s">
        <v>26</v>
      </c>
      <c r="C204" s="21">
        <v>200</v>
      </c>
      <c r="D204" s="21" t="s">
        <v>784</v>
      </c>
      <c r="E204" s="20">
        <v>1</v>
      </c>
      <c r="F204" s="22">
        <v>2120005022166</v>
      </c>
      <c r="G204" s="23" t="s">
        <v>383</v>
      </c>
      <c r="H204" s="24" t="s">
        <v>384</v>
      </c>
      <c r="I204" s="25">
        <v>20</v>
      </c>
      <c r="J204" s="26">
        <v>283</v>
      </c>
      <c r="K204" s="27">
        <v>28186144</v>
      </c>
      <c r="L204" s="28">
        <f t="shared" si="7"/>
        <v>99597.681978798588</v>
      </c>
      <c r="M204" s="29">
        <v>26223</v>
      </c>
      <c r="N204" s="27">
        <v>28186144</v>
      </c>
      <c r="O204" s="28">
        <f t="shared" si="6"/>
        <v>1074.8634404911718</v>
      </c>
      <c r="P204" s="30"/>
      <c r="Q204" s="31"/>
      <c r="R204" s="32"/>
      <c r="S204" s="33"/>
      <c r="T204" s="34"/>
      <c r="U204" s="38"/>
      <c r="V204" s="36"/>
      <c r="W204" s="37"/>
      <c r="X204" s="37"/>
    </row>
    <row r="205" spans="1:24" ht="27" customHeight="1" x14ac:dyDescent="0.2">
      <c r="A205" s="19"/>
      <c r="B205" s="20" t="s">
        <v>26</v>
      </c>
      <c r="C205" s="21">
        <v>201</v>
      </c>
      <c r="D205" s="21" t="s">
        <v>784</v>
      </c>
      <c r="E205" s="20">
        <v>4</v>
      </c>
      <c r="F205" s="22">
        <v>7120001238934</v>
      </c>
      <c r="G205" s="23" t="s">
        <v>385</v>
      </c>
      <c r="H205" s="24" t="s">
        <v>386</v>
      </c>
      <c r="I205" s="25">
        <v>20</v>
      </c>
      <c r="J205" s="26">
        <v>210</v>
      </c>
      <c r="K205" s="27">
        <v>19525808</v>
      </c>
      <c r="L205" s="28">
        <f t="shared" si="7"/>
        <v>92980.038095238095</v>
      </c>
      <c r="M205" s="29">
        <v>16062</v>
      </c>
      <c r="N205" s="27">
        <v>19525808</v>
      </c>
      <c r="O205" s="28">
        <f t="shared" si="6"/>
        <v>1215.6523471547753</v>
      </c>
      <c r="P205" s="30"/>
      <c r="Q205" s="31"/>
      <c r="R205" s="32"/>
      <c r="S205" s="33"/>
      <c r="T205" s="34"/>
      <c r="U205" s="38"/>
      <c r="V205" s="36"/>
      <c r="W205" s="37"/>
      <c r="X205" s="37"/>
    </row>
    <row r="206" spans="1:24" ht="27" customHeight="1" x14ac:dyDescent="0.2">
      <c r="A206" s="19"/>
      <c r="B206" s="20" t="s">
        <v>26</v>
      </c>
      <c r="C206" s="21">
        <v>202</v>
      </c>
      <c r="D206" s="21" t="s">
        <v>784</v>
      </c>
      <c r="E206" s="20">
        <v>4</v>
      </c>
      <c r="F206" s="22">
        <v>3120001240472</v>
      </c>
      <c r="G206" s="23" t="s">
        <v>387</v>
      </c>
      <c r="H206" s="24" t="s">
        <v>388</v>
      </c>
      <c r="I206" s="25">
        <v>10</v>
      </c>
      <c r="J206" s="26">
        <v>87</v>
      </c>
      <c r="K206" s="27">
        <v>5053944</v>
      </c>
      <c r="L206" s="28">
        <f t="shared" si="7"/>
        <v>58091.310344827587</v>
      </c>
      <c r="M206" s="29">
        <v>4414</v>
      </c>
      <c r="N206" s="27">
        <v>5053944</v>
      </c>
      <c r="O206" s="28">
        <f t="shared" si="6"/>
        <v>1144.9805165382872</v>
      </c>
      <c r="P206" s="30"/>
      <c r="Q206" s="31"/>
      <c r="R206" s="32"/>
      <c r="S206" s="33"/>
      <c r="T206" s="34"/>
      <c r="U206" s="38" t="s">
        <v>32</v>
      </c>
      <c r="V206" s="36">
        <v>1</v>
      </c>
      <c r="W206" s="37"/>
      <c r="X206" s="37"/>
    </row>
    <row r="207" spans="1:24" ht="27" customHeight="1" x14ac:dyDescent="0.2">
      <c r="A207" s="19"/>
      <c r="B207" s="20" t="s">
        <v>26</v>
      </c>
      <c r="C207" s="21">
        <v>203</v>
      </c>
      <c r="D207" s="21" t="s">
        <v>784</v>
      </c>
      <c r="E207" s="20">
        <v>4</v>
      </c>
      <c r="F207" s="22">
        <v>1120001239054</v>
      </c>
      <c r="G207" s="23" t="s">
        <v>389</v>
      </c>
      <c r="H207" s="24" t="s">
        <v>390</v>
      </c>
      <c r="I207" s="25">
        <v>20</v>
      </c>
      <c r="J207" s="26">
        <v>268</v>
      </c>
      <c r="K207" s="27">
        <v>21805739</v>
      </c>
      <c r="L207" s="28">
        <f t="shared" si="7"/>
        <v>81364.697761194024</v>
      </c>
      <c r="M207" s="29">
        <v>20845</v>
      </c>
      <c r="N207" s="27">
        <v>21805739</v>
      </c>
      <c r="O207" s="28">
        <f t="shared" si="6"/>
        <v>1046.089661789398</v>
      </c>
      <c r="P207" s="30"/>
      <c r="Q207" s="31"/>
      <c r="R207" s="32"/>
      <c r="S207" s="33"/>
      <c r="T207" s="34"/>
      <c r="U207" s="38" t="s">
        <v>32</v>
      </c>
      <c r="V207" s="36">
        <v>0</v>
      </c>
      <c r="W207" s="37"/>
      <c r="X207" s="37"/>
    </row>
    <row r="208" spans="1:24" ht="27" customHeight="1" x14ac:dyDescent="0.2">
      <c r="A208" s="19"/>
      <c r="B208" s="20" t="s">
        <v>26</v>
      </c>
      <c r="C208" s="21">
        <v>204</v>
      </c>
      <c r="D208" s="21" t="s">
        <v>784</v>
      </c>
      <c r="E208" s="20">
        <v>4</v>
      </c>
      <c r="F208" s="22">
        <v>1120001240474</v>
      </c>
      <c r="G208" s="23" t="s">
        <v>391</v>
      </c>
      <c r="H208" s="24" t="s">
        <v>392</v>
      </c>
      <c r="I208" s="25">
        <v>20</v>
      </c>
      <c r="J208" s="26">
        <v>247</v>
      </c>
      <c r="K208" s="27">
        <v>17720608.5</v>
      </c>
      <c r="L208" s="28">
        <f t="shared" si="7"/>
        <v>71743.354251012148</v>
      </c>
      <c r="M208" s="29">
        <v>16913.25</v>
      </c>
      <c r="N208" s="27">
        <v>17720608.5</v>
      </c>
      <c r="O208" s="28">
        <f t="shared" si="6"/>
        <v>1047.7352667287482</v>
      </c>
      <c r="P208" s="30"/>
      <c r="Q208" s="31"/>
      <c r="R208" s="32"/>
      <c r="S208" s="33"/>
      <c r="T208" s="34"/>
      <c r="U208" s="38" t="s">
        <v>32</v>
      </c>
      <c r="V208" s="36">
        <v>0.05</v>
      </c>
      <c r="W208" s="37"/>
      <c r="X208" s="37"/>
    </row>
    <row r="209" spans="1:24" ht="27" customHeight="1" x14ac:dyDescent="0.2">
      <c r="A209" s="19"/>
      <c r="B209" s="20" t="s">
        <v>26</v>
      </c>
      <c r="C209" s="21">
        <v>205</v>
      </c>
      <c r="D209" s="21" t="s">
        <v>784</v>
      </c>
      <c r="E209" s="20">
        <v>4</v>
      </c>
      <c r="F209" s="22">
        <v>6120001241641</v>
      </c>
      <c r="G209" s="23" t="s">
        <v>393</v>
      </c>
      <c r="H209" s="24" t="s">
        <v>394</v>
      </c>
      <c r="I209" s="25">
        <v>20</v>
      </c>
      <c r="J209" s="26">
        <v>228</v>
      </c>
      <c r="K209" s="27">
        <v>17381998</v>
      </c>
      <c r="L209" s="28">
        <f t="shared" si="7"/>
        <v>76236.833333333328</v>
      </c>
      <c r="M209" s="29">
        <v>16327.05</v>
      </c>
      <c r="N209" s="27">
        <v>17381998</v>
      </c>
      <c r="O209" s="28">
        <f t="shared" si="6"/>
        <v>1064.6135094827296</v>
      </c>
      <c r="P209" s="30"/>
      <c r="Q209" s="31"/>
      <c r="R209" s="32"/>
      <c r="S209" s="33"/>
      <c r="T209" s="34"/>
      <c r="U209" s="38" t="s">
        <v>32</v>
      </c>
      <c r="V209" s="36">
        <v>0.48399999999999999</v>
      </c>
      <c r="W209" s="37"/>
      <c r="X209" s="37"/>
    </row>
    <row r="210" spans="1:24" ht="27" customHeight="1" x14ac:dyDescent="0.2">
      <c r="A210" s="19"/>
      <c r="B210" s="20" t="s">
        <v>26</v>
      </c>
      <c r="C210" s="21">
        <v>206</v>
      </c>
      <c r="D210" s="21" t="s">
        <v>784</v>
      </c>
      <c r="E210" s="20">
        <v>4</v>
      </c>
      <c r="F210" s="22">
        <v>5120001213930</v>
      </c>
      <c r="G210" s="23" t="s">
        <v>260</v>
      </c>
      <c r="H210" s="24" t="s">
        <v>395</v>
      </c>
      <c r="I210" s="25">
        <v>20</v>
      </c>
      <c r="J210" s="26">
        <v>148</v>
      </c>
      <c r="K210" s="27">
        <v>9934026</v>
      </c>
      <c r="L210" s="28">
        <f t="shared" si="7"/>
        <v>67121.797297297293</v>
      </c>
      <c r="M210" s="29">
        <v>9381.9</v>
      </c>
      <c r="N210" s="27">
        <v>9934026</v>
      </c>
      <c r="O210" s="28">
        <f t="shared" si="6"/>
        <v>1058.850126307038</v>
      </c>
      <c r="P210" s="30"/>
      <c r="Q210" s="31"/>
      <c r="R210" s="32"/>
      <c r="S210" s="33"/>
      <c r="T210" s="34"/>
      <c r="U210" s="38" t="s">
        <v>32</v>
      </c>
      <c r="V210" s="36">
        <v>3.4000000000000002E-2</v>
      </c>
      <c r="W210" s="37"/>
      <c r="X210" s="37"/>
    </row>
    <row r="211" spans="1:24" ht="27" customHeight="1" x14ac:dyDescent="0.2">
      <c r="A211" s="19"/>
      <c r="B211" s="20" t="s">
        <v>26</v>
      </c>
      <c r="C211" s="21">
        <v>207</v>
      </c>
      <c r="D211" s="21" t="s">
        <v>784</v>
      </c>
      <c r="E211" s="20">
        <v>4</v>
      </c>
      <c r="F211" s="22">
        <v>9120001243552</v>
      </c>
      <c r="G211" s="23" t="s">
        <v>396</v>
      </c>
      <c r="H211" s="24" t="s">
        <v>397</v>
      </c>
      <c r="I211" s="25">
        <v>20</v>
      </c>
      <c r="J211" s="26">
        <v>387</v>
      </c>
      <c r="K211" s="27">
        <v>62445298</v>
      </c>
      <c r="L211" s="28">
        <f t="shared" si="7"/>
        <v>161357.35917312661</v>
      </c>
      <c r="M211" s="29">
        <v>46006.080000000002</v>
      </c>
      <c r="N211" s="27">
        <v>62445298</v>
      </c>
      <c r="O211" s="28">
        <f t="shared" si="6"/>
        <v>1357.3270750300828</v>
      </c>
      <c r="P211" s="30"/>
      <c r="Q211" s="31"/>
      <c r="R211" s="32"/>
      <c r="S211" s="33"/>
      <c r="T211" s="34"/>
      <c r="U211" s="38" t="s">
        <v>32</v>
      </c>
      <c r="V211" s="36">
        <v>0</v>
      </c>
      <c r="W211" s="37"/>
      <c r="X211" s="37"/>
    </row>
    <row r="212" spans="1:24" ht="27" customHeight="1" x14ac:dyDescent="0.2">
      <c r="A212" s="19"/>
      <c r="B212" s="20" t="s">
        <v>26</v>
      </c>
      <c r="C212" s="21">
        <v>208</v>
      </c>
      <c r="D212" s="21" t="s">
        <v>784</v>
      </c>
      <c r="E212" s="20">
        <v>4</v>
      </c>
      <c r="F212" s="22">
        <v>4120101064969</v>
      </c>
      <c r="G212" s="23" t="s">
        <v>398</v>
      </c>
      <c r="H212" s="24" t="s">
        <v>399</v>
      </c>
      <c r="I212" s="25">
        <v>20</v>
      </c>
      <c r="J212" s="26">
        <v>365</v>
      </c>
      <c r="K212" s="27">
        <v>32344944</v>
      </c>
      <c r="L212" s="28">
        <f t="shared" si="7"/>
        <v>88616.284931506845</v>
      </c>
      <c r="M212" s="29">
        <v>30241.25</v>
      </c>
      <c r="N212" s="27">
        <v>32344944</v>
      </c>
      <c r="O212" s="28">
        <f t="shared" si="6"/>
        <v>1069.5637250444342</v>
      </c>
      <c r="P212" s="30"/>
      <c r="Q212" s="31"/>
      <c r="R212" s="32"/>
      <c r="S212" s="33"/>
      <c r="T212" s="34"/>
      <c r="U212" s="38" t="s">
        <v>32</v>
      </c>
      <c r="V212" s="36">
        <v>0.68</v>
      </c>
      <c r="W212" s="37"/>
      <c r="X212" s="37"/>
    </row>
    <row r="213" spans="1:24" ht="27" customHeight="1" x14ac:dyDescent="0.2">
      <c r="A213" s="19"/>
      <c r="B213" s="20" t="s">
        <v>26</v>
      </c>
      <c r="C213" s="21">
        <v>209</v>
      </c>
      <c r="D213" s="21" t="s">
        <v>784</v>
      </c>
      <c r="E213" s="20">
        <v>4</v>
      </c>
      <c r="F213" s="22">
        <v>4120001245207</v>
      </c>
      <c r="G213" s="23" t="s">
        <v>400</v>
      </c>
      <c r="H213" s="24" t="s">
        <v>401</v>
      </c>
      <c r="I213" s="25">
        <v>20</v>
      </c>
      <c r="J213" s="26">
        <v>122</v>
      </c>
      <c r="K213" s="27">
        <v>11319328</v>
      </c>
      <c r="L213" s="28">
        <f t="shared" si="7"/>
        <v>92781.37704918033</v>
      </c>
      <c r="M213" s="29">
        <v>10017.25</v>
      </c>
      <c r="N213" s="27">
        <v>11319328</v>
      </c>
      <c r="O213" s="28">
        <f t="shared" si="6"/>
        <v>1129.9835783273852</v>
      </c>
      <c r="P213" s="30"/>
      <c r="Q213" s="31"/>
      <c r="R213" s="32"/>
      <c r="S213" s="33"/>
      <c r="T213" s="34"/>
      <c r="U213" s="38"/>
      <c r="V213" s="36"/>
      <c r="W213" s="37"/>
      <c r="X213" s="37"/>
    </row>
    <row r="214" spans="1:24" ht="27" customHeight="1" x14ac:dyDescent="0.2">
      <c r="A214" s="19"/>
      <c r="B214" s="20" t="s">
        <v>26</v>
      </c>
      <c r="C214" s="21">
        <v>210</v>
      </c>
      <c r="D214" s="21" t="s">
        <v>784</v>
      </c>
      <c r="E214" s="20">
        <v>4</v>
      </c>
      <c r="F214" s="22">
        <v>5120003022529</v>
      </c>
      <c r="G214" s="23" t="s">
        <v>402</v>
      </c>
      <c r="H214" s="24" t="s">
        <v>403</v>
      </c>
      <c r="I214" s="25">
        <v>20</v>
      </c>
      <c r="J214" s="26">
        <v>219</v>
      </c>
      <c r="K214" s="27">
        <v>16092968</v>
      </c>
      <c r="L214" s="28">
        <f t="shared" si="7"/>
        <v>73483.872146118723</v>
      </c>
      <c r="M214" s="29">
        <v>15392</v>
      </c>
      <c r="N214" s="27">
        <v>16092968</v>
      </c>
      <c r="O214" s="28">
        <f t="shared" si="6"/>
        <v>1045.5410602910604</v>
      </c>
      <c r="P214" s="30"/>
      <c r="Q214" s="31"/>
      <c r="R214" s="32"/>
      <c r="S214" s="33"/>
      <c r="T214" s="34"/>
      <c r="U214" s="38"/>
      <c r="V214" s="36"/>
      <c r="W214" s="37"/>
      <c r="X214" s="37"/>
    </row>
    <row r="215" spans="1:24" ht="27" customHeight="1" x14ac:dyDescent="0.2">
      <c r="A215" s="19"/>
      <c r="B215" s="20" t="s">
        <v>26</v>
      </c>
      <c r="C215" s="21">
        <v>211</v>
      </c>
      <c r="D215" s="21" t="s">
        <v>784</v>
      </c>
      <c r="E215" s="20">
        <v>4</v>
      </c>
      <c r="F215" s="22">
        <v>8120001248817</v>
      </c>
      <c r="G215" s="23" t="s">
        <v>404</v>
      </c>
      <c r="H215" s="24" t="s">
        <v>405</v>
      </c>
      <c r="I215" s="25">
        <v>20</v>
      </c>
      <c r="J215" s="26">
        <v>201</v>
      </c>
      <c r="K215" s="27">
        <v>16300436</v>
      </c>
      <c r="L215" s="28">
        <f t="shared" si="7"/>
        <v>81096.696517412929</v>
      </c>
      <c r="M215" s="29">
        <v>13232.38</v>
      </c>
      <c r="N215" s="27">
        <v>16300436</v>
      </c>
      <c r="O215" s="28">
        <f t="shared" si="6"/>
        <v>1231.8597259147637</v>
      </c>
      <c r="P215" s="30" t="s">
        <v>32</v>
      </c>
      <c r="Q215" s="31"/>
      <c r="R215" s="32"/>
      <c r="S215" s="33"/>
      <c r="T215" s="34"/>
      <c r="U215" s="38"/>
      <c r="V215" s="36"/>
      <c r="W215" s="37"/>
      <c r="X215" s="37"/>
    </row>
    <row r="216" spans="1:24" ht="27" customHeight="1" x14ac:dyDescent="0.2">
      <c r="A216" s="19"/>
      <c r="B216" s="20" t="s">
        <v>26</v>
      </c>
      <c r="C216" s="21">
        <v>212</v>
      </c>
      <c r="D216" s="21" t="s">
        <v>784</v>
      </c>
      <c r="E216" s="20">
        <v>4</v>
      </c>
      <c r="F216" s="22">
        <v>9120001172925</v>
      </c>
      <c r="G216" s="23" t="s">
        <v>253</v>
      </c>
      <c r="H216" s="24" t="s">
        <v>406</v>
      </c>
      <c r="I216" s="25">
        <v>20</v>
      </c>
      <c r="J216" s="26">
        <v>3</v>
      </c>
      <c r="K216" s="27">
        <v>296058</v>
      </c>
      <c r="L216" s="28">
        <f t="shared" si="7"/>
        <v>98686</v>
      </c>
      <c r="M216" s="29">
        <v>278.25</v>
      </c>
      <c r="N216" s="27">
        <v>296058</v>
      </c>
      <c r="O216" s="28">
        <f t="shared" si="6"/>
        <v>1064</v>
      </c>
      <c r="P216" s="30" t="s">
        <v>32</v>
      </c>
      <c r="Q216" s="31"/>
      <c r="R216" s="32"/>
      <c r="S216" s="33"/>
      <c r="T216" s="34"/>
      <c r="U216" s="38"/>
      <c r="V216" s="36"/>
      <c r="W216" s="37"/>
      <c r="X216" s="37"/>
    </row>
    <row r="217" spans="1:24" ht="27" customHeight="1" x14ac:dyDescent="0.2">
      <c r="A217" s="19"/>
      <c r="B217" s="20" t="s">
        <v>26</v>
      </c>
      <c r="C217" s="21">
        <v>213</v>
      </c>
      <c r="D217" s="21" t="s">
        <v>784</v>
      </c>
      <c r="E217" s="20">
        <v>4</v>
      </c>
      <c r="F217" s="22">
        <v>2120003025006</v>
      </c>
      <c r="G217" s="23" t="s">
        <v>407</v>
      </c>
      <c r="H217" s="24" t="s">
        <v>408</v>
      </c>
      <c r="I217" s="25">
        <v>10</v>
      </c>
      <c r="J217" s="26">
        <v>26</v>
      </c>
      <c r="K217" s="27">
        <v>2354000</v>
      </c>
      <c r="L217" s="28">
        <f t="shared" si="7"/>
        <v>90538.461538461532</v>
      </c>
      <c r="M217" s="29">
        <v>2140</v>
      </c>
      <c r="N217" s="27">
        <v>2354000</v>
      </c>
      <c r="O217" s="28">
        <f t="shared" si="6"/>
        <v>1100</v>
      </c>
      <c r="P217" s="30" t="s">
        <v>32</v>
      </c>
      <c r="Q217" s="31"/>
      <c r="R217" s="32"/>
      <c r="S217" s="33"/>
      <c r="T217" s="34"/>
      <c r="U217" s="38" t="s">
        <v>32</v>
      </c>
      <c r="V217" s="36">
        <v>1</v>
      </c>
      <c r="W217" s="37"/>
      <c r="X217" s="37"/>
    </row>
    <row r="218" spans="1:24" ht="27" customHeight="1" x14ac:dyDescent="0.2">
      <c r="A218" s="19"/>
      <c r="B218" s="20" t="s">
        <v>26</v>
      </c>
      <c r="C218" s="21">
        <v>214</v>
      </c>
      <c r="D218" s="21" t="s">
        <v>784</v>
      </c>
      <c r="E218" s="20">
        <v>1</v>
      </c>
      <c r="F218" s="22">
        <v>1120101068650</v>
      </c>
      <c r="G218" s="23" t="s">
        <v>409</v>
      </c>
      <c r="H218" s="24" t="s">
        <v>410</v>
      </c>
      <c r="I218" s="25">
        <v>20</v>
      </c>
      <c r="J218" s="26">
        <v>0</v>
      </c>
      <c r="K218" s="27">
        <v>0</v>
      </c>
      <c r="L218" s="28">
        <f t="shared" si="7"/>
        <v>0</v>
      </c>
      <c r="M218" s="29">
        <v>0</v>
      </c>
      <c r="N218" s="27">
        <v>0</v>
      </c>
      <c r="O218" s="28">
        <f t="shared" si="6"/>
        <v>0</v>
      </c>
      <c r="P218" s="30" t="s">
        <v>32</v>
      </c>
      <c r="Q218" s="31"/>
      <c r="R218" s="32"/>
      <c r="S218" s="33"/>
      <c r="T218" s="34"/>
      <c r="U218" s="38"/>
      <c r="V218" s="36"/>
      <c r="W218" s="37"/>
      <c r="X218" s="37"/>
    </row>
    <row r="219" spans="1:24" ht="27" customHeight="1" x14ac:dyDescent="0.2">
      <c r="A219" s="19"/>
      <c r="B219" s="20" t="s">
        <v>26</v>
      </c>
      <c r="C219" s="21">
        <v>215</v>
      </c>
      <c r="D219" s="21" t="s">
        <v>784</v>
      </c>
      <c r="E219" s="20">
        <v>4</v>
      </c>
      <c r="F219" s="22">
        <v>4120001181492</v>
      </c>
      <c r="G219" s="23" t="s">
        <v>67</v>
      </c>
      <c r="H219" s="24" t="s">
        <v>411</v>
      </c>
      <c r="I219" s="25">
        <v>20</v>
      </c>
      <c r="J219" s="26">
        <v>278</v>
      </c>
      <c r="K219" s="27">
        <v>25456024</v>
      </c>
      <c r="L219" s="28">
        <f t="shared" si="7"/>
        <v>91568.431654676257</v>
      </c>
      <c r="M219" s="29">
        <v>24382</v>
      </c>
      <c r="N219" s="27">
        <v>25456024</v>
      </c>
      <c r="O219" s="28">
        <f t="shared" si="6"/>
        <v>1044.0498728570258</v>
      </c>
      <c r="P219" s="30"/>
      <c r="Q219" s="31"/>
      <c r="R219" s="32"/>
      <c r="S219" s="33"/>
      <c r="T219" s="34"/>
      <c r="U219" s="38"/>
      <c r="V219" s="36"/>
      <c r="W219" s="37"/>
      <c r="X219" s="37"/>
    </row>
    <row r="220" spans="1:24" ht="27" customHeight="1" x14ac:dyDescent="0.2">
      <c r="A220" s="19"/>
      <c r="B220" s="20" t="s">
        <v>26</v>
      </c>
      <c r="C220" s="21">
        <v>216</v>
      </c>
      <c r="D220" s="21" t="s">
        <v>785</v>
      </c>
      <c r="E220" s="20">
        <v>6</v>
      </c>
      <c r="F220" s="22">
        <v>9120105007713</v>
      </c>
      <c r="G220" s="23" t="s">
        <v>412</v>
      </c>
      <c r="H220" s="24" t="s">
        <v>413</v>
      </c>
      <c r="I220" s="25">
        <v>10</v>
      </c>
      <c r="J220" s="26">
        <v>130</v>
      </c>
      <c r="K220" s="27">
        <v>14761848</v>
      </c>
      <c r="L220" s="28">
        <f t="shared" si="7"/>
        <v>113552.67692307693</v>
      </c>
      <c r="M220" s="29">
        <v>13779.2</v>
      </c>
      <c r="N220" s="27">
        <v>14761848</v>
      </c>
      <c r="O220" s="28">
        <f t="shared" si="6"/>
        <v>1071.3138643752902</v>
      </c>
      <c r="P220" s="30"/>
      <c r="Q220" s="31"/>
      <c r="R220" s="32"/>
      <c r="S220" s="33"/>
      <c r="T220" s="34"/>
      <c r="U220" s="38"/>
      <c r="V220" s="36"/>
      <c r="W220" s="37"/>
      <c r="X220" s="37"/>
    </row>
    <row r="221" spans="1:24" ht="27" customHeight="1" x14ac:dyDescent="0.2">
      <c r="A221" s="19"/>
      <c r="B221" s="20" t="s">
        <v>26</v>
      </c>
      <c r="C221" s="21">
        <v>217</v>
      </c>
      <c r="D221" s="21" t="s">
        <v>785</v>
      </c>
      <c r="E221" s="20">
        <v>4</v>
      </c>
      <c r="F221" s="22">
        <v>8120001181951</v>
      </c>
      <c r="G221" s="23" t="s">
        <v>414</v>
      </c>
      <c r="H221" s="24" t="s">
        <v>415</v>
      </c>
      <c r="I221" s="25">
        <v>20</v>
      </c>
      <c r="J221" s="26">
        <v>207</v>
      </c>
      <c r="K221" s="27">
        <v>17135494</v>
      </c>
      <c r="L221" s="28">
        <f t="shared" si="7"/>
        <v>82780.164251207723</v>
      </c>
      <c r="M221" s="29">
        <v>16407</v>
      </c>
      <c r="N221" s="27">
        <v>17135494</v>
      </c>
      <c r="O221" s="28">
        <f t="shared" si="6"/>
        <v>1044.4014140305967</v>
      </c>
      <c r="P221" s="30"/>
      <c r="Q221" s="31"/>
      <c r="R221" s="32"/>
      <c r="S221" s="33"/>
      <c r="T221" s="34"/>
      <c r="U221" s="38"/>
      <c r="V221" s="36"/>
      <c r="W221" s="37"/>
      <c r="X221" s="37"/>
    </row>
    <row r="222" spans="1:24" ht="27" customHeight="1" x14ac:dyDescent="0.2">
      <c r="A222" s="19"/>
      <c r="B222" s="20" t="s">
        <v>26</v>
      </c>
      <c r="C222" s="21">
        <v>218</v>
      </c>
      <c r="D222" s="21" t="s">
        <v>785</v>
      </c>
      <c r="E222" s="20">
        <v>4</v>
      </c>
      <c r="F222" s="22">
        <v>4120101051760</v>
      </c>
      <c r="G222" s="23" t="s">
        <v>416</v>
      </c>
      <c r="H222" s="24" t="s">
        <v>417</v>
      </c>
      <c r="I222" s="25">
        <v>20</v>
      </c>
      <c r="J222" s="26">
        <v>489</v>
      </c>
      <c r="K222" s="27">
        <v>32263337</v>
      </c>
      <c r="L222" s="28">
        <f t="shared" si="7"/>
        <v>65978.194274028632</v>
      </c>
      <c r="M222" s="29">
        <v>30891.25</v>
      </c>
      <c r="N222" s="27">
        <v>32263337</v>
      </c>
      <c r="O222" s="28">
        <f t="shared" si="6"/>
        <v>1044.416687573342</v>
      </c>
      <c r="P222" s="30"/>
      <c r="Q222" s="31"/>
      <c r="R222" s="32"/>
      <c r="S222" s="33"/>
      <c r="T222" s="34"/>
      <c r="U222" s="38" t="s">
        <v>32</v>
      </c>
      <c r="V222" s="36">
        <v>0</v>
      </c>
      <c r="W222" s="37"/>
      <c r="X222" s="37"/>
    </row>
    <row r="223" spans="1:24" ht="27" customHeight="1" x14ac:dyDescent="0.2">
      <c r="A223" s="19"/>
      <c r="B223" s="20" t="s">
        <v>26</v>
      </c>
      <c r="C223" s="21">
        <v>219</v>
      </c>
      <c r="D223" s="21" t="s">
        <v>785</v>
      </c>
      <c r="E223" s="20">
        <v>4</v>
      </c>
      <c r="F223" s="22">
        <v>4120101052742</v>
      </c>
      <c r="G223" s="23" t="s">
        <v>418</v>
      </c>
      <c r="H223" s="24" t="s">
        <v>419</v>
      </c>
      <c r="I223" s="25">
        <v>20</v>
      </c>
      <c r="J223" s="26">
        <v>332</v>
      </c>
      <c r="K223" s="27">
        <v>31753416</v>
      </c>
      <c r="L223" s="28">
        <f t="shared" si="7"/>
        <v>95642.819277108429</v>
      </c>
      <c r="M223" s="29">
        <v>29945.500000000004</v>
      </c>
      <c r="N223" s="27">
        <v>31753416</v>
      </c>
      <c r="O223" s="28">
        <f t="shared" si="6"/>
        <v>1060.3735452739143</v>
      </c>
      <c r="P223" s="30"/>
      <c r="Q223" s="31"/>
      <c r="R223" s="32"/>
      <c r="S223" s="33"/>
      <c r="T223" s="34"/>
      <c r="U223" s="38" t="s">
        <v>32</v>
      </c>
      <c r="V223" s="36">
        <v>0.04</v>
      </c>
      <c r="W223" s="37"/>
      <c r="X223" s="37"/>
    </row>
    <row r="224" spans="1:24" ht="27" customHeight="1" x14ac:dyDescent="0.2">
      <c r="A224" s="19"/>
      <c r="B224" s="20" t="s">
        <v>26</v>
      </c>
      <c r="C224" s="21">
        <v>220</v>
      </c>
      <c r="D224" s="21" t="s">
        <v>785</v>
      </c>
      <c r="E224" s="20">
        <v>4</v>
      </c>
      <c r="F224" s="22">
        <v>4120101051760</v>
      </c>
      <c r="G224" s="23" t="s">
        <v>416</v>
      </c>
      <c r="H224" s="24" t="s">
        <v>420</v>
      </c>
      <c r="I224" s="25">
        <v>20</v>
      </c>
      <c r="J224" s="26">
        <v>537</v>
      </c>
      <c r="K224" s="27">
        <v>39969240</v>
      </c>
      <c r="L224" s="28">
        <f t="shared" si="7"/>
        <v>74430.614525139667</v>
      </c>
      <c r="M224" s="29">
        <v>38328.5</v>
      </c>
      <c r="N224" s="27">
        <v>39969240</v>
      </c>
      <c r="O224" s="28">
        <f t="shared" si="6"/>
        <v>1042.8073104869745</v>
      </c>
      <c r="P224" s="30"/>
      <c r="Q224" s="31"/>
      <c r="R224" s="32"/>
      <c r="S224" s="33"/>
      <c r="T224" s="34"/>
      <c r="U224" s="38" t="s">
        <v>32</v>
      </c>
      <c r="V224" s="36">
        <v>0</v>
      </c>
      <c r="W224" s="37"/>
      <c r="X224" s="37"/>
    </row>
    <row r="225" spans="1:24" ht="27" customHeight="1" x14ac:dyDescent="0.2">
      <c r="A225" s="19"/>
      <c r="B225" s="20" t="s">
        <v>26</v>
      </c>
      <c r="C225" s="21">
        <v>221</v>
      </c>
      <c r="D225" s="21" t="s">
        <v>785</v>
      </c>
      <c r="E225" s="20">
        <v>4</v>
      </c>
      <c r="F225" s="22">
        <v>2120001194686</v>
      </c>
      <c r="G225" s="23" t="s">
        <v>421</v>
      </c>
      <c r="H225" s="24" t="s">
        <v>422</v>
      </c>
      <c r="I225" s="25">
        <v>20</v>
      </c>
      <c r="J225" s="26">
        <v>255</v>
      </c>
      <c r="K225" s="27">
        <v>20677471</v>
      </c>
      <c r="L225" s="28">
        <f t="shared" si="7"/>
        <v>81088.121568627452</v>
      </c>
      <c r="M225" s="29">
        <v>19828.46</v>
      </c>
      <c r="N225" s="27">
        <v>20677471</v>
      </c>
      <c r="O225" s="28">
        <f t="shared" si="6"/>
        <v>1042.8177982556388</v>
      </c>
      <c r="P225" s="30"/>
      <c r="Q225" s="31"/>
      <c r="R225" s="32"/>
      <c r="S225" s="33"/>
      <c r="T225" s="34"/>
      <c r="U225" s="38"/>
      <c r="V225" s="36"/>
      <c r="W225" s="37"/>
      <c r="X225" s="37"/>
    </row>
    <row r="226" spans="1:24" ht="27" customHeight="1" x14ac:dyDescent="0.2">
      <c r="A226" s="19"/>
      <c r="B226" s="20" t="s">
        <v>26</v>
      </c>
      <c r="C226" s="21">
        <v>222</v>
      </c>
      <c r="D226" s="21" t="s">
        <v>785</v>
      </c>
      <c r="E226" s="20">
        <v>4</v>
      </c>
      <c r="F226" s="22">
        <v>3120103002713</v>
      </c>
      <c r="G226" s="23" t="s">
        <v>423</v>
      </c>
      <c r="H226" s="24" t="s">
        <v>424</v>
      </c>
      <c r="I226" s="25">
        <v>20</v>
      </c>
      <c r="J226" s="26">
        <v>275</v>
      </c>
      <c r="K226" s="27">
        <v>22462510</v>
      </c>
      <c r="L226" s="28">
        <f t="shared" si="7"/>
        <v>81681.854545454538</v>
      </c>
      <c r="M226" s="29">
        <v>19717</v>
      </c>
      <c r="N226" s="27">
        <v>22462510</v>
      </c>
      <c r="O226" s="28">
        <f t="shared" si="6"/>
        <v>1139.2458284728914</v>
      </c>
      <c r="P226" s="30"/>
      <c r="Q226" s="31"/>
      <c r="R226" s="32"/>
      <c r="S226" s="33"/>
      <c r="T226" s="34"/>
      <c r="U226" s="38" t="s">
        <v>32</v>
      </c>
      <c r="V226" s="36">
        <v>0</v>
      </c>
      <c r="W226" s="37"/>
      <c r="X226" s="37"/>
    </row>
    <row r="227" spans="1:24" ht="27" customHeight="1" x14ac:dyDescent="0.2">
      <c r="A227" s="19"/>
      <c r="B227" s="20" t="s">
        <v>26</v>
      </c>
      <c r="C227" s="21">
        <v>223</v>
      </c>
      <c r="D227" s="21" t="s">
        <v>785</v>
      </c>
      <c r="E227" s="20">
        <v>5</v>
      </c>
      <c r="F227" s="22">
        <v>2120105008577</v>
      </c>
      <c r="G227" s="23" t="s">
        <v>425</v>
      </c>
      <c r="H227" s="24" t="s">
        <v>426</v>
      </c>
      <c r="I227" s="25">
        <v>20</v>
      </c>
      <c r="J227" s="26">
        <v>235</v>
      </c>
      <c r="K227" s="27">
        <v>22685198</v>
      </c>
      <c r="L227" s="28">
        <f t="shared" si="7"/>
        <v>96532.757446808508</v>
      </c>
      <c r="M227" s="29">
        <v>21734</v>
      </c>
      <c r="N227" s="27">
        <v>22685198</v>
      </c>
      <c r="O227" s="28">
        <f t="shared" si="6"/>
        <v>1043.7654366430477</v>
      </c>
      <c r="P227" s="30"/>
      <c r="Q227" s="31"/>
      <c r="R227" s="32"/>
      <c r="S227" s="33"/>
      <c r="T227" s="34"/>
      <c r="U227" s="38"/>
      <c r="V227" s="36"/>
      <c r="W227" s="37"/>
      <c r="X227" s="37"/>
    </row>
    <row r="228" spans="1:24" ht="27" customHeight="1" x14ac:dyDescent="0.2">
      <c r="A228" s="19"/>
      <c r="B228" s="20" t="s">
        <v>26</v>
      </c>
      <c r="C228" s="21">
        <v>224</v>
      </c>
      <c r="D228" s="21" t="s">
        <v>785</v>
      </c>
      <c r="E228" s="20">
        <v>6</v>
      </c>
      <c r="F228" s="22">
        <v>9120105008793</v>
      </c>
      <c r="G228" s="23" t="s">
        <v>427</v>
      </c>
      <c r="H228" s="24" t="s">
        <v>428</v>
      </c>
      <c r="I228" s="25">
        <v>10</v>
      </c>
      <c r="J228" s="26">
        <v>80</v>
      </c>
      <c r="K228" s="27">
        <v>5284484</v>
      </c>
      <c r="L228" s="28">
        <f t="shared" si="7"/>
        <v>66056.05</v>
      </c>
      <c r="M228" s="29">
        <v>5077.5</v>
      </c>
      <c r="N228" s="27">
        <v>5284484</v>
      </c>
      <c r="O228" s="28">
        <f t="shared" si="6"/>
        <v>1040.7649433776464</v>
      </c>
      <c r="P228" s="30"/>
      <c r="Q228" s="31"/>
      <c r="R228" s="32"/>
      <c r="S228" s="33"/>
      <c r="T228" s="34"/>
      <c r="U228" s="38" t="s">
        <v>32</v>
      </c>
      <c r="V228" s="36">
        <v>0</v>
      </c>
      <c r="W228" s="37"/>
      <c r="X228" s="37"/>
    </row>
    <row r="229" spans="1:24" ht="27" customHeight="1" x14ac:dyDescent="0.2">
      <c r="A229" s="19"/>
      <c r="B229" s="20" t="s">
        <v>26</v>
      </c>
      <c r="C229" s="21">
        <v>225</v>
      </c>
      <c r="D229" s="21" t="s">
        <v>785</v>
      </c>
      <c r="E229" s="20">
        <v>2</v>
      </c>
      <c r="F229" s="22">
        <v>2120105005335</v>
      </c>
      <c r="G229" s="23" t="s">
        <v>429</v>
      </c>
      <c r="H229" s="24" t="s">
        <v>430</v>
      </c>
      <c r="I229" s="25">
        <v>20</v>
      </c>
      <c r="J229" s="26">
        <v>408</v>
      </c>
      <c r="K229" s="27">
        <v>42515261</v>
      </c>
      <c r="L229" s="28">
        <f t="shared" si="7"/>
        <v>104204.07107843137</v>
      </c>
      <c r="M229" s="29">
        <v>37267</v>
      </c>
      <c r="N229" s="27">
        <v>42515261</v>
      </c>
      <c r="O229" s="28">
        <f t="shared" si="6"/>
        <v>1140.8286419620576</v>
      </c>
      <c r="P229" s="30"/>
      <c r="Q229" s="31"/>
      <c r="R229" s="32"/>
      <c r="S229" s="33"/>
      <c r="T229" s="34"/>
      <c r="U229" s="38"/>
      <c r="V229" s="36"/>
      <c r="W229" s="37"/>
      <c r="X229" s="37"/>
    </row>
    <row r="230" spans="1:24" ht="27" customHeight="1" x14ac:dyDescent="0.2">
      <c r="A230" s="19"/>
      <c r="B230" s="20" t="s">
        <v>26</v>
      </c>
      <c r="C230" s="21">
        <v>226</v>
      </c>
      <c r="D230" s="21" t="s">
        <v>785</v>
      </c>
      <c r="E230" s="20">
        <v>1</v>
      </c>
      <c r="F230" s="22">
        <v>8240005001615</v>
      </c>
      <c r="G230" s="23" t="s">
        <v>431</v>
      </c>
      <c r="H230" s="24" t="s">
        <v>432</v>
      </c>
      <c r="I230" s="25">
        <v>10</v>
      </c>
      <c r="J230" s="26">
        <v>59</v>
      </c>
      <c r="K230" s="27">
        <v>4703272</v>
      </c>
      <c r="L230" s="28">
        <f t="shared" si="7"/>
        <v>79716.474576271183</v>
      </c>
      <c r="M230" s="29">
        <v>3942</v>
      </c>
      <c r="N230" s="27">
        <v>4703272</v>
      </c>
      <c r="O230" s="28">
        <f t="shared" si="6"/>
        <v>1193.1182141045156</v>
      </c>
      <c r="P230" s="30"/>
      <c r="Q230" s="31"/>
      <c r="R230" s="32"/>
      <c r="S230" s="33"/>
      <c r="T230" s="34"/>
      <c r="U230" s="38"/>
      <c r="V230" s="36"/>
      <c r="W230" s="37"/>
      <c r="X230" s="37"/>
    </row>
    <row r="231" spans="1:24" ht="27" customHeight="1" x14ac:dyDescent="0.2">
      <c r="A231" s="19"/>
      <c r="B231" s="20" t="s">
        <v>26</v>
      </c>
      <c r="C231" s="21">
        <v>227</v>
      </c>
      <c r="D231" s="21" t="s">
        <v>785</v>
      </c>
      <c r="E231" s="20">
        <v>4</v>
      </c>
      <c r="F231" s="22">
        <v>8120101067175</v>
      </c>
      <c r="G231" s="23" t="s">
        <v>433</v>
      </c>
      <c r="H231" s="24" t="s">
        <v>434</v>
      </c>
      <c r="I231" s="25">
        <v>20</v>
      </c>
      <c r="J231" s="26">
        <v>92</v>
      </c>
      <c r="K231" s="27">
        <v>8752200</v>
      </c>
      <c r="L231" s="28">
        <f t="shared" si="7"/>
        <v>95132.608695652176</v>
      </c>
      <c r="M231" s="29">
        <v>8141.47</v>
      </c>
      <c r="N231" s="27">
        <v>8752200</v>
      </c>
      <c r="O231" s="28">
        <f t="shared" si="6"/>
        <v>1075.0147086459815</v>
      </c>
      <c r="P231" s="30" t="s">
        <v>32</v>
      </c>
      <c r="Q231" s="31"/>
      <c r="R231" s="32"/>
      <c r="S231" s="33"/>
      <c r="T231" s="34"/>
      <c r="U231" s="38" t="s">
        <v>32</v>
      </c>
      <c r="V231" s="36">
        <v>7.1400000000000005E-2</v>
      </c>
      <c r="W231" s="37"/>
      <c r="X231" s="37"/>
    </row>
    <row r="232" spans="1:24" ht="27" customHeight="1" x14ac:dyDescent="0.2">
      <c r="A232" s="19"/>
      <c r="B232" s="20" t="s">
        <v>26</v>
      </c>
      <c r="C232" s="21">
        <v>228</v>
      </c>
      <c r="D232" s="21" t="s">
        <v>785</v>
      </c>
      <c r="E232" s="20">
        <v>4</v>
      </c>
      <c r="F232" s="22">
        <v>9120103005066</v>
      </c>
      <c r="G232" s="23" t="s">
        <v>435</v>
      </c>
      <c r="H232" s="24" t="s">
        <v>436</v>
      </c>
      <c r="I232" s="25">
        <v>10</v>
      </c>
      <c r="J232" s="26">
        <v>0</v>
      </c>
      <c r="K232" s="27">
        <v>0</v>
      </c>
      <c r="L232" s="28">
        <f t="shared" si="7"/>
        <v>0</v>
      </c>
      <c r="M232" s="29">
        <v>0</v>
      </c>
      <c r="N232" s="27">
        <v>0</v>
      </c>
      <c r="O232" s="28">
        <f t="shared" si="6"/>
        <v>0</v>
      </c>
      <c r="P232" s="30" t="s">
        <v>32</v>
      </c>
      <c r="Q232" s="31"/>
      <c r="R232" s="32"/>
      <c r="S232" s="33"/>
      <c r="T232" s="34"/>
      <c r="U232" s="38"/>
      <c r="V232" s="36"/>
      <c r="W232" s="37"/>
      <c r="X232" s="37"/>
    </row>
    <row r="233" spans="1:24" ht="27" customHeight="1" x14ac:dyDescent="0.2">
      <c r="A233" s="19"/>
      <c r="B233" s="20" t="s">
        <v>26</v>
      </c>
      <c r="C233" s="21">
        <v>229</v>
      </c>
      <c r="D233" s="21" t="s">
        <v>785</v>
      </c>
      <c r="E233" s="20">
        <v>4</v>
      </c>
      <c r="F233" s="22">
        <v>7120101053036</v>
      </c>
      <c r="G233" s="23" t="s">
        <v>437</v>
      </c>
      <c r="H233" s="24" t="s">
        <v>438</v>
      </c>
      <c r="I233" s="25">
        <v>20</v>
      </c>
      <c r="J233" s="26">
        <v>427</v>
      </c>
      <c r="K233" s="27">
        <v>36981514</v>
      </c>
      <c r="L233" s="28">
        <f t="shared" si="7"/>
        <v>86607.761124121782</v>
      </c>
      <c r="M233" s="29">
        <v>32565</v>
      </c>
      <c r="N233" s="27">
        <v>36981514</v>
      </c>
      <c r="O233" s="28">
        <f t="shared" si="6"/>
        <v>1135.6214954705972</v>
      </c>
      <c r="P233" s="30"/>
      <c r="Q233" s="31"/>
      <c r="R233" s="32" t="s">
        <v>32</v>
      </c>
      <c r="S233" s="33"/>
      <c r="T233" s="34">
        <v>0.01</v>
      </c>
      <c r="U233" s="38"/>
      <c r="V233" s="36"/>
      <c r="W233" s="37"/>
      <c r="X233" s="37"/>
    </row>
    <row r="234" spans="1:24" ht="27" customHeight="1" x14ac:dyDescent="0.2">
      <c r="A234" s="19"/>
      <c r="B234" s="20" t="s">
        <v>26</v>
      </c>
      <c r="C234" s="21">
        <v>230</v>
      </c>
      <c r="D234" s="21" t="s">
        <v>785</v>
      </c>
      <c r="E234" s="20">
        <v>4</v>
      </c>
      <c r="F234" s="22">
        <v>4120001186772</v>
      </c>
      <c r="G234" s="23" t="s">
        <v>63</v>
      </c>
      <c r="H234" s="24" t="s">
        <v>439</v>
      </c>
      <c r="I234" s="25">
        <v>20</v>
      </c>
      <c r="J234" s="26">
        <v>304</v>
      </c>
      <c r="K234" s="27">
        <v>26279238</v>
      </c>
      <c r="L234" s="28">
        <f t="shared" si="7"/>
        <v>86444.861842105267</v>
      </c>
      <c r="M234" s="29">
        <v>25127</v>
      </c>
      <c r="N234" s="27">
        <v>26279238</v>
      </c>
      <c r="O234" s="28">
        <f t="shared" si="6"/>
        <v>1045.8565686313527</v>
      </c>
      <c r="P234" s="30"/>
      <c r="Q234" s="31"/>
      <c r="R234" s="32"/>
      <c r="S234" s="33"/>
      <c r="T234" s="34"/>
      <c r="U234" s="38"/>
      <c r="V234" s="36"/>
      <c r="W234" s="37"/>
      <c r="X234" s="37"/>
    </row>
    <row r="235" spans="1:24" ht="27" customHeight="1" x14ac:dyDescent="0.2">
      <c r="A235" s="19"/>
      <c r="B235" s="20" t="s">
        <v>26</v>
      </c>
      <c r="C235" s="21">
        <v>231</v>
      </c>
      <c r="D235" s="21" t="s">
        <v>785</v>
      </c>
      <c r="E235" s="20">
        <v>4</v>
      </c>
      <c r="F235" s="22">
        <v>8140001077776</v>
      </c>
      <c r="G235" s="23" t="s">
        <v>440</v>
      </c>
      <c r="H235" s="24" t="s">
        <v>440</v>
      </c>
      <c r="I235" s="25">
        <v>10</v>
      </c>
      <c r="J235" s="26">
        <v>131</v>
      </c>
      <c r="K235" s="27">
        <v>6841009</v>
      </c>
      <c r="L235" s="28">
        <f t="shared" si="7"/>
        <v>52221.442748091606</v>
      </c>
      <c r="M235" s="29">
        <v>6420</v>
      </c>
      <c r="N235" s="27">
        <v>6841009</v>
      </c>
      <c r="O235" s="28">
        <f t="shared" si="6"/>
        <v>1065.5777258566977</v>
      </c>
      <c r="P235" s="30"/>
      <c r="Q235" s="31"/>
      <c r="R235" s="32"/>
      <c r="S235" s="33"/>
      <c r="T235" s="34"/>
      <c r="U235" s="38"/>
      <c r="V235" s="36"/>
      <c r="W235" s="37"/>
      <c r="X235" s="37"/>
    </row>
    <row r="236" spans="1:24" ht="27" customHeight="1" x14ac:dyDescent="0.2">
      <c r="A236" s="19"/>
      <c r="B236" s="20" t="s">
        <v>26</v>
      </c>
      <c r="C236" s="21">
        <v>232</v>
      </c>
      <c r="D236" s="21" t="s">
        <v>785</v>
      </c>
      <c r="E236" s="20">
        <v>4</v>
      </c>
      <c r="F236" s="22">
        <v>5120101062138</v>
      </c>
      <c r="G236" s="23" t="s">
        <v>441</v>
      </c>
      <c r="H236" s="24" t="s">
        <v>442</v>
      </c>
      <c r="I236" s="25">
        <v>15</v>
      </c>
      <c r="J236" s="26">
        <v>160</v>
      </c>
      <c r="K236" s="27">
        <v>15366928</v>
      </c>
      <c r="L236" s="28">
        <f t="shared" si="7"/>
        <v>96043.3</v>
      </c>
      <c r="M236" s="29">
        <v>13815</v>
      </c>
      <c r="N236" s="27">
        <v>15366928</v>
      </c>
      <c r="O236" s="28">
        <f t="shared" si="6"/>
        <v>1112.3364458921462</v>
      </c>
      <c r="P236" s="30"/>
      <c r="Q236" s="31"/>
      <c r="R236" s="32"/>
      <c r="S236" s="33"/>
      <c r="T236" s="34"/>
      <c r="U236" s="38"/>
      <c r="V236" s="36"/>
      <c r="W236" s="37"/>
      <c r="X236" s="37"/>
    </row>
    <row r="237" spans="1:24" ht="27" customHeight="1" x14ac:dyDescent="0.2">
      <c r="A237" s="19"/>
      <c r="B237" s="20" t="s">
        <v>26</v>
      </c>
      <c r="C237" s="21">
        <v>233</v>
      </c>
      <c r="D237" s="21" t="s">
        <v>785</v>
      </c>
      <c r="E237" s="20">
        <v>4</v>
      </c>
      <c r="F237" s="22">
        <v>2150003002398</v>
      </c>
      <c r="G237" s="23" t="s">
        <v>443</v>
      </c>
      <c r="H237" s="24" t="s">
        <v>444</v>
      </c>
      <c r="I237" s="25">
        <v>16</v>
      </c>
      <c r="J237" s="26">
        <v>208</v>
      </c>
      <c r="K237" s="27">
        <v>17511012</v>
      </c>
      <c r="L237" s="28">
        <f t="shared" si="7"/>
        <v>84187.557692307688</v>
      </c>
      <c r="M237" s="29">
        <v>16602.5</v>
      </c>
      <c r="N237" s="27">
        <v>17511012</v>
      </c>
      <c r="O237" s="28">
        <f t="shared" si="6"/>
        <v>1054.7213973799126</v>
      </c>
      <c r="P237" s="30"/>
      <c r="Q237" s="31"/>
      <c r="R237" s="32"/>
      <c r="S237" s="33"/>
      <c r="T237" s="34"/>
      <c r="U237" s="38"/>
      <c r="V237" s="36"/>
      <c r="W237" s="37"/>
      <c r="X237" s="37"/>
    </row>
    <row r="238" spans="1:24" ht="27" customHeight="1" x14ac:dyDescent="0.2">
      <c r="A238" s="19"/>
      <c r="B238" s="20" t="s">
        <v>26</v>
      </c>
      <c r="C238" s="21">
        <v>234</v>
      </c>
      <c r="D238" s="21" t="s">
        <v>785</v>
      </c>
      <c r="E238" s="20">
        <v>4</v>
      </c>
      <c r="F238" s="22">
        <v>5120001222659</v>
      </c>
      <c r="G238" s="23" t="s">
        <v>445</v>
      </c>
      <c r="H238" s="24" t="s">
        <v>446</v>
      </c>
      <c r="I238" s="25">
        <v>10</v>
      </c>
      <c r="J238" s="26">
        <v>148</v>
      </c>
      <c r="K238" s="27">
        <v>11690415</v>
      </c>
      <c r="L238" s="28">
        <f t="shared" si="7"/>
        <v>78989.290540540547</v>
      </c>
      <c r="M238" s="29">
        <v>11152.5</v>
      </c>
      <c r="N238" s="27">
        <v>11690415</v>
      </c>
      <c r="O238" s="28">
        <f t="shared" si="6"/>
        <v>1048.2326832548756</v>
      </c>
      <c r="P238" s="30"/>
      <c r="Q238" s="31"/>
      <c r="R238" s="32"/>
      <c r="S238" s="33"/>
      <c r="T238" s="34"/>
      <c r="U238" s="38"/>
      <c r="V238" s="36"/>
      <c r="W238" s="37"/>
      <c r="X238" s="37"/>
    </row>
    <row r="239" spans="1:24" ht="27" customHeight="1" x14ac:dyDescent="0.2">
      <c r="A239" s="19"/>
      <c r="B239" s="20" t="s">
        <v>26</v>
      </c>
      <c r="C239" s="21">
        <v>235</v>
      </c>
      <c r="D239" s="21" t="s">
        <v>785</v>
      </c>
      <c r="E239" s="20">
        <v>4</v>
      </c>
      <c r="F239" s="22">
        <v>4120101058194</v>
      </c>
      <c r="G239" s="23" t="s">
        <v>447</v>
      </c>
      <c r="H239" s="24" t="s">
        <v>448</v>
      </c>
      <c r="I239" s="25">
        <v>20</v>
      </c>
      <c r="J239" s="26">
        <v>215.12</v>
      </c>
      <c r="K239" s="27">
        <v>17518419</v>
      </c>
      <c r="L239" s="28">
        <f t="shared" si="7"/>
        <v>81435.566195611755</v>
      </c>
      <c r="M239" s="29">
        <v>15936</v>
      </c>
      <c r="N239" s="27">
        <v>17518419</v>
      </c>
      <c r="O239" s="28">
        <f t="shared" si="6"/>
        <v>1099.2983810240964</v>
      </c>
      <c r="P239" s="30"/>
      <c r="Q239" s="31"/>
      <c r="R239" s="32" t="s">
        <v>32</v>
      </c>
      <c r="S239" s="33" t="s">
        <v>32</v>
      </c>
      <c r="T239" s="34">
        <v>0.03</v>
      </c>
      <c r="U239" s="38"/>
      <c r="V239" s="36"/>
      <c r="W239" s="37"/>
      <c r="X239" s="37"/>
    </row>
    <row r="240" spans="1:24" ht="27" customHeight="1" x14ac:dyDescent="0.2">
      <c r="A240" s="19"/>
      <c r="B240" s="20" t="s">
        <v>26</v>
      </c>
      <c r="C240" s="21">
        <v>236</v>
      </c>
      <c r="D240" s="21" t="s">
        <v>785</v>
      </c>
      <c r="E240" s="20">
        <v>6</v>
      </c>
      <c r="F240" s="22">
        <v>6120105009588</v>
      </c>
      <c r="G240" s="23" t="s">
        <v>449</v>
      </c>
      <c r="H240" s="24" t="s">
        <v>450</v>
      </c>
      <c r="I240" s="25">
        <v>10</v>
      </c>
      <c r="J240" s="26">
        <v>117</v>
      </c>
      <c r="K240" s="27">
        <v>8961174</v>
      </c>
      <c r="L240" s="28">
        <f t="shared" si="7"/>
        <v>76591.230769230766</v>
      </c>
      <c r="M240" s="29">
        <v>8383.5799999999981</v>
      </c>
      <c r="N240" s="27">
        <v>8961174</v>
      </c>
      <c r="O240" s="28">
        <f t="shared" si="6"/>
        <v>1068.895865489445</v>
      </c>
      <c r="P240" s="30"/>
      <c r="Q240" s="31"/>
      <c r="R240" s="32"/>
      <c r="S240" s="33"/>
      <c r="T240" s="34"/>
      <c r="U240" s="38"/>
      <c r="V240" s="36"/>
      <c r="W240" s="37"/>
      <c r="X240" s="37"/>
    </row>
    <row r="241" spans="1:24" ht="27" customHeight="1" x14ac:dyDescent="0.2">
      <c r="A241" s="19"/>
      <c r="B241" s="20" t="s">
        <v>26</v>
      </c>
      <c r="C241" s="21">
        <v>237</v>
      </c>
      <c r="D241" s="21" t="s">
        <v>785</v>
      </c>
      <c r="E241" s="20">
        <v>4</v>
      </c>
      <c r="F241" s="22">
        <v>5120001141173</v>
      </c>
      <c r="G241" s="23" t="s">
        <v>451</v>
      </c>
      <c r="H241" s="24" t="s">
        <v>452</v>
      </c>
      <c r="I241" s="25">
        <v>18</v>
      </c>
      <c r="J241" s="26">
        <v>113</v>
      </c>
      <c r="K241" s="27">
        <v>9834849</v>
      </c>
      <c r="L241" s="28">
        <f t="shared" si="7"/>
        <v>87034.061946902657</v>
      </c>
      <c r="M241" s="29">
        <v>8704</v>
      </c>
      <c r="N241" s="27">
        <v>9834849</v>
      </c>
      <c r="O241" s="28">
        <f t="shared" si="6"/>
        <v>1129.9229090073529</v>
      </c>
      <c r="P241" s="30"/>
      <c r="Q241" s="31"/>
      <c r="R241" s="32"/>
      <c r="S241" s="33"/>
      <c r="T241" s="34"/>
      <c r="U241" s="38"/>
      <c r="V241" s="36"/>
      <c r="W241" s="37"/>
      <c r="X241" s="37"/>
    </row>
    <row r="242" spans="1:24" ht="27" customHeight="1" x14ac:dyDescent="0.2">
      <c r="A242" s="19"/>
      <c r="B242" s="20" t="s">
        <v>26</v>
      </c>
      <c r="C242" s="21">
        <v>238</v>
      </c>
      <c r="D242" s="21" t="s">
        <v>786</v>
      </c>
      <c r="E242" s="20">
        <v>4</v>
      </c>
      <c r="F242" s="22">
        <v>8120901036833</v>
      </c>
      <c r="G242" s="23" t="s">
        <v>453</v>
      </c>
      <c r="H242" s="24" t="s">
        <v>454</v>
      </c>
      <c r="I242" s="25">
        <v>20</v>
      </c>
      <c r="J242" s="26">
        <v>327</v>
      </c>
      <c r="K242" s="27">
        <v>33221887</v>
      </c>
      <c r="L242" s="28">
        <f t="shared" si="7"/>
        <v>101595.98470948012</v>
      </c>
      <c r="M242" s="29">
        <v>31453.25</v>
      </c>
      <c r="N242" s="27">
        <v>33221887</v>
      </c>
      <c r="O242" s="28">
        <f t="shared" si="6"/>
        <v>1056.2306597887341</v>
      </c>
      <c r="P242" s="30"/>
      <c r="Q242" s="31"/>
      <c r="R242" s="32" t="s">
        <v>32</v>
      </c>
      <c r="S242" s="33"/>
      <c r="T242" s="34">
        <v>0</v>
      </c>
      <c r="U242" s="38"/>
      <c r="V242" s="36"/>
      <c r="W242" s="37"/>
      <c r="X242" s="37"/>
    </row>
    <row r="243" spans="1:24" ht="27" customHeight="1" x14ac:dyDescent="0.2">
      <c r="A243" s="19"/>
      <c r="B243" s="20" t="s">
        <v>26</v>
      </c>
      <c r="C243" s="21">
        <v>239</v>
      </c>
      <c r="D243" s="21" t="s">
        <v>786</v>
      </c>
      <c r="E243" s="20">
        <v>4</v>
      </c>
      <c r="F243" s="22">
        <v>8120901036833</v>
      </c>
      <c r="G243" s="23" t="s">
        <v>453</v>
      </c>
      <c r="H243" s="24" t="s">
        <v>455</v>
      </c>
      <c r="I243" s="25">
        <v>20</v>
      </c>
      <c r="J243" s="26">
        <v>205</v>
      </c>
      <c r="K243" s="27">
        <v>19537057</v>
      </c>
      <c r="L243" s="28">
        <f t="shared" si="7"/>
        <v>95302.71707317073</v>
      </c>
      <c r="M243" s="29">
        <v>18480.25</v>
      </c>
      <c r="N243" s="27">
        <v>19537057</v>
      </c>
      <c r="O243" s="28">
        <f t="shared" si="6"/>
        <v>1057.1857523572462</v>
      </c>
      <c r="P243" s="30"/>
      <c r="Q243" s="31"/>
      <c r="R243" s="32" t="s">
        <v>32</v>
      </c>
      <c r="S243" s="33"/>
      <c r="T243" s="34">
        <v>0</v>
      </c>
      <c r="U243" s="38"/>
      <c r="V243" s="36"/>
      <c r="W243" s="37"/>
      <c r="X243" s="37"/>
    </row>
    <row r="244" spans="1:24" ht="27" customHeight="1" x14ac:dyDescent="0.2">
      <c r="A244" s="19"/>
      <c r="B244" s="20" t="s">
        <v>26</v>
      </c>
      <c r="C244" s="21">
        <v>240</v>
      </c>
      <c r="D244" s="21" t="s">
        <v>786</v>
      </c>
      <c r="E244" s="20">
        <v>4</v>
      </c>
      <c r="F244" s="22">
        <v>2120002063270</v>
      </c>
      <c r="G244" s="23" t="s">
        <v>456</v>
      </c>
      <c r="H244" s="24" t="s">
        <v>457</v>
      </c>
      <c r="I244" s="25">
        <v>20</v>
      </c>
      <c r="J244" s="26">
        <v>356</v>
      </c>
      <c r="K244" s="27">
        <v>24764171</v>
      </c>
      <c r="L244" s="28">
        <f t="shared" si="7"/>
        <v>69562.278089887637</v>
      </c>
      <c r="M244" s="29">
        <v>23578.5</v>
      </c>
      <c r="N244" s="27">
        <v>24764171</v>
      </c>
      <c r="O244" s="28">
        <f t="shared" si="6"/>
        <v>1050.2861081069618</v>
      </c>
      <c r="P244" s="30"/>
      <c r="Q244" s="31"/>
      <c r="R244" s="32"/>
      <c r="S244" s="33"/>
      <c r="T244" s="34"/>
      <c r="U244" s="38" t="s">
        <v>32</v>
      </c>
      <c r="V244" s="36">
        <v>7.8649999999999998E-2</v>
      </c>
      <c r="W244" s="37"/>
      <c r="X244" s="37"/>
    </row>
    <row r="245" spans="1:24" ht="27" customHeight="1" x14ac:dyDescent="0.2">
      <c r="A245" s="19"/>
      <c r="B245" s="20" t="s">
        <v>26</v>
      </c>
      <c r="C245" s="21">
        <v>241</v>
      </c>
      <c r="D245" s="21" t="s">
        <v>786</v>
      </c>
      <c r="E245" s="20">
        <v>4</v>
      </c>
      <c r="F245" s="22">
        <v>7120001235493</v>
      </c>
      <c r="G245" s="23" t="s">
        <v>458</v>
      </c>
      <c r="H245" s="24" t="s">
        <v>459</v>
      </c>
      <c r="I245" s="25">
        <v>20</v>
      </c>
      <c r="J245" s="26">
        <v>193</v>
      </c>
      <c r="K245" s="27">
        <v>17153330</v>
      </c>
      <c r="L245" s="28">
        <f t="shared" si="7"/>
        <v>88877.357512953371</v>
      </c>
      <c r="M245" s="29">
        <v>16168.5</v>
      </c>
      <c r="N245" s="27">
        <v>17153330</v>
      </c>
      <c r="O245" s="28">
        <f t="shared" si="6"/>
        <v>1060.9104122212946</v>
      </c>
      <c r="P245" s="30"/>
      <c r="Q245" s="31"/>
      <c r="R245" s="32"/>
      <c r="S245" s="33"/>
      <c r="T245" s="34"/>
      <c r="U245" s="38" t="s">
        <v>32</v>
      </c>
      <c r="V245" s="36">
        <v>0.01</v>
      </c>
      <c r="W245" s="37"/>
      <c r="X245" s="37"/>
    </row>
    <row r="246" spans="1:24" ht="27" customHeight="1" x14ac:dyDescent="0.2">
      <c r="A246" s="19"/>
      <c r="B246" s="20" t="s">
        <v>26</v>
      </c>
      <c r="C246" s="21">
        <v>242</v>
      </c>
      <c r="D246" s="21" t="s">
        <v>786</v>
      </c>
      <c r="E246" s="20">
        <v>4</v>
      </c>
      <c r="F246" s="22">
        <v>9120901045362</v>
      </c>
      <c r="G246" s="23" t="s">
        <v>460</v>
      </c>
      <c r="H246" s="24" t="s">
        <v>461</v>
      </c>
      <c r="I246" s="25">
        <v>10</v>
      </c>
      <c r="J246" s="26">
        <v>179</v>
      </c>
      <c r="K246" s="27">
        <v>14303952</v>
      </c>
      <c r="L246" s="28">
        <f t="shared" si="7"/>
        <v>79910.34636871508</v>
      </c>
      <c r="M246" s="29">
        <v>13402.5</v>
      </c>
      <c r="N246" s="27">
        <v>14303952</v>
      </c>
      <c r="O246" s="28">
        <f t="shared" si="6"/>
        <v>1067.2599888080581</v>
      </c>
      <c r="P246" s="30"/>
      <c r="Q246" s="31"/>
      <c r="R246" s="32"/>
      <c r="S246" s="33"/>
      <c r="T246" s="34"/>
      <c r="U246" s="38"/>
      <c r="V246" s="36"/>
      <c r="W246" s="37"/>
      <c r="X246" s="37"/>
    </row>
    <row r="247" spans="1:24" ht="27" customHeight="1" x14ac:dyDescent="0.2">
      <c r="A247" s="19"/>
      <c r="B247" s="20" t="s">
        <v>26</v>
      </c>
      <c r="C247" s="21">
        <v>243</v>
      </c>
      <c r="D247" s="21" t="s">
        <v>786</v>
      </c>
      <c r="E247" s="20">
        <v>4</v>
      </c>
      <c r="F247" s="22">
        <v>2120901045807</v>
      </c>
      <c r="G247" s="23" t="s">
        <v>462</v>
      </c>
      <c r="H247" s="24" t="s">
        <v>463</v>
      </c>
      <c r="I247" s="25">
        <v>20</v>
      </c>
      <c r="J247" s="26">
        <v>130</v>
      </c>
      <c r="K247" s="27">
        <v>9372218</v>
      </c>
      <c r="L247" s="28">
        <f t="shared" si="7"/>
        <v>72093.984615384616</v>
      </c>
      <c r="M247" s="29">
        <v>8783</v>
      </c>
      <c r="N247" s="27">
        <v>9372218</v>
      </c>
      <c r="O247" s="28">
        <f t="shared" si="6"/>
        <v>1067.0861892291928</v>
      </c>
      <c r="P247" s="30"/>
      <c r="Q247" s="31"/>
      <c r="R247" s="32"/>
      <c r="S247" s="33"/>
      <c r="T247" s="34"/>
      <c r="U247" s="38"/>
      <c r="V247" s="36"/>
      <c r="W247" s="37"/>
      <c r="X247" s="37"/>
    </row>
    <row r="248" spans="1:24" ht="27" customHeight="1" x14ac:dyDescent="0.2">
      <c r="A248" s="19"/>
      <c r="B248" s="20" t="s">
        <v>26</v>
      </c>
      <c r="C248" s="21">
        <v>244</v>
      </c>
      <c r="D248" s="21" t="s">
        <v>787</v>
      </c>
      <c r="E248" s="20">
        <v>6</v>
      </c>
      <c r="F248" s="22">
        <v>7122005002787</v>
      </c>
      <c r="G248" s="23" t="s">
        <v>464</v>
      </c>
      <c r="H248" s="24" t="s">
        <v>465</v>
      </c>
      <c r="I248" s="25">
        <v>20</v>
      </c>
      <c r="J248" s="26">
        <v>324</v>
      </c>
      <c r="K248" s="27">
        <v>49414056</v>
      </c>
      <c r="L248" s="28">
        <f t="shared" si="7"/>
        <v>152512.51851851851</v>
      </c>
      <c r="M248" s="29">
        <v>43058.83</v>
      </c>
      <c r="N248" s="27">
        <v>49414056</v>
      </c>
      <c r="O248" s="28">
        <f t="shared" si="6"/>
        <v>1147.5940242686574</v>
      </c>
      <c r="P248" s="30"/>
      <c r="Q248" s="31"/>
      <c r="R248" s="32"/>
      <c r="S248" s="33"/>
      <c r="T248" s="34"/>
      <c r="U248" s="38"/>
      <c r="V248" s="36"/>
      <c r="W248" s="37"/>
      <c r="X248" s="37"/>
    </row>
    <row r="249" spans="1:24" ht="27" customHeight="1" x14ac:dyDescent="0.2">
      <c r="A249" s="19"/>
      <c r="B249" s="20" t="s">
        <v>26</v>
      </c>
      <c r="C249" s="21">
        <v>245</v>
      </c>
      <c r="D249" s="21" t="s">
        <v>787</v>
      </c>
      <c r="E249" s="20">
        <v>4</v>
      </c>
      <c r="F249" s="22">
        <v>7122001008870</v>
      </c>
      <c r="G249" s="23" t="s">
        <v>466</v>
      </c>
      <c r="H249" s="24" t="s">
        <v>467</v>
      </c>
      <c r="I249" s="25">
        <v>15</v>
      </c>
      <c r="J249" s="26">
        <v>217</v>
      </c>
      <c r="K249" s="27">
        <v>18639446</v>
      </c>
      <c r="L249" s="28">
        <f t="shared" si="7"/>
        <v>85896.06451612903</v>
      </c>
      <c r="M249" s="29">
        <v>17812</v>
      </c>
      <c r="N249" s="27">
        <v>18639446</v>
      </c>
      <c r="O249" s="28">
        <f t="shared" si="6"/>
        <v>1046.4544127554457</v>
      </c>
      <c r="P249" s="30"/>
      <c r="Q249" s="31"/>
      <c r="R249" s="32"/>
      <c r="S249" s="33"/>
      <c r="T249" s="34"/>
      <c r="U249" s="38" t="s">
        <v>32</v>
      </c>
      <c r="V249" s="36">
        <v>0</v>
      </c>
      <c r="W249" s="37"/>
      <c r="X249" s="37"/>
    </row>
    <row r="250" spans="1:24" ht="27" customHeight="1" x14ac:dyDescent="0.2">
      <c r="A250" s="19"/>
      <c r="B250" s="20" t="s">
        <v>26</v>
      </c>
      <c r="C250" s="21">
        <v>246</v>
      </c>
      <c r="D250" s="21" t="s">
        <v>787</v>
      </c>
      <c r="E250" s="20">
        <v>4</v>
      </c>
      <c r="F250" s="22">
        <v>7122001023795</v>
      </c>
      <c r="G250" s="23" t="s">
        <v>468</v>
      </c>
      <c r="H250" s="24" t="s">
        <v>469</v>
      </c>
      <c r="I250" s="25">
        <v>20</v>
      </c>
      <c r="J250" s="26">
        <v>302</v>
      </c>
      <c r="K250" s="27">
        <v>28060479</v>
      </c>
      <c r="L250" s="28">
        <f t="shared" si="7"/>
        <v>92915.49337748345</v>
      </c>
      <c r="M250" s="29">
        <v>26637</v>
      </c>
      <c r="N250" s="27">
        <v>28060479</v>
      </c>
      <c r="O250" s="28">
        <f t="shared" si="6"/>
        <v>1053.4399144047752</v>
      </c>
      <c r="P250" s="30"/>
      <c r="Q250" s="31"/>
      <c r="R250" s="32"/>
      <c r="S250" s="33"/>
      <c r="T250" s="34"/>
      <c r="U250" s="38"/>
      <c r="V250" s="36"/>
      <c r="W250" s="37"/>
      <c r="X250" s="37"/>
    </row>
    <row r="251" spans="1:24" ht="27" customHeight="1" x14ac:dyDescent="0.2">
      <c r="A251" s="19"/>
      <c r="B251" s="20" t="s">
        <v>26</v>
      </c>
      <c r="C251" s="21">
        <v>247</v>
      </c>
      <c r="D251" s="21" t="s">
        <v>787</v>
      </c>
      <c r="E251" s="20">
        <v>2</v>
      </c>
      <c r="F251" s="22">
        <v>4120005002521</v>
      </c>
      <c r="G251" s="23" t="s">
        <v>470</v>
      </c>
      <c r="H251" s="24" t="s">
        <v>471</v>
      </c>
      <c r="I251" s="25">
        <v>10</v>
      </c>
      <c r="J251" s="26">
        <v>112</v>
      </c>
      <c r="K251" s="27">
        <v>8514555</v>
      </c>
      <c r="L251" s="28">
        <f t="shared" si="7"/>
        <v>76022.8125</v>
      </c>
      <c r="M251" s="29">
        <v>8171.25</v>
      </c>
      <c r="N251" s="27">
        <v>8514555</v>
      </c>
      <c r="O251" s="28">
        <f t="shared" si="6"/>
        <v>1042.0137677833868</v>
      </c>
      <c r="P251" s="30"/>
      <c r="Q251" s="31"/>
      <c r="R251" s="32"/>
      <c r="S251" s="33"/>
      <c r="T251" s="34"/>
      <c r="U251" s="38"/>
      <c r="V251" s="36"/>
      <c r="W251" s="37"/>
      <c r="X251" s="37"/>
    </row>
    <row r="252" spans="1:24" ht="27" customHeight="1" x14ac:dyDescent="0.2">
      <c r="A252" s="19"/>
      <c r="B252" s="20" t="s">
        <v>26</v>
      </c>
      <c r="C252" s="21">
        <v>248</v>
      </c>
      <c r="D252" s="21" t="s">
        <v>787</v>
      </c>
      <c r="E252" s="20">
        <v>4</v>
      </c>
      <c r="F252" s="22">
        <v>5120001186202</v>
      </c>
      <c r="G252" s="23" t="s">
        <v>472</v>
      </c>
      <c r="H252" s="24" t="s">
        <v>473</v>
      </c>
      <c r="I252" s="25">
        <v>20</v>
      </c>
      <c r="J252" s="26">
        <v>291</v>
      </c>
      <c r="K252" s="27">
        <v>27178325</v>
      </c>
      <c r="L252" s="28">
        <f t="shared" si="7"/>
        <v>93396.305841924404</v>
      </c>
      <c r="M252" s="29">
        <v>25472</v>
      </c>
      <c r="N252" s="27">
        <v>27178325</v>
      </c>
      <c r="O252" s="28">
        <f t="shared" si="6"/>
        <v>1066.988261620603</v>
      </c>
      <c r="P252" s="30"/>
      <c r="Q252" s="31"/>
      <c r="R252" s="32"/>
      <c r="S252" s="33"/>
      <c r="T252" s="34"/>
      <c r="U252" s="38"/>
      <c r="V252" s="36"/>
      <c r="W252" s="37"/>
      <c r="X252" s="37"/>
    </row>
    <row r="253" spans="1:24" ht="27" customHeight="1" x14ac:dyDescent="0.2">
      <c r="A253" s="19"/>
      <c r="B253" s="20" t="s">
        <v>26</v>
      </c>
      <c r="C253" s="21">
        <v>249</v>
      </c>
      <c r="D253" s="21" t="s">
        <v>787</v>
      </c>
      <c r="E253" s="20">
        <v>4</v>
      </c>
      <c r="F253" s="22">
        <v>7122001023795</v>
      </c>
      <c r="G253" s="23" t="s">
        <v>468</v>
      </c>
      <c r="H253" s="24" t="s">
        <v>474</v>
      </c>
      <c r="I253" s="25">
        <v>20</v>
      </c>
      <c r="J253" s="26">
        <v>254</v>
      </c>
      <c r="K253" s="27">
        <v>22998233</v>
      </c>
      <c r="L253" s="28">
        <f t="shared" si="7"/>
        <v>90544.224409448812</v>
      </c>
      <c r="M253" s="29">
        <v>21940</v>
      </c>
      <c r="N253" s="27">
        <v>22998233</v>
      </c>
      <c r="O253" s="28">
        <f t="shared" si="6"/>
        <v>1048.2330446672745</v>
      </c>
      <c r="P253" s="30"/>
      <c r="Q253" s="31"/>
      <c r="R253" s="32"/>
      <c r="S253" s="33"/>
      <c r="T253" s="34"/>
      <c r="U253" s="38"/>
      <c r="V253" s="36"/>
      <c r="W253" s="37"/>
      <c r="X253" s="37"/>
    </row>
    <row r="254" spans="1:24" ht="27" customHeight="1" x14ac:dyDescent="0.2">
      <c r="A254" s="19"/>
      <c r="B254" s="20" t="s">
        <v>26</v>
      </c>
      <c r="C254" s="21">
        <v>250</v>
      </c>
      <c r="D254" s="21" t="s">
        <v>787</v>
      </c>
      <c r="E254" s="20">
        <v>4</v>
      </c>
      <c r="F254" s="22">
        <v>7122001008870</v>
      </c>
      <c r="G254" s="23" t="s">
        <v>466</v>
      </c>
      <c r="H254" s="24" t="s">
        <v>475</v>
      </c>
      <c r="I254" s="25">
        <v>20</v>
      </c>
      <c r="J254" s="26">
        <v>151</v>
      </c>
      <c r="K254" s="27">
        <v>12138099</v>
      </c>
      <c r="L254" s="28">
        <f t="shared" si="7"/>
        <v>80384.761589403977</v>
      </c>
      <c r="M254" s="29">
        <v>11444</v>
      </c>
      <c r="N254" s="27">
        <v>12138099</v>
      </c>
      <c r="O254" s="28">
        <f t="shared" si="6"/>
        <v>1060.6517825934989</v>
      </c>
      <c r="P254" s="30"/>
      <c r="Q254" s="31"/>
      <c r="R254" s="32"/>
      <c r="S254" s="33"/>
      <c r="T254" s="34"/>
      <c r="U254" s="38"/>
      <c r="V254" s="36"/>
      <c r="W254" s="37"/>
      <c r="X254" s="37"/>
    </row>
    <row r="255" spans="1:24" ht="27" customHeight="1" x14ac:dyDescent="0.2">
      <c r="A255" s="19"/>
      <c r="B255" s="20" t="s">
        <v>26</v>
      </c>
      <c r="C255" s="21">
        <v>251</v>
      </c>
      <c r="D255" s="21" t="s">
        <v>787</v>
      </c>
      <c r="E255" s="20">
        <v>4</v>
      </c>
      <c r="F255" s="22">
        <v>7122001028150</v>
      </c>
      <c r="G255" s="23" t="s">
        <v>476</v>
      </c>
      <c r="H255" s="24" t="s">
        <v>477</v>
      </c>
      <c r="I255" s="25">
        <v>20</v>
      </c>
      <c r="J255" s="26">
        <v>331</v>
      </c>
      <c r="K255" s="27">
        <v>29785398</v>
      </c>
      <c r="L255" s="28">
        <f t="shared" si="7"/>
        <v>89986.096676737157</v>
      </c>
      <c r="M255" s="29">
        <v>27099.24</v>
      </c>
      <c r="N255" s="27">
        <v>29785398</v>
      </c>
      <c r="O255" s="28">
        <f t="shared" si="6"/>
        <v>1099.123001235459</v>
      </c>
      <c r="P255" s="30"/>
      <c r="Q255" s="31"/>
      <c r="R255" s="32"/>
      <c r="S255" s="33"/>
      <c r="T255" s="34"/>
      <c r="U255" s="38" t="s">
        <v>32</v>
      </c>
      <c r="V255" s="36">
        <v>0</v>
      </c>
      <c r="W255" s="37"/>
      <c r="X255" s="37"/>
    </row>
    <row r="256" spans="1:24" ht="27" customHeight="1" x14ac:dyDescent="0.2">
      <c r="A256" s="19"/>
      <c r="B256" s="20" t="s">
        <v>26</v>
      </c>
      <c r="C256" s="21">
        <v>252</v>
      </c>
      <c r="D256" s="21" t="s">
        <v>787</v>
      </c>
      <c r="E256" s="20">
        <v>4</v>
      </c>
      <c r="F256" s="22">
        <v>2122003001044</v>
      </c>
      <c r="G256" s="23" t="s">
        <v>478</v>
      </c>
      <c r="H256" s="24" t="s">
        <v>479</v>
      </c>
      <c r="I256" s="25">
        <v>20</v>
      </c>
      <c r="J256" s="26">
        <v>230</v>
      </c>
      <c r="K256" s="27">
        <v>20285803</v>
      </c>
      <c r="L256" s="28">
        <f t="shared" si="7"/>
        <v>88199.14347826087</v>
      </c>
      <c r="M256" s="29">
        <v>18918</v>
      </c>
      <c r="N256" s="27">
        <v>20285803</v>
      </c>
      <c r="O256" s="28">
        <f t="shared" si="6"/>
        <v>1072.3016703668463</v>
      </c>
      <c r="P256" s="30"/>
      <c r="Q256" s="31"/>
      <c r="R256" s="32"/>
      <c r="S256" s="33"/>
      <c r="T256" s="34"/>
      <c r="U256" s="38" t="s">
        <v>32</v>
      </c>
      <c r="V256" s="36">
        <v>0</v>
      </c>
      <c r="W256" s="37"/>
      <c r="X256" s="37"/>
    </row>
    <row r="257" spans="1:24" ht="27" customHeight="1" x14ac:dyDescent="0.2">
      <c r="A257" s="19"/>
      <c r="B257" s="20" t="s">
        <v>26</v>
      </c>
      <c r="C257" s="21">
        <v>253</v>
      </c>
      <c r="D257" s="21" t="s">
        <v>787</v>
      </c>
      <c r="E257" s="20">
        <v>4</v>
      </c>
      <c r="F257" s="22">
        <v>6122001029232</v>
      </c>
      <c r="G257" s="23" t="s">
        <v>480</v>
      </c>
      <c r="H257" s="24" t="s">
        <v>481</v>
      </c>
      <c r="I257" s="25">
        <v>10</v>
      </c>
      <c r="J257" s="26">
        <v>51</v>
      </c>
      <c r="K257" s="27">
        <v>5657697</v>
      </c>
      <c r="L257" s="28">
        <f t="shared" si="7"/>
        <v>110935.23529411765</v>
      </c>
      <c r="M257" s="29">
        <v>5318.25</v>
      </c>
      <c r="N257" s="27">
        <v>5657697</v>
      </c>
      <c r="O257" s="28">
        <f t="shared" si="6"/>
        <v>1063.8268227330418</v>
      </c>
      <c r="P257" s="30" t="s">
        <v>32</v>
      </c>
      <c r="Q257" s="31"/>
      <c r="R257" s="32"/>
      <c r="S257" s="33"/>
      <c r="T257" s="34"/>
      <c r="U257" s="38"/>
      <c r="V257" s="36"/>
      <c r="W257" s="37"/>
      <c r="X257" s="37"/>
    </row>
    <row r="258" spans="1:24" ht="27" customHeight="1" x14ac:dyDescent="0.2">
      <c r="A258" s="19"/>
      <c r="B258" s="20" t="s">
        <v>26</v>
      </c>
      <c r="C258" s="21">
        <v>254</v>
      </c>
      <c r="D258" s="21" t="s">
        <v>787</v>
      </c>
      <c r="E258" s="20">
        <v>5</v>
      </c>
      <c r="F258" s="22">
        <v>6122005003241</v>
      </c>
      <c r="G258" s="23" t="s">
        <v>482</v>
      </c>
      <c r="H258" s="24" t="s">
        <v>483</v>
      </c>
      <c r="I258" s="25">
        <v>20</v>
      </c>
      <c r="J258" s="26">
        <v>241</v>
      </c>
      <c r="K258" s="27">
        <v>23276014</v>
      </c>
      <c r="L258" s="28">
        <f t="shared" si="7"/>
        <v>96580.970954356846</v>
      </c>
      <c r="M258" s="29">
        <v>22311</v>
      </c>
      <c r="N258" s="27">
        <v>23276014</v>
      </c>
      <c r="O258" s="28">
        <f t="shared" si="6"/>
        <v>1043.2528349244767</v>
      </c>
      <c r="P258" s="30"/>
      <c r="Q258" s="31"/>
      <c r="R258" s="32"/>
      <c r="S258" s="33"/>
      <c r="T258" s="34"/>
      <c r="U258" s="38"/>
      <c r="V258" s="36"/>
      <c r="W258" s="37"/>
      <c r="X258" s="37"/>
    </row>
    <row r="259" spans="1:24" ht="27" customHeight="1" x14ac:dyDescent="0.2">
      <c r="A259" s="19"/>
      <c r="B259" s="20" t="s">
        <v>26</v>
      </c>
      <c r="C259" s="21">
        <v>255</v>
      </c>
      <c r="D259" s="21" t="s">
        <v>787</v>
      </c>
      <c r="E259" s="20">
        <v>4</v>
      </c>
      <c r="F259" s="22">
        <v>3120001226802</v>
      </c>
      <c r="G259" s="23" t="s">
        <v>484</v>
      </c>
      <c r="H259" s="24" t="s">
        <v>485</v>
      </c>
      <c r="I259" s="25">
        <v>20</v>
      </c>
      <c r="J259" s="26">
        <v>210</v>
      </c>
      <c r="K259" s="27">
        <v>19531896</v>
      </c>
      <c r="L259" s="28">
        <f t="shared" si="7"/>
        <v>93009.028571428571</v>
      </c>
      <c r="M259" s="29">
        <v>18717</v>
      </c>
      <c r="N259" s="27">
        <v>19531896</v>
      </c>
      <c r="O259" s="28">
        <f t="shared" si="6"/>
        <v>1043.5377464337234</v>
      </c>
      <c r="P259" s="30"/>
      <c r="Q259" s="31"/>
      <c r="R259" s="32"/>
      <c r="S259" s="33"/>
      <c r="T259" s="34"/>
      <c r="U259" s="38" t="s">
        <v>32</v>
      </c>
      <c r="V259" s="36">
        <v>0</v>
      </c>
      <c r="W259" s="37"/>
      <c r="X259" s="37"/>
    </row>
    <row r="260" spans="1:24" ht="27" customHeight="1" x14ac:dyDescent="0.2">
      <c r="A260" s="19"/>
      <c r="B260" s="20" t="s">
        <v>26</v>
      </c>
      <c r="C260" s="21">
        <v>256</v>
      </c>
      <c r="D260" s="21" t="s">
        <v>787</v>
      </c>
      <c r="E260" s="20">
        <v>4</v>
      </c>
      <c r="F260" s="22">
        <v>5120001228838</v>
      </c>
      <c r="G260" s="23" t="s">
        <v>486</v>
      </c>
      <c r="H260" s="24" t="s">
        <v>487</v>
      </c>
      <c r="I260" s="25">
        <v>10</v>
      </c>
      <c r="J260" s="26">
        <v>163</v>
      </c>
      <c r="K260" s="27">
        <v>11617291</v>
      </c>
      <c r="L260" s="28">
        <f t="shared" si="7"/>
        <v>71271.723926380364</v>
      </c>
      <c r="M260" s="29">
        <v>10774</v>
      </c>
      <c r="N260" s="27">
        <v>11617291</v>
      </c>
      <c r="O260" s="28">
        <f t="shared" si="6"/>
        <v>1078.2709300167069</v>
      </c>
      <c r="P260" s="30"/>
      <c r="Q260" s="31"/>
      <c r="R260" s="32"/>
      <c r="S260" s="33"/>
      <c r="T260" s="34"/>
      <c r="U260" s="38" t="s">
        <v>32</v>
      </c>
      <c r="V260" s="36">
        <v>0.08</v>
      </c>
      <c r="W260" s="37"/>
      <c r="X260" s="37"/>
    </row>
    <row r="261" spans="1:24" ht="27" customHeight="1" x14ac:dyDescent="0.2">
      <c r="A261" s="19"/>
      <c r="B261" s="20" t="s">
        <v>26</v>
      </c>
      <c r="C261" s="21">
        <v>257</v>
      </c>
      <c r="D261" s="21" t="s">
        <v>787</v>
      </c>
      <c r="E261" s="20">
        <v>4</v>
      </c>
      <c r="F261" s="22">
        <v>7120001235634</v>
      </c>
      <c r="G261" s="23" t="s">
        <v>488</v>
      </c>
      <c r="H261" s="24" t="s">
        <v>489</v>
      </c>
      <c r="I261" s="25">
        <v>10</v>
      </c>
      <c r="J261" s="26">
        <v>26</v>
      </c>
      <c r="K261" s="27">
        <v>2450421</v>
      </c>
      <c r="L261" s="28">
        <f t="shared" si="7"/>
        <v>94246.961538461532</v>
      </c>
      <c r="M261" s="29">
        <v>2335</v>
      </c>
      <c r="N261" s="27">
        <v>2450421</v>
      </c>
      <c r="O261" s="28">
        <f t="shared" ref="O261:O324" si="8">IF(AND(M261&gt;0,N261&gt;0),N261/M261,0)</f>
        <v>1049.4308351177731</v>
      </c>
      <c r="P261" s="30"/>
      <c r="Q261" s="31"/>
      <c r="R261" s="32"/>
      <c r="S261" s="33"/>
      <c r="T261" s="34"/>
      <c r="U261" s="38"/>
      <c r="V261" s="36"/>
      <c r="W261" s="37"/>
      <c r="X261" s="37"/>
    </row>
    <row r="262" spans="1:24" ht="27" customHeight="1" x14ac:dyDescent="0.2">
      <c r="A262" s="19"/>
      <c r="B262" s="20" t="s">
        <v>26</v>
      </c>
      <c r="C262" s="21">
        <v>258</v>
      </c>
      <c r="D262" s="21" t="s">
        <v>787</v>
      </c>
      <c r="E262" s="20">
        <v>4</v>
      </c>
      <c r="F262" s="22">
        <v>5122003001941</v>
      </c>
      <c r="G262" s="23" t="s">
        <v>490</v>
      </c>
      <c r="H262" s="24" t="s">
        <v>491</v>
      </c>
      <c r="I262" s="25">
        <v>20</v>
      </c>
      <c r="J262" s="26">
        <v>198</v>
      </c>
      <c r="K262" s="27">
        <v>16404472</v>
      </c>
      <c r="L262" s="28">
        <f t="shared" ref="L262:L325" si="9">IF(AND(J262&gt;0,K262&gt;0),K262/J262,0)</f>
        <v>82850.868686868693</v>
      </c>
      <c r="M262" s="29">
        <v>15725</v>
      </c>
      <c r="N262" s="27">
        <v>16404472</v>
      </c>
      <c r="O262" s="28">
        <f t="shared" si="8"/>
        <v>1043.209666136725</v>
      </c>
      <c r="P262" s="30"/>
      <c r="Q262" s="31"/>
      <c r="R262" s="32"/>
      <c r="S262" s="33"/>
      <c r="T262" s="34"/>
      <c r="U262" s="38"/>
      <c r="V262" s="36"/>
      <c r="W262" s="37"/>
      <c r="X262" s="37"/>
    </row>
    <row r="263" spans="1:24" ht="27" customHeight="1" x14ac:dyDescent="0.2">
      <c r="A263" s="19"/>
      <c r="B263" s="20" t="s">
        <v>26</v>
      </c>
      <c r="C263" s="21">
        <v>259</v>
      </c>
      <c r="D263" s="21" t="s">
        <v>787</v>
      </c>
      <c r="E263" s="20">
        <v>4</v>
      </c>
      <c r="F263" s="22">
        <v>2122001030672</v>
      </c>
      <c r="G263" s="23" t="s">
        <v>492</v>
      </c>
      <c r="H263" s="24" t="s">
        <v>493</v>
      </c>
      <c r="I263" s="25">
        <v>10</v>
      </c>
      <c r="J263" s="26">
        <v>94</v>
      </c>
      <c r="K263" s="27">
        <v>7525019</v>
      </c>
      <c r="L263" s="28">
        <f t="shared" si="9"/>
        <v>80053.393617021284</v>
      </c>
      <c r="M263" s="29">
        <v>6906.5</v>
      </c>
      <c r="N263" s="27">
        <v>7525019</v>
      </c>
      <c r="O263" s="28">
        <f t="shared" si="8"/>
        <v>1089.5560703684935</v>
      </c>
      <c r="P263" s="30" t="s">
        <v>32</v>
      </c>
      <c r="Q263" s="31"/>
      <c r="R263" s="32"/>
      <c r="S263" s="33"/>
      <c r="T263" s="34"/>
      <c r="U263" s="38"/>
      <c r="V263" s="36"/>
      <c r="W263" s="37"/>
      <c r="X263" s="37"/>
    </row>
    <row r="264" spans="1:24" ht="27" customHeight="1" x14ac:dyDescent="0.2">
      <c r="A264" s="19"/>
      <c r="B264" s="20" t="s">
        <v>26</v>
      </c>
      <c r="C264" s="21">
        <v>260</v>
      </c>
      <c r="D264" s="21" t="s">
        <v>787</v>
      </c>
      <c r="E264" s="20">
        <v>6</v>
      </c>
      <c r="F264" s="22">
        <v>6122005003555</v>
      </c>
      <c r="G264" s="23" t="s">
        <v>494</v>
      </c>
      <c r="H264" s="24" t="s">
        <v>495</v>
      </c>
      <c r="I264" s="25">
        <v>20</v>
      </c>
      <c r="J264" s="26">
        <v>109</v>
      </c>
      <c r="K264" s="27">
        <v>9626715</v>
      </c>
      <c r="L264" s="28">
        <f t="shared" si="9"/>
        <v>88318.486238532103</v>
      </c>
      <c r="M264" s="29">
        <v>9136</v>
      </c>
      <c r="N264" s="27">
        <v>9626715</v>
      </c>
      <c r="O264" s="28">
        <f t="shared" si="8"/>
        <v>1053.7122373029772</v>
      </c>
      <c r="P264" s="30"/>
      <c r="Q264" s="31"/>
      <c r="R264" s="32"/>
      <c r="S264" s="33"/>
      <c r="T264" s="34"/>
      <c r="U264" s="38" t="s">
        <v>32</v>
      </c>
      <c r="V264" s="36">
        <v>0</v>
      </c>
      <c r="W264" s="37"/>
      <c r="X264" s="37"/>
    </row>
    <row r="265" spans="1:24" ht="27" customHeight="1" x14ac:dyDescent="0.2">
      <c r="A265" s="19"/>
      <c r="B265" s="20" t="s">
        <v>26</v>
      </c>
      <c r="C265" s="21">
        <v>261</v>
      </c>
      <c r="D265" s="21" t="s">
        <v>787</v>
      </c>
      <c r="E265" s="20">
        <v>4</v>
      </c>
      <c r="F265" s="22">
        <v>6120001238340</v>
      </c>
      <c r="G265" s="23" t="s">
        <v>496</v>
      </c>
      <c r="H265" s="24" t="s">
        <v>497</v>
      </c>
      <c r="I265" s="25">
        <v>20</v>
      </c>
      <c r="J265" s="26">
        <v>41</v>
      </c>
      <c r="K265" s="27">
        <v>2633098</v>
      </c>
      <c r="L265" s="28">
        <f t="shared" si="9"/>
        <v>64221.902439024387</v>
      </c>
      <c r="M265" s="29">
        <v>2491</v>
      </c>
      <c r="N265" s="27">
        <v>2633098</v>
      </c>
      <c r="O265" s="28">
        <f t="shared" si="8"/>
        <v>1057.0445604175029</v>
      </c>
      <c r="P265" s="30"/>
      <c r="Q265" s="31"/>
      <c r="R265" s="32"/>
      <c r="S265" s="33"/>
      <c r="T265" s="34"/>
      <c r="U265" s="38"/>
      <c r="V265" s="36"/>
      <c r="W265" s="37"/>
      <c r="X265" s="37"/>
    </row>
    <row r="266" spans="1:24" ht="27" customHeight="1" x14ac:dyDescent="0.2">
      <c r="A266" s="19"/>
      <c r="B266" s="20" t="s">
        <v>26</v>
      </c>
      <c r="C266" s="21">
        <v>262</v>
      </c>
      <c r="D266" s="21" t="s">
        <v>787</v>
      </c>
      <c r="E266" s="20">
        <v>4</v>
      </c>
      <c r="F266" s="22">
        <v>6020001100683</v>
      </c>
      <c r="G266" s="23" t="s">
        <v>498</v>
      </c>
      <c r="H266" s="24" t="s">
        <v>499</v>
      </c>
      <c r="I266" s="25">
        <v>20</v>
      </c>
      <c r="J266" s="26">
        <v>80</v>
      </c>
      <c r="K266" s="27">
        <v>4436021</v>
      </c>
      <c r="L266" s="28">
        <f t="shared" si="9"/>
        <v>55450.262499999997</v>
      </c>
      <c r="M266" s="29">
        <v>3871.98</v>
      </c>
      <c r="N266" s="27">
        <v>4436021</v>
      </c>
      <c r="O266" s="28">
        <f t="shared" si="8"/>
        <v>1145.6724983083591</v>
      </c>
      <c r="P266" s="30" t="s">
        <v>32</v>
      </c>
      <c r="Q266" s="31"/>
      <c r="R266" s="32"/>
      <c r="S266" s="33"/>
      <c r="T266" s="34"/>
      <c r="U266" s="38" t="s">
        <v>32</v>
      </c>
      <c r="V266" s="36">
        <v>0</v>
      </c>
      <c r="W266" s="37"/>
      <c r="X266" s="37"/>
    </row>
    <row r="267" spans="1:24" ht="27" customHeight="1" x14ac:dyDescent="0.2">
      <c r="A267" s="19"/>
      <c r="B267" s="20" t="s">
        <v>26</v>
      </c>
      <c r="C267" s="21">
        <v>263</v>
      </c>
      <c r="D267" s="21" t="s">
        <v>788</v>
      </c>
      <c r="E267" s="20">
        <v>2</v>
      </c>
      <c r="F267" s="22">
        <v>9120005002401</v>
      </c>
      <c r="G267" s="23" t="s">
        <v>500</v>
      </c>
      <c r="H267" s="24" t="s">
        <v>501</v>
      </c>
      <c r="I267" s="25">
        <v>20</v>
      </c>
      <c r="J267" s="26">
        <v>478</v>
      </c>
      <c r="K267" s="27">
        <v>64530610</v>
      </c>
      <c r="L267" s="28">
        <f t="shared" si="9"/>
        <v>135001.27615062761</v>
      </c>
      <c r="M267" s="29">
        <v>59531</v>
      </c>
      <c r="N267" s="27">
        <v>64530610</v>
      </c>
      <c r="O267" s="28">
        <f t="shared" si="8"/>
        <v>1083.9833028170196</v>
      </c>
      <c r="P267" s="30"/>
      <c r="Q267" s="31"/>
      <c r="R267" s="32"/>
      <c r="S267" s="33"/>
      <c r="T267" s="34"/>
      <c r="U267" s="38"/>
      <c r="V267" s="36"/>
      <c r="W267" s="37"/>
      <c r="X267" s="37"/>
    </row>
    <row r="268" spans="1:24" ht="27" customHeight="1" x14ac:dyDescent="0.2">
      <c r="A268" s="19"/>
      <c r="B268" s="20" t="s">
        <v>26</v>
      </c>
      <c r="C268" s="21">
        <v>264</v>
      </c>
      <c r="D268" s="21" t="s">
        <v>788</v>
      </c>
      <c r="E268" s="20">
        <v>4</v>
      </c>
      <c r="F268" s="22">
        <v>8120903001703</v>
      </c>
      <c r="G268" s="23" t="s">
        <v>502</v>
      </c>
      <c r="H268" s="24" t="s">
        <v>503</v>
      </c>
      <c r="I268" s="25">
        <v>15</v>
      </c>
      <c r="J268" s="26">
        <v>150</v>
      </c>
      <c r="K268" s="27">
        <v>16716629</v>
      </c>
      <c r="L268" s="28">
        <f t="shared" si="9"/>
        <v>111444.19333333333</v>
      </c>
      <c r="M268" s="29">
        <v>15309.180000000002</v>
      </c>
      <c r="N268" s="27">
        <v>16716629</v>
      </c>
      <c r="O268" s="28">
        <f t="shared" si="8"/>
        <v>1091.9349697371119</v>
      </c>
      <c r="P268" s="30"/>
      <c r="Q268" s="31"/>
      <c r="R268" s="32"/>
      <c r="S268" s="33"/>
      <c r="T268" s="34"/>
      <c r="U268" s="38"/>
      <c r="V268" s="36"/>
      <c r="W268" s="37"/>
      <c r="X268" s="37"/>
    </row>
    <row r="269" spans="1:24" ht="27" customHeight="1" x14ac:dyDescent="0.2">
      <c r="A269" s="19"/>
      <c r="B269" s="20" t="s">
        <v>26</v>
      </c>
      <c r="C269" s="21">
        <v>265</v>
      </c>
      <c r="D269" s="21" t="s">
        <v>788</v>
      </c>
      <c r="E269" s="20">
        <v>2</v>
      </c>
      <c r="F269" s="22">
        <v>4120005002521</v>
      </c>
      <c r="G269" s="23" t="s">
        <v>504</v>
      </c>
      <c r="H269" s="24" t="s">
        <v>505</v>
      </c>
      <c r="I269" s="25">
        <v>10</v>
      </c>
      <c r="J269" s="26">
        <v>108</v>
      </c>
      <c r="K269" s="27">
        <v>12764997</v>
      </c>
      <c r="L269" s="28">
        <f t="shared" si="9"/>
        <v>118194.41666666667</v>
      </c>
      <c r="M269" s="29">
        <v>10870</v>
      </c>
      <c r="N269" s="27">
        <v>12764997</v>
      </c>
      <c r="O269" s="28">
        <f t="shared" si="8"/>
        <v>1174.3327506899725</v>
      </c>
      <c r="P269" s="30"/>
      <c r="Q269" s="31"/>
      <c r="R269" s="32"/>
      <c r="S269" s="33"/>
      <c r="T269" s="34"/>
      <c r="U269" s="38"/>
      <c r="V269" s="36"/>
      <c r="W269" s="37"/>
      <c r="X269" s="37"/>
    </row>
    <row r="270" spans="1:24" ht="27" customHeight="1" x14ac:dyDescent="0.2">
      <c r="A270" s="19"/>
      <c r="B270" s="20" t="s">
        <v>26</v>
      </c>
      <c r="C270" s="21">
        <v>266</v>
      </c>
      <c r="D270" s="21" t="s">
        <v>788</v>
      </c>
      <c r="E270" s="20">
        <v>4</v>
      </c>
      <c r="F270" s="22">
        <v>3220001018149</v>
      </c>
      <c r="G270" s="23" t="s">
        <v>258</v>
      </c>
      <c r="H270" s="24" t="s">
        <v>506</v>
      </c>
      <c r="I270" s="25">
        <v>10</v>
      </c>
      <c r="J270" s="26">
        <v>160</v>
      </c>
      <c r="K270" s="27">
        <v>13760905</v>
      </c>
      <c r="L270" s="28">
        <f t="shared" si="9"/>
        <v>86005.65625</v>
      </c>
      <c r="M270" s="29">
        <v>12803.84</v>
      </c>
      <c r="N270" s="27">
        <v>13760905</v>
      </c>
      <c r="O270" s="28">
        <f t="shared" si="8"/>
        <v>1074.7482786414075</v>
      </c>
      <c r="P270" s="30"/>
      <c r="Q270" s="31"/>
      <c r="R270" s="32"/>
      <c r="S270" s="33"/>
      <c r="T270" s="34"/>
      <c r="U270" s="38"/>
      <c r="V270" s="36"/>
      <c r="W270" s="37"/>
      <c r="X270" s="37"/>
    </row>
    <row r="271" spans="1:24" ht="27" customHeight="1" x14ac:dyDescent="0.2">
      <c r="A271" s="19"/>
      <c r="B271" s="20" t="s">
        <v>26</v>
      </c>
      <c r="C271" s="21">
        <v>267</v>
      </c>
      <c r="D271" s="21" t="s">
        <v>788</v>
      </c>
      <c r="E271" s="20">
        <v>4</v>
      </c>
      <c r="F271" s="22">
        <v>7120001238934</v>
      </c>
      <c r="G271" s="23" t="s">
        <v>385</v>
      </c>
      <c r="H271" s="24" t="s">
        <v>507</v>
      </c>
      <c r="I271" s="25">
        <v>20</v>
      </c>
      <c r="J271" s="26">
        <v>246</v>
      </c>
      <c r="K271" s="27">
        <v>24651414</v>
      </c>
      <c r="L271" s="28">
        <f t="shared" si="9"/>
        <v>100209</v>
      </c>
      <c r="M271" s="29">
        <v>20996</v>
      </c>
      <c r="N271" s="27">
        <v>24651414</v>
      </c>
      <c r="O271" s="28">
        <f t="shared" si="8"/>
        <v>1174.1004953324443</v>
      </c>
      <c r="P271" s="30"/>
      <c r="Q271" s="31"/>
      <c r="R271" s="32" t="s">
        <v>32</v>
      </c>
      <c r="S271" s="33" t="s">
        <v>32</v>
      </c>
      <c r="T271" s="34">
        <v>0.121</v>
      </c>
      <c r="U271" s="38"/>
      <c r="V271" s="36"/>
      <c r="W271" s="37"/>
      <c r="X271" s="37"/>
    </row>
    <row r="272" spans="1:24" ht="27" customHeight="1" x14ac:dyDescent="0.2">
      <c r="A272" s="19"/>
      <c r="B272" s="20" t="s">
        <v>26</v>
      </c>
      <c r="C272" s="21">
        <v>268</v>
      </c>
      <c r="D272" s="21" t="s">
        <v>789</v>
      </c>
      <c r="E272" s="20">
        <v>2</v>
      </c>
      <c r="F272" s="22">
        <v>1120005012746</v>
      </c>
      <c r="G272" s="23" t="s">
        <v>508</v>
      </c>
      <c r="H272" s="24" t="s">
        <v>509</v>
      </c>
      <c r="I272" s="25">
        <v>10</v>
      </c>
      <c r="J272" s="26">
        <v>114</v>
      </c>
      <c r="K272" s="27">
        <v>11642241</v>
      </c>
      <c r="L272" s="28">
        <f t="shared" si="9"/>
        <v>102124.92105263157</v>
      </c>
      <c r="M272" s="29">
        <v>10263.129999999999</v>
      </c>
      <c r="N272" s="27">
        <v>11642241</v>
      </c>
      <c r="O272" s="28">
        <f t="shared" si="8"/>
        <v>1134.3752831738466</v>
      </c>
      <c r="P272" s="30"/>
      <c r="Q272" s="31"/>
      <c r="R272" s="32"/>
      <c r="S272" s="33"/>
      <c r="T272" s="34"/>
      <c r="U272" s="38"/>
      <c r="V272" s="36"/>
      <c r="W272" s="37"/>
      <c r="X272" s="37"/>
    </row>
    <row r="273" spans="1:24" ht="27" customHeight="1" x14ac:dyDescent="0.2">
      <c r="A273" s="19"/>
      <c r="B273" s="20" t="s">
        <v>26</v>
      </c>
      <c r="C273" s="21">
        <v>269</v>
      </c>
      <c r="D273" s="21" t="s">
        <v>789</v>
      </c>
      <c r="E273" s="20">
        <v>4</v>
      </c>
      <c r="F273" s="22">
        <v>7120001197536</v>
      </c>
      <c r="G273" s="23" t="s">
        <v>510</v>
      </c>
      <c r="H273" s="24" t="s">
        <v>511</v>
      </c>
      <c r="I273" s="25">
        <v>20</v>
      </c>
      <c r="J273" s="26">
        <v>396</v>
      </c>
      <c r="K273" s="27">
        <v>29189056</v>
      </c>
      <c r="L273" s="28">
        <f t="shared" si="9"/>
        <v>73709.737373737371</v>
      </c>
      <c r="M273" s="29">
        <v>27487.25</v>
      </c>
      <c r="N273" s="27">
        <v>29189056</v>
      </c>
      <c r="O273" s="28">
        <f t="shared" si="8"/>
        <v>1061.9125594593856</v>
      </c>
      <c r="P273" s="30"/>
      <c r="Q273" s="31"/>
      <c r="R273" s="32"/>
      <c r="S273" s="33"/>
      <c r="T273" s="34"/>
      <c r="U273" s="38"/>
      <c r="V273" s="36"/>
      <c r="W273" s="37"/>
      <c r="X273" s="37"/>
    </row>
    <row r="274" spans="1:24" ht="27" customHeight="1" x14ac:dyDescent="0.2">
      <c r="A274" s="19"/>
      <c r="B274" s="20" t="s">
        <v>26</v>
      </c>
      <c r="C274" s="21">
        <v>270</v>
      </c>
      <c r="D274" s="21" t="s">
        <v>789</v>
      </c>
      <c r="E274" s="20">
        <v>4</v>
      </c>
      <c r="F274" s="22">
        <v>7120001197536</v>
      </c>
      <c r="G274" s="23" t="s">
        <v>510</v>
      </c>
      <c r="H274" s="24" t="s">
        <v>512</v>
      </c>
      <c r="I274" s="25">
        <v>20</v>
      </c>
      <c r="J274" s="26">
        <v>343</v>
      </c>
      <c r="K274" s="27">
        <v>25664896</v>
      </c>
      <c r="L274" s="28">
        <f t="shared" si="9"/>
        <v>74824.769679300298</v>
      </c>
      <c r="M274" s="29">
        <v>23808.5</v>
      </c>
      <c r="N274" s="27">
        <v>25664896</v>
      </c>
      <c r="O274" s="28">
        <f t="shared" si="8"/>
        <v>1077.9719847953461</v>
      </c>
      <c r="P274" s="30"/>
      <c r="Q274" s="31"/>
      <c r="R274" s="32"/>
      <c r="S274" s="33"/>
      <c r="T274" s="34"/>
      <c r="U274" s="38"/>
      <c r="V274" s="36"/>
      <c r="W274" s="37"/>
      <c r="X274" s="37"/>
    </row>
    <row r="275" spans="1:24" ht="27" customHeight="1" x14ac:dyDescent="0.2">
      <c r="A275" s="19"/>
      <c r="B275" s="20" t="s">
        <v>26</v>
      </c>
      <c r="C275" s="21">
        <v>271</v>
      </c>
      <c r="D275" s="21" t="s">
        <v>789</v>
      </c>
      <c r="E275" s="20">
        <v>4</v>
      </c>
      <c r="F275" s="22">
        <v>7120002050842</v>
      </c>
      <c r="G275" s="23" t="s">
        <v>61</v>
      </c>
      <c r="H275" s="24" t="s">
        <v>513</v>
      </c>
      <c r="I275" s="25">
        <v>30</v>
      </c>
      <c r="J275" s="26">
        <v>305</v>
      </c>
      <c r="K275" s="27">
        <v>48127336</v>
      </c>
      <c r="L275" s="28">
        <f t="shared" si="9"/>
        <v>157794.54426229509</v>
      </c>
      <c r="M275" s="29">
        <v>41644</v>
      </c>
      <c r="N275" s="27">
        <v>48127336</v>
      </c>
      <c r="O275" s="28">
        <f t="shared" si="8"/>
        <v>1155.6847565075402</v>
      </c>
      <c r="P275" s="30"/>
      <c r="Q275" s="31"/>
      <c r="R275" s="32"/>
      <c r="S275" s="33"/>
      <c r="T275" s="34"/>
      <c r="U275" s="38"/>
      <c r="V275" s="36"/>
      <c r="W275" s="37"/>
      <c r="X275" s="37"/>
    </row>
    <row r="276" spans="1:24" ht="27" customHeight="1" x14ac:dyDescent="0.2">
      <c r="A276" s="19"/>
      <c r="B276" s="20" t="s">
        <v>26</v>
      </c>
      <c r="C276" s="21">
        <v>272</v>
      </c>
      <c r="D276" s="21" t="s">
        <v>789</v>
      </c>
      <c r="E276" s="20">
        <v>4</v>
      </c>
      <c r="F276" s="22">
        <v>6120001179295</v>
      </c>
      <c r="G276" s="23" t="s">
        <v>85</v>
      </c>
      <c r="H276" s="24" t="s">
        <v>514</v>
      </c>
      <c r="I276" s="25">
        <v>20</v>
      </c>
      <c r="J276" s="26">
        <v>276</v>
      </c>
      <c r="K276" s="27">
        <v>26446162</v>
      </c>
      <c r="L276" s="28">
        <f t="shared" si="9"/>
        <v>95819.427536231888</v>
      </c>
      <c r="M276" s="29">
        <v>25324</v>
      </c>
      <c r="N276" s="27">
        <v>26446162</v>
      </c>
      <c r="O276" s="28">
        <f t="shared" si="8"/>
        <v>1044.312193966198</v>
      </c>
      <c r="P276" s="30"/>
      <c r="Q276" s="31"/>
      <c r="R276" s="32"/>
      <c r="S276" s="33"/>
      <c r="T276" s="34"/>
      <c r="U276" s="38"/>
      <c r="V276" s="36"/>
      <c r="W276" s="37"/>
      <c r="X276" s="37"/>
    </row>
    <row r="277" spans="1:24" ht="27" customHeight="1" x14ac:dyDescent="0.2">
      <c r="A277" s="19"/>
      <c r="B277" s="20" t="s">
        <v>26</v>
      </c>
      <c r="C277" s="21">
        <v>273</v>
      </c>
      <c r="D277" s="21" t="s">
        <v>789</v>
      </c>
      <c r="E277" s="20">
        <v>4</v>
      </c>
      <c r="F277" s="22">
        <v>1150001021269</v>
      </c>
      <c r="G277" s="23" t="s">
        <v>515</v>
      </c>
      <c r="H277" s="24" t="s">
        <v>516</v>
      </c>
      <c r="I277" s="25">
        <v>20</v>
      </c>
      <c r="J277" s="26">
        <v>200</v>
      </c>
      <c r="K277" s="27">
        <v>15718058</v>
      </c>
      <c r="L277" s="28">
        <f t="shared" si="9"/>
        <v>78590.289999999994</v>
      </c>
      <c r="M277" s="29">
        <v>14968.35</v>
      </c>
      <c r="N277" s="27">
        <v>15718058</v>
      </c>
      <c r="O277" s="28">
        <f t="shared" si="8"/>
        <v>1050.0862152475056</v>
      </c>
      <c r="P277" s="30"/>
      <c r="Q277" s="31"/>
      <c r="R277" s="32"/>
      <c r="S277" s="33"/>
      <c r="T277" s="34"/>
      <c r="U277" s="38"/>
      <c r="V277" s="36"/>
      <c r="W277" s="37"/>
      <c r="X277" s="37"/>
    </row>
    <row r="278" spans="1:24" ht="27" customHeight="1" x14ac:dyDescent="0.2">
      <c r="A278" s="19"/>
      <c r="B278" s="20" t="s">
        <v>26</v>
      </c>
      <c r="C278" s="21">
        <v>274</v>
      </c>
      <c r="D278" s="21" t="s">
        <v>789</v>
      </c>
      <c r="E278" s="20">
        <v>4</v>
      </c>
      <c r="F278" s="22">
        <v>1120001223446</v>
      </c>
      <c r="G278" s="23" t="s">
        <v>517</v>
      </c>
      <c r="H278" s="24" t="s">
        <v>518</v>
      </c>
      <c r="I278" s="25">
        <v>20</v>
      </c>
      <c r="J278" s="26">
        <v>184</v>
      </c>
      <c r="K278" s="27">
        <v>16132849</v>
      </c>
      <c r="L278" s="28">
        <f t="shared" si="9"/>
        <v>87678.52717391304</v>
      </c>
      <c r="M278" s="29">
        <v>14232</v>
      </c>
      <c r="N278" s="27">
        <v>16132849</v>
      </c>
      <c r="O278" s="28">
        <f t="shared" si="8"/>
        <v>1133.561621697583</v>
      </c>
      <c r="P278" s="30"/>
      <c r="Q278" s="31"/>
      <c r="R278" s="32"/>
      <c r="S278" s="33"/>
      <c r="T278" s="34"/>
      <c r="U278" s="38"/>
      <c r="V278" s="36"/>
      <c r="W278" s="37"/>
      <c r="X278" s="37"/>
    </row>
    <row r="279" spans="1:24" ht="27" customHeight="1" x14ac:dyDescent="0.2">
      <c r="A279" s="19"/>
      <c r="B279" s="20" t="s">
        <v>26</v>
      </c>
      <c r="C279" s="21">
        <v>275</v>
      </c>
      <c r="D279" s="21" t="s">
        <v>789</v>
      </c>
      <c r="E279" s="20">
        <v>4</v>
      </c>
      <c r="F279" s="22">
        <v>5010901044346</v>
      </c>
      <c r="G279" s="23" t="s">
        <v>519</v>
      </c>
      <c r="H279" s="24" t="s">
        <v>520</v>
      </c>
      <c r="I279" s="25">
        <v>20</v>
      </c>
      <c r="J279" s="26">
        <v>306</v>
      </c>
      <c r="K279" s="27">
        <v>24794536</v>
      </c>
      <c r="L279" s="28">
        <f t="shared" si="9"/>
        <v>81027.895424836606</v>
      </c>
      <c r="M279" s="29">
        <v>23758</v>
      </c>
      <c r="N279" s="27">
        <v>24794536</v>
      </c>
      <c r="O279" s="28">
        <f t="shared" si="8"/>
        <v>1043.6289249936863</v>
      </c>
      <c r="P279" s="30"/>
      <c r="Q279" s="31"/>
      <c r="R279" s="32"/>
      <c r="S279" s="33"/>
      <c r="T279" s="34"/>
      <c r="U279" s="38" t="s">
        <v>32</v>
      </c>
      <c r="V279" s="36">
        <v>0.06</v>
      </c>
      <c r="W279" s="37"/>
      <c r="X279" s="37"/>
    </row>
    <row r="280" spans="1:24" ht="27" customHeight="1" x14ac:dyDescent="0.2">
      <c r="A280" s="19"/>
      <c r="B280" s="20" t="s">
        <v>26</v>
      </c>
      <c r="C280" s="21">
        <v>276</v>
      </c>
      <c r="D280" s="21" t="s">
        <v>789</v>
      </c>
      <c r="E280" s="20">
        <v>4</v>
      </c>
      <c r="F280" s="22">
        <v>4120003018189</v>
      </c>
      <c r="G280" s="23" t="s">
        <v>521</v>
      </c>
      <c r="H280" s="24" t="s">
        <v>522</v>
      </c>
      <c r="I280" s="25">
        <v>10</v>
      </c>
      <c r="J280" s="26">
        <v>96</v>
      </c>
      <c r="K280" s="27">
        <v>8730349</v>
      </c>
      <c r="L280" s="28">
        <f t="shared" si="9"/>
        <v>90941.135416666672</v>
      </c>
      <c r="M280" s="29">
        <v>8431.9500000000007</v>
      </c>
      <c r="N280" s="27">
        <v>8730349</v>
      </c>
      <c r="O280" s="28">
        <f t="shared" si="8"/>
        <v>1035.3890855614654</v>
      </c>
      <c r="P280" s="30"/>
      <c r="Q280" s="31"/>
      <c r="R280" s="32"/>
      <c r="S280" s="33"/>
      <c r="T280" s="34"/>
      <c r="U280" s="38"/>
      <c r="V280" s="36"/>
      <c r="W280" s="37"/>
      <c r="X280" s="37"/>
    </row>
    <row r="281" spans="1:24" ht="27" customHeight="1" x14ac:dyDescent="0.2">
      <c r="A281" s="19"/>
      <c r="B281" s="20" t="s">
        <v>26</v>
      </c>
      <c r="C281" s="21">
        <v>277</v>
      </c>
      <c r="D281" s="21" t="s">
        <v>789</v>
      </c>
      <c r="E281" s="20">
        <v>4</v>
      </c>
      <c r="F281" s="22">
        <v>1120901045270</v>
      </c>
      <c r="G281" s="23" t="s">
        <v>523</v>
      </c>
      <c r="H281" s="24" t="s">
        <v>524</v>
      </c>
      <c r="I281" s="25">
        <v>15</v>
      </c>
      <c r="J281" s="26">
        <v>147</v>
      </c>
      <c r="K281" s="27">
        <v>9173798</v>
      </c>
      <c r="L281" s="28">
        <f t="shared" si="9"/>
        <v>62406.789115646257</v>
      </c>
      <c r="M281" s="29">
        <v>8320.7999999999993</v>
      </c>
      <c r="N281" s="27">
        <v>9173798</v>
      </c>
      <c r="O281" s="28">
        <f t="shared" si="8"/>
        <v>1102.5139409672147</v>
      </c>
      <c r="P281" s="30"/>
      <c r="Q281" s="31"/>
      <c r="R281" s="32"/>
      <c r="S281" s="33"/>
      <c r="T281" s="34"/>
      <c r="U281" s="38"/>
      <c r="V281" s="36"/>
      <c r="W281" s="37"/>
      <c r="X281" s="37"/>
    </row>
    <row r="282" spans="1:24" ht="27" customHeight="1" x14ac:dyDescent="0.2">
      <c r="A282" s="19"/>
      <c r="B282" s="20" t="s">
        <v>26</v>
      </c>
      <c r="C282" s="21">
        <v>278</v>
      </c>
      <c r="D282" s="21" t="s">
        <v>789</v>
      </c>
      <c r="E282" s="20">
        <v>4</v>
      </c>
      <c r="F282" s="22">
        <v>5120002057071</v>
      </c>
      <c r="G282" s="23" t="s">
        <v>525</v>
      </c>
      <c r="H282" s="24" t="s">
        <v>526</v>
      </c>
      <c r="I282" s="25">
        <v>3</v>
      </c>
      <c r="J282" s="26">
        <v>445</v>
      </c>
      <c r="K282" s="27">
        <v>2339064</v>
      </c>
      <c r="L282" s="28">
        <f t="shared" si="9"/>
        <v>5256.323595505618</v>
      </c>
      <c r="M282" s="29">
        <v>2086.0357142857142</v>
      </c>
      <c r="N282" s="27">
        <v>2339064</v>
      </c>
      <c r="O282" s="28">
        <f t="shared" si="8"/>
        <v>1121.2962385933674</v>
      </c>
      <c r="P282" s="30" t="s">
        <v>32</v>
      </c>
      <c r="Q282" s="31"/>
      <c r="R282" s="32"/>
      <c r="S282" s="33"/>
      <c r="T282" s="34"/>
      <c r="U282" s="38"/>
      <c r="V282" s="36"/>
      <c r="W282" s="37"/>
      <c r="X282" s="37"/>
    </row>
    <row r="283" spans="1:24" ht="27" customHeight="1" x14ac:dyDescent="0.2">
      <c r="A283" s="19"/>
      <c r="B283" s="20" t="s">
        <v>26</v>
      </c>
      <c r="C283" s="21">
        <v>279</v>
      </c>
      <c r="D283" s="21" t="s">
        <v>789</v>
      </c>
      <c r="E283" s="20">
        <v>4</v>
      </c>
      <c r="F283" s="22">
        <v>5010901044346</v>
      </c>
      <c r="G283" s="23" t="s">
        <v>519</v>
      </c>
      <c r="H283" s="24" t="s">
        <v>527</v>
      </c>
      <c r="I283" s="25">
        <v>10</v>
      </c>
      <c r="J283" s="26">
        <v>58</v>
      </c>
      <c r="K283" s="27">
        <v>4192106</v>
      </c>
      <c r="L283" s="28">
        <f t="shared" si="9"/>
        <v>72277.68965517242</v>
      </c>
      <c r="M283" s="29">
        <v>3946</v>
      </c>
      <c r="N283" s="27">
        <v>4192106</v>
      </c>
      <c r="O283" s="28">
        <f t="shared" si="8"/>
        <v>1062.3684744044601</v>
      </c>
      <c r="P283" s="30" t="s">
        <v>32</v>
      </c>
      <c r="Q283" s="31"/>
      <c r="R283" s="32"/>
      <c r="S283" s="33"/>
      <c r="T283" s="34"/>
      <c r="U283" s="38" t="s">
        <v>32</v>
      </c>
      <c r="V283" s="36">
        <v>0.6</v>
      </c>
      <c r="W283" s="37"/>
      <c r="X283" s="37"/>
    </row>
    <row r="284" spans="1:24" ht="27" customHeight="1" x14ac:dyDescent="0.2">
      <c r="A284" s="19"/>
      <c r="B284" s="20" t="s">
        <v>26</v>
      </c>
      <c r="C284" s="21">
        <v>280</v>
      </c>
      <c r="D284" s="21" t="s">
        <v>790</v>
      </c>
      <c r="E284" s="20">
        <v>6</v>
      </c>
      <c r="F284" s="22">
        <v>7120905005091</v>
      </c>
      <c r="G284" s="23" t="s">
        <v>528</v>
      </c>
      <c r="H284" s="24" t="s">
        <v>529</v>
      </c>
      <c r="I284" s="25">
        <v>20</v>
      </c>
      <c r="J284" s="26">
        <v>158</v>
      </c>
      <c r="K284" s="27">
        <v>7886287</v>
      </c>
      <c r="L284" s="28">
        <f t="shared" si="9"/>
        <v>49913.208860759492</v>
      </c>
      <c r="M284" s="29">
        <v>7354.24</v>
      </c>
      <c r="N284" s="27">
        <v>7886287</v>
      </c>
      <c r="O284" s="28">
        <f t="shared" si="8"/>
        <v>1072.3456128709424</v>
      </c>
      <c r="P284" s="30"/>
      <c r="Q284" s="31"/>
      <c r="R284" s="32"/>
      <c r="S284" s="33"/>
      <c r="T284" s="34"/>
      <c r="U284" s="38"/>
      <c r="V284" s="36"/>
      <c r="W284" s="37"/>
      <c r="X284" s="37"/>
    </row>
    <row r="285" spans="1:24" ht="27" customHeight="1" x14ac:dyDescent="0.2">
      <c r="A285" s="19"/>
      <c r="B285" s="20" t="s">
        <v>26</v>
      </c>
      <c r="C285" s="21">
        <v>281</v>
      </c>
      <c r="D285" s="21" t="s">
        <v>790</v>
      </c>
      <c r="E285" s="20">
        <v>4</v>
      </c>
      <c r="F285" s="22">
        <v>6120901034277</v>
      </c>
      <c r="G285" s="23" t="s">
        <v>530</v>
      </c>
      <c r="H285" s="24" t="s">
        <v>531</v>
      </c>
      <c r="I285" s="25">
        <v>20</v>
      </c>
      <c r="J285" s="26">
        <v>242</v>
      </c>
      <c r="K285" s="27">
        <v>18752526</v>
      </c>
      <c r="L285" s="28">
        <f t="shared" si="9"/>
        <v>77489.776859504127</v>
      </c>
      <c r="M285" s="29">
        <v>17144</v>
      </c>
      <c r="N285" s="27">
        <v>18752526</v>
      </c>
      <c r="O285" s="28">
        <f t="shared" si="8"/>
        <v>1093.8244283714419</v>
      </c>
      <c r="P285" s="30"/>
      <c r="Q285" s="31"/>
      <c r="R285" s="32"/>
      <c r="S285" s="33"/>
      <c r="T285" s="34"/>
      <c r="U285" s="38"/>
      <c r="V285" s="36"/>
      <c r="W285" s="37"/>
      <c r="X285" s="37"/>
    </row>
    <row r="286" spans="1:24" ht="27" customHeight="1" x14ac:dyDescent="0.2">
      <c r="A286" s="19"/>
      <c r="B286" s="20" t="s">
        <v>26</v>
      </c>
      <c r="C286" s="21">
        <v>282</v>
      </c>
      <c r="D286" s="21" t="s">
        <v>790</v>
      </c>
      <c r="E286" s="20">
        <v>4</v>
      </c>
      <c r="F286" s="22">
        <v>5122001028532</v>
      </c>
      <c r="G286" s="23" t="s">
        <v>532</v>
      </c>
      <c r="H286" s="24" t="s">
        <v>533</v>
      </c>
      <c r="I286" s="25">
        <v>20</v>
      </c>
      <c r="J286" s="26">
        <v>248</v>
      </c>
      <c r="K286" s="27">
        <v>22026062</v>
      </c>
      <c r="L286" s="28">
        <f t="shared" si="9"/>
        <v>88814.766129032258</v>
      </c>
      <c r="M286" s="29">
        <v>21157</v>
      </c>
      <c r="N286" s="27">
        <v>22026062</v>
      </c>
      <c r="O286" s="28">
        <f t="shared" si="8"/>
        <v>1041.0768067306328</v>
      </c>
      <c r="P286" s="30"/>
      <c r="Q286" s="31"/>
      <c r="R286" s="32"/>
      <c r="S286" s="33"/>
      <c r="T286" s="34"/>
      <c r="U286" s="38"/>
      <c r="V286" s="36"/>
      <c r="W286" s="37"/>
      <c r="X286" s="37"/>
    </row>
    <row r="287" spans="1:24" ht="27" customHeight="1" x14ac:dyDescent="0.2">
      <c r="A287" s="19"/>
      <c r="B287" s="20" t="s">
        <v>26</v>
      </c>
      <c r="C287" s="21">
        <v>283</v>
      </c>
      <c r="D287" s="21" t="s">
        <v>790</v>
      </c>
      <c r="E287" s="20">
        <v>4</v>
      </c>
      <c r="F287" s="22">
        <v>5140003011587</v>
      </c>
      <c r="G287" s="23" t="s">
        <v>534</v>
      </c>
      <c r="H287" s="24" t="s">
        <v>535</v>
      </c>
      <c r="I287" s="25">
        <v>20</v>
      </c>
      <c r="J287" s="26">
        <v>563</v>
      </c>
      <c r="K287" s="27">
        <v>41917349</v>
      </c>
      <c r="L287" s="28">
        <f t="shared" si="9"/>
        <v>74453.550621669623</v>
      </c>
      <c r="M287" s="29">
        <v>39931</v>
      </c>
      <c r="N287" s="27">
        <v>41917349</v>
      </c>
      <c r="O287" s="28">
        <f t="shared" si="8"/>
        <v>1049.744534321705</v>
      </c>
      <c r="P287" s="30"/>
      <c r="Q287" s="31"/>
      <c r="R287" s="32"/>
      <c r="S287" s="33"/>
      <c r="T287" s="34"/>
      <c r="U287" s="38" t="s">
        <v>32</v>
      </c>
      <c r="V287" s="36">
        <v>4.1000000000000002E-2</v>
      </c>
      <c r="W287" s="37"/>
      <c r="X287" s="37"/>
    </row>
    <row r="288" spans="1:24" ht="27" customHeight="1" x14ac:dyDescent="0.2">
      <c r="A288" s="19"/>
      <c r="B288" s="20" t="s">
        <v>26</v>
      </c>
      <c r="C288" s="21">
        <v>284</v>
      </c>
      <c r="D288" s="21" t="s">
        <v>790</v>
      </c>
      <c r="E288" s="20">
        <v>4</v>
      </c>
      <c r="F288" s="22">
        <v>1120001207300</v>
      </c>
      <c r="G288" s="23" t="s">
        <v>536</v>
      </c>
      <c r="H288" s="24" t="s">
        <v>537</v>
      </c>
      <c r="I288" s="25">
        <v>20</v>
      </c>
      <c r="J288" s="26">
        <v>256</v>
      </c>
      <c r="K288" s="27">
        <v>17557332</v>
      </c>
      <c r="L288" s="28">
        <f t="shared" si="9"/>
        <v>68583.328125</v>
      </c>
      <c r="M288" s="29">
        <v>16772</v>
      </c>
      <c r="N288" s="27">
        <v>17557332</v>
      </c>
      <c r="O288" s="28">
        <f t="shared" si="8"/>
        <v>1046.8239923682327</v>
      </c>
      <c r="P288" s="30"/>
      <c r="Q288" s="31"/>
      <c r="R288" s="32"/>
      <c r="S288" s="33"/>
      <c r="T288" s="34"/>
      <c r="U288" s="38"/>
      <c r="V288" s="36"/>
      <c r="W288" s="37"/>
      <c r="X288" s="37"/>
    </row>
    <row r="289" spans="1:24" ht="27" customHeight="1" x14ac:dyDescent="0.2">
      <c r="A289" s="19"/>
      <c r="B289" s="20" t="s">
        <v>26</v>
      </c>
      <c r="C289" s="21">
        <v>285</v>
      </c>
      <c r="D289" s="21" t="s">
        <v>790</v>
      </c>
      <c r="E289" s="20">
        <v>4</v>
      </c>
      <c r="F289" s="22">
        <v>5122001028532</v>
      </c>
      <c r="G289" s="23" t="s">
        <v>532</v>
      </c>
      <c r="H289" s="24" t="s">
        <v>538</v>
      </c>
      <c r="I289" s="25">
        <v>20</v>
      </c>
      <c r="J289" s="26">
        <v>243</v>
      </c>
      <c r="K289" s="27">
        <v>22083192</v>
      </c>
      <c r="L289" s="28">
        <f t="shared" si="9"/>
        <v>90877.333333333328</v>
      </c>
      <c r="M289" s="29">
        <v>21110</v>
      </c>
      <c r="N289" s="27">
        <v>22083192</v>
      </c>
      <c r="O289" s="28">
        <f t="shared" si="8"/>
        <v>1046.1009947891994</v>
      </c>
      <c r="P289" s="30"/>
      <c r="Q289" s="31"/>
      <c r="R289" s="32"/>
      <c r="S289" s="33"/>
      <c r="T289" s="34"/>
      <c r="U289" s="38"/>
      <c r="V289" s="36"/>
      <c r="W289" s="37"/>
      <c r="X289" s="37"/>
    </row>
    <row r="290" spans="1:24" ht="27" customHeight="1" x14ac:dyDescent="0.2">
      <c r="A290" s="19"/>
      <c r="B290" s="20" t="s">
        <v>26</v>
      </c>
      <c r="C290" s="21">
        <v>286</v>
      </c>
      <c r="D290" s="21" t="s">
        <v>790</v>
      </c>
      <c r="E290" s="20">
        <v>4</v>
      </c>
      <c r="F290" s="22">
        <v>3120901044576</v>
      </c>
      <c r="G290" s="23" t="s">
        <v>539</v>
      </c>
      <c r="H290" s="24" t="s">
        <v>540</v>
      </c>
      <c r="I290" s="25">
        <v>10</v>
      </c>
      <c r="J290" s="26">
        <v>81</v>
      </c>
      <c r="K290" s="27">
        <v>4618763</v>
      </c>
      <c r="L290" s="28">
        <f t="shared" si="9"/>
        <v>57021.765432098764</v>
      </c>
      <c r="M290" s="29">
        <v>3809.5</v>
      </c>
      <c r="N290" s="27">
        <v>4618763</v>
      </c>
      <c r="O290" s="28">
        <f t="shared" si="8"/>
        <v>1212.4328652054076</v>
      </c>
      <c r="P290" s="30"/>
      <c r="Q290" s="31"/>
      <c r="R290" s="32"/>
      <c r="S290" s="33"/>
      <c r="T290" s="34"/>
      <c r="U290" s="38"/>
      <c r="V290" s="36"/>
      <c r="W290" s="37"/>
      <c r="X290" s="37"/>
    </row>
    <row r="291" spans="1:24" ht="27" customHeight="1" x14ac:dyDescent="0.2">
      <c r="A291" s="19"/>
      <c r="B291" s="20" t="s">
        <v>26</v>
      </c>
      <c r="C291" s="21">
        <v>287</v>
      </c>
      <c r="D291" s="21" t="s">
        <v>790</v>
      </c>
      <c r="E291" s="20">
        <v>4</v>
      </c>
      <c r="F291" s="22">
        <v>7110001028114</v>
      </c>
      <c r="G291" s="23" t="s">
        <v>541</v>
      </c>
      <c r="H291" s="24" t="s">
        <v>542</v>
      </c>
      <c r="I291" s="25">
        <v>10</v>
      </c>
      <c r="J291" s="26">
        <v>53</v>
      </c>
      <c r="K291" s="27">
        <v>4236299</v>
      </c>
      <c r="L291" s="28">
        <f t="shared" si="9"/>
        <v>79930.169811320753</v>
      </c>
      <c r="M291" s="29">
        <v>3611.5</v>
      </c>
      <c r="N291" s="27">
        <v>4236299</v>
      </c>
      <c r="O291" s="28">
        <f t="shared" si="8"/>
        <v>1173.0026304859477</v>
      </c>
      <c r="P291" s="30"/>
      <c r="Q291" s="31"/>
      <c r="R291" s="32"/>
      <c r="S291" s="33"/>
      <c r="T291" s="34"/>
      <c r="U291" s="38"/>
      <c r="V291" s="36"/>
      <c r="W291" s="37"/>
      <c r="X291" s="37"/>
    </row>
    <row r="292" spans="1:24" ht="27" customHeight="1" x14ac:dyDescent="0.2">
      <c r="A292" s="19"/>
      <c r="B292" s="20" t="s">
        <v>26</v>
      </c>
      <c r="C292" s="21">
        <v>288</v>
      </c>
      <c r="D292" s="21" t="s">
        <v>790</v>
      </c>
      <c r="E292" s="20">
        <v>4</v>
      </c>
      <c r="F292" s="22">
        <v>1140001119163</v>
      </c>
      <c r="G292" s="23" t="s">
        <v>543</v>
      </c>
      <c r="H292" s="24" t="s">
        <v>544</v>
      </c>
      <c r="I292" s="25">
        <v>20</v>
      </c>
      <c r="J292" s="26">
        <v>2</v>
      </c>
      <c r="K292" s="27">
        <v>102144</v>
      </c>
      <c r="L292" s="28">
        <f t="shared" si="9"/>
        <v>51072</v>
      </c>
      <c r="M292" s="29">
        <v>96</v>
      </c>
      <c r="N292" s="27">
        <v>102144</v>
      </c>
      <c r="O292" s="28">
        <f t="shared" si="8"/>
        <v>1064</v>
      </c>
      <c r="P292" s="30" t="s">
        <v>32</v>
      </c>
      <c r="Q292" s="31"/>
      <c r="R292" s="32"/>
      <c r="S292" s="33"/>
      <c r="T292" s="34"/>
      <c r="U292" s="38"/>
      <c r="V292" s="36"/>
      <c r="W292" s="37"/>
      <c r="X292" s="37"/>
    </row>
    <row r="293" spans="1:24" ht="27" customHeight="1" x14ac:dyDescent="0.2">
      <c r="A293" s="19"/>
      <c r="B293" s="20" t="s">
        <v>26</v>
      </c>
      <c r="C293" s="21">
        <v>289</v>
      </c>
      <c r="D293" s="21" t="s">
        <v>791</v>
      </c>
      <c r="E293" s="20">
        <v>1</v>
      </c>
      <c r="F293" s="22">
        <v>7120105006122</v>
      </c>
      <c r="G293" s="23" t="s">
        <v>545</v>
      </c>
      <c r="H293" s="24" t="s">
        <v>546</v>
      </c>
      <c r="I293" s="25">
        <v>10</v>
      </c>
      <c r="J293" s="26">
        <v>84</v>
      </c>
      <c r="K293" s="27">
        <v>10876887</v>
      </c>
      <c r="L293" s="28">
        <f t="shared" si="9"/>
        <v>129486.75</v>
      </c>
      <c r="M293" s="29">
        <v>11602.75</v>
      </c>
      <c r="N293" s="27">
        <v>10876887</v>
      </c>
      <c r="O293" s="28">
        <f t="shared" si="8"/>
        <v>937.44043437978064</v>
      </c>
      <c r="P293" s="30"/>
      <c r="Q293" s="31"/>
      <c r="R293" s="32"/>
      <c r="S293" s="33"/>
      <c r="T293" s="34"/>
      <c r="U293" s="38"/>
      <c r="V293" s="36"/>
      <c r="W293" s="37"/>
      <c r="X293" s="37"/>
    </row>
    <row r="294" spans="1:24" ht="27" customHeight="1" x14ac:dyDescent="0.2">
      <c r="A294" s="19"/>
      <c r="B294" s="20" t="s">
        <v>26</v>
      </c>
      <c r="C294" s="21">
        <v>290</v>
      </c>
      <c r="D294" s="21" t="s">
        <v>791</v>
      </c>
      <c r="E294" s="20">
        <v>4</v>
      </c>
      <c r="F294" s="22">
        <v>7120101056740</v>
      </c>
      <c r="G294" s="23" t="s">
        <v>547</v>
      </c>
      <c r="H294" s="24" t="s">
        <v>548</v>
      </c>
      <c r="I294" s="25">
        <v>20</v>
      </c>
      <c r="J294" s="26">
        <v>207</v>
      </c>
      <c r="K294" s="27">
        <v>19149309</v>
      </c>
      <c r="L294" s="28">
        <f t="shared" si="9"/>
        <v>92508.739130434784</v>
      </c>
      <c r="M294" s="29">
        <v>18387.25</v>
      </c>
      <c r="N294" s="27">
        <v>19149309</v>
      </c>
      <c r="O294" s="28">
        <f t="shared" si="8"/>
        <v>1041.4449686603489</v>
      </c>
      <c r="P294" s="30"/>
      <c r="Q294" s="31"/>
      <c r="R294" s="32"/>
      <c r="S294" s="33"/>
      <c r="T294" s="34"/>
      <c r="U294" s="38"/>
      <c r="V294" s="36"/>
      <c r="W294" s="37"/>
      <c r="X294" s="37"/>
    </row>
    <row r="295" spans="1:24" ht="27" customHeight="1" x14ac:dyDescent="0.2">
      <c r="A295" s="19"/>
      <c r="B295" s="20" t="s">
        <v>26</v>
      </c>
      <c r="C295" s="21">
        <v>291</v>
      </c>
      <c r="D295" s="21" t="s">
        <v>791</v>
      </c>
      <c r="E295" s="20">
        <v>4</v>
      </c>
      <c r="F295" s="22">
        <v>7120101062136</v>
      </c>
      <c r="G295" s="23" t="s">
        <v>549</v>
      </c>
      <c r="H295" s="24" t="s">
        <v>550</v>
      </c>
      <c r="I295" s="25">
        <v>28</v>
      </c>
      <c r="J295" s="26">
        <v>728</v>
      </c>
      <c r="K295" s="27">
        <v>61854770</v>
      </c>
      <c r="L295" s="28">
        <f t="shared" si="9"/>
        <v>84965.343406593413</v>
      </c>
      <c r="M295" s="29">
        <v>60331.91</v>
      </c>
      <c r="N295" s="27">
        <v>61854770</v>
      </c>
      <c r="O295" s="28">
        <f t="shared" si="8"/>
        <v>1025.2413689538421</v>
      </c>
      <c r="P295" s="30"/>
      <c r="Q295" s="31"/>
      <c r="R295" s="32" t="s">
        <v>32</v>
      </c>
      <c r="S295" s="33"/>
      <c r="T295" s="34">
        <v>0.03</v>
      </c>
      <c r="U295" s="38"/>
      <c r="V295" s="36"/>
      <c r="W295" s="37"/>
      <c r="X295" s="37"/>
    </row>
    <row r="296" spans="1:24" ht="27" customHeight="1" x14ac:dyDescent="0.2">
      <c r="A296" s="19"/>
      <c r="B296" s="20" t="s">
        <v>26</v>
      </c>
      <c r="C296" s="21">
        <v>292</v>
      </c>
      <c r="D296" s="21" t="s">
        <v>791</v>
      </c>
      <c r="E296" s="20">
        <v>4</v>
      </c>
      <c r="F296" s="22">
        <v>4120101063038</v>
      </c>
      <c r="G296" s="23" t="s">
        <v>551</v>
      </c>
      <c r="H296" s="24" t="s">
        <v>552</v>
      </c>
      <c r="I296" s="25">
        <v>10</v>
      </c>
      <c r="J296" s="26">
        <v>72</v>
      </c>
      <c r="K296" s="27">
        <v>7348457</v>
      </c>
      <c r="L296" s="28">
        <f t="shared" si="9"/>
        <v>102061.90277777778</v>
      </c>
      <c r="M296" s="29">
        <v>6850</v>
      </c>
      <c r="N296" s="27">
        <v>7348457</v>
      </c>
      <c r="O296" s="28">
        <f t="shared" si="8"/>
        <v>1072.7674452554745</v>
      </c>
      <c r="P296" s="30"/>
      <c r="Q296" s="31"/>
      <c r="R296" s="32"/>
      <c r="S296" s="33"/>
      <c r="T296" s="34"/>
      <c r="U296" s="38"/>
      <c r="V296" s="36"/>
      <c r="W296" s="37"/>
      <c r="X296" s="37"/>
    </row>
    <row r="297" spans="1:24" ht="27" customHeight="1" x14ac:dyDescent="0.2">
      <c r="A297" s="19"/>
      <c r="B297" s="20" t="s">
        <v>26</v>
      </c>
      <c r="C297" s="21">
        <v>293</v>
      </c>
      <c r="D297" s="21" t="s">
        <v>791</v>
      </c>
      <c r="E297" s="20">
        <v>4</v>
      </c>
      <c r="F297" s="22">
        <v>3120103004742</v>
      </c>
      <c r="G297" s="23" t="s">
        <v>553</v>
      </c>
      <c r="H297" s="24" t="s">
        <v>554</v>
      </c>
      <c r="I297" s="25">
        <v>12</v>
      </c>
      <c r="J297" s="26">
        <v>89</v>
      </c>
      <c r="K297" s="27">
        <v>7437699</v>
      </c>
      <c r="L297" s="28">
        <f t="shared" si="9"/>
        <v>83569.651685393255</v>
      </c>
      <c r="M297" s="29">
        <v>7608.35</v>
      </c>
      <c r="N297" s="27">
        <v>7437699</v>
      </c>
      <c r="O297" s="28">
        <f t="shared" si="8"/>
        <v>977.57056391990375</v>
      </c>
      <c r="P297" s="30"/>
      <c r="Q297" s="31"/>
      <c r="R297" s="32"/>
      <c r="S297" s="33"/>
      <c r="T297" s="34"/>
      <c r="U297" s="38"/>
      <c r="V297" s="36"/>
      <c r="W297" s="37"/>
      <c r="X297" s="37"/>
    </row>
    <row r="298" spans="1:24" ht="27" customHeight="1" x14ac:dyDescent="0.2">
      <c r="A298" s="19"/>
      <c r="B298" s="20" t="s">
        <v>26</v>
      </c>
      <c r="C298" s="21">
        <v>294</v>
      </c>
      <c r="D298" s="21" t="s">
        <v>791</v>
      </c>
      <c r="E298" s="20">
        <v>4</v>
      </c>
      <c r="F298" s="22">
        <v>6120003021868</v>
      </c>
      <c r="G298" s="23" t="s">
        <v>555</v>
      </c>
      <c r="H298" s="24" t="s">
        <v>556</v>
      </c>
      <c r="I298" s="25">
        <v>20</v>
      </c>
      <c r="J298" s="26">
        <v>58</v>
      </c>
      <c r="K298" s="27">
        <v>4780154</v>
      </c>
      <c r="L298" s="28">
        <f t="shared" si="9"/>
        <v>82416.448275862072</v>
      </c>
      <c r="M298" s="29">
        <v>4513.1499999999996</v>
      </c>
      <c r="N298" s="27">
        <v>4780154</v>
      </c>
      <c r="O298" s="28">
        <f t="shared" si="8"/>
        <v>1059.1613396408275</v>
      </c>
      <c r="P298" s="30"/>
      <c r="Q298" s="31"/>
      <c r="R298" s="32"/>
      <c r="S298" s="33"/>
      <c r="T298" s="34"/>
      <c r="U298" s="38"/>
      <c r="V298" s="36"/>
      <c r="W298" s="37"/>
      <c r="X298" s="37"/>
    </row>
    <row r="299" spans="1:24" ht="27" customHeight="1" x14ac:dyDescent="0.2">
      <c r="A299" s="19"/>
      <c r="B299" s="20" t="s">
        <v>26</v>
      </c>
      <c r="C299" s="21">
        <v>295</v>
      </c>
      <c r="D299" s="21" t="s">
        <v>791</v>
      </c>
      <c r="E299" s="20">
        <v>4</v>
      </c>
      <c r="F299" s="22">
        <v>1120001250399</v>
      </c>
      <c r="G299" s="23" t="s">
        <v>557</v>
      </c>
      <c r="H299" s="24" t="s">
        <v>558</v>
      </c>
      <c r="I299" s="25">
        <v>14</v>
      </c>
      <c r="J299" s="26">
        <v>95</v>
      </c>
      <c r="K299" s="27">
        <v>7194717</v>
      </c>
      <c r="L299" s="28">
        <f t="shared" si="9"/>
        <v>75733.863157894739</v>
      </c>
      <c r="M299" s="29">
        <v>8720</v>
      </c>
      <c r="N299" s="27">
        <v>7194717</v>
      </c>
      <c r="O299" s="28">
        <f t="shared" si="8"/>
        <v>825.08222477064226</v>
      </c>
      <c r="P299" s="30" t="s">
        <v>32</v>
      </c>
      <c r="Q299" s="31"/>
      <c r="R299" s="32"/>
      <c r="S299" s="33"/>
      <c r="T299" s="34"/>
      <c r="U299" s="38"/>
      <c r="V299" s="36"/>
      <c r="W299" s="37"/>
      <c r="X299" s="37"/>
    </row>
    <row r="300" spans="1:24" ht="27" customHeight="1" x14ac:dyDescent="0.2">
      <c r="A300" s="19"/>
      <c r="B300" s="20" t="s">
        <v>26</v>
      </c>
      <c r="C300" s="21">
        <v>296</v>
      </c>
      <c r="D300" s="21" t="s">
        <v>792</v>
      </c>
      <c r="E300" s="20">
        <v>4</v>
      </c>
      <c r="F300" s="22">
        <v>9120001186644</v>
      </c>
      <c r="G300" s="23" t="s">
        <v>200</v>
      </c>
      <c r="H300" s="24" t="s">
        <v>559</v>
      </c>
      <c r="I300" s="25">
        <v>20</v>
      </c>
      <c r="J300" s="26">
        <v>292</v>
      </c>
      <c r="K300" s="27">
        <v>32297153</v>
      </c>
      <c r="L300" s="28">
        <f t="shared" si="9"/>
        <v>110606.68835616438</v>
      </c>
      <c r="M300" s="29">
        <v>29467.25</v>
      </c>
      <c r="N300" s="27">
        <v>32297153</v>
      </c>
      <c r="O300" s="28">
        <f t="shared" si="8"/>
        <v>1096.0355309708236</v>
      </c>
      <c r="P300" s="30"/>
      <c r="Q300" s="31"/>
      <c r="R300" s="32"/>
      <c r="S300" s="33"/>
      <c r="T300" s="34"/>
      <c r="U300" s="38"/>
      <c r="V300" s="36"/>
      <c r="W300" s="37"/>
      <c r="X300" s="37"/>
    </row>
    <row r="301" spans="1:24" ht="27" customHeight="1" x14ac:dyDescent="0.2">
      <c r="A301" s="19"/>
      <c r="B301" s="20" t="s">
        <v>26</v>
      </c>
      <c r="C301" s="21">
        <v>297</v>
      </c>
      <c r="D301" s="21" t="s">
        <v>792</v>
      </c>
      <c r="E301" s="20">
        <v>4</v>
      </c>
      <c r="F301" s="22">
        <v>9120001186644</v>
      </c>
      <c r="G301" s="23" t="s">
        <v>200</v>
      </c>
      <c r="H301" s="24" t="s">
        <v>560</v>
      </c>
      <c r="I301" s="25">
        <v>20</v>
      </c>
      <c r="J301" s="26">
        <v>291</v>
      </c>
      <c r="K301" s="27">
        <v>31443508</v>
      </c>
      <c r="L301" s="28">
        <f t="shared" si="9"/>
        <v>108053.29209621993</v>
      </c>
      <c r="M301" s="29">
        <v>28976</v>
      </c>
      <c r="N301" s="27">
        <v>31443508</v>
      </c>
      <c r="O301" s="28">
        <f t="shared" si="8"/>
        <v>1085.1569574820542</v>
      </c>
      <c r="P301" s="30"/>
      <c r="Q301" s="31"/>
      <c r="R301" s="32"/>
      <c r="S301" s="33"/>
      <c r="T301" s="34"/>
      <c r="U301" s="38"/>
      <c r="V301" s="36"/>
      <c r="W301" s="37"/>
      <c r="X301" s="37"/>
    </row>
    <row r="302" spans="1:24" ht="27" customHeight="1" x14ac:dyDescent="0.2">
      <c r="A302" s="19"/>
      <c r="B302" s="20" t="s">
        <v>26</v>
      </c>
      <c r="C302" s="21">
        <v>298</v>
      </c>
      <c r="D302" s="21" t="s">
        <v>792</v>
      </c>
      <c r="E302" s="20">
        <v>6</v>
      </c>
      <c r="F302" s="22">
        <v>5120905005548</v>
      </c>
      <c r="G302" s="23" t="s">
        <v>561</v>
      </c>
      <c r="H302" s="24" t="s">
        <v>562</v>
      </c>
      <c r="I302" s="25">
        <v>20</v>
      </c>
      <c r="J302" s="26">
        <v>260</v>
      </c>
      <c r="K302" s="27">
        <v>26386459</v>
      </c>
      <c r="L302" s="28">
        <f t="shared" si="9"/>
        <v>101486.38076923077</v>
      </c>
      <c r="M302" s="29">
        <v>24143.5</v>
      </c>
      <c r="N302" s="27">
        <v>26386459</v>
      </c>
      <c r="O302" s="28">
        <f t="shared" si="8"/>
        <v>1092.9011535195809</v>
      </c>
      <c r="P302" s="30"/>
      <c r="Q302" s="31"/>
      <c r="R302" s="32"/>
      <c r="S302" s="33"/>
      <c r="T302" s="34"/>
      <c r="U302" s="38"/>
      <c r="V302" s="36"/>
      <c r="W302" s="37"/>
      <c r="X302" s="37"/>
    </row>
    <row r="303" spans="1:24" ht="27" customHeight="1" x14ac:dyDescent="0.2">
      <c r="A303" s="19"/>
      <c r="B303" s="20" t="s">
        <v>26</v>
      </c>
      <c r="C303" s="21">
        <v>299</v>
      </c>
      <c r="D303" s="21" t="s">
        <v>792</v>
      </c>
      <c r="E303" s="20">
        <v>4</v>
      </c>
      <c r="F303" s="22">
        <v>3120903004041</v>
      </c>
      <c r="G303" s="23" t="s">
        <v>563</v>
      </c>
      <c r="H303" s="24" t="s">
        <v>564</v>
      </c>
      <c r="I303" s="25">
        <v>20</v>
      </c>
      <c r="J303" s="26">
        <v>72</v>
      </c>
      <c r="K303" s="27">
        <v>7485173</v>
      </c>
      <c r="L303" s="28">
        <f t="shared" si="9"/>
        <v>103960.73611111111</v>
      </c>
      <c r="M303" s="29">
        <v>6777</v>
      </c>
      <c r="N303" s="27">
        <v>7485173</v>
      </c>
      <c r="O303" s="28">
        <f t="shared" si="8"/>
        <v>1104.4965323889626</v>
      </c>
      <c r="P303" s="30"/>
      <c r="Q303" s="31"/>
      <c r="R303" s="32"/>
      <c r="S303" s="33"/>
      <c r="T303" s="34"/>
      <c r="U303" s="38"/>
      <c r="V303" s="36"/>
      <c r="W303" s="37"/>
      <c r="X303" s="37"/>
    </row>
    <row r="304" spans="1:24" ht="27" customHeight="1" x14ac:dyDescent="0.2">
      <c r="A304" s="19"/>
      <c r="B304" s="20" t="s">
        <v>26</v>
      </c>
      <c r="C304" s="21">
        <v>300</v>
      </c>
      <c r="D304" s="21" t="s">
        <v>792</v>
      </c>
      <c r="E304" s="20">
        <v>4</v>
      </c>
      <c r="F304" s="22">
        <v>4140001126685</v>
      </c>
      <c r="G304" s="23" t="s">
        <v>565</v>
      </c>
      <c r="H304" s="24" t="s">
        <v>566</v>
      </c>
      <c r="I304" s="25">
        <v>20</v>
      </c>
      <c r="J304" s="26">
        <v>148</v>
      </c>
      <c r="K304" s="27">
        <v>13190867</v>
      </c>
      <c r="L304" s="28">
        <f t="shared" si="9"/>
        <v>89127.479729729734</v>
      </c>
      <c r="M304" s="29">
        <v>12115.75</v>
      </c>
      <c r="N304" s="27">
        <v>13190867</v>
      </c>
      <c r="O304" s="28">
        <f t="shared" si="8"/>
        <v>1088.7371396735655</v>
      </c>
      <c r="P304" s="30"/>
      <c r="Q304" s="31"/>
      <c r="R304" s="32"/>
      <c r="S304" s="33"/>
      <c r="T304" s="34"/>
      <c r="U304" s="38"/>
      <c r="V304" s="36"/>
      <c r="W304" s="37"/>
      <c r="X304" s="37"/>
    </row>
    <row r="305" spans="1:24" ht="27" customHeight="1" x14ac:dyDescent="0.2">
      <c r="A305" s="19"/>
      <c r="B305" s="20" t="s">
        <v>26</v>
      </c>
      <c r="C305" s="21">
        <v>301</v>
      </c>
      <c r="D305" s="21" t="s">
        <v>792</v>
      </c>
      <c r="E305" s="20">
        <v>4</v>
      </c>
      <c r="F305" s="22">
        <v>7120901048144</v>
      </c>
      <c r="G305" s="23" t="s">
        <v>567</v>
      </c>
      <c r="H305" s="24" t="s">
        <v>568</v>
      </c>
      <c r="I305" s="25">
        <v>20</v>
      </c>
      <c r="J305" s="26">
        <v>0</v>
      </c>
      <c r="K305" s="27">
        <v>0</v>
      </c>
      <c r="L305" s="28">
        <f t="shared" si="9"/>
        <v>0</v>
      </c>
      <c r="M305" s="29">
        <v>0</v>
      </c>
      <c r="N305" s="27">
        <v>0</v>
      </c>
      <c r="O305" s="28">
        <f t="shared" si="8"/>
        <v>0</v>
      </c>
      <c r="P305" s="30"/>
      <c r="Q305" s="31"/>
      <c r="R305" s="32"/>
      <c r="S305" s="33"/>
      <c r="T305" s="34"/>
      <c r="U305" s="38"/>
      <c r="V305" s="36"/>
      <c r="W305" s="37"/>
      <c r="X305" s="37"/>
    </row>
    <row r="306" spans="1:24" ht="27" customHeight="1" x14ac:dyDescent="0.2">
      <c r="A306" s="19"/>
      <c r="B306" s="20" t="s">
        <v>26</v>
      </c>
      <c r="C306" s="21">
        <v>302</v>
      </c>
      <c r="D306" s="21" t="s">
        <v>793</v>
      </c>
      <c r="E306" s="20">
        <v>4</v>
      </c>
      <c r="F306" s="22">
        <v>9120101054676</v>
      </c>
      <c r="G306" s="23" t="s">
        <v>569</v>
      </c>
      <c r="H306" s="24" t="s">
        <v>570</v>
      </c>
      <c r="I306" s="25">
        <v>20</v>
      </c>
      <c r="J306" s="26">
        <v>233</v>
      </c>
      <c r="K306" s="27">
        <v>18629534.16</v>
      </c>
      <c r="L306" s="28">
        <f t="shared" si="9"/>
        <v>79955.082231759661</v>
      </c>
      <c r="M306" s="29">
        <v>17272.439999999999</v>
      </c>
      <c r="N306" s="27">
        <v>18629534.16</v>
      </c>
      <c r="O306" s="28">
        <f t="shared" si="8"/>
        <v>1078.5699160049189</v>
      </c>
      <c r="P306" s="30"/>
      <c r="Q306" s="31"/>
      <c r="R306" s="32"/>
      <c r="S306" s="33"/>
      <c r="T306" s="34"/>
      <c r="U306" s="38"/>
      <c r="V306" s="36"/>
      <c r="W306" s="37"/>
      <c r="X306" s="37"/>
    </row>
    <row r="307" spans="1:24" ht="27" customHeight="1" x14ac:dyDescent="0.2">
      <c r="A307" s="19"/>
      <c r="B307" s="20" t="s">
        <v>26</v>
      </c>
      <c r="C307" s="21">
        <v>303</v>
      </c>
      <c r="D307" s="21" t="s">
        <v>793</v>
      </c>
      <c r="E307" s="20">
        <v>1</v>
      </c>
      <c r="F307" s="22">
        <v>5120101054622</v>
      </c>
      <c r="G307" s="23" t="s">
        <v>571</v>
      </c>
      <c r="H307" s="24" t="s">
        <v>572</v>
      </c>
      <c r="I307" s="25">
        <v>30</v>
      </c>
      <c r="J307" s="26">
        <v>259</v>
      </c>
      <c r="K307" s="27">
        <v>17172988</v>
      </c>
      <c r="L307" s="28">
        <f t="shared" si="9"/>
        <v>66304.972972972973</v>
      </c>
      <c r="M307" s="29">
        <v>16527</v>
      </c>
      <c r="N307" s="27">
        <v>17172988</v>
      </c>
      <c r="O307" s="28">
        <f t="shared" si="8"/>
        <v>1039.0868276154172</v>
      </c>
      <c r="P307" s="30"/>
      <c r="Q307" s="31"/>
      <c r="R307" s="32"/>
      <c r="S307" s="33"/>
      <c r="T307" s="34"/>
      <c r="U307" s="38"/>
      <c r="V307" s="36"/>
      <c r="W307" s="37"/>
      <c r="X307" s="37"/>
    </row>
    <row r="308" spans="1:24" ht="27" customHeight="1" x14ac:dyDescent="0.2">
      <c r="A308" s="19"/>
      <c r="B308" s="20" t="s">
        <v>26</v>
      </c>
      <c r="C308" s="21">
        <v>304</v>
      </c>
      <c r="D308" s="21" t="s">
        <v>794</v>
      </c>
      <c r="E308" s="20">
        <v>4</v>
      </c>
      <c r="F308" s="22">
        <v>1120101055946</v>
      </c>
      <c r="G308" s="23" t="s">
        <v>573</v>
      </c>
      <c r="H308" s="24" t="s">
        <v>574</v>
      </c>
      <c r="I308" s="25">
        <v>20</v>
      </c>
      <c r="J308" s="26">
        <v>239</v>
      </c>
      <c r="K308" s="27">
        <v>25191755</v>
      </c>
      <c r="L308" s="28">
        <f t="shared" si="9"/>
        <v>105404.83263598326</v>
      </c>
      <c r="M308" s="29">
        <v>24107.75</v>
      </c>
      <c r="N308" s="27">
        <v>25191755</v>
      </c>
      <c r="O308" s="28">
        <f t="shared" si="8"/>
        <v>1044.9650008814592</v>
      </c>
      <c r="P308" s="30"/>
      <c r="Q308" s="31"/>
      <c r="R308" s="32"/>
      <c r="S308" s="33"/>
      <c r="T308" s="34"/>
      <c r="U308" s="38"/>
      <c r="V308" s="36"/>
      <c r="W308" s="37"/>
      <c r="X308" s="37"/>
    </row>
    <row r="309" spans="1:24" ht="27" customHeight="1" x14ac:dyDescent="0.2">
      <c r="A309" s="19"/>
      <c r="B309" s="20" t="s">
        <v>26</v>
      </c>
      <c r="C309" s="21">
        <v>305</v>
      </c>
      <c r="D309" s="21" t="s">
        <v>794</v>
      </c>
      <c r="E309" s="20">
        <v>6</v>
      </c>
      <c r="F309" s="22">
        <v>1130005014221</v>
      </c>
      <c r="G309" s="23" t="s">
        <v>575</v>
      </c>
      <c r="H309" s="24" t="s">
        <v>576</v>
      </c>
      <c r="I309" s="25">
        <v>10</v>
      </c>
      <c r="J309" s="26">
        <v>64</v>
      </c>
      <c r="K309" s="27">
        <v>341810</v>
      </c>
      <c r="L309" s="28">
        <f t="shared" si="9"/>
        <v>5340.78125</v>
      </c>
      <c r="M309" s="29">
        <v>321</v>
      </c>
      <c r="N309" s="27">
        <v>341810</v>
      </c>
      <c r="O309" s="28">
        <f t="shared" si="8"/>
        <v>1064.8286604361372</v>
      </c>
      <c r="P309" s="30" t="s">
        <v>32</v>
      </c>
      <c r="Q309" s="31"/>
      <c r="R309" s="32"/>
      <c r="S309" s="33"/>
      <c r="T309" s="34"/>
      <c r="U309" s="38"/>
      <c r="V309" s="36"/>
      <c r="W309" s="37"/>
      <c r="X309" s="37"/>
    </row>
    <row r="310" spans="1:24" ht="27" customHeight="1" x14ac:dyDescent="0.2">
      <c r="A310" s="19"/>
      <c r="B310" s="20" t="s">
        <v>26</v>
      </c>
      <c r="C310" s="21">
        <v>306</v>
      </c>
      <c r="D310" s="21" t="s">
        <v>795</v>
      </c>
      <c r="E310" s="20">
        <v>5</v>
      </c>
      <c r="F310" s="22">
        <v>4120005014252</v>
      </c>
      <c r="G310" s="23" t="s">
        <v>577</v>
      </c>
      <c r="H310" s="24" t="s">
        <v>578</v>
      </c>
      <c r="I310" s="25">
        <v>10</v>
      </c>
      <c r="J310" s="26">
        <v>15</v>
      </c>
      <c r="K310" s="27">
        <v>1170523</v>
      </c>
      <c r="L310" s="28">
        <f t="shared" si="9"/>
        <v>78034.866666666669</v>
      </c>
      <c r="M310" s="29">
        <v>1741</v>
      </c>
      <c r="N310" s="27">
        <v>1170523</v>
      </c>
      <c r="O310" s="28">
        <f t="shared" si="8"/>
        <v>672.32797242963818</v>
      </c>
      <c r="P310" s="30"/>
      <c r="Q310" s="31"/>
      <c r="R310" s="32"/>
      <c r="S310" s="33"/>
      <c r="T310" s="34"/>
      <c r="U310" s="38"/>
      <c r="V310" s="36"/>
      <c r="W310" s="37"/>
      <c r="X310" s="37"/>
    </row>
    <row r="311" spans="1:24" ht="27" customHeight="1" x14ac:dyDescent="0.2">
      <c r="A311" s="19"/>
      <c r="B311" s="20" t="s">
        <v>26</v>
      </c>
      <c r="C311" s="21">
        <v>307</v>
      </c>
      <c r="D311" s="21" t="s">
        <v>795</v>
      </c>
      <c r="E311" s="20">
        <v>4</v>
      </c>
      <c r="F311" s="22">
        <v>8120001159964</v>
      </c>
      <c r="G311" s="23" t="s">
        <v>579</v>
      </c>
      <c r="H311" s="24" t="s">
        <v>580</v>
      </c>
      <c r="I311" s="25">
        <v>20</v>
      </c>
      <c r="J311" s="26">
        <v>387</v>
      </c>
      <c r="K311" s="27">
        <v>30601264</v>
      </c>
      <c r="L311" s="28">
        <f t="shared" si="9"/>
        <v>79073.033591731262</v>
      </c>
      <c r="M311" s="29">
        <v>28143</v>
      </c>
      <c r="N311" s="27">
        <v>30601264</v>
      </c>
      <c r="O311" s="28">
        <f t="shared" si="8"/>
        <v>1087.3490388373664</v>
      </c>
      <c r="P311" s="30"/>
      <c r="Q311" s="31"/>
      <c r="R311" s="32"/>
      <c r="S311" s="33"/>
      <c r="T311" s="34"/>
      <c r="U311" s="38"/>
      <c r="V311" s="36"/>
      <c r="W311" s="37"/>
      <c r="X311" s="37"/>
    </row>
    <row r="312" spans="1:24" ht="27" customHeight="1" x14ac:dyDescent="0.2">
      <c r="A312" s="19"/>
      <c r="B312" s="20" t="s">
        <v>26</v>
      </c>
      <c r="C312" s="21">
        <v>308</v>
      </c>
      <c r="D312" s="21" t="s">
        <v>795</v>
      </c>
      <c r="E312" s="20">
        <v>4</v>
      </c>
      <c r="F312" s="22">
        <v>6120003009491</v>
      </c>
      <c r="G312" s="23" t="s">
        <v>581</v>
      </c>
      <c r="H312" s="24" t="s">
        <v>582</v>
      </c>
      <c r="I312" s="25">
        <v>20</v>
      </c>
      <c r="J312" s="26">
        <v>235</v>
      </c>
      <c r="K312" s="27">
        <v>21525807</v>
      </c>
      <c r="L312" s="28">
        <f t="shared" si="9"/>
        <v>91599.178723404257</v>
      </c>
      <c r="M312" s="29">
        <v>19890</v>
      </c>
      <c r="N312" s="27">
        <v>21525807</v>
      </c>
      <c r="O312" s="28">
        <f t="shared" si="8"/>
        <v>1082.2426847662141</v>
      </c>
      <c r="P312" s="30"/>
      <c r="Q312" s="31"/>
      <c r="R312" s="32"/>
      <c r="S312" s="33"/>
      <c r="T312" s="34"/>
      <c r="U312" s="38"/>
      <c r="V312" s="36"/>
      <c r="W312" s="37"/>
      <c r="X312" s="37"/>
    </row>
    <row r="313" spans="1:24" ht="27" customHeight="1" x14ac:dyDescent="0.2">
      <c r="A313" s="19"/>
      <c r="B313" s="20" t="s">
        <v>26</v>
      </c>
      <c r="C313" s="21">
        <v>309</v>
      </c>
      <c r="D313" s="21" t="s">
        <v>795</v>
      </c>
      <c r="E313" s="20">
        <v>4</v>
      </c>
      <c r="F313" s="22">
        <v>9120001194903</v>
      </c>
      <c r="G313" s="23" t="s">
        <v>583</v>
      </c>
      <c r="H313" s="24" t="s">
        <v>584</v>
      </c>
      <c r="I313" s="25">
        <v>20</v>
      </c>
      <c r="J313" s="26">
        <v>109</v>
      </c>
      <c r="K313" s="27">
        <v>8630508</v>
      </c>
      <c r="L313" s="28">
        <f t="shared" si="9"/>
        <v>79178.972477064221</v>
      </c>
      <c r="M313" s="29">
        <v>8258</v>
      </c>
      <c r="N313" s="27">
        <v>8630508</v>
      </c>
      <c r="O313" s="28">
        <f t="shared" si="8"/>
        <v>1045.1087430370549</v>
      </c>
      <c r="P313" s="30"/>
      <c r="Q313" s="31"/>
      <c r="R313" s="32"/>
      <c r="S313" s="33"/>
      <c r="T313" s="34"/>
      <c r="U313" s="38" t="s">
        <v>32</v>
      </c>
      <c r="V313" s="36">
        <v>0.09</v>
      </c>
      <c r="W313" s="37"/>
      <c r="X313" s="37"/>
    </row>
    <row r="314" spans="1:24" ht="27" customHeight="1" x14ac:dyDescent="0.2">
      <c r="A314" s="19"/>
      <c r="B314" s="20" t="s">
        <v>26</v>
      </c>
      <c r="C314" s="21">
        <v>310</v>
      </c>
      <c r="D314" s="21" t="s">
        <v>795</v>
      </c>
      <c r="E314" s="20">
        <v>4</v>
      </c>
      <c r="F314" s="22">
        <v>1120003018357</v>
      </c>
      <c r="G314" s="23" t="s">
        <v>585</v>
      </c>
      <c r="H314" s="24" t="s">
        <v>586</v>
      </c>
      <c r="I314" s="25">
        <v>15</v>
      </c>
      <c r="J314" s="26">
        <v>260</v>
      </c>
      <c r="K314" s="27">
        <v>20426251</v>
      </c>
      <c r="L314" s="28">
        <f t="shared" si="9"/>
        <v>78562.50384615385</v>
      </c>
      <c r="M314" s="29">
        <v>19206.25</v>
      </c>
      <c r="N314" s="27">
        <v>20426251</v>
      </c>
      <c r="O314" s="28">
        <f t="shared" si="8"/>
        <v>1063.5210413276927</v>
      </c>
      <c r="P314" s="30"/>
      <c r="Q314" s="31"/>
      <c r="R314" s="32"/>
      <c r="S314" s="33"/>
      <c r="T314" s="34"/>
      <c r="U314" s="38"/>
      <c r="V314" s="36"/>
      <c r="W314" s="37"/>
      <c r="X314" s="37"/>
    </row>
    <row r="315" spans="1:24" ht="27" customHeight="1" x14ac:dyDescent="0.2">
      <c r="A315" s="19"/>
      <c r="B315" s="20" t="s">
        <v>26</v>
      </c>
      <c r="C315" s="21">
        <v>311</v>
      </c>
      <c r="D315" s="21" t="s">
        <v>795</v>
      </c>
      <c r="E315" s="20">
        <v>4</v>
      </c>
      <c r="F315" s="22">
        <v>6120001249890</v>
      </c>
      <c r="G315" s="23" t="s">
        <v>587</v>
      </c>
      <c r="H315" s="24" t="s">
        <v>588</v>
      </c>
      <c r="I315" s="25">
        <v>20</v>
      </c>
      <c r="J315" s="26">
        <v>74</v>
      </c>
      <c r="K315" s="27">
        <v>4589600</v>
      </c>
      <c r="L315" s="28">
        <f t="shared" si="9"/>
        <v>62021.62162162162</v>
      </c>
      <c r="M315" s="29">
        <v>4301</v>
      </c>
      <c r="N315" s="27">
        <v>4589600</v>
      </c>
      <c r="O315" s="28">
        <f t="shared" si="8"/>
        <v>1067.1006742617997</v>
      </c>
      <c r="P315" s="30" t="s">
        <v>32</v>
      </c>
      <c r="Q315" s="31"/>
      <c r="R315" s="32"/>
      <c r="S315" s="33"/>
      <c r="T315" s="34"/>
      <c r="U315" s="38"/>
      <c r="V315" s="36"/>
      <c r="W315" s="37"/>
      <c r="X315" s="37"/>
    </row>
    <row r="316" spans="1:24" ht="27" customHeight="1" x14ac:dyDescent="0.2">
      <c r="A316" s="19"/>
      <c r="B316" s="20" t="s">
        <v>26</v>
      </c>
      <c r="C316" s="21">
        <v>312</v>
      </c>
      <c r="D316" s="21" t="s">
        <v>795</v>
      </c>
      <c r="E316" s="20">
        <v>4</v>
      </c>
      <c r="F316" s="22">
        <v>9120001196916</v>
      </c>
      <c r="G316" s="23" t="s">
        <v>589</v>
      </c>
      <c r="H316" s="24" t="s">
        <v>590</v>
      </c>
      <c r="I316" s="25">
        <v>10</v>
      </c>
      <c r="J316" s="26">
        <v>1</v>
      </c>
      <c r="K316" s="27">
        <v>43472</v>
      </c>
      <c r="L316" s="28">
        <f t="shared" si="9"/>
        <v>43472</v>
      </c>
      <c r="M316" s="29">
        <v>38</v>
      </c>
      <c r="N316" s="27">
        <v>43472</v>
      </c>
      <c r="O316" s="28">
        <f t="shared" si="8"/>
        <v>1144</v>
      </c>
      <c r="P316" s="30" t="s">
        <v>32</v>
      </c>
      <c r="Q316" s="31"/>
      <c r="R316" s="32"/>
      <c r="S316" s="33"/>
      <c r="T316" s="34"/>
      <c r="U316" s="38"/>
      <c r="V316" s="36"/>
      <c r="W316" s="37"/>
      <c r="X316" s="37"/>
    </row>
    <row r="317" spans="1:24" ht="27" customHeight="1" x14ac:dyDescent="0.2">
      <c r="A317" s="19"/>
      <c r="B317" s="20" t="s">
        <v>26</v>
      </c>
      <c r="C317" s="21">
        <v>313</v>
      </c>
      <c r="D317" s="21" t="s">
        <v>796</v>
      </c>
      <c r="E317" s="20">
        <v>5</v>
      </c>
      <c r="F317" s="22">
        <v>9120005014231</v>
      </c>
      <c r="G317" s="23" t="s">
        <v>591</v>
      </c>
      <c r="H317" s="24" t="s">
        <v>592</v>
      </c>
      <c r="I317" s="25">
        <v>20</v>
      </c>
      <c r="J317" s="26">
        <v>127</v>
      </c>
      <c r="K317" s="27">
        <v>19784104</v>
      </c>
      <c r="L317" s="28">
        <f t="shared" si="9"/>
        <v>155780.3464566929</v>
      </c>
      <c r="M317" s="29">
        <v>15216</v>
      </c>
      <c r="N317" s="27">
        <v>19784104</v>
      </c>
      <c r="O317" s="28">
        <f t="shared" si="8"/>
        <v>1300.2171398527864</v>
      </c>
      <c r="P317" s="30"/>
      <c r="Q317" s="31"/>
      <c r="R317" s="32"/>
      <c r="S317" s="33"/>
      <c r="T317" s="34"/>
      <c r="U317" s="38"/>
      <c r="V317" s="36"/>
      <c r="W317" s="37"/>
      <c r="X317" s="37"/>
    </row>
    <row r="318" spans="1:24" ht="27" customHeight="1" x14ac:dyDescent="0.2">
      <c r="A318" s="19"/>
      <c r="B318" s="20" t="s">
        <v>26</v>
      </c>
      <c r="C318" s="21">
        <v>314</v>
      </c>
      <c r="D318" s="21" t="s">
        <v>796</v>
      </c>
      <c r="E318" s="20">
        <v>4</v>
      </c>
      <c r="F318" s="22">
        <v>6120901035275</v>
      </c>
      <c r="G318" s="23" t="s">
        <v>593</v>
      </c>
      <c r="H318" s="24" t="s">
        <v>594</v>
      </c>
      <c r="I318" s="25">
        <v>20</v>
      </c>
      <c r="J318" s="26">
        <v>418</v>
      </c>
      <c r="K318" s="27">
        <v>28924699</v>
      </c>
      <c r="L318" s="28">
        <f t="shared" si="9"/>
        <v>69197.844497607657</v>
      </c>
      <c r="M318" s="29">
        <v>27582</v>
      </c>
      <c r="N318" s="27">
        <v>28924699</v>
      </c>
      <c r="O318" s="28">
        <f t="shared" si="8"/>
        <v>1048.6802624900297</v>
      </c>
      <c r="P318" s="30"/>
      <c r="Q318" s="31"/>
      <c r="R318" s="32"/>
      <c r="S318" s="33"/>
      <c r="T318" s="34"/>
      <c r="U318" s="38" t="s">
        <v>32</v>
      </c>
      <c r="V318" s="36">
        <v>0.1</v>
      </c>
      <c r="W318" s="37"/>
      <c r="X318" s="37"/>
    </row>
    <row r="319" spans="1:24" ht="27" customHeight="1" x14ac:dyDescent="0.2">
      <c r="A319" s="19"/>
      <c r="B319" s="20" t="s">
        <v>26</v>
      </c>
      <c r="C319" s="21">
        <v>315</v>
      </c>
      <c r="D319" s="21" t="s">
        <v>796</v>
      </c>
      <c r="E319" s="20">
        <v>4</v>
      </c>
      <c r="F319" s="22">
        <v>5120001178331</v>
      </c>
      <c r="G319" s="23" t="s">
        <v>595</v>
      </c>
      <c r="H319" s="24" t="s">
        <v>596</v>
      </c>
      <c r="I319" s="25">
        <v>20</v>
      </c>
      <c r="J319" s="26">
        <v>467</v>
      </c>
      <c r="K319" s="27">
        <v>40513228</v>
      </c>
      <c r="L319" s="28">
        <f t="shared" si="9"/>
        <v>86752.094218415412</v>
      </c>
      <c r="M319" s="29">
        <v>38640</v>
      </c>
      <c r="N319" s="27">
        <v>40513228</v>
      </c>
      <c r="O319" s="28">
        <f t="shared" si="8"/>
        <v>1048.4789855072463</v>
      </c>
      <c r="P319" s="30"/>
      <c r="Q319" s="31"/>
      <c r="R319" s="32"/>
      <c r="S319" s="33"/>
      <c r="T319" s="34"/>
      <c r="U319" s="38"/>
      <c r="V319" s="36"/>
      <c r="W319" s="37"/>
      <c r="X319" s="37"/>
    </row>
    <row r="320" spans="1:24" ht="27" customHeight="1" x14ac:dyDescent="0.2">
      <c r="A320" s="19"/>
      <c r="B320" s="20" t="s">
        <v>26</v>
      </c>
      <c r="C320" s="21">
        <v>316</v>
      </c>
      <c r="D320" s="21" t="s">
        <v>796</v>
      </c>
      <c r="E320" s="20">
        <v>6</v>
      </c>
      <c r="F320" s="22">
        <v>3120905005426</v>
      </c>
      <c r="G320" s="23" t="s">
        <v>597</v>
      </c>
      <c r="H320" s="24" t="s">
        <v>598</v>
      </c>
      <c r="I320" s="25">
        <v>14</v>
      </c>
      <c r="J320" s="26">
        <v>128</v>
      </c>
      <c r="K320" s="27">
        <v>12285793</v>
      </c>
      <c r="L320" s="28">
        <f t="shared" si="9"/>
        <v>95982.7578125</v>
      </c>
      <c r="M320" s="29">
        <v>11504.027255639096</v>
      </c>
      <c r="N320" s="27">
        <v>12285793</v>
      </c>
      <c r="O320" s="28">
        <f t="shared" si="8"/>
        <v>1067.9558320741717</v>
      </c>
      <c r="P320" s="30"/>
      <c r="Q320" s="31"/>
      <c r="R320" s="32"/>
      <c r="S320" s="33"/>
      <c r="T320" s="34"/>
      <c r="U320" s="38"/>
      <c r="V320" s="36"/>
      <c r="W320" s="37"/>
      <c r="X320" s="37"/>
    </row>
    <row r="321" spans="1:24" ht="27" customHeight="1" x14ac:dyDescent="0.2">
      <c r="A321" s="19"/>
      <c r="B321" s="20" t="s">
        <v>26</v>
      </c>
      <c r="C321" s="21">
        <v>317</v>
      </c>
      <c r="D321" s="21" t="s">
        <v>796</v>
      </c>
      <c r="E321" s="20">
        <v>6</v>
      </c>
      <c r="F321" s="22">
        <v>7120905005496</v>
      </c>
      <c r="G321" s="23" t="s">
        <v>599</v>
      </c>
      <c r="H321" s="24" t="s">
        <v>600</v>
      </c>
      <c r="I321" s="25">
        <v>20</v>
      </c>
      <c r="J321" s="26">
        <v>331</v>
      </c>
      <c r="K321" s="27">
        <v>29311833</v>
      </c>
      <c r="L321" s="28">
        <f t="shared" si="9"/>
        <v>88555.386706948644</v>
      </c>
      <c r="M321" s="29">
        <v>27878</v>
      </c>
      <c r="N321" s="27">
        <v>29311833</v>
      </c>
      <c r="O321" s="28">
        <f t="shared" si="8"/>
        <v>1051.4324198292561</v>
      </c>
      <c r="P321" s="30"/>
      <c r="Q321" s="31"/>
      <c r="R321" s="32"/>
      <c r="S321" s="33"/>
      <c r="T321" s="34"/>
      <c r="U321" s="38" t="s">
        <v>32</v>
      </c>
      <c r="V321" s="36">
        <v>0.03</v>
      </c>
      <c r="W321" s="37"/>
      <c r="X321" s="37"/>
    </row>
    <row r="322" spans="1:24" ht="27" customHeight="1" x14ac:dyDescent="0.2">
      <c r="A322" s="19"/>
      <c r="B322" s="20" t="s">
        <v>26</v>
      </c>
      <c r="C322" s="21">
        <v>318</v>
      </c>
      <c r="D322" s="21" t="s">
        <v>796</v>
      </c>
      <c r="E322" s="20">
        <v>4</v>
      </c>
      <c r="F322" s="22">
        <v>8120901038292</v>
      </c>
      <c r="G322" s="23" t="s">
        <v>601</v>
      </c>
      <c r="H322" s="24" t="s">
        <v>602</v>
      </c>
      <c r="I322" s="25">
        <v>20</v>
      </c>
      <c r="J322" s="26">
        <v>475</v>
      </c>
      <c r="K322" s="27">
        <v>38444033</v>
      </c>
      <c r="L322" s="28">
        <f t="shared" si="9"/>
        <v>80934.806315789479</v>
      </c>
      <c r="M322" s="29">
        <v>34745.75</v>
      </c>
      <c r="N322" s="27">
        <v>38444033</v>
      </c>
      <c r="O322" s="28">
        <f t="shared" si="8"/>
        <v>1106.438427721376</v>
      </c>
      <c r="P322" s="30"/>
      <c r="Q322" s="31"/>
      <c r="R322" s="32"/>
      <c r="S322" s="33"/>
      <c r="T322" s="34"/>
      <c r="U322" s="38"/>
      <c r="V322" s="36"/>
      <c r="W322" s="37"/>
      <c r="X322" s="37"/>
    </row>
    <row r="323" spans="1:24" ht="27" customHeight="1" x14ac:dyDescent="0.2">
      <c r="A323" s="19"/>
      <c r="B323" s="20" t="s">
        <v>26</v>
      </c>
      <c r="C323" s="21">
        <v>319</v>
      </c>
      <c r="D323" s="21" t="s">
        <v>796</v>
      </c>
      <c r="E323" s="20">
        <v>4</v>
      </c>
      <c r="F323" s="22">
        <v>7120901038830</v>
      </c>
      <c r="G323" s="23" t="s">
        <v>603</v>
      </c>
      <c r="H323" s="24" t="s">
        <v>604</v>
      </c>
      <c r="I323" s="25">
        <v>20</v>
      </c>
      <c r="J323" s="26">
        <v>251</v>
      </c>
      <c r="K323" s="27">
        <v>21842508</v>
      </c>
      <c r="L323" s="28">
        <f t="shared" si="9"/>
        <v>87021.944223107566</v>
      </c>
      <c r="M323" s="29">
        <v>20796</v>
      </c>
      <c r="N323" s="27">
        <v>21842508</v>
      </c>
      <c r="O323" s="28">
        <f t="shared" si="8"/>
        <v>1050.3225620311598</v>
      </c>
      <c r="P323" s="30"/>
      <c r="Q323" s="31"/>
      <c r="R323" s="32"/>
      <c r="S323" s="33"/>
      <c r="T323" s="34"/>
      <c r="U323" s="38"/>
      <c r="V323" s="36"/>
      <c r="W323" s="37"/>
      <c r="X323" s="37"/>
    </row>
    <row r="324" spans="1:24" ht="27" customHeight="1" x14ac:dyDescent="0.2">
      <c r="A324" s="19"/>
      <c r="B324" s="20" t="s">
        <v>26</v>
      </c>
      <c r="C324" s="21">
        <v>320</v>
      </c>
      <c r="D324" s="21" t="s">
        <v>796</v>
      </c>
      <c r="E324" s="20">
        <v>4</v>
      </c>
      <c r="F324" s="22">
        <v>6120901040366</v>
      </c>
      <c r="G324" s="23" t="s">
        <v>605</v>
      </c>
      <c r="H324" s="24" t="s">
        <v>606</v>
      </c>
      <c r="I324" s="25">
        <v>51</v>
      </c>
      <c r="J324" s="26">
        <v>620</v>
      </c>
      <c r="K324" s="27">
        <v>44688574</v>
      </c>
      <c r="L324" s="28">
        <f t="shared" si="9"/>
        <v>72078.345161290315</v>
      </c>
      <c r="M324" s="29">
        <v>41207</v>
      </c>
      <c r="N324" s="27">
        <v>44688574</v>
      </c>
      <c r="O324" s="28">
        <f t="shared" si="8"/>
        <v>1084.4898682262722</v>
      </c>
      <c r="P324" s="30"/>
      <c r="Q324" s="31"/>
      <c r="R324" s="32"/>
      <c r="S324" s="33"/>
      <c r="T324" s="34"/>
      <c r="U324" s="38"/>
      <c r="V324" s="36"/>
      <c r="W324" s="37"/>
      <c r="X324" s="37"/>
    </row>
    <row r="325" spans="1:24" ht="27" customHeight="1" x14ac:dyDescent="0.2">
      <c r="A325" s="19"/>
      <c r="B325" s="20" t="s">
        <v>26</v>
      </c>
      <c r="C325" s="21">
        <v>321</v>
      </c>
      <c r="D325" s="21" t="s">
        <v>796</v>
      </c>
      <c r="E325" s="20">
        <v>4</v>
      </c>
      <c r="F325" s="22">
        <v>7120901044060</v>
      </c>
      <c r="G325" s="23" t="s">
        <v>607</v>
      </c>
      <c r="H325" s="24" t="s">
        <v>608</v>
      </c>
      <c r="I325" s="25">
        <v>20</v>
      </c>
      <c r="J325" s="26">
        <v>309</v>
      </c>
      <c r="K325" s="27">
        <v>25028930</v>
      </c>
      <c r="L325" s="28">
        <f t="shared" si="9"/>
        <v>80999.773462783167</v>
      </c>
      <c r="M325" s="29">
        <v>23542</v>
      </c>
      <c r="N325" s="27">
        <v>25028930</v>
      </c>
      <c r="O325" s="28">
        <f t="shared" ref="O325:O388" si="10">IF(AND(M325&gt;0,N325&gt;0),N325/M325,0)</f>
        <v>1063.160734007306</v>
      </c>
      <c r="P325" s="30"/>
      <c r="Q325" s="31"/>
      <c r="R325" s="32"/>
      <c r="S325" s="33"/>
      <c r="T325" s="34"/>
      <c r="U325" s="38"/>
      <c r="V325" s="36"/>
      <c r="W325" s="37"/>
      <c r="X325" s="37"/>
    </row>
    <row r="326" spans="1:24" ht="27" customHeight="1" x14ac:dyDescent="0.2">
      <c r="A326" s="19"/>
      <c r="B326" s="20" t="s">
        <v>26</v>
      </c>
      <c r="C326" s="21">
        <v>322</v>
      </c>
      <c r="D326" s="21" t="s">
        <v>796</v>
      </c>
      <c r="E326" s="20">
        <v>4</v>
      </c>
      <c r="F326" s="22">
        <v>6120901043641</v>
      </c>
      <c r="G326" s="23" t="s">
        <v>609</v>
      </c>
      <c r="H326" s="24" t="s">
        <v>610</v>
      </c>
      <c r="I326" s="25">
        <v>20</v>
      </c>
      <c r="J326" s="26">
        <v>334</v>
      </c>
      <c r="K326" s="27">
        <v>29970414</v>
      </c>
      <c r="L326" s="28">
        <f t="shared" ref="L326:L389" si="11">IF(AND(J326&gt;0,K326&gt;0),K326/J326,0)</f>
        <v>89731.77844311377</v>
      </c>
      <c r="M326" s="29">
        <v>28123.22</v>
      </c>
      <c r="N326" s="27">
        <v>29970414</v>
      </c>
      <c r="O326" s="28">
        <f t="shared" si="10"/>
        <v>1065.6821658401848</v>
      </c>
      <c r="P326" s="30"/>
      <c r="Q326" s="31"/>
      <c r="R326" s="32"/>
      <c r="S326" s="33"/>
      <c r="T326" s="34"/>
      <c r="U326" s="38" t="s">
        <v>32</v>
      </c>
      <c r="V326" s="36">
        <v>0</v>
      </c>
      <c r="W326" s="37"/>
      <c r="X326" s="37"/>
    </row>
    <row r="327" spans="1:24" ht="27" customHeight="1" x14ac:dyDescent="0.2">
      <c r="A327" s="19"/>
      <c r="B327" s="20" t="s">
        <v>26</v>
      </c>
      <c r="C327" s="21">
        <v>323</v>
      </c>
      <c r="D327" s="21" t="s">
        <v>796</v>
      </c>
      <c r="E327" s="20">
        <v>4</v>
      </c>
      <c r="F327" s="22">
        <v>5122001028053</v>
      </c>
      <c r="G327" s="23" t="s">
        <v>611</v>
      </c>
      <c r="H327" s="24" t="s">
        <v>612</v>
      </c>
      <c r="I327" s="25">
        <v>10</v>
      </c>
      <c r="J327" s="26">
        <v>14</v>
      </c>
      <c r="K327" s="27">
        <v>917427</v>
      </c>
      <c r="L327" s="28">
        <f t="shared" si="11"/>
        <v>65530.5</v>
      </c>
      <c r="M327" s="29">
        <v>939.2</v>
      </c>
      <c r="N327" s="27">
        <v>917427</v>
      </c>
      <c r="O327" s="28">
        <f t="shared" si="10"/>
        <v>976.8175042589437</v>
      </c>
      <c r="P327" s="30"/>
      <c r="Q327" s="31"/>
      <c r="R327" s="32"/>
      <c r="S327" s="33"/>
      <c r="T327" s="34"/>
      <c r="U327" s="38"/>
      <c r="V327" s="36"/>
      <c r="W327" s="37"/>
      <c r="X327" s="37"/>
    </row>
    <row r="328" spans="1:24" ht="27" customHeight="1" x14ac:dyDescent="0.2">
      <c r="A328" s="19"/>
      <c r="B328" s="20" t="s">
        <v>26</v>
      </c>
      <c r="C328" s="21">
        <v>324</v>
      </c>
      <c r="D328" s="21" t="s">
        <v>796</v>
      </c>
      <c r="E328" s="20">
        <v>4</v>
      </c>
      <c r="F328" s="22">
        <v>4120001241453</v>
      </c>
      <c r="G328" s="23" t="s">
        <v>613</v>
      </c>
      <c r="H328" s="24" t="s">
        <v>614</v>
      </c>
      <c r="I328" s="25">
        <v>10</v>
      </c>
      <c r="J328" s="26">
        <v>10</v>
      </c>
      <c r="K328" s="27">
        <v>808139</v>
      </c>
      <c r="L328" s="28">
        <f t="shared" si="11"/>
        <v>80813.899999999994</v>
      </c>
      <c r="M328" s="29">
        <v>770.19</v>
      </c>
      <c r="N328" s="27">
        <v>808139</v>
      </c>
      <c r="O328" s="28">
        <f t="shared" si="10"/>
        <v>1049.2722574949037</v>
      </c>
      <c r="P328" s="30"/>
      <c r="Q328" s="31"/>
      <c r="R328" s="32"/>
      <c r="S328" s="33"/>
      <c r="T328" s="34"/>
      <c r="U328" s="38"/>
      <c r="V328" s="36"/>
      <c r="W328" s="37"/>
      <c r="X328" s="37"/>
    </row>
    <row r="329" spans="1:24" ht="27" customHeight="1" x14ac:dyDescent="0.2">
      <c r="A329" s="19"/>
      <c r="B329" s="20" t="s">
        <v>26</v>
      </c>
      <c r="C329" s="21">
        <v>325</v>
      </c>
      <c r="D329" s="21" t="s">
        <v>796</v>
      </c>
      <c r="E329" s="20">
        <v>4</v>
      </c>
      <c r="F329" s="22">
        <v>8120901038730</v>
      </c>
      <c r="G329" s="23" t="s">
        <v>615</v>
      </c>
      <c r="H329" s="24" t="s">
        <v>616</v>
      </c>
      <c r="I329" s="25">
        <v>21</v>
      </c>
      <c r="J329" s="26">
        <v>99</v>
      </c>
      <c r="K329" s="27">
        <v>6566236</v>
      </c>
      <c r="L329" s="28">
        <f t="shared" si="11"/>
        <v>66325.616161616155</v>
      </c>
      <c r="M329" s="29">
        <v>5823</v>
      </c>
      <c r="N329" s="27">
        <v>6566236</v>
      </c>
      <c r="O329" s="28">
        <f t="shared" si="10"/>
        <v>1127.6379872917739</v>
      </c>
      <c r="P329" s="30" t="s">
        <v>32</v>
      </c>
      <c r="Q329" s="31"/>
      <c r="R329" s="32"/>
      <c r="S329" s="33"/>
      <c r="T329" s="34"/>
      <c r="U329" s="38"/>
      <c r="V329" s="36"/>
      <c r="W329" s="37"/>
      <c r="X329" s="37"/>
    </row>
    <row r="330" spans="1:24" ht="27" customHeight="1" x14ac:dyDescent="0.2">
      <c r="A330" s="19"/>
      <c r="B330" s="20" t="s">
        <v>26</v>
      </c>
      <c r="C330" s="21">
        <v>326</v>
      </c>
      <c r="D330" s="21" t="s">
        <v>796</v>
      </c>
      <c r="E330" s="20">
        <v>4</v>
      </c>
      <c r="F330" s="22">
        <v>5120001178331</v>
      </c>
      <c r="G330" s="23" t="s">
        <v>617</v>
      </c>
      <c r="H330" s="24" t="s">
        <v>618</v>
      </c>
      <c r="I330" s="25">
        <v>15</v>
      </c>
      <c r="J330" s="26">
        <v>209</v>
      </c>
      <c r="K330" s="27">
        <v>944172</v>
      </c>
      <c r="L330" s="28">
        <f t="shared" si="11"/>
        <v>4517.5693779904304</v>
      </c>
      <c r="M330" s="29">
        <v>886</v>
      </c>
      <c r="N330" s="27">
        <v>944172</v>
      </c>
      <c r="O330" s="28">
        <f t="shared" si="10"/>
        <v>1065.6568848758466</v>
      </c>
      <c r="P330" s="30" t="s">
        <v>32</v>
      </c>
      <c r="Q330" s="31"/>
      <c r="R330" s="32"/>
      <c r="S330" s="33"/>
      <c r="T330" s="34"/>
      <c r="U330" s="38"/>
      <c r="V330" s="36"/>
      <c r="W330" s="37"/>
      <c r="X330" s="37"/>
    </row>
    <row r="331" spans="1:24" ht="27" customHeight="1" x14ac:dyDescent="0.2">
      <c r="A331" s="19"/>
      <c r="B331" s="20" t="s">
        <v>26</v>
      </c>
      <c r="C331" s="21">
        <v>327</v>
      </c>
      <c r="D331" s="21" t="s">
        <v>797</v>
      </c>
      <c r="E331" s="20">
        <v>5</v>
      </c>
      <c r="F331" s="22">
        <v>9122010000000</v>
      </c>
      <c r="G331" s="23" t="s">
        <v>619</v>
      </c>
      <c r="H331" s="24" t="s">
        <v>620</v>
      </c>
      <c r="I331" s="25">
        <v>20</v>
      </c>
      <c r="J331" s="26">
        <v>144</v>
      </c>
      <c r="K331" s="27">
        <v>2131450</v>
      </c>
      <c r="L331" s="28">
        <f t="shared" si="11"/>
        <v>14801.736111111111</v>
      </c>
      <c r="M331" s="29">
        <v>1440</v>
      </c>
      <c r="N331" s="27">
        <v>2131450</v>
      </c>
      <c r="O331" s="28">
        <f t="shared" si="10"/>
        <v>1480.1736111111111</v>
      </c>
      <c r="P331" s="30"/>
      <c r="Q331" s="31"/>
      <c r="R331" s="32"/>
      <c r="S331" s="33"/>
      <c r="T331" s="34"/>
      <c r="U331" s="38"/>
      <c r="V331" s="36"/>
      <c r="W331" s="37"/>
      <c r="X331" s="37"/>
    </row>
    <row r="332" spans="1:24" ht="27" customHeight="1" x14ac:dyDescent="0.2">
      <c r="A332" s="19"/>
      <c r="B332" s="20" t="s">
        <v>26</v>
      </c>
      <c r="C332" s="21">
        <v>328</v>
      </c>
      <c r="D332" s="21" t="s">
        <v>797</v>
      </c>
      <c r="E332" s="20">
        <v>4</v>
      </c>
      <c r="F332" s="22">
        <v>4122001018864</v>
      </c>
      <c r="G332" s="23" t="s">
        <v>79</v>
      </c>
      <c r="H332" s="24" t="s">
        <v>621</v>
      </c>
      <c r="I332" s="25">
        <v>20</v>
      </c>
      <c r="J332" s="26">
        <v>265</v>
      </c>
      <c r="K332" s="27">
        <v>25278953</v>
      </c>
      <c r="L332" s="28">
        <f t="shared" si="11"/>
        <v>95392.275471698114</v>
      </c>
      <c r="M332" s="29">
        <v>23111.550000000003</v>
      </c>
      <c r="N332" s="27">
        <v>25278953</v>
      </c>
      <c r="O332" s="28">
        <f t="shared" si="10"/>
        <v>1093.780079657141</v>
      </c>
      <c r="P332" s="30"/>
      <c r="Q332" s="31"/>
      <c r="R332" s="32"/>
      <c r="S332" s="33"/>
      <c r="T332" s="34"/>
      <c r="U332" s="38"/>
      <c r="V332" s="36"/>
      <c r="W332" s="37"/>
      <c r="X332" s="37"/>
    </row>
    <row r="333" spans="1:24" ht="27" customHeight="1" x14ac:dyDescent="0.2">
      <c r="A333" s="19"/>
      <c r="B333" s="20" t="s">
        <v>26</v>
      </c>
      <c r="C333" s="21">
        <v>329</v>
      </c>
      <c r="D333" s="21" t="s">
        <v>797</v>
      </c>
      <c r="E333" s="20">
        <v>5</v>
      </c>
      <c r="F333" s="22">
        <v>1122005002900</v>
      </c>
      <c r="G333" s="23" t="s">
        <v>622</v>
      </c>
      <c r="H333" s="24" t="s">
        <v>622</v>
      </c>
      <c r="I333" s="25">
        <v>30</v>
      </c>
      <c r="J333" s="26">
        <v>324</v>
      </c>
      <c r="K333" s="27">
        <v>31725627</v>
      </c>
      <c r="L333" s="28">
        <f t="shared" si="11"/>
        <v>97918.601851851854</v>
      </c>
      <c r="M333" s="29">
        <v>30395</v>
      </c>
      <c r="N333" s="27">
        <v>31725627</v>
      </c>
      <c r="O333" s="28">
        <f t="shared" si="10"/>
        <v>1043.7778253002139</v>
      </c>
      <c r="P333" s="30"/>
      <c r="Q333" s="31"/>
      <c r="R333" s="32"/>
      <c r="S333" s="33"/>
      <c r="T333" s="34"/>
      <c r="U333" s="38"/>
      <c r="V333" s="36"/>
      <c r="W333" s="37"/>
      <c r="X333" s="37"/>
    </row>
    <row r="334" spans="1:24" ht="27" customHeight="1" x14ac:dyDescent="0.2">
      <c r="A334" s="19"/>
      <c r="B334" s="20" t="s">
        <v>26</v>
      </c>
      <c r="C334" s="21">
        <v>330</v>
      </c>
      <c r="D334" s="21" t="s">
        <v>797</v>
      </c>
      <c r="E334" s="20">
        <v>4</v>
      </c>
      <c r="F334" s="22">
        <v>2712003000958</v>
      </c>
      <c r="G334" s="23" t="s">
        <v>623</v>
      </c>
      <c r="H334" s="24" t="s">
        <v>624</v>
      </c>
      <c r="I334" s="25">
        <v>20</v>
      </c>
      <c r="J334" s="26">
        <v>237</v>
      </c>
      <c r="K334" s="27">
        <v>18918018</v>
      </c>
      <c r="L334" s="28">
        <f t="shared" si="11"/>
        <v>79822.860759493677</v>
      </c>
      <c r="M334" s="29">
        <v>17265</v>
      </c>
      <c r="N334" s="27">
        <v>18918018</v>
      </c>
      <c r="O334" s="28">
        <f t="shared" si="10"/>
        <v>1095.7438748913987</v>
      </c>
      <c r="P334" s="30"/>
      <c r="Q334" s="31"/>
      <c r="R334" s="32"/>
      <c r="S334" s="33"/>
      <c r="T334" s="34"/>
      <c r="U334" s="38"/>
      <c r="V334" s="36"/>
      <c r="W334" s="37"/>
      <c r="X334" s="37"/>
    </row>
    <row r="335" spans="1:24" ht="27" customHeight="1" x14ac:dyDescent="0.2">
      <c r="A335" s="19"/>
      <c r="B335" s="20" t="s">
        <v>26</v>
      </c>
      <c r="C335" s="21">
        <v>331</v>
      </c>
      <c r="D335" s="21" t="s">
        <v>797</v>
      </c>
      <c r="E335" s="20">
        <v>4</v>
      </c>
      <c r="F335" s="22">
        <v>2122001027710</v>
      </c>
      <c r="G335" s="23" t="s">
        <v>625</v>
      </c>
      <c r="H335" s="24" t="s">
        <v>626</v>
      </c>
      <c r="I335" s="25">
        <v>20</v>
      </c>
      <c r="J335" s="26">
        <v>366</v>
      </c>
      <c r="K335" s="27">
        <v>33605283</v>
      </c>
      <c r="L335" s="28">
        <f t="shared" si="11"/>
        <v>91817.713114754093</v>
      </c>
      <c r="M335" s="29">
        <v>31462</v>
      </c>
      <c r="N335" s="27">
        <v>33605283</v>
      </c>
      <c r="O335" s="28">
        <f t="shared" si="10"/>
        <v>1068.1229101773567</v>
      </c>
      <c r="P335" s="30"/>
      <c r="Q335" s="31"/>
      <c r="R335" s="32" t="s">
        <v>32</v>
      </c>
      <c r="S335" s="33"/>
      <c r="T335" s="34">
        <v>1E-3</v>
      </c>
      <c r="U335" s="38"/>
      <c r="V335" s="36"/>
      <c r="W335" s="37"/>
      <c r="X335" s="37"/>
    </row>
    <row r="336" spans="1:24" ht="27" customHeight="1" x14ac:dyDescent="0.2">
      <c r="A336" s="19"/>
      <c r="B336" s="20" t="s">
        <v>26</v>
      </c>
      <c r="C336" s="21">
        <v>332</v>
      </c>
      <c r="D336" s="21" t="s">
        <v>797</v>
      </c>
      <c r="E336" s="20">
        <v>4</v>
      </c>
      <c r="F336" s="22">
        <v>2122001026414</v>
      </c>
      <c r="G336" s="23" t="s">
        <v>627</v>
      </c>
      <c r="H336" s="24" t="s">
        <v>628</v>
      </c>
      <c r="I336" s="25">
        <v>20</v>
      </c>
      <c r="J336" s="26">
        <v>222</v>
      </c>
      <c r="K336" s="27">
        <v>18605123</v>
      </c>
      <c r="L336" s="28">
        <f t="shared" si="11"/>
        <v>83806.860360360355</v>
      </c>
      <c r="M336" s="29">
        <v>19374</v>
      </c>
      <c r="N336" s="27">
        <v>18605123</v>
      </c>
      <c r="O336" s="28">
        <f t="shared" si="10"/>
        <v>960.31397749561268</v>
      </c>
      <c r="P336" s="30"/>
      <c r="Q336" s="31"/>
      <c r="R336" s="32"/>
      <c r="S336" s="33"/>
      <c r="T336" s="34"/>
      <c r="U336" s="38"/>
      <c r="V336" s="36"/>
      <c r="W336" s="37"/>
      <c r="X336" s="37"/>
    </row>
    <row r="337" spans="1:24" ht="27" customHeight="1" x14ac:dyDescent="0.2">
      <c r="A337" s="19"/>
      <c r="B337" s="20" t="s">
        <v>26</v>
      </c>
      <c r="C337" s="21">
        <v>333</v>
      </c>
      <c r="D337" s="21" t="s">
        <v>797</v>
      </c>
      <c r="E337" s="20">
        <v>4</v>
      </c>
      <c r="F337" s="22">
        <v>8122001028125</v>
      </c>
      <c r="G337" s="23" t="s">
        <v>629</v>
      </c>
      <c r="H337" s="24" t="s">
        <v>630</v>
      </c>
      <c r="I337" s="25">
        <v>10</v>
      </c>
      <c r="J337" s="26">
        <v>115</v>
      </c>
      <c r="K337" s="27">
        <v>10445185</v>
      </c>
      <c r="L337" s="28">
        <f t="shared" si="11"/>
        <v>90827.695652173919</v>
      </c>
      <c r="M337" s="29">
        <v>9981</v>
      </c>
      <c r="N337" s="27">
        <v>10445185</v>
      </c>
      <c r="O337" s="28">
        <f t="shared" si="10"/>
        <v>1046.5068630397757</v>
      </c>
      <c r="P337" s="30"/>
      <c r="Q337" s="31"/>
      <c r="R337" s="32"/>
      <c r="S337" s="33"/>
      <c r="T337" s="34"/>
      <c r="U337" s="38"/>
      <c r="V337" s="36"/>
      <c r="W337" s="37"/>
      <c r="X337" s="37"/>
    </row>
    <row r="338" spans="1:24" ht="27" customHeight="1" x14ac:dyDescent="0.2">
      <c r="A338" s="19"/>
      <c r="B338" s="20" t="s">
        <v>26</v>
      </c>
      <c r="C338" s="21">
        <v>334</v>
      </c>
      <c r="D338" s="21" t="s">
        <v>797</v>
      </c>
      <c r="E338" s="20">
        <v>4</v>
      </c>
      <c r="F338" s="22">
        <v>2120001188820</v>
      </c>
      <c r="G338" s="23" t="s">
        <v>631</v>
      </c>
      <c r="H338" s="24" t="s">
        <v>632</v>
      </c>
      <c r="I338" s="25">
        <v>20</v>
      </c>
      <c r="J338" s="26">
        <v>296</v>
      </c>
      <c r="K338" s="27">
        <v>27836410</v>
      </c>
      <c r="L338" s="28">
        <f t="shared" si="11"/>
        <v>94041.92567567568</v>
      </c>
      <c r="M338" s="29">
        <v>26369.5</v>
      </c>
      <c r="N338" s="27">
        <v>27836410</v>
      </c>
      <c r="O338" s="28">
        <f t="shared" si="10"/>
        <v>1055.6290411270597</v>
      </c>
      <c r="P338" s="30"/>
      <c r="Q338" s="31"/>
      <c r="R338" s="32"/>
      <c r="S338" s="33"/>
      <c r="T338" s="34"/>
      <c r="U338" s="38"/>
      <c r="V338" s="36"/>
      <c r="W338" s="37"/>
      <c r="X338" s="37"/>
    </row>
    <row r="339" spans="1:24" ht="27" customHeight="1" x14ac:dyDescent="0.2">
      <c r="A339" s="19"/>
      <c r="B339" s="20" t="s">
        <v>26</v>
      </c>
      <c r="C339" s="21">
        <v>335</v>
      </c>
      <c r="D339" s="21" t="s">
        <v>797</v>
      </c>
      <c r="E339" s="20">
        <v>4</v>
      </c>
      <c r="F339" s="22">
        <v>2122001026414</v>
      </c>
      <c r="G339" s="23" t="s">
        <v>627</v>
      </c>
      <c r="H339" s="24" t="s">
        <v>633</v>
      </c>
      <c r="I339" s="25">
        <v>20</v>
      </c>
      <c r="J339" s="26">
        <v>239</v>
      </c>
      <c r="K339" s="27">
        <v>19790028</v>
      </c>
      <c r="L339" s="28">
        <f t="shared" si="11"/>
        <v>82803.464435146438</v>
      </c>
      <c r="M339" s="29">
        <v>21076</v>
      </c>
      <c r="N339" s="27">
        <v>19790028</v>
      </c>
      <c r="O339" s="28">
        <f t="shared" si="10"/>
        <v>938.98405769595752</v>
      </c>
      <c r="P339" s="30"/>
      <c r="Q339" s="31"/>
      <c r="R339" s="32"/>
      <c r="S339" s="33"/>
      <c r="T339" s="34"/>
      <c r="U339" s="38"/>
      <c r="V339" s="36"/>
      <c r="W339" s="37"/>
      <c r="X339" s="37"/>
    </row>
    <row r="340" spans="1:24" ht="27" customHeight="1" x14ac:dyDescent="0.2">
      <c r="A340" s="19"/>
      <c r="B340" s="20" t="s">
        <v>26</v>
      </c>
      <c r="C340" s="21">
        <v>336</v>
      </c>
      <c r="D340" s="21" t="s">
        <v>797</v>
      </c>
      <c r="E340" s="20">
        <v>4</v>
      </c>
      <c r="F340" s="22">
        <v>7122001029041</v>
      </c>
      <c r="G340" s="23" t="s">
        <v>634</v>
      </c>
      <c r="H340" s="24" t="s">
        <v>635</v>
      </c>
      <c r="I340" s="25">
        <v>10</v>
      </c>
      <c r="J340" s="26">
        <v>114</v>
      </c>
      <c r="K340" s="27">
        <v>8826959</v>
      </c>
      <c r="L340" s="28">
        <f t="shared" si="11"/>
        <v>77429.464912280702</v>
      </c>
      <c r="M340" s="29">
        <v>8229</v>
      </c>
      <c r="N340" s="27">
        <v>8826959</v>
      </c>
      <c r="O340" s="28">
        <f t="shared" si="10"/>
        <v>1072.6648438449386</v>
      </c>
      <c r="P340" s="30"/>
      <c r="Q340" s="31"/>
      <c r="R340" s="32"/>
      <c r="S340" s="33"/>
      <c r="T340" s="34"/>
      <c r="U340" s="38" t="s">
        <v>32</v>
      </c>
      <c r="V340" s="36">
        <v>0.33</v>
      </c>
      <c r="W340" s="37"/>
      <c r="X340" s="37"/>
    </row>
    <row r="341" spans="1:24" ht="27" customHeight="1" x14ac:dyDescent="0.2">
      <c r="A341" s="19"/>
      <c r="B341" s="20" t="s">
        <v>26</v>
      </c>
      <c r="C341" s="21">
        <v>337</v>
      </c>
      <c r="D341" s="21" t="s">
        <v>797</v>
      </c>
      <c r="E341" s="20">
        <v>4</v>
      </c>
      <c r="F341" s="22">
        <v>5122003001017</v>
      </c>
      <c r="G341" s="23" t="s">
        <v>636</v>
      </c>
      <c r="H341" s="24" t="s">
        <v>637</v>
      </c>
      <c r="I341" s="25">
        <v>20</v>
      </c>
      <c r="J341" s="26">
        <v>286</v>
      </c>
      <c r="K341" s="27">
        <v>19663530</v>
      </c>
      <c r="L341" s="28">
        <f t="shared" si="11"/>
        <v>68753.6013986014</v>
      </c>
      <c r="M341" s="29">
        <v>17685</v>
      </c>
      <c r="N341" s="27">
        <v>19663530</v>
      </c>
      <c r="O341" s="28">
        <f t="shared" si="10"/>
        <v>1111.8761662425784</v>
      </c>
      <c r="P341" s="30"/>
      <c r="Q341" s="31"/>
      <c r="R341" s="32"/>
      <c r="S341" s="33"/>
      <c r="T341" s="34"/>
      <c r="U341" s="38" t="s">
        <v>32</v>
      </c>
      <c r="V341" s="36">
        <v>4.2000000000000003E-2</v>
      </c>
      <c r="W341" s="37"/>
      <c r="X341" s="37"/>
    </row>
    <row r="342" spans="1:24" ht="27" customHeight="1" x14ac:dyDescent="0.2">
      <c r="A342" s="19"/>
      <c r="B342" s="20" t="s">
        <v>26</v>
      </c>
      <c r="C342" s="21">
        <v>338</v>
      </c>
      <c r="D342" s="21" t="s">
        <v>797</v>
      </c>
      <c r="E342" s="20">
        <v>4</v>
      </c>
      <c r="F342" s="22">
        <v>1122003001417</v>
      </c>
      <c r="G342" s="23" t="s">
        <v>638</v>
      </c>
      <c r="H342" s="24" t="s">
        <v>639</v>
      </c>
      <c r="I342" s="25">
        <v>10</v>
      </c>
      <c r="J342" s="26">
        <v>159</v>
      </c>
      <c r="K342" s="27">
        <v>12741178</v>
      </c>
      <c r="L342" s="28">
        <f t="shared" si="11"/>
        <v>80133.194968553464</v>
      </c>
      <c r="M342" s="29">
        <v>11857</v>
      </c>
      <c r="N342" s="27">
        <v>12741178</v>
      </c>
      <c r="O342" s="28">
        <f t="shared" si="10"/>
        <v>1074.5701273509319</v>
      </c>
      <c r="P342" s="30"/>
      <c r="Q342" s="31"/>
      <c r="R342" s="32"/>
      <c r="S342" s="33"/>
      <c r="T342" s="34"/>
      <c r="U342" s="38"/>
      <c r="V342" s="36"/>
      <c r="W342" s="37"/>
      <c r="X342" s="37"/>
    </row>
    <row r="343" spans="1:24" ht="27" customHeight="1" x14ac:dyDescent="0.2">
      <c r="A343" s="19"/>
      <c r="B343" s="20" t="s">
        <v>26</v>
      </c>
      <c r="C343" s="21">
        <v>339</v>
      </c>
      <c r="D343" s="21" t="s">
        <v>797</v>
      </c>
      <c r="E343" s="20">
        <v>4</v>
      </c>
      <c r="F343" s="22">
        <v>3122003001596</v>
      </c>
      <c r="G343" s="23" t="s">
        <v>640</v>
      </c>
      <c r="H343" s="24" t="s">
        <v>641</v>
      </c>
      <c r="I343" s="25">
        <v>10</v>
      </c>
      <c r="J343" s="26">
        <v>149</v>
      </c>
      <c r="K343" s="27">
        <v>14435185</v>
      </c>
      <c r="L343" s="28">
        <f t="shared" si="11"/>
        <v>96880.436241610732</v>
      </c>
      <c r="M343" s="29">
        <v>13513.8</v>
      </c>
      <c r="N343" s="27">
        <v>14435185</v>
      </c>
      <c r="O343" s="28">
        <f t="shared" si="10"/>
        <v>1068.1810445618553</v>
      </c>
      <c r="P343" s="30"/>
      <c r="Q343" s="31"/>
      <c r="R343" s="32" t="s">
        <v>32</v>
      </c>
      <c r="S343" s="33"/>
      <c r="T343" s="34">
        <v>0</v>
      </c>
      <c r="U343" s="38" t="s">
        <v>32</v>
      </c>
      <c r="V343" s="36">
        <v>0</v>
      </c>
      <c r="W343" s="37"/>
      <c r="X343" s="37"/>
    </row>
    <row r="344" spans="1:24" ht="27" customHeight="1" x14ac:dyDescent="0.2">
      <c r="A344" s="19"/>
      <c r="B344" s="20" t="s">
        <v>26</v>
      </c>
      <c r="C344" s="21">
        <v>340</v>
      </c>
      <c r="D344" s="21" t="s">
        <v>797</v>
      </c>
      <c r="E344" s="20">
        <v>4</v>
      </c>
      <c r="F344" s="22">
        <v>4122001033178</v>
      </c>
      <c r="G344" s="23" t="s">
        <v>642</v>
      </c>
      <c r="H344" s="24" t="s">
        <v>643</v>
      </c>
      <c r="I344" s="25">
        <v>20</v>
      </c>
      <c r="J344" s="26">
        <v>337</v>
      </c>
      <c r="K344" s="27">
        <v>28135014</v>
      </c>
      <c r="L344" s="28">
        <f t="shared" si="11"/>
        <v>83486.688427299698</v>
      </c>
      <c r="M344" s="29">
        <v>26603.25</v>
      </c>
      <c r="N344" s="27">
        <v>28135014</v>
      </c>
      <c r="O344" s="28">
        <f t="shared" si="10"/>
        <v>1057.5780778664262</v>
      </c>
      <c r="P344" s="30"/>
      <c r="Q344" s="31"/>
      <c r="R344" s="32"/>
      <c r="S344" s="33"/>
      <c r="T344" s="34"/>
      <c r="U344" s="38" t="s">
        <v>32</v>
      </c>
      <c r="V344" s="36">
        <v>0.3</v>
      </c>
      <c r="W344" s="37"/>
      <c r="X344" s="37"/>
    </row>
    <row r="345" spans="1:24" ht="27" customHeight="1" x14ac:dyDescent="0.2">
      <c r="A345" s="19"/>
      <c r="B345" s="20" t="s">
        <v>26</v>
      </c>
      <c r="C345" s="21">
        <v>341</v>
      </c>
      <c r="D345" s="21" t="s">
        <v>797</v>
      </c>
      <c r="E345" s="20">
        <v>4</v>
      </c>
      <c r="F345" s="22">
        <v>4122001035637</v>
      </c>
      <c r="G345" s="23" t="s">
        <v>644</v>
      </c>
      <c r="H345" s="24" t="s">
        <v>645</v>
      </c>
      <c r="I345" s="25">
        <v>8</v>
      </c>
      <c r="J345" s="26">
        <v>100</v>
      </c>
      <c r="K345" s="27">
        <v>8660570</v>
      </c>
      <c r="L345" s="28">
        <f t="shared" si="11"/>
        <v>86605.7</v>
      </c>
      <c r="M345" s="29">
        <v>7239.15</v>
      </c>
      <c r="N345" s="27">
        <v>8660570</v>
      </c>
      <c r="O345" s="28">
        <f t="shared" si="10"/>
        <v>1196.3517816318215</v>
      </c>
      <c r="P345" s="30"/>
      <c r="Q345" s="31"/>
      <c r="R345" s="32"/>
      <c r="S345" s="33"/>
      <c r="T345" s="34"/>
      <c r="U345" s="38"/>
      <c r="V345" s="36"/>
      <c r="W345" s="37"/>
      <c r="X345" s="37"/>
    </row>
    <row r="346" spans="1:24" ht="27" customHeight="1" x14ac:dyDescent="0.2">
      <c r="A346" s="19"/>
      <c r="B346" s="20" t="s">
        <v>26</v>
      </c>
      <c r="C346" s="21">
        <v>342</v>
      </c>
      <c r="D346" s="21" t="s">
        <v>797</v>
      </c>
      <c r="E346" s="20">
        <v>4</v>
      </c>
      <c r="F346" s="22">
        <v>8120001141930</v>
      </c>
      <c r="G346" s="23" t="s">
        <v>646</v>
      </c>
      <c r="H346" s="24" t="s">
        <v>647</v>
      </c>
      <c r="I346" s="25">
        <v>20</v>
      </c>
      <c r="J346" s="26">
        <v>228</v>
      </c>
      <c r="K346" s="27">
        <v>18838626</v>
      </c>
      <c r="L346" s="28">
        <f t="shared" si="11"/>
        <v>82625.552631578947</v>
      </c>
      <c r="M346" s="29">
        <v>18010</v>
      </c>
      <c r="N346" s="27">
        <v>18838626</v>
      </c>
      <c r="O346" s="28">
        <f t="shared" si="10"/>
        <v>1046.0092171016101</v>
      </c>
      <c r="P346" s="30" t="s">
        <v>32</v>
      </c>
      <c r="Q346" s="31"/>
      <c r="R346" s="32"/>
      <c r="S346" s="33"/>
      <c r="T346" s="34"/>
      <c r="U346" s="38"/>
      <c r="V346" s="36"/>
      <c r="W346" s="37"/>
      <c r="X346" s="37"/>
    </row>
    <row r="347" spans="1:24" ht="27" customHeight="1" x14ac:dyDescent="0.2">
      <c r="A347" s="19"/>
      <c r="B347" s="20" t="s">
        <v>26</v>
      </c>
      <c r="C347" s="21">
        <v>343</v>
      </c>
      <c r="D347" s="21" t="s">
        <v>797</v>
      </c>
      <c r="E347" s="20">
        <v>4</v>
      </c>
      <c r="F347" s="22">
        <v>2122001026316</v>
      </c>
      <c r="G347" s="23" t="s">
        <v>648</v>
      </c>
      <c r="H347" s="24" t="s">
        <v>649</v>
      </c>
      <c r="I347" s="25">
        <v>20</v>
      </c>
      <c r="J347" s="26">
        <v>37</v>
      </c>
      <c r="K347" s="27">
        <v>1483039</v>
      </c>
      <c r="L347" s="28">
        <f t="shared" si="11"/>
        <v>40082.135135135133</v>
      </c>
      <c r="M347" s="29">
        <v>1393</v>
      </c>
      <c r="N347" s="27">
        <v>1483039</v>
      </c>
      <c r="O347" s="28">
        <f t="shared" si="10"/>
        <v>1064.6367552045945</v>
      </c>
      <c r="P347" s="30" t="s">
        <v>32</v>
      </c>
      <c r="Q347" s="31"/>
      <c r="R347" s="32"/>
      <c r="S347" s="33"/>
      <c r="T347" s="34"/>
      <c r="U347" s="38"/>
      <c r="V347" s="36"/>
      <c r="W347" s="37"/>
      <c r="X347" s="37"/>
    </row>
    <row r="348" spans="1:24" ht="27" customHeight="1" x14ac:dyDescent="0.2">
      <c r="A348" s="19"/>
      <c r="B348" s="20" t="s">
        <v>26</v>
      </c>
      <c r="C348" s="21">
        <v>344</v>
      </c>
      <c r="D348" s="21" t="s">
        <v>798</v>
      </c>
      <c r="E348" s="20">
        <v>4</v>
      </c>
      <c r="F348" s="22">
        <v>1120101056093</v>
      </c>
      <c r="G348" s="23" t="s">
        <v>650</v>
      </c>
      <c r="H348" s="24" t="s">
        <v>651</v>
      </c>
      <c r="I348" s="25">
        <v>28</v>
      </c>
      <c r="J348" s="26">
        <v>330</v>
      </c>
      <c r="K348" s="27">
        <v>31551653</v>
      </c>
      <c r="L348" s="28">
        <f t="shared" si="11"/>
        <v>95611.069696969702</v>
      </c>
      <c r="M348" s="29">
        <v>29440</v>
      </c>
      <c r="N348" s="27">
        <v>31551653</v>
      </c>
      <c r="O348" s="28">
        <f t="shared" si="10"/>
        <v>1071.72734375</v>
      </c>
      <c r="P348" s="30"/>
      <c r="Q348" s="31"/>
      <c r="R348" s="32"/>
      <c r="S348" s="33"/>
      <c r="T348" s="34"/>
      <c r="U348" s="38"/>
      <c r="V348" s="36"/>
      <c r="W348" s="37"/>
      <c r="X348" s="37"/>
    </row>
    <row r="349" spans="1:24" ht="27" customHeight="1" x14ac:dyDescent="0.2">
      <c r="A349" s="19"/>
      <c r="B349" s="20" t="s">
        <v>26</v>
      </c>
      <c r="C349" s="21">
        <v>345</v>
      </c>
      <c r="D349" s="21" t="s">
        <v>798</v>
      </c>
      <c r="E349" s="20">
        <v>4</v>
      </c>
      <c r="F349" s="22">
        <v>7120101059875</v>
      </c>
      <c r="G349" s="23" t="s">
        <v>652</v>
      </c>
      <c r="H349" s="24" t="s">
        <v>653</v>
      </c>
      <c r="I349" s="25">
        <v>20</v>
      </c>
      <c r="J349" s="26">
        <v>216</v>
      </c>
      <c r="K349" s="27">
        <v>20574840</v>
      </c>
      <c r="L349" s="28">
        <f t="shared" si="11"/>
        <v>95253.888888888891</v>
      </c>
      <c r="M349" s="29">
        <v>18866.23</v>
      </c>
      <c r="N349" s="27">
        <v>20574840</v>
      </c>
      <c r="O349" s="28">
        <f t="shared" si="10"/>
        <v>1090.5644635944755</v>
      </c>
      <c r="P349" s="30"/>
      <c r="Q349" s="31"/>
      <c r="R349" s="32"/>
      <c r="S349" s="33"/>
      <c r="T349" s="34"/>
      <c r="U349" s="38"/>
      <c r="V349" s="36"/>
      <c r="W349" s="37"/>
      <c r="X349" s="37"/>
    </row>
    <row r="350" spans="1:24" ht="27" customHeight="1" x14ac:dyDescent="0.2">
      <c r="A350" s="19"/>
      <c r="B350" s="20" t="s">
        <v>26</v>
      </c>
      <c r="C350" s="21">
        <v>346</v>
      </c>
      <c r="D350" s="21" t="s">
        <v>798</v>
      </c>
      <c r="E350" s="20">
        <v>4</v>
      </c>
      <c r="F350" s="22">
        <v>8120101061070</v>
      </c>
      <c r="G350" s="23" t="s">
        <v>654</v>
      </c>
      <c r="H350" s="24" t="s">
        <v>655</v>
      </c>
      <c r="I350" s="25">
        <v>20</v>
      </c>
      <c r="J350" s="26">
        <v>230</v>
      </c>
      <c r="K350" s="27">
        <v>18284503</v>
      </c>
      <c r="L350" s="28">
        <f t="shared" si="11"/>
        <v>79497.83913043479</v>
      </c>
      <c r="M350" s="29">
        <v>16689.5</v>
      </c>
      <c r="N350" s="27">
        <v>18284503</v>
      </c>
      <c r="O350" s="28">
        <f t="shared" si="10"/>
        <v>1095.5692501273256</v>
      </c>
      <c r="P350" s="30"/>
      <c r="Q350" s="31"/>
      <c r="R350" s="32"/>
      <c r="S350" s="33"/>
      <c r="T350" s="34"/>
      <c r="U350" s="38" t="s">
        <v>32</v>
      </c>
      <c r="V350" s="36">
        <v>0</v>
      </c>
      <c r="W350" s="37"/>
      <c r="X350" s="37"/>
    </row>
    <row r="351" spans="1:24" ht="27" customHeight="1" x14ac:dyDescent="0.2">
      <c r="A351" s="19"/>
      <c r="B351" s="20" t="s">
        <v>26</v>
      </c>
      <c r="C351" s="21">
        <v>347</v>
      </c>
      <c r="D351" s="21" t="s">
        <v>799</v>
      </c>
      <c r="E351" s="20">
        <v>4</v>
      </c>
      <c r="F351" s="22">
        <v>7120101050875</v>
      </c>
      <c r="G351" s="23" t="s">
        <v>656</v>
      </c>
      <c r="H351" s="24" t="s">
        <v>657</v>
      </c>
      <c r="I351" s="25">
        <v>20</v>
      </c>
      <c r="J351" s="26">
        <v>256</v>
      </c>
      <c r="K351" s="27">
        <v>21992411</v>
      </c>
      <c r="L351" s="28">
        <f t="shared" si="11"/>
        <v>85907.85546875</v>
      </c>
      <c r="M351" s="29">
        <v>20293</v>
      </c>
      <c r="N351" s="27">
        <v>21992411</v>
      </c>
      <c r="O351" s="28">
        <f t="shared" si="10"/>
        <v>1083.7437047257674</v>
      </c>
      <c r="P351" s="30"/>
      <c r="Q351" s="31"/>
      <c r="R351" s="32"/>
      <c r="S351" s="33"/>
      <c r="T351" s="34"/>
      <c r="U351" s="38"/>
      <c r="V351" s="36"/>
      <c r="W351" s="37"/>
      <c r="X351" s="37"/>
    </row>
    <row r="352" spans="1:24" ht="27" customHeight="1" x14ac:dyDescent="0.2">
      <c r="A352" s="19"/>
      <c r="B352" s="20" t="s">
        <v>26</v>
      </c>
      <c r="C352" s="21">
        <v>348</v>
      </c>
      <c r="D352" s="21" t="s">
        <v>799</v>
      </c>
      <c r="E352" s="20">
        <v>4</v>
      </c>
      <c r="F352" s="22">
        <v>7120101061451</v>
      </c>
      <c r="G352" s="23" t="s">
        <v>658</v>
      </c>
      <c r="H352" s="24" t="s">
        <v>659</v>
      </c>
      <c r="I352" s="25">
        <v>20</v>
      </c>
      <c r="J352" s="26">
        <v>295</v>
      </c>
      <c r="K352" s="27">
        <v>22524114</v>
      </c>
      <c r="L352" s="28">
        <f t="shared" si="11"/>
        <v>76352.928813559323</v>
      </c>
      <c r="M352" s="29">
        <v>26837</v>
      </c>
      <c r="N352" s="27">
        <v>22524114</v>
      </c>
      <c r="O352" s="28">
        <f t="shared" si="10"/>
        <v>839.29328911577295</v>
      </c>
      <c r="P352" s="30"/>
      <c r="Q352" s="31"/>
      <c r="R352" s="32"/>
      <c r="S352" s="33"/>
      <c r="T352" s="34"/>
      <c r="U352" s="38" t="s">
        <v>32</v>
      </c>
      <c r="V352" s="36">
        <v>0.04</v>
      </c>
      <c r="W352" s="37"/>
      <c r="X352" s="37"/>
    </row>
    <row r="353" spans="1:24" ht="27" customHeight="1" x14ac:dyDescent="0.2">
      <c r="A353" s="19"/>
      <c r="B353" s="20" t="s">
        <v>26</v>
      </c>
      <c r="C353" s="21">
        <v>349</v>
      </c>
      <c r="D353" s="21" t="s">
        <v>799</v>
      </c>
      <c r="E353" s="20">
        <v>4</v>
      </c>
      <c r="F353" s="22">
        <v>8120202063975</v>
      </c>
      <c r="G353" s="23" t="s">
        <v>660</v>
      </c>
      <c r="H353" s="24" t="s">
        <v>661</v>
      </c>
      <c r="I353" s="25">
        <v>20</v>
      </c>
      <c r="J353" s="26">
        <v>94</v>
      </c>
      <c r="K353" s="27">
        <v>10420544</v>
      </c>
      <c r="L353" s="28">
        <f t="shared" si="11"/>
        <v>110856.85106382979</v>
      </c>
      <c r="M353" s="29">
        <v>9616</v>
      </c>
      <c r="N353" s="27">
        <v>10420544</v>
      </c>
      <c r="O353" s="28">
        <f t="shared" si="10"/>
        <v>1083.6672212978369</v>
      </c>
      <c r="P353" s="30"/>
      <c r="Q353" s="31"/>
      <c r="R353" s="32"/>
      <c r="S353" s="33"/>
      <c r="T353" s="34"/>
      <c r="U353" s="38"/>
      <c r="V353" s="36"/>
      <c r="W353" s="37"/>
      <c r="X353" s="37"/>
    </row>
    <row r="354" spans="1:24" ht="27" customHeight="1" x14ac:dyDescent="0.2">
      <c r="A354" s="19"/>
      <c r="B354" s="20" t="s">
        <v>26</v>
      </c>
      <c r="C354" s="21">
        <v>350</v>
      </c>
      <c r="D354" s="21" t="s">
        <v>799</v>
      </c>
      <c r="E354" s="20">
        <v>4</v>
      </c>
      <c r="F354" s="22">
        <v>7170001015560</v>
      </c>
      <c r="G354" s="23" t="s">
        <v>662</v>
      </c>
      <c r="H354" s="24" t="s">
        <v>663</v>
      </c>
      <c r="I354" s="25">
        <v>15</v>
      </c>
      <c r="J354" s="26">
        <v>269</v>
      </c>
      <c r="K354" s="27">
        <v>16555191</v>
      </c>
      <c r="L354" s="28">
        <f t="shared" si="11"/>
        <v>61543.460966542749</v>
      </c>
      <c r="M354" s="29">
        <v>15984</v>
      </c>
      <c r="N354" s="27">
        <v>16555191</v>
      </c>
      <c r="O354" s="28">
        <f t="shared" si="10"/>
        <v>1035.7351726726727</v>
      </c>
      <c r="P354" s="30"/>
      <c r="Q354" s="31"/>
      <c r="R354" s="32"/>
      <c r="S354" s="33"/>
      <c r="T354" s="34"/>
      <c r="U354" s="38" t="s">
        <v>32</v>
      </c>
      <c r="V354" s="36">
        <v>0.02</v>
      </c>
      <c r="W354" s="37"/>
      <c r="X354" s="37"/>
    </row>
    <row r="355" spans="1:24" ht="27" customHeight="1" x14ac:dyDescent="0.2">
      <c r="A355" s="19"/>
      <c r="B355" s="20" t="s">
        <v>26</v>
      </c>
      <c r="C355" s="21">
        <v>351</v>
      </c>
      <c r="D355" s="21" t="s">
        <v>800</v>
      </c>
      <c r="E355" s="20">
        <v>4</v>
      </c>
      <c r="F355" s="22">
        <v>1120001189282</v>
      </c>
      <c r="G355" s="23" t="s">
        <v>664</v>
      </c>
      <c r="H355" s="24" t="s">
        <v>665</v>
      </c>
      <c r="I355" s="25">
        <v>20</v>
      </c>
      <c r="J355" s="26">
        <v>433</v>
      </c>
      <c r="K355" s="27">
        <v>36900304</v>
      </c>
      <c r="L355" s="28">
        <f t="shared" si="11"/>
        <v>85220.101616628177</v>
      </c>
      <c r="M355" s="29">
        <v>34048.75</v>
      </c>
      <c r="N355" s="27">
        <v>36900304</v>
      </c>
      <c r="O355" s="28">
        <f t="shared" si="10"/>
        <v>1083.7491537868498</v>
      </c>
      <c r="P355" s="30"/>
      <c r="Q355" s="31"/>
      <c r="R355" s="32"/>
      <c r="S355" s="33"/>
      <c r="T355" s="34"/>
      <c r="U355" s="38"/>
      <c r="V355" s="36"/>
      <c r="W355" s="37"/>
      <c r="X355" s="37"/>
    </row>
    <row r="356" spans="1:24" ht="27" customHeight="1" x14ac:dyDescent="0.2">
      <c r="A356" s="19"/>
      <c r="B356" s="20" t="s">
        <v>26</v>
      </c>
      <c r="C356" s="21">
        <v>352</v>
      </c>
      <c r="D356" s="21" t="s">
        <v>800</v>
      </c>
      <c r="E356" s="20">
        <v>4</v>
      </c>
      <c r="F356" s="22">
        <v>5120001173935</v>
      </c>
      <c r="G356" s="23" t="s">
        <v>666</v>
      </c>
      <c r="H356" s="24" t="s">
        <v>667</v>
      </c>
      <c r="I356" s="25">
        <v>20</v>
      </c>
      <c r="J356" s="26">
        <v>279</v>
      </c>
      <c r="K356" s="27">
        <v>21587278</v>
      </c>
      <c r="L356" s="28">
        <f t="shared" si="11"/>
        <v>77373.756272401428</v>
      </c>
      <c r="M356" s="29">
        <v>20529</v>
      </c>
      <c r="N356" s="27">
        <v>21587278</v>
      </c>
      <c r="O356" s="28">
        <f t="shared" si="10"/>
        <v>1051.5503921282088</v>
      </c>
      <c r="P356" s="30"/>
      <c r="Q356" s="31"/>
      <c r="R356" s="32"/>
      <c r="S356" s="33"/>
      <c r="T356" s="34"/>
      <c r="U356" s="38"/>
      <c r="V356" s="36"/>
      <c r="W356" s="37"/>
      <c r="X356" s="37"/>
    </row>
    <row r="357" spans="1:24" ht="27" customHeight="1" x14ac:dyDescent="0.2">
      <c r="A357" s="19"/>
      <c r="B357" s="20" t="s">
        <v>26</v>
      </c>
      <c r="C357" s="21">
        <v>353</v>
      </c>
      <c r="D357" s="21" t="s">
        <v>800</v>
      </c>
      <c r="E357" s="20">
        <v>6</v>
      </c>
      <c r="F357" s="22">
        <v>9120005020510</v>
      </c>
      <c r="G357" s="23" t="s">
        <v>668</v>
      </c>
      <c r="H357" s="24" t="s">
        <v>669</v>
      </c>
      <c r="I357" s="25">
        <v>20</v>
      </c>
      <c r="J357" s="26">
        <v>145</v>
      </c>
      <c r="K357" s="27">
        <v>11925141</v>
      </c>
      <c r="L357" s="28">
        <f t="shared" si="11"/>
        <v>82242.35172413793</v>
      </c>
      <c r="M357" s="29">
        <v>11345</v>
      </c>
      <c r="N357" s="27">
        <v>11925141</v>
      </c>
      <c r="O357" s="28">
        <f t="shared" si="10"/>
        <v>1051.1362714852357</v>
      </c>
      <c r="P357" s="30"/>
      <c r="Q357" s="31"/>
      <c r="R357" s="32"/>
      <c r="S357" s="33"/>
      <c r="T357" s="34"/>
      <c r="U357" s="38"/>
      <c r="V357" s="36"/>
      <c r="W357" s="37"/>
      <c r="X357" s="37"/>
    </row>
    <row r="358" spans="1:24" ht="27" customHeight="1" x14ac:dyDescent="0.2">
      <c r="A358" s="19"/>
      <c r="B358" s="20" t="s">
        <v>26</v>
      </c>
      <c r="C358" s="21">
        <v>354</v>
      </c>
      <c r="D358" s="21" t="s">
        <v>800</v>
      </c>
      <c r="E358" s="20">
        <v>2</v>
      </c>
      <c r="F358" s="22">
        <v>4120005012776</v>
      </c>
      <c r="G358" s="23" t="s">
        <v>670</v>
      </c>
      <c r="H358" s="24" t="s">
        <v>671</v>
      </c>
      <c r="I358" s="25">
        <v>10</v>
      </c>
      <c r="J358" s="26">
        <v>50</v>
      </c>
      <c r="K358" s="27">
        <v>4644895</v>
      </c>
      <c r="L358" s="28">
        <f t="shared" si="11"/>
        <v>92897.9</v>
      </c>
      <c r="M358" s="29">
        <v>4159</v>
      </c>
      <c r="N358" s="27">
        <v>4644895</v>
      </c>
      <c r="O358" s="28">
        <f t="shared" si="10"/>
        <v>1116.8297667708584</v>
      </c>
      <c r="P358" s="30" t="s">
        <v>32</v>
      </c>
      <c r="Q358" s="31"/>
      <c r="R358" s="32"/>
      <c r="S358" s="33"/>
      <c r="T358" s="34"/>
      <c r="U358" s="38"/>
      <c r="V358" s="36"/>
      <c r="W358" s="37"/>
      <c r="X358" s="37"/>
    </row>
    <row r="359" spans="1:24" ht="27" customHeight="1" x14ac:dyDescent="0.2">
      <c r="A359" s="19"/>
      <c r="B359" s="20" t="s">
        <v>26</v>
      </c>
      <c r="C359" s="21">
        <v>355</v>
      </c>
      <c r="D359" s="21" t="s">
        <v>800</v>
      </c>
      <c r="E359" s="20">
        <v>4</v>
      </c>
      <c r="F359" s="22">
        <v>8120003021296</v>
      </c>
      <c r="G359" s="23" t="s">
        <v>672</v>
      </c>
      <c r="H359" s="24" t="s">
        <v>673</v>
      </c>
      <c r="I359" s="25">
        <v>10</v>
      </c>
      <c r="J359" s="26">
        <v>26</v>
      </c>
      <c r="K359" s="27">
        <v>877210</v>
      </c>
      <c r="L359" s="28">
        <f t="shared" si="11"/>
        <v>33738.846153846156</v>
      </c>
      <c r="M359" s="29">
        <v>843</v>
      </c>
      <c r="N359" s="27">
        <v>877210</v>
      </c>
      <c r="O359" s="28">
        <f t="shared" si="10"/>
        <v>1040.5812574139977</v>
      </c>
      <c r="P359" s="30" t="s">
        <v>32</v>
      </c>
      <c r="Q359" s="31"/>
      <c r="R359" s="32"/>
      <c r="S359" s="33"/>
      <c r="T359" s="34"/>
      <c r="U359" s="38" t="s">
        <v>32</v>
      </c>
      <c r="V359" s="36">
        <v>0.05</v>
      </c>
      <c r="W359" s="37"/>
      <c r="X359" s="37"/>
    </row>
    <row r="360" spans="1:24" ht="27" customHeight="1" x14ac:dyDescent="0.2">
      <c r="A360" s="19"/>
      <c r="B360" s="20" t="s">
        <v>26</v>
      </c>
      <c r="C360" s="21">
        <v>356</v>
      </c>
      <c r="D360" s="21" t="s">
        <v>801</v>
      </c>
      <c r="E360" s="20">
        <v>4</v>
      </c>
      <c r="F360" s="22">
        <v>5120101030404</v>
      </c>
      <c r="G360" s="23" t="s">
        <v>674</v>
      </c>
      <c r="H360" s="24" t="s">
        <v>675</v>
      </c>
      <c r="I360" s="25">
        <v>10</v>
      </c>
      <c r="J360" s="26">
        <v>72</v>
      </c>
      <c r="K360" s="27">
        <v>5863777</v>
      </c>
      <c r="L360" s="28">
        <f t="shared" si="11"/>
        <v>81441.347222222219</v>
      </c>
      <c r="M360" s="29">
        <v>5721</v>
      </c>
      <c r="N360" s="27">
        <v>5863777</v>
      </c>
      <c r="O360" s="28">
        <f t="shared" si="10"/>
        <v>1024.9566509351512</v>
      </c>
      <c r="P360" s="30"/>
      <c r="Q360" s="31"/>
      <c r="R360" s="32"/>
      <c r="S360" s="33"/>
      <c r="T360" s="34"/>
      <c r="U360" s="38"/>
      <c r="V360" s="36"/>
      <c r="W360" s="37"/>
      <c r="X360" s="37"/>
    </row>
    <row r="361" spans="1:24" ht="27" customHeight="1" x14ac:dyDescent="0.2">
      <c r="A361" s="19"/>
      <c r="B361" s="20" t="s">
        <v>26</v>
      </c>
      <c r="C361" s="21">
        <v>357</v>
      </c>
      <c r="D361" s="21" t="s">
        <v>801</v>
      </c>
      <c r="E361" s="20">
        <v>4</v>
      </c>
      <c r="F361" s="22">
        <v>6120101051420</v>
      </c>
      <c r="G361" s="23" t="s">
        <v>676</v>
      </c>
      <c r="H361" s="24" t="s">
        <v>677</v>
      </c>
      <c r="I361" s="25">
        <v>10</v>
      </c>
      <c r="J361" s="26">
        <v>135</v>
      </c>
      <c r="K361" s="27">
        <v>14991231</v>
      </c>
      <c r="L361" s="28">
        <f t="shared" si="11"/>
        <v>111046.15555555555</v>
      </c>
      <c r="M361" s="29">
        <v>13044</v>
      </c>
      <c r="N361" s="27">
        <v>14991231</v>
      </c>
      <c r="O361" s="28">
        <f t="shared" si="10"/>
        <v>1149.2817387304508</v>
      </c>
      <c r="P361" s="30"/>
      <c r="Q361" s="31"/>
      <c r="R361" s="32"/>
      <c r="S361" s="33"/>
      <c r="T361" s="34"/>
      <c r="U361" s="38"/>
      <c r="V361" s="36"/>
      <c r="W361" s="37"/>
      <c r="X361" s="37"/>
    </row>
    <row r="362" spans="1:24" ht="27" customHeight="1" x14ac:dyDescent="0.2">
      <c r="A362" s="19"/>
      <c r="B362" s="20" t="s">
        <v>26</v>
      </c>
      <c r="C362" s="21">
        <v>358</v>
      </c>
      <c r="D362" s="21" t="s">
        <v>801</v>
      </c>
      <c r="E362" s="20">
        <v>5</v>
      </c>
      <c r="F362" s="22">
        <v>8120105008951</v>
      </c>
      <c r="G362" s="23" t="s">
        <v>678</v>
      </c>
      <c r="H362" s="24" t="s">
        <v>679</v>
      </c>
      <c r="I362" s="25">
        <v>10</v>
      </c>
      <c r="J362" s="26">
        <v>75</v>
      </c>
      <c r="K362" s="27">
        <v>8005883</v>
      </c>
      <c r="L362" s="28">
        <f t="shared" si="11"/>
        <v>106745.10666666667</v>
      </c>
      <c r="M362" s="29">
        <v>7547.75</v>
      </c>
      <c r="N362" s="27">
        <v>8005883</v>
      </c>
      <c r="O362" s="28">
        <f t="shared" si="10"/>
        <v>1060.6979563446059</v>
      </c>
      <c r="P362" s="30"/>
      <c r="Q362" s="31"/>
      <c r="R362" s="32"/>
      <c r="S362" s="33"/>
      <c r="T362" s="34"/>
      <c r="U362" s="38" t="s">
        <v>32</v>
      </c>
      <c r="V362" s="36">
        <v>0</v>
      </c>
      <c r="W362" s="37"/>
      <c r="X362" s="37"/>
    </row>
    <row r="363" spans="1:24" ht="27" customHeight="1" x14ac:dyDescent="0.2">
      <c r="A363" s="19"/>
      <c r="B363" s="20" t="s">
        <v>26</v>
      </c>
      <c r="C363" s="21">
        <v>359</v>
      </c>
      <c r="D363" s="21" t="s">
        <v>801</v>
      </c>
      <c r="E363" s="20">
        <v>5</v>
      </c>
      <c r="F363" s="22">
        <v>6120105005562</v>
      </c>
      <c r="G363" s="23" t="s">
        <v>680</v>
      </c>
      <c r="H363" s="24" t="s">
        <v>681</v>
      </c>
      <c r="I363" s="25">
        <v>10</v>
      </c>
      <c r="J363" s="26">
        <v>62</v>
      </c>
      <c r="K363" s="27">
        <v>6233320</v>
      </c>
      <c r="L363" s="28">
        <f t="shared" si="11"/>
        <v>100537.41935483871</v>
      </c>
      <c r="M363" s="29">
        <v>5870</v>
      </c>
      <c r="N363" s="27">
        <v>6233320</v>
      </c>
      <c r="O363" s="28">
        <f t="shared" si="10"/>
        <v>1061.8943781942078</v>
      </c>
      <c r="P363" s="30"/>
      <c r="Q363" s="31"/>
      <c r="R363" s="32"/>
      <c r="S363" s="33"/>
      <c r="T363" s="34"/>
      <c r="U363" s="38"/>
      <c r="V363" s="36"/>
      <c r="W363" s="37"/>
      <c r="X363" s="37"/>
    </row>
    <row r="364" spans="1:24" ht="27" customHeight="1" x14ac:dyDescent="0.2">
      <c r="A364" s="19"/>
      <c r="B364" s="20" t="s">
        <v>26</v>
      </c>
      <c r="C364" s="21">
        <v>360</v>
      </c>
      <c r="D364" s="21" t="s">
        <v>802</v>
      </c>
      <c r="E364" s="20">
        <v>5</v>
      </c>
      <c r="F364" s="22">
        <v>5120105008277</v>
      </c>
      <c r="G364" s="23" t="s">
        <v>682</v>
      </c>
      <c r="H364" s="24" t="s">
        <v>683</v>
      </c>
      <c r="I364" s="25">
        <v>10</v>
      </c>
      <c r="J364" s="26">
        <v>129</v>
      </c>
      <c r="K364" s="27">
        <v>10547816</v>
      </c>
      <c r="L364" s="28">
        <f t="shared" si="11"/>
        <v>81766.015503875969</v>
      </c>
      <c r="M364" s="29">
        <v>9980</v>
      </c>
      <c r="N364" s="27">
        <v>10547816</v>
      </c>
      <c r="O364" s="28">
        <f t="shared" si="10"/>
        <v>1056.895390781563</v>
      </c>
      <c r="P364" s="30"/>
      <c r="Q364" s="31"/>
      <c r="R364" s="32"/>
      <c r="S364" s="33"/>
      <c r="T364" s="34"/>
      <c r="U364" s="38"/>
      <c r="V364" s="36"/>
      <c r="W364" s="37"/>
      <c r="X364" s="37"/>
    </row>
    <row r="365" spans="1:24" ht="27" customHeight="1" x14ac:dyDescent="0.2">
      <c r="A365" s="19"/>
      <c r="B365" s="20" t="s">
        <v>26</v>
      </c>
      <c r="C365" s="21">
        <v>361</v>
      </c>
      <c r="D365" s="21" t="s">
        <v>802</v>
      </c>
      <c r="E365" s="20">
        <v>5</v>
      </c>
      <c r="F365" s="22">
        <v>8120105008076</v>
      </c>
      <c r="G365" s="23" t="s">
        <v>684</v>
      </c>
      <c r="H365" s="24" t="s">
        <v>685</v>
      </c>
      <c r="I365" s="25">
        <v>20</v>
      </c>
      <c r="J365" s="26">
        <v>244</v>
      </c>
      <c r="K365" s="27">
        <v>18774346</v>
      </c>
      <c r="L365" s="28">
        <f t="shared" si="11"/>
        <v>76944.040983606552</v>
      </c>
      <c r="M365" s="29">
        <v>17484</v>
      </c>
      <c r="N365" s="27">
        <v>18774346</v>
      </c>
      <c r="O365" s="28">
        <f t="shared" si="10"/>
        <v>1073.801532830016</v>
      </c>
      <c r="P365" s="30"/>
      <c r="Q365" s="31"/>
      <c r="R365" s="32"/>
      <c r="S365" s="33"/>
      <c r="T365" s="34"/>
      <c r="U365" s="38"/>
      <c r="V365" s="36"/>
      <c r="W365" s="37"/>
      <c r="X365" s="37"/>
    </row>
    <row r="366" spans="1:24" ht="27" customHeight="1" x14ac:dyDescent="0.2">
      <c r="A366" s="19"/>
      <c r="B366" s="20" t="s">
        <v>26</v>
      </c>
      <c r="C366" s="21">
        <v>362</v>
      </c>
      <c r="D366" s="21" t="s">
        <v>802</v>
      </c>
      <c r="E366" s="20">
        <v>5</v>
      </c>
      <c r="F366" s="22">
        <v>8120105008076</v>
      </c>
      <c r="G366" s="23" t="s">
        <v>686</v>
      </c>
      <c r="H366" s="24" t="s">
        <v>687</v>
      </c>
      <c r="I366" s="25">
        <v>20</v>
      </c>
      <c r="J366" s="26">
        <v>206</v>
      </c>
      <c r="K366" s="27">
        <v>18635517</v>
      </c>
      <c r="L366" s="28">
        <f t="shared" si="11"/>
        <v>90463.674757281551</v>
      </c>
      <c r="M366" s="29">
        <v>17806</v>
      </c>
      <c r="N366" s="27">
        <v>18635517</v>
      </c>
      <c r="O366" s="28">
        <f t="shared" si="10"/>
        <v>1046.5863753790857</v>
      </c>
      <c r="P366" s="30"/>
      <c r="Q366" s="31"/>
      <c r="R366" s="32"/>
      <c r="S366" s="33"/>
      <c r="T366" s="34"/>
      <c r="U366" s="38"/>
      <c r="V366" s="36"/>
      <c r="W366" s="37"/>
      <c r="X366" s="37"/>
    </row>
    <row r="367" spans="1:24" ht="27" customHeight="1" x14ac:dyDescent="0.2">
      <c r="A367" s="19"/>
      <c r="B367" s="20" t="s">
        <v>26</v>
      </c>
      <c r="C367" s="21">
        <v>363</v>
      </c>
      <c r="D367" s="21" t="s">
        <v>803</v>
      </c>
      <c r="E367" s="20">
        <v>2</v>
      </c>
      <c r="F367" s="22">
        <v>2120005002515</v>
      </c>
      <c r="G367" s="23" t="s">
        <v>688</v>
      </c>
      <c r="H367" s="24" t="s">
        <v>689</v>
      </c>
      <c r="I367" s="25">
        <v>10</v>
      </c>
      <c r="J367" s="26">
        <v>60</v>
      </c>
      <c r="K367" s="27">
        <v>9603975</v>
      </c>
      <c r="L367" s="28">
        <f t="shared" si="11"/>
        <v>160066.25</v>
      </c>
      <c r="M367" s="29">
        <v>8727</v>
      </c>
      <c r="N367" s="27">
        <v>9603975</v>
      </c>
      <c r="O367" s="28">
        <f t="shared" si="10"/>
        <v>1100.4898590580956</v>
      </c>
      <c r="P367" s="30"/>
      <c r="Q367" s="31"/>
      <c r="R367" s="32"/>
      <c r="S367" s="33"/>
      <c r="T367" s="34"/>
      <c r="U367" s="38"/>
      <c r="V367" s="36"/>
      <c r="W367" s="37"/>
      <c r="X367" s="37"/>
    </row>
    <row r="368" spans="1:24" ht="27" customHeight="1" x14ac:dyDescent="0.2">
      <c r="A368" s="19"/>
      <c r="B368" s="20" t="s">
        <v>26</v>
      </c>
      <c r="C368" s="21">
        <v>364</v>
      </c>
      <c r="D368" s="21" t="s">
        <v>803</v>
      </c>
      <c r="E368" s="20">
        <v>4</v>
      </c>
      <c r="F368" s="22">
        <v>8122001024181</v>
      </c>
      <c r="G368" s="23" t="s">
        <v>690</v>
      </c>
      <c r="H368" s="24" t="s">
        <v>691</v>
      </c>
      <c r="I368" s="25">
        <v>20</v>
      </c>
      <c r="J368" s="26">
        <v>428</v>
      </c>
      <c r="K368" s="27">
        <v>40410830</v>
      </c>
      <c r="L368" s="28">
        <f t="shared" si="11"/>
        <v>94417.827102803742</v>
      </c>
      <c r="M368" s="29">
        <v>36515.5</v>
      </c>
      <c r="N368" s="27">
        <v>40410830</v>
      </c>
      <c r="O368" s="28">
        <f t="shared" si="10"/>
        <v>1106.6760690665608</v>
      </c>
      <c r="P368" s="30"/>
      <c r="Q368" s="31"/>
      <c r="R368" s="32" t="s">
        <v>32</v>
      </c>
      <c r="S368" s="33"/>
      <c r="T368" s="34">
        <v>0.05</v>
      </c>
      <c r="U368" s="38"/>
      <c r="V368" s="36"/>
      <c r="W368" s="37"/>
      <c r="X368" s="37"/>
    </row>
    <row r="369" spans="1:24" ht="27" customHeight="1" x14ac:dyDescent="0.2">
      <c r="A369" s="19"/>
      <c r="B369" s="20" t="s">
        <v>26</v>
      </c>
      <c r="C369" s="21">
        <v>365</v>
      </c>
      <c r="D369" s="21" t="s">
        <v>803</v>
      </c>
      <c r="E369" s="20">
        <v>4</v>
      </c>
      <c r="F369" s="22">
        <v>9122003000865</v>
      </c>
      <c r="G369" s="23" t="s">
        <v>692</v>
      </c>
      <c r="H369" s="24" t="s">
        <v>693</v>
      </c>
      <c r="I369" s="25">
        <v>20</v>
      </c>
      <c r="J369" s="26">
        <v>310</v>
      </c>
      <c r="K369" s="27">
        <v>26428519</v>
      </c>
      <c r="L369" s="28">
        <f t="shared" si="11"/>
        <v>85253.287096774191</v>
      </c>
      <c r="M369" s="29">
        <v>24528</v>
      </c>
      <c r="N369" s="27">
        <v>26428519</v>
      </c>
      <c r="O369" s="28">
        <f t="shared" si="10"/>
        <v>1077.4836513372472</v>
      </c>
      <c r="P369" s="30"/>
      <c r="Q369" s="31"/>
      <c r="R369" s="32"/>
      <c r="S369" s="33"/>
      <c r="T369" s="34"/>
      <c r="U369" s="38"/>
      <c r="V369" s="36"/>
      <c r="W369" s="37"/>
      <c r="X369" s="37"/>
    </row>
    <row r="370" spans="1:24" ht="27" customHeight="1" x14ac:dyDescent="0.2">
      <c r="A370" s="19"/>
      <c r="B370" s="20" t="s">
        <v>26</v>
      </c>
      <c r="C370" s="21">
        <v>366</v>
      </c>
      <c r="D370" s="21" t="s">
        <v>803</v>
      </c>
      <c r="E370" s="20">
        <v>4</v>
      </c>
      <c r="F370" s="22">
        <v>5122001028053</v>
      </c>
      <c r="G370" s="23" t="s">
        <v>694</v>
      </c>
      <c r="H370" s="24" t="s">
        <v>695</v>
      </c>
      <c r="I370" s="25">
        <v>20</v>
      </c>
      <c r="J370" s="26">
        <v>284</v>
      </c>
      <c r="K370" s="27">
        <v>12607104</v>
      </c>
      <c r="L370" s="28">
        <f t="shared" si="11"/>
        <v>44391.211267605635</v>
      </c>
      <c r="M370" s="29">
        <v>17780</v>
      </c>
      <c r="N370" s="27">
        <v>12607104</v>
      </c>
      <c r="O370" s="28">
        <f t="shared" si="10"/>
        <v>709.06096737907762</v>
      </c>
      <c r="P370" s="30"/>
      <c r="Q370" s="31"/>
      <c r="R370" s="32"/>
      <c r="S370" s="33"/>
      <c r="T370" s="34"/>
      <c r="U370" s="38" t="s">
        <v>32</v>
      </c>
      <c r="V370" s="36">
        <v>5.0000000000000001E-3</v>
      </c>
      <c r="W370" s="37"/>
      <c r="X370" s="37"/>
    </row>
    <row r="371" spans="1:24" ht="27" customHeight="1" x14ac:dyDescent="0.2">
      <c r="A371" s="19"/>
      <c r="B371" s="20" t="s">
        <v>26</v>
      </c>
      <c r="C371" s="21">
        <v>367</v>
      </c>
      <c r="D371" s="21" t="s">
        <v>803</v>
      </c>
      <c r="E371" s="20">
        <v>4</v>
      </c>
      <c r="F371" s="22">
        <v>9122003000865</v>
      </c>
      <c r="G371" s="23" t="s">
        <v>692</v>
      </c>
      <c r="H371" s="24" t="s">
        <v>696</v>
      </c>
      <c r="I371" s="25">
        <v>20</v>
      </c>
      <c r="J371" s="26">
        <v>283</v>
      </c>
      <c r="K371" s="27">
        <v>24121375</v>
      </c>
      <c r="L371" s="28">
        <f t="shared" si="11"/>
        <v>85234.540636042409</v>
      </c>
      <c r="M371" s="29">
        <v>22353.5</v>
      </c>
      <c r="N371" s="27">
        <v>24121375</v>
      </c>
      <c r="O371" s="28">
        <f t="shared" si="10"/>
        <v>1079.0871675576532</v>
      </c>
      <c r="P371" s="30"/>
      <c r="Q371" s="31"/>
      <c r="R371" s="32"/>
      <c r="S371" s="33"/>
      <c r="T371" s="34"/>
      <c r="U371" s="38"/>
      <c r="V371" s="36"/>
      <c r="W371" s="37"/>
      <c r="X371" s="37"/>
    </row>
    <row r="372" spans="1:24" ht="27" customHeight="1" x14ac:dyDescent="0.2">
      <c r="A372" s="19"/>
      <c r="B372" s="20" t="s">
        <v>26</v>
      </c>
      <c r="C372" s="21">
        <v>368</v>
      </c>
      <c r="D372" s="21" t="s">
        <v>803</v>
      </c>
      <c r="E372" s="20">
        <v>4</v>
      </c>
      <c r="F372" s="22">
        <v>8120003010051</v>
      </c>
      <c r="G372" s="23" t="s">
        <v>697</v>
      </c>
      <c r="H372" s="24" t="s">
        <v>698</v>
      </c>
      <c r="I372" s="25">
        <v>20</v>
      </c>
      <c r="J372" s="26">
        <v>318</v>
      </c>
      <c r="K372" s="27">
        <v>27242860</v>
      </c>
      <c r="L372" s="28">
        <f t="shared" si="11"/>
        <v>85669.371069182394</v>
      </c>
      <c r="M372" s="29">
        <v>25866</v>
      </c>
      <c r="N372" s="27">
        <v>27242860</v>
      </c>
      <c r="O372" s="28">
        <f t="shared" si="10"/>
        <v>1053.2304956313308</v>
      </c>
      <c r="P372" s="30"/>
      <c r="Q372" s="31"/>
      <c r="R372" s="32"/>
      <c r="S372" s="33"/>
      <c r="T372" s="34"/>
      <c r="U372" s="38"/>
      <c r="V372" s="36"/>
      <c r="W372" s="37"/>
      <c r="X372" s="37"/>
    </row>
    <row r="373" spans="1:24" ht="27" customHeight="1" x14ac:dyDescent="0.2">
      <c r="A373" s="19"/>
      <c r="B373" s="20" t="s">
        <v>26</v>
      </c>
      <c r="C373" s="21">
        <v>369</v>
      </c>
      <c r="D373" s="21" t="s">
        <v>803</v>
      </c>
      <c r="E373" s="20">
        <v>4</v>
      </c>
      <c r="F373" s="22">
        <v>6122003002039</v>
      </c>
      <c r="G373" s="23" t="s">
        <v>699</v>
      </c>
      <c r="H373" s="24" t="s">
        <v>700</v>
      </c>
      <c r="I373" s="25">
        <v>10</v>
      </c>
      <c r="J373" s="26">
        <v>61</v>
      </c>
      <c r="K373" s="27">
        <v>5808858</v>
      </c>
      <c r="L373" s="28">
        <f t="shared" si="11"/>
        <v>95227.180327868846</v>
      </c>
      <c r="M373" s="29">
        <v>4684</v>
      </c>
      <c r="N373" s="27">
        <v>5808858</v>
      </c>
      <c r="O373" s="28">
        <f t="shared" si="10"/>
        <v>1240.1490179333903</v>
      </c>
      <c r="P373" s="30"/>
      <c r="Q373" s="31"/>
      <c r="R373" s="32"/>
      <c r="S373" s="33"/>
      <c r="T373" s="34"/>
      <c r="U373" s="38"/>
      <c r="V373" s="36"/>
      <c r="W373" s="37"/>
      <c r="X373" s="37"/>
    </row>
    <row r="374" spans="1:24" ht="27" customHeight="1" x14ac:dyDescent="0.2">
      <c r="A374" s="19"/>
      <c r="B374" s="20" t="s">
        <v>26</v>
      </c>
      <c r="C374" s="21">
        <v>370</v>
      </c>
      <c r="D374" s="21" t="s">
        <v>803</v>
      </c>
      <c r="E374" s="20">
        <v>4</v>
      </c>
      <c r="F374" s="22">
        <v>5120101062138</v>
      </c>
      <c r="G374" s="23" t="s">
        <v>441</v>
      </c>
      <c r="H374" s="24" t="s">
        <v>701</v>
      </c>
      <c r="I374" s="25">
        <v>15</v>
      </c>
      <c r="J374" s="26">
        <v>107</v>
      </c>
      <c r="K374" s="27">
        <v>9332601</v>
      </c>
      <c r="L374" s="28">
        <f t="shared" si="11"/>
        <v>87220.570093457951</v>
      </c>
      <c r="M374" s="29">
        <v>8801</v>
      </c>
      <c r="N374" s="27">
        <v>9332601</v>
      </c>
      <c r="O374" s="28">
        <f t="shared" si="10"/>
        <v>1060.4023406431088</v>
      </c>
      <c r="P374" s="30"/>
      <c r="Q374" s="31"/>
      <c r="R374" s="32"/>
      <c r="S374" s="33"/>
      <c r="T374" s="34"/>
      <c r="U374" s="38"/>
      <c r="V374" s="36"/>
      <c r="W374" s="37"/>
      <c r="X374" s="37"/>
    </row>
    <row r="375" spans="1:24" ht="27" customHeight="1" x14ac:dyDescent="0.2">
      <c r="A375" s="19"/>
      <c r="B375" s="20" t="s">
        <v>26</v>
      </c>
      <c r="C375" s="21">
        <v>371</v>
      </c>
      <c r="D375" s="21" t="s">
        <v>803</v>
      </c>
      <c r="E375" s="20">
        <v>4</v>
      </c>
      <c r="F375" s="22">
        <v>2122003002463</v>
      </c>
      <c r="G375" s="23" t="s">
        <v>702</v>
      </c>
      <c r="H375" s="24" t="s">
        <v>703</v>
      </c>
      <c r="I375" s="25">
        <v>20</v>
      </c>
      <c r="J375" s="26">
        <v>4</v>
      </c>
      <c r="K375" s="27">
        <v>189392</v>
      </c>
      <c r="L375" s="28">
        <f t="shared" si="11"/>
        <v>47348</v>
      </c>
      <c r="M375" s="29">
        <v>178</v>
      </c>
      <c r="N375" s="27">
        <v>189392</v>
      </c>
      <c r="O375" s="28">
        <f t="shared" si="10"/>
        <v>1064</v>
      </c>
      <c r="P375" s="30" t="s">
        <v>32</v>
      </c>
      <c r="Q375" s="31"/>
      <c r="R375" s="32"/>
      <c r="S375" s="33"/>
      <c r="T375" s="34"/>
      <c r="U375" s="38"/>
      <c r="V375" s="36"/>
      <c r="W375" s="37"/>
      <c r="X375" s="37"/>
    </row>
    <row r="376" spans="1:24" ht="27" customHeight="1" x14ac:dyDescent="0.2">
      <c r="A376" s="19"/>
      <c r="B376" s="20" t="s">
        <v>26</v>
      </c>
      <c r="C376" s="21">
        <v>372</v>
      </c>
      <c r="D376" s="21" t="s">
        <v>804</v>
      </c>
      <c r="E376" s="20">
        <v>5</v>
      </c>
      <c r="F376" s="22">
        <v>8120105007615</v>
      </c>
      <c r="G376" s="23" t="s">
        <v>704</v>
      </c>
      <c r="H376" s="24" t="s">
        <v>705</v>
      </c>
      <c r="I376" s="25">
        <v>10</v>
      </c>
      <c r="J376" s="26">
        <v>91</v>
      </c>
      <c r="K376" s="27">
        <v>11019731</v>
      </c>
      <c r="L376" s="28">
        <f t="shared" si="11"/>
        <v>121095.94505494506</v>
      </c>
      <c r="M376" s="29">
        <v>9842</v>
      </c>
      <c r="N376" s="27">
        <v>11019731</v>
      </c>
      <c r="O376" s="28">
        <f t="shared" si="10"/>
        <v>1119.6637878479983</v>
      </c>
      <c r="P376" s="30"/>
      <c r="Q376" s="31"/>
      <c r="R376" s="32"/>
      <c r="S376" s="33"/>
      <c r="T376" s="34"/>
      <c r="U376" s="38"/>
      <c r="V376" s="36"/>
      <c r="W376" s="37"/>
      <c r="X376" s="37"/>
    </row>
    <row r="377" spans="1:24" ht="27" customHeight="1" x14ac:dyDescent="0.2">
      <c r="A377" s="19"/>
      <c r="B377" s="20" t="s">
        <v>26</v>
      </c>
      <c r="C377" s="21">
        <v>373</v>
      </c>
      <c r="D377" s="21" t="s">
        <v>804</v>
      </c>
      <c r="E377" s="20">
        <v>4</v>
      </c>
      <c r="F377" s="22">
        <v>3120101046902</v>
      </c>
      <c r="G377" s="23" t="s">
        <v>706</v>
      </c>
      <c r="H377" s="24" t="s">
        <v>707</v>
      </c>
      <c r="I377" s="25">
        <v>20</v>
      </c>
      <c r="J377" s="26">
        <v>181</v>
      </c>
      <c r="K377" s="27">
        <v>24433774</v>
      </c>
      <c r="L377" s="28">
        <f t="shared" si="11"/>
        <v>134993.22651933701</v>
      </c>
      <c r="M377" s="29">
        <v>22792</v>
      </c>
      <c r="N377" s="27">
        <v>24433774</v>
      </c>
      <c r="O377" s="28">
        <f t="shared" si="10"/>
        <v>1072.0329062829062</v>
      </c>
      <c r="P377" s="30"/>
      <c r="Q377" s="31"/>
      <c r="R377" s="32" t="s">
        <v>32</v>
      </c>
      <c r="S377" s="33"/>
      <c r="T377" s="34">
        <v>0</v>
      </c>
      <c r="U377" s="38"/>
      <c r="V377" s="36"/>
      <c r="W377" s="37"/>
      <c r="X377" s="37"/>
    </row>
    <row r="378" spans="1:24" ht="27" customHeight="1" x14ac:dyDescent="0.2">
      <c r="A378" s="19"/>
      <c r="B378" s="20" t="s">
        <v>26</v>
      </c>
      <c r="C378" s="21">
        <v>374</v>
      </c>
      <c r="D378" s="21" t="s">
        <v>804</v>
      </c>
      <c r="E378" s="20">
        <v>4</v>
      </c>
      <c r="F378" s="22">
        <v>7120101056798</v>
      </c>
      <c r="G378" s="23" t="s">
        <v>708</v>
      </c>
      <c r="H378" s="24" t="s">
        <v>709</v>
      </c>
      <c r="I378" s="25">
        <v>10</v>
      </c>
      <c r="J378" s="26">
        <v>186</v>
      </c>
      <c r="K378" s="27">
        <v>15061405</v>
      </c>
      <c r="L378" s="28">
        <f t="shared" si="11"/>
        <v>80975.295698924732</v>
      </c>
      <c r="M378" s="29">
        <v>14025.5</v>
      </c>
      <c r="N378" s="27">
        <v>15061405</v>
      </c>
      <c r="O378" s="28">
        <f t="shared" si="10"/>
        <v>1073.8586859648497</v>
      </c>
      <c r="P378" s="30"/>
      <c r="Q378" s="31"/>
      <c r="R378" s="32"/>
      <c r="S378" s="33"/>
      <c r="T378" s="34"/>
      <c r="U378" s="38"/>
      <c r="V378" s="36"/>
      <c r="W378" s="37"/>
      <c r="X378" s="37"/>
    </row>
    <row r="379" spans="1:24" ht="27" customHeight="1" x14ac:dyDescent="0.2">
      <c r="A379" s="19"/>
      <c r="B379" s="20" t="s">
        <v>26</v>
      </c>
      <c r="C379" s="21">
        <v>375</v>
      </c>
      <c r="D379" s="21" t="s">
        <v>804</v>
      </c>
      <c r="E379" s="20">
        <v>4</v>
      </c>
      <c r="F379" s="22">
        <v>4120101057741</v>
      </c>
      <c r="G379" s="23" t="s">
        <v>710</v>
      </c>
      <c r="H379" s="24" t="s">
        <v>711</v>
      </c>
      <c r="I379" s="25">
        <v>10</v>
      </c>
      <c r="J379" s="26">
        <v>71</v>
      </c>
      <c r="K379" s="27">
        <v>7075749</v>
      </c>
      <c r="L379" s="28">
        <f t="shared" si="11"/>
        <v>99658.436619718312</v>
      </c>
      <c r="M379" s="29">
        <v>6630</v>
      </c>
      <c r="N379" s="27">
        <v>7075749</v>
      </c>
      <c r="O379" s="28">
        <f t="shared" si="10"/>
        <v>1067.2321266968327</v>
      </c>
      <c r="P379" s="30"/>
      <c r="Q379" s="31"/>
      <c r="R379" s="32"/>
      <c r="S379" s="33"/>
      <c r="T379" s="34"/>
      <c r="U379" s="38"/>
      <c r="V379" s="36"/>
      <c r="W379" s="37"/>
      <c r="X379" s="37"/>
    </row>
    <row r="380" spans="1:24" ht="27" customHeight="1" x14ac:dyDescent="0.2">
      <c r="A380" s="19"/>
      <c r="B380" s="20" t="s">
        <v>26</v>
      </c>
      <c r="C380" s="21">
        <v>376</v>
      </c>
      <c r="D380" s="21" t="s">
        <v>804</v>
      </c>
      <c r="E380" s="20">
        <v>4</v>
      </c>
      <c r="F380" s="22">
        <v>6120103003452</v>
      </c>
      <c r="G380" s="23" t="s">
        <v>712</v>
      </c>
      <c r="H380" s="24" t="s">
        <v>713</v>
      </c>
      <c r="I380" s="25">
        <v>14</v>
      </c>
      <c r="J380" s="26">
        <v>247</v>
      </c>
      <c r="K380" s="27">
        <v>20113536</v>
      </c>
      <c r="L380" s="28">
        <f t="shared" si="11"/>
        <v>81431.319838056676</v>
      </c>
      <c r="M380" s="29">
        <v>20160</v>
      </c>
      <c r="N380" s="27">
        <v>20113536</v>
      </c>
      <c r="O380" s="28">
        <f t="shared" si="10"/>
        <v>997.6952380952381</v>
      </c>
      <c r="P380" s="30"/>
      <c r="Q380" s="31"/>
      <c r="R380" s="32"/>
      <c r="S380" s="33"/>
      <c r="T380" s="34"/>
      <c r="U380" s="38"/>
      <c r="V380" s="36"/>
      <c r="W380" s="37"/>
      <c r="X380" s="37"/>
    </row>
    <row r="381" spans="1:24" ht="27" customHeight="1" x14ac:dyDescent="0.2">
      <c r="A381" s="19"/>
      <c r="B381" s="20" t="s">
        <v>26</v>
      </c>
      <c r="C381" s="21">
        <v>377</v>
      </c>
      <c r="D381" s="21" t="s">
        <v>804</v>
      </c>
      <c r="E381" s="20">
        <v>4</v>
      </c>
      <c r="F381" s="22">
        <v>5120101062294</v>
      </c>
      <c r="G381" s="23" t="s">
        <v>714</v>
      </c>
      <c r="H381" s="24" t="s">
        <v>715</v>
      </c>
      <c r="I381" s="25">
        <v>20</v>
      </c>
      <c r="J381" s="26">
        <v>333</v>
      </c>
      <c r="K381" s="27">
        <v>27118322</v>
      </c>
      <c r="L381" s="28">
        <f t="shared" si="11"/>
        <v>81436.402402402397</v>
      </c>
      <c r="M381" s="29">
        <v>25640</v>
      </c>
      <c r="N381" s="27">
        <v>27118322</v>
      </c>
      <c r="O381" s="28">
        <f t="shared" si="10"/>
        <v>1057.656864274571</v>
      </c>
      <c r="P381" s="30"/>
      <c r="Q381" s="31"/>
      <c r="R381" s="32"/>
      <c r="S381" s="33"/>
      <c r="T381" s="34"/>
      <c r="U381" s="38" t="s">
        <v>32</v>
      </c>
      <c r="V381" s="36">
        <v>0.25800000000000001</v>
      </c>
      <c r="W381" s="37"/>
      <c r="X381" s="37"/>
    </row>
    <row r="382" spans="1:24" ht="27" customHeight="1" x14ac:dyDescent="0.2">
      <c r="A382" s="19"/>
      <c r="B382" s="20" t="s">
        <v>26</v>
      </c>
      <c r="C382" s="21">
        <v>378</v>
      </c>
      <c r="D382" s="21" t="s">
        <v>804</v>
      </c>
      <c r="E382" s="20">
        <v>6</v>
      </c>
      <c r="F382" s="22">
        <v>1120105009774</v>
      </c>
      <c r="G382" s="23" t="s">
        <v>716</v>
      </c>
      <c r="H382" s="24" t="s">
        <v>717</v>
      </c>
      <c r="I382" s="25">
        <v>16</v>
      </c>
      <c r="J382" s="26">
        <v>6</v>
      </c>
      <c r="K382" s="27">
        <v>409200</v>
      </c>
      <c r="L382" s="28">
        <f t="shared" si="11"/>
        <v>68200</v>
      </c>
      <c r="M382" s="29">
        <v>578.5</v>
      </c>
      <c r="N382" s="27">
        <v>409200</v>
      </c>
      <c r="O382" s="28">
        <f t="shared" si="10"/>
        <v>707.34658599827139</v>
      </c>
      <c r="P382" s="30" t="s">
        <v>32</v>
      </c>
      <c r="Q382" s="31"/>
      <c r="R382" s="32"/>
      <c r="S382" s="33"/>
      <c r="T382" s="34"/>
      <c r="U382" s="38"/>
      <c r="V382" s="36"/>
      <c r="W382" s="37"/>
      <c r="X382" s="37"/>
    </row>
    <row r="383" spans="1:24" ht="27" customHeight="1" x14ac:dyDescent="0.2">
      <c r="A383" s="19"/>
      <c r="B383" s="20" t="s">
        <v>26</v>
      </c>
      <c r="C383" s="21">
        <v>379</v>
      </c>
      <c r="D383" s="21" t="s">
        <v>804</v>
      </c>
      <c r="E383" s="20">
        <v>4</v>
      </c>
      <c r="F383" s="22">
        <v>4120101068846</v>
      </c>
      <c r="G383" s="23" t="s">
        <v>718</v>
      </c>
      <c r="H383" s="24" t="s">
        <v>719</v>
      </c>
      <c r="I383" s="25">
        <v>20</v>
      </c>
      <c r="J383" s="26">
        <v>0</v>
      </c>
      <c r="K383" s="27">
        <v>0</v>
      </c>
      <c r="L383" s="28">
        <f t="shared" si="11"/>
        <v>0</v>
      </c>
      <c r="M383" s="29">
        <v>0</v>
      </c>
      <c r="N383" s="27">
        <v>0</v>
      </c>
      <c r="O383" s="28">
        <f t="shared" si="10"/>
        <v>0</v>
      </c>
      <c r="P383" s="30" t="s">
        <v>32</v>
      </c>
      <c r="Q383" s="31"/>
      <c r="R383" s="32"/>
      <c r="S383" s="33"/>
      <c r="T383" s="34"/>
      <c r="U383" s="38"/>
      <c r="V383" s="36"/>
      <c r="W383" s="37"/>
      <c r="X383" s="37"/>
    </row>
    <row r="384" spans="1:24" ht="27" customHeight="1" x14ac:dyDescent="0.2">
      <c r="A384" s="19"/>
      <c r="B384" s="20" t="s">
        <v>26</v>
      </c>
      <c r="C384" s="21">
        <v>380</v>
      </c>
      <c r="D384" s="21" t="s">
        <v>805</v>
      </c>
      <c r="E384" s="20">
        <v>4</v>
      </c>
      <c r="F384" s="22">
        <v>3120901031095</v>
      </c>
      <c r="G384" s="23" t="s">
        <v>55</v>
      </c>
      <c r="H384" s="24" t="s">
        <v>720</v>
      </c>
      <c r="I384" s="25">
        <v>30</v>
      </c>
      <c r="J384" s="26">
        <v>407</v>
      </c>
      <c r="K384" s="27">
        <v>32292098</v>
      </c>
      <c r="L384" s="28">
        <f t="shared" si="11"/>
        <v>79341.764127764123</v>
      </c>
      <c r="M384" s="29">
        <v>30840.75</v>
      </c>
      <c r="N384" s="27">
        <v>32292098</v>
      </c>
      <c r="O384" s="28">
        <f t="shared" si="10"/>
        <v>1047.0594262461191</v>
      </c>
      <c r="P384" s="30"/>
      <c r="Q384" s="31"/>
      <c r="R384" s="32"/>
      <c r="S384" s="33"/>
      <c r="T384" s="34"/>
      <c r="U384" s="38"/>
      <c r="V384" s="36"/>
      <c r="W384" s="37"/>
      <c r="X384" s="37"/>
    </row>
    <row r="385" spans="1:24" ht="27" customHeight="1" x14ac:dyDescent="0.2">
      <c r="A385" s="19"/>
      <c r="B385" s="20" t="s">
        <v>26</v>
      </c>
      <c r="C385" s="21">
        <v>381</v>
      </c>
      <c r="D385" s="21" t="s">
        <v>806</v>
      </c>
      <c r="E385" s="20">
        <v>4</v>
      </c>
      <c r="F385" s="22">
        <v>2712003000958</v>
      </c>
      <c r="G385" s="23" t="s">
        <v>623</v>
      </c>
      <c r="H385" s="24" t="s">
        <v>721</v>
      </c>
      <c r="I385" s="25">
        <v>20</v>
      </c>
      <c r="J385" s="26">
        <v>270</v>
      </c>
      <c r="K385" s="27">
        <v>22119249</v>
      </c>
      <c r="L385" s="28">
        <f t="shared" si="11"/>
        <v>81923.14444444445</v>
      </c>
      <c r="M385" s="29">
        <v>20264</v>
      </c>
      <c r="N385" s="27">
        <v>22119249</v>
      </c>
      <c r="O385" s="28">
        <f t="shared" si="10"/>
        <v>1091.5539380181604</v>
      </c>
      <c r="P385" s="30"/>
      <c r="Q385" s="31"/>
      <c r="R385" s="32"/>
      <c r="S385" s="33"/>
      <c r="T385" s="34"/>
      <c r="U385" s="38"/>
      <c r="V385" s="36"/>
      <c r="W385" s="37"/>
      <c r="X385" s="37"/>
    </row>
    <row r="386" spans="1:24" ht="27" customHeight="1" x14ac:dyDescent="0.2">
      <c r="A386" s="19"/>
      <c r="B386" s="20" t="s">
        <v>26</v>
      </c>
      <c r="C386" s="21">
        <v>382</v>
      </c>
      <c r="D386" s="21" t="s">
        <v>806</v>
      </c>
      <c r="E386" s="20">
        <v>4</v>
      </c>
      <c r="F386" s="22">
        <v>7122003001196</v>
      </c>
      <c r="G386" s="23" t="s">
        <v>722</v>
      </c>
      <c r="H386" s="24" t="s">
        <v>723</v>
      </c>
      <c r="I386" s="25">
        <v>10</v>
      </c>
      <c r="J386" s="26">
        <v>69</v>
      </c>
      <c r="K386" s="27">
        <v>7056873</v>
      </c>
      <c r="L386" s="28">
        <f t="shared" si="11"/>
        <v>102273.52173913043</v>
      </c>
      <c r="M386" s="29">
        <v>6470</v>
      </c>
      <c r="N386" s="27">
        <v>7056873</v>
      </c>
      <c r="O386" s="28">
        <f t="shared" si="10"/>
        <v>1090.706800618238</v>
      </c>
      <c r="P386" s="30"/>
      <c r="Q386" s="31"/>
      <c r="R386" s="32"/>
      <c r="S386" s="33"/>
      <c r="T386" s="34"/>
      <c r="U386" s="38" t="s">
        <v>32</v>
      </c>
      <c r="V386" s="36">
        <v>0.16700000000000001</v>
      </c>
      <c r="W386" s="37"/>
      <c r="X386" s="37"/>
    </row>
    <row r="387" spans="1:24" ht="27" customHeight="1" x14ac:dyDescent="0.2">
      <c r="A387" s="19"/>
      <c r="B387" s="20" t="s">
        <v>26</v>
      </c>
      <c r="C387" s="21">
        <v>383</v>
      </c>
      <c r="D387" s="21" t="s">
        <v>806</v>
      </c>
      <c r="E387" s="20">
        <v>4</v>
      </c>
      <c r="F387" s="22">
        <v>9122001031243</v>
      </c>
      <c r="G387" s="23" t="s">
        <v>724</v>
      </c>
      <c r="H387" s="24" t="s">
        <v>725</v>
      </c>
      <c r="I387" s="25">
        <v>20</v>
      </c>
      <c r="J387" s="26">
        <v>178</v>
      </c>
      <c r="K387" s="27">
        <v>15749608</v>
      </c>
      <c r="L387" s="28">
        <f t="shared" si="11"/>
        <v>88480.943820224726</v>
      </c>
      <c r="M387" s="29">
        <v>14882.5</v>
      </c>
      <c r="N387" s="27">
        <v>15749608</v>
      </c>
      <c r="O387" s="28">
        <f t="shared" si="10"/>
        <v>1058.2635981857886</v>
      </c>
      <c r="P387" s="30"/>
      <c r="Q387" s="31"/>
      <c r="R387" s="32"/>
      <c r="S387" s="33"/>
      <c r="T387" s="34"/>
      <c r="U387" s="38" t="s">
        <v>32</v>
      </c>
      <c r="V387" s="36">
        <v>0.06</v>
      </c>
      <c r="W387" s="37"/>
      <c r="X387" s="37"/>
    </row>
    <row r="388" spans="1:24" ht="27" customHeight="1" x14ac:dyDescent="0.2">
      <c r="A388" s="19"/>
      <c r="B388" s="20" t="s">
        <v>26</v>
      </c>
      <c r="C388" s="21">
        <v>384</v>
      </c>
      <c r="D388" s="21" t="s">
        <v>807</v>
      </c>
      <c r="E388" s="20">
        <v>4</v>
      </c>
      <c r="F388" s="22">
        <v>4122001018864</v>
      </c>
      <c r="G388" s="23" t="s">
        <v>79</v>
      </c>
      <c r="H388" s="24" t="s">
        <v>726</v>
      </c>
      <c r="I388" s="25">
        <v>20</v>
      </c>
      <c r="J388" s="26">
        <v>264</v>
      </c>
      <c r="K388" s="27">
        <v>24075375</v>
      </c>
      <c r="L388" s="28">
        <f t="shared" si="11"/>
        <v>91194.602272727279</v>
      </c>
      <c r="M388" s="29">
        <v>22591</v>
      </c>
      <c r="N388" s="27">
        <v>24075375</v>
      </c>
      <c r="O388" s="28">
        <f t="shared" si="10"/>
        <v>1065.7064760302776</v>
      </c>
      <c r="P388" s="30"/>
      <c r="Q388" s="31"/>
      <c r="R388" s="32"/>
      <c r="S388" s="33"/>
      <c r="T388" s="34"/>
      <c r="U388" s="38"/>
      <c r="V388" s="36"/>
      <c r="W388" s="37"/>
      <c r="X388" s="37"/>
    </row>
    <row r="389" spans="1:24" ht="27" customHeight="1" x14ac:dyDescent="0.2">
      <c r="A389" s="19"/>
      <c r="B389" s="20" t="s">
        <v>26</v>
      </c>
      <c r="C389" s="21">
        <v>385</v>
      </c>
      <c r="D389" s="21" t="s">
        <v>807</v>
      </c>
      <c r="E389" s="20">
        <v>4</v>
      </c>
      <c r="F389" s="22">
        <v>5122001028053</v>
      </c>
      <c r="G389" s="23" t="s">
        <v>611</v>
      </c>
      <c r="H389" s="24" t="s">
        <v>727</v>
      </c>
      <c r="I389" s="25">
        <v>20</v>
      </c>
      <c r="J389" s="26">
        <v>375</v>
      </c>
      <c r="K389" s="27">
        <v>30867455</v>
      </c>
      <c r="L389" s="28">
        <f t="shared" si="11"/>
        <v>82313.213333333333</v>
      </c>
      <c r="M389" s="29">
        <v>26608</v>
      </c>
      <c r="N389" s="27">
        <v>30867455</v>
      </c>
      <c r="O389" s="28">
        <f t="shared" ref="O389:O413" si="12">IF(AND(M389&gt;0,N389&gt;0),N389/M389,0)</f>
        <v>1160.081742333133</v>
      </c>
      <c r="P389" s="30"/>
      <c r="Q389" s="31"/>
      <c r="R389" s="32"/>
      <c r="S389" s="33"/>
      <c r="T389" s="34"/>
      <c r="U389" s="38" t="s">
        <v>32</v>
      </c>
      <c r="V389" s="36">
        <v>1E-3</v>
      </c>
      <c r="W389" s="37"/>
      <c r="X389" s="37"/>
    </row>
    <row r="390" spans="1:24" ht="27" customHeight="1" x14ac:dyDescent="0.2">
      <c r="A390" s="19"/>
      <c r="B390" s="20" t="s">
        <v>26</v>
      </c>
      <c r="C390" s="21">
        <v>386</v>
      </c>
      <c r="D390" s="21" t="s">
        <v>807</v>
      </c>
      <c r="E390" s="20">
        <v>6</v>
      </c>
      <c r="F390" s="22">
        <v>7120005018297</v>
      </c>
      <c r="G390" s="23" t="s">
        <v>728</v>
      </c>
      <c r="H390" s="24" t="s">
        <v>729</v>
      </c>
      <c r="I390" s="25">
        <v>10</v>
      </c>
      <c r="J390" s="26">
        <v>233</v>
      </c>
      <c r="K390" s="27">
        <v>17145982</v>
      </c>
      <c r="L390" s="28">
        <f t="shared" ref="L390:L412" si="13">IF(AND(J390&gt;0,K390&gt;0),K390/J390,0)</f>
        <v>73587.905579399143</v>
      </c>
      <c r="M390" s="29">
        <v>16381</v>
      </c>
      <c r="N390" s="27">
        <v>17145982</v>
      </c>
      <c r="O390" s="28">
        <f t="shared" si="12"/>
        <v>1046.6993468042244</v>
      </c>
      <c r="P390" s="30"/>
      <c r="Q390" s="31"/>
      <c r="R390" s="32"/>
      <c r="S390" s="33"/>
      <c r="T390" s="34"/>
      <c r="U390" s="38" t="s">
        <v>32</v>
      </c>
      <c r="V390" s="36">
        <v>0.115</v>
      </c>
      <c r="W390" s="37"/>
      <c r="X390" s="37"/>
    </row>
    <row r="391" spans="1:24" ht="27" customHeight="1" x14ac:dyDescent="0.2">
      <c r="A391" s="19"/>
      <c r="B391" s="20" t="s">
        <v>26</v>
      </c>
      <c r="C391" s="21">
        <v>387</v>
      </c>
      <c r="D391" s="21" t="s">
        <v>807</v>
      </c>
      <c r="E391" s="20">
        <v>4</v>
      </c>
      <c r="F391" s="22">
        <v>6120003011183</v>
      </c>
      <c r="G391" s="23" t="s">
        <v>730</v>
      </c>
      <c r="H391" s="24" t="s">
        <v>731</v>
      </c>
      <c r="I391" s="25">
        <v>20</v>
      </c>
      <c r="J391" s="26">
        <v>440</v>
      </c>
      <c r="K391" s="27">
        <v>30091340</v>
      </c>
      <c r="L391" s="28">
        <f t="shared" si="13"/>
        <v>68389.409090909088</v>
      </c>
      <c r="M391" s="29">
        <v>28071</v>
      </c>
      <c r="N391" s="27">
        <v>30091340</v>
      </c>
      <c r="O391" s="28">
        <f t="shared" si="12"/>
        <v>1071.9724983078622</v>
      </c>
      <c r="P391" s="30"/>
      <c r="Q391" s="31"/>
      <c r="R391" s="32"/>
      <c r="S391" s="33"/>
      <c r="T391" s="34"/>
      <c r="U391" s="38"/>
      <c r="V391" s="36"/>
      <c r="W391" s="37"/>
      <c r="X391" s="37"/>
    </row>
    <row r="392" spans="1:24" ht="27" customHeight="1" x14ac:dyDescent="0.2">
      <c r="A392" s="19"/>
      <c r="B392" s="20" t="s">
        <v>26</v>
      </c>
      <c r="C392" s="21">
        <v>388</v>
      </c>
      <c r="D392" s="21" t="s">
        <v>807</v>
      </c>
      <c r="E392" s="20">
        <v>4</v>
      </c>
      <c r="F392" s="22">
        <v>1122001031795</v>
      </c>
      <c r="G392" s="23" t="s">
        <v>732</v>
      </c>
      <c r="H392" s="24" t="s">
        <v>733</v>
      </c>
      <c r="I392" s="25">
        <v>20</v>
      </c>
      <c r="J392" s="26">
        <v>227</v>
      </c>
      <c r="K392" s="27">
        <v>19811245.739999998</v>
      </c>
      <c r="L392" s="28">
        <f t="shared" si="13"/>
        <v>87274.210308370035</v>
      </c>
      <c r="M392" s="29">
        <v>18937</v>
      </c>
      <c r="N392" s="27">
        <v>19811245.739999998</v>
      </c>
      <c r="O392" s="28">
        <f t="shared" si="12"/>
        <v>1046.1660104557216</v>
      </c>
      <c r="P392" s="30"/>
      <c r="Q392" s="31"/>
      <c r="R392" s="32"/>
      <c r="S392" s="33"/>
      <c r="T392" s="34"/>
      <c r="U392" s="38"/>
      <c r="V392" s="36"/>
      <c r="W392" s="37"/>
      <c r="X392" s="37"/>
    </row>
    <row r="393" spans="1:24" ht="27" customHeight="1" x14ac:dyDescent="0.2">
      <c r="A393" s="19"/>
      <c r="B393" s="20" t="s">
        <v>26</v>
      </c>
      <c r="C393" s="21">
        <v>389</v>
      </c>
      <c r="D393" s="21" t="s">
        <v>808</v>
      </c>
      <c r="E393" s="20">
        <v>4</v>
      </c>
      <c r="F393" s="22">
        <v>2120001165761</v>
      </c>
      <c r="G393" s="23" t="s">
        <v>734</v>
      </c>
      <c r="H393" s="24" t="s">
        <v>735</v>
      </c>
      <c r="I393" s="25">
        <v>10</v>
      </c>
      <c r="J393" s="26">
        <v>7</v>
      </c>
      <c r="K393" s="27">
        <v>463904</v>
      </c>
      <c r="L393" s="28">
        <f t="shared" si="13"/>
        <v>66272</v>
      </c>
      <c r="M393" s="29">
        <v>436</v>
      </c>
      <c r="N393" s="27">
        <v>463904</v>
      </c>
      <c r="O393" s="28">
        <f t="shared" si="12"/>
        <v>1064</v>
      </c>
      <c r="P393" s="30" t="s">
        <v>32</v>
      </c>
      <c r="Q393" s="31"/>
      <c r="R393" s="32"/>
      <c r="S393" s="33"/>
      <c r="T393" s="34"/>
      <c r="U393" s="38"/>
      <c r="V393" s="36"/>
      <c r="W393" s="37"/>
      <c r="X393" s="37"/>
    </row>
    <row r="394" spans="1:24" ht="27" customHeight="1" x14ac:dyDescent="0.2">
      <c r="A394" s="19"/>
      <c r="B394" s="20" t="s">
        <v>26</v>
      </c>
      <c r="C394" s="21">
        <v>390</v>
      </c>
      <c r="D394" s="21" t="s">
        <v>808</v>
      </c>
      <c r="E394" s="20">
        <v>4</v>
      </c>
      <c r="F394" s="22">
        <v>8340005008088</v>
      </c>
      <c r="G394" s="23" t="s">
        <v>736</v>
      </c>
      <c r="H394" s="24" t="s">
        <v>737</v>
      </c>
      <c r="I394" s="25">
        <v>20</v>
      </c>
      <c r="J394" s="26">
        <v>171</v>
      </c>
      <c r="K394" s="27">
        <v>10537461</v>
      </c>
      <c r="L394" s="28">
        <f t="shared" si="13"/>
        <v>61622.57894736842</v>
      </c>
      <c r="M394" s="29">
        <v>10622</v>
      </c>
      <c r="N394" s="27">
        <v>10537461</v>
      </c>
      <c r="O394" s="28">
        <f t="shared" si="12"/>
        <v>992.04114102805499</v>
      </c>
      <c r="P394" s="30"/>
      <c r="Q394" s="31"/>
      <c r="R394" s="32" t="s">
        <v>32</v>
      </c>
      <c r="S394" s="33"/>
      <c r="T394" s="34">
        <v>0</v>
      </c>
      <c r="U394" s="38"/>
      <c r="V394" s="36"/>
      <c r="W394" s="37"/>
      <c r="X394" s="37"/>
    </row>
    <row r="395" spans="1:24" ht="27" customHeight="1" x14ac:dyDescent="0.2">
      <c r="A395" s="19"/>
      <c r="B395" s="20" t="s">
        <v>26</v>
      </c>
      <c r="C395" s="21">
        <v>391</v>
      </c>
      <c r="D395" s="21" t="s">
        <v>808</v>
      </c>
      <c r="E395" s="20">
        <v>4</v>
      </c>
      <c r="F395" s="22">
        <v>7120901039977</v>
      </c>
      <c r="G395" s="23" t="s">
        <v>738</v>
      </c>
      <c r="H395" s="24" t="s">
        <v>738</v>
      </c>
      <c r="I395" s="25">
        <v>20</v>
      </c>
      <c r="J395" s="26">
        <v>186</v>
      </c>
      <c r="K395" s="27">
        <v>14767265</v>
      </c>
      <c r="L395" s="28">
        <f t="shared" si="13"/>
        <v>79393.897849462359</v>
      </c>
      <c r="M395" s="29">
        <v>14509</v>
      </c>
      <c r="N395" s="27">
        <v>14767265</v>
      </c>
      <c r="O395" s="28">
        <f t="shared" si="12"/>
        <v>1017.8003308291405</v>
      </c>
      <c r="P395" s="30"/>
      <c r="Q395" s="31"/>
      <c r="R395" s="32"/>
      <c r="S395" s="33"/>
      <c r="T395" s="34"/>
      <c r="U395" s="38"/>
      <c r="V395" s="36"/>
      <c r="W395" s="37"/>
      <c r="X395" s="37"/>
    </row>
    <row r="396" spans="1:24" ht="27" customHeight="1" x14ac:dyDescent="0.2">
      <c r="A396" s="19"/>
      <c r="B396" s="20" t="s">
        <v>26</v>
      </c>
      <c r="C396" s="21">
        <v>392</v>
      </c>
      <c r="D396" s="21" t="s">
        <v>808</v>
      </c>
      <c r="E396" s="20">
        <v>5</v>
      </c>
      <c r="F396" s="22">
        <v>3120905005698</v>
      </c>
      <c r="G396" s="23" t="s">
        <v>739</v>
      </c>
      <c r="H396" s="24" t="s">
        <v>740</v>
      </c>
      <c r="I396" s="25">
        <v>20</v>
      </c>
      <c r="J396" s="26">
        <v>132</v>
      </c>
      <c r="K396" s="27">
        <v>12310224</v>
      </c>
      <c r="L396" s="28">
        <f t="shared" si="13"/>
        <v>93259.272727272721</v>
      </c>
      <c r="M396" s="29">
        <v>11146.95</v>
      </c>
      <c r="N396" s="27">
        <v>12310224</v>
      </c>
      <c r="O396" s="28">
        <f t="shared" si="12"/>
        <v>1104.3580530997267</v>
      </c>
      <c r="P396" s="30"/>
      <c r="Q396" s="31"/>
      <c r="R396" s="32"/>
      <c r="S396" s="33"/>
      <c r="T396" s="34"/>
      <c r="U396" s="38"/>
      <c r="V396" s="36"/>
      <c r="W396" s="37"/>
      <c r="X396" s="37"/>
    </row>
    <row r="397" spans="1:24" ht="27" customHeight="1" x14ac:dyDescent="0.2">
      <c r="A397" s="19"/>
      <c r="B397" s="20" t="s">
        <v>26</v>
      </c>
      <c r="C397" s="21">
        <v>393</v>
      </c>
      <c r="D397" s="21" t="s">
        <v>808</v>
      </c>
      <c r="E397" s="20">
        <v>6</v>
      </c>
      <c r="F397" s="22">
        <v>8240005014880</v>
      </c>
      <c r="G397" s="23" t="s">
        <v>741</v>
      </c>
      <c r="H397" s="24" t="s">
        <v>742</v>
      </c>
      <c r="I397" s="25">
        <v>28</v>
      </c>
      <c r="J397" s="26">
        <v>220</v>
      </c>
      <c r="K397" s="27">
        <v>19471012</v>
      </c>
      <c r="L397" s="28">
        <f t="shared" si="13"/>
        <v>88504.6</v>
      </c>
      <c r="M397" s="29">
        <v>17570</v>
      </c>
      <c r="N397" s="27">
        <v>19471012</v>
      </c>
      <c r="O397" s="28">
        <f t="shared" si="12"/>
        <v>1108.1964712578258</v>
      </c>
      <c r="P397" s="30"/>
      <c r="Q397" s="31"/>
      <c r="R397" s="32"/>
      <c r="S397" s="33"/>
      <c r="T397" s="34"/>
      <c r="U397" s="38" t="s">
        <v>32</v>
      </c>
      <c r="V397" s="36">
        <v>0.14000000000000001</v>
      </c>
      <c r="W397" s="37"/>
      <c r="X397" s="37"/>
    </row>
    <row r="398" spans="1:24" ht="27" customHeight="1" x14ac:dyDescent="0.2">
      <c r="A398" s="19"/>
      <c r="B398" s="20" t="s">
        <v>26</v>
      </c>
      <c r="C398" s="21">
        <v>394</v>
      </c>
      <c r="D398" s="21" t="s">
        <v>808</v>
      </c>
      <c r="E398" s="20">
        <v>1</v>
      </c>
      <c r="F398" s="22">
        <v>3120001250975</v>
      </c>
      <c r="G398" s="23" t="s">
        <v>743</v>
      </c>
      <c r="H398" s="24" t="s">
        <v>744</v>
      </c>
      <c r="I398" s="25">
        <v>10</v>
      </c>
      <c r="J398" s="26">
        <v>43</v>
      </c>
      <c r="K398" s="27">
        <v>3255533</v>
      </c>
      <c r="L398" s="28">
        <f t="shared" si="13"/>
        <v>75710.069767441862</v>
      </c>
      <c r="M398" s="29">
        <v>3100</v>
      </c>
      <c r="N398" s="27">
        <v>3255533</v>
      </c>
      <c r="O398" s="28">
        <f t="shared" si="12"/>
        <v>1050.171935483871</v>
      </c>
      <c r="P398" s="30"/>
      <c r="Q398" s="31"/>
      <c r="R398" s="32"/>
      <c r="S398" s="33"/>
      <c r="T398" s="34"/>
      <c r="U398" s="38"/>
      <c r="V398" s="36"/>
      <c r="W398" s="37"/>
      <c r="X398" s="37"/>
    </row>
    <row r="399" spans="1:24" ht="27" customHeight="1" x14ac:dyDescent="0.2">
      <c r="A399" s="19"/>
      <c r="B399" s="20" t="s">
        <v>26</v>
      </c>
      <c r="C399" s="21">
        <v>395</v>
      </c>
      <c r="D399" s="21" t="s">
        <v>809</v>
      </c>
      <c r="E399" s="20">
        <v>4</v>
      </c>
      <c r="F399" s="22">
        <v>7120101050875</v>
      </c>
      <c r="G399" s="23" t="s">
        <v>745</v>
      </c>
      <c r="H399" s="24" t="s">
        <v>746</v>
      </c>
      <c r="I399" s="25">
        <v>20</v>
      </c>
      <c r="J399" s="26">
        <v>291</v>
      </c>
      <c r="K399" s="27">
        <v>20763691</v>
      </c>
      <c r="L399" s="28">
        <f t="shared" si="13"/>
        <v>71352.89003436426</v>
      </c>
      <c r="M399" s="29">
        <v>21111</v>
      </c>
      <c r="N399" s="27">
        <v>20763691</v>
      </c>
      <c r="O399" s="28">
        <f t="shared" si="12"/>
        <v>983.54843446544453</v>
      </c>
      <c r="P399" s="30"/>
      <c r="Q399" s="31"/>
      <c r="R399" s="32"/>
      <c r="S399" s="33"/>
      <c r="T399" s="34"/>
      <c r="U399" s="38"/>
      <c r="V399" s="36"/>
      <c r="W399" s="37"/>
      <c r="X399" s="37"/>
    </row>
    <row r="400" spans="1:24" ht="27" customHeight="1" x14ac:dyDescent="0.2">
      <c r="A400" s="19"/>
      <c r="B400" s="20" t="s">
        <v>26</v>
      </c>
      <c r="C400" s="21">
        <v>396</v>
      </c>
      <c r="D400" s="21" t="s">
        <v>810</v>
      </c>
      <c r="E400" s="20">
        <v>2</v>
      </c>
      <c r="F400" s="22">
        <v>3010405001696</v>
      </c>
      <c r="G400" s="23" t="s">
        <v>747</v>
      </c>
      <c r="H400" s="24" t="s">
        <v>748</v>
      </c>
      <c r="I400" s="25">
        <v>40</v>
      </c>
      <c r="J400" s="26">
        <v>406</v>
      </c>
      <c r="K400" s="27">
        <v>73614356</v>
      </c>
      <c r="L400" s="28">
        <f t="shared" si="13"/>
        <v>181316.14778325122</v>
      </c>
      <c r="M400" s="29">
        <v>64210.5</v>
      </c>
      <c r="N400" s="27">
        <v>73614356</v>
      </c>
      <c r="O400" s="28">
        <f t="shared" si="12"/>
        <v>1146.453555103916</v>
      </c>
      <c r="P400" s="30"/>
      <c r="Q400" s="31"/>
      <c r="R400" s="32"/>
      <c r="S400" s="33"/>
      <c r="T400" s="34"/>
      <c r="U400" s="38"/>
      <c r="V400" s="36"/>
      <c r="W400" s="37"/>
      <c r="X400" s="37"/>
    </row>
    <row r="401" spans="1:24" ht="27" customHeight="1" x14ac:dyDescent="0.2">
      <c r="A401" s="19"/>
      <c r="B401" s="20" t="s">
        <v>26</v>
      </c>
      <c r="C401" s="21">
        <v>397</v>
      </c>
      <c r="D401" s="21" t="s">
        <v>810</v>
      </c>
      <c r="E401" s="20">
        <v>5</v>
      </c>
      <c r="F401" s="22">
        <v>1120105008768</v>
      </c>
      <c r="G401" s="23" t="s">
        <v>749</v>
      </c>
      <c r="H401" s="24" t="s">
        <v>750</v>
      </c>
      <c r="I401" s="25">
        <v>10</v>
      </c>
      <c r="J401" s="26">
        <v>90</v>
      </c>
      <c r="K401" s="27">
        <v>6600525</v>
      </c>
      <c r="L401" s="28">
        <f t="shared" si="13"/>
        <v>73339.166666666672</v>
      </c>
      <c r="M401" s="29">
        <v>6294.25</v>
      </c>
      <c r="N401" s="27">
        <v>6600525</v>
      </c>
      <c r="O401" s="28">
        <f t="shared" si="12"/>
        <v>1048.6594908050999</v>
      </c>
      <c r="P401" s="30"/>
      <c r="Q401" s="31"/>
      <c r="R401" s="32"/>
      <c r="S401" s="33"/>
      <c r="T401" s="34"/>
      <c r="U401" s="38"/>
      <c r="V401" s="36"/>
      <c r="W401" s="37"/>
      <c r="X401" s="37"/>
    </row>
    <row r="402" spans="1:24" ht="27" customHeight="1" x14ac:dyDescent="0.2">
      <c r="A402" s="19"/>
      <c r="B402" s="20" t="s">
        <v>26</v>
      </c>
      <c r="C402" s="21">
        <v>398</v>
      </c>
      <c r="D402" s="21" t="s">
        <v>810</v>
      </c>
      <c r="E402" s="20">
        <v>4</v>
      </c>
      <c r="F402" s="22">
        <v>8120101061070</v>
      </c>
      <c r="G402" s="23" t="s">
        <v>654</v>
      </c>
      <c r="H402" s="24" t="s">
        <v>751</v>
      </c>
      <c r="I402" s="25">
        <v>20</v>
      </c>
      <c r="J402" s="26">
        <v>181</v>
      </c>
      <c r="K402" s="27">
        <v>16095861</v>
      </c>
      <c r="L402" s="28">
        <f t="shared" si="13"/>
        <v>88927.408839779004</v>
      </c>
      <c r="M402" s="29">
        <v>14741</v>
      </c>
      <c r="N402" s="27">
        <v>16095861</v>
      </c>
      <c r="O402" s="28">
        <f t="shared" si="12"/>
        <v>1091.9110643782647</v>
      </c>
      <c r="P402" s="30"/>
      <c r="Q402" s="31"/>
      <c r="R402" s="32"/>
      <c r="S402" s="33"/>
      <c r="T402" s="34"/>
      <c r="U402" s="38" t="s">
        <v>32</v>
      </c>
      <c r="V402" s="36">
        <v>0</v>
      </c>
      <c r="W402" s="37"/>
      <c r="X402" s="37"/>
    </row>
    <row r="403" spans="1:24" ht="27" customHeight="1" x14ac:dyDescent="0.2">
      <c r="A403" s="19"/>
      <c r="B403" s="20" t="s">
        <v>26</v>
      </c>
      <c r="C403" s="21">
        <v>399</v>
      </c>
      <c r="D403" s="21" t="s">
        <v>810</v>
      </c>
      <c r="E403" s="20">
        <v>4</v>
      </c>
      <c r="F403" s="22">
        <v>7120101056798</v>
      </c>
      <c r="G403" s="23" t="s">
        <v>752</v>
      </c>
      <c r="H403" s="24" t="s">
        <v>753</v>
      </c>
      <c r="I403" s="25">
        <v>20</v>
      </c>
      <c r="J403" s="26">
        <v>161</v>
      </c>
      <c r="K403" s="27">
        <v>12019962</v>
      </c>
      <c r="L403" s="28">
        <f t="shared" si="13"/>
        <v>74658.149068322979</v>
      </c>
      <c r="M403" s="29">
        <v>11201</v>
      </c>
      <c r="N403" s="27">
        <v>12019962</v>
      </c>
      <c r="O403" s="28">
        <f t="shared" si="12"/>
        <v>1073.1150790108027</v>
      </c>
      <c r="P403" s="30"/>
      <c r="Q403" s="31"/>
      <c r="R403" s="32"/>
      <c r="S403" s="33"/>
      <c r="T403" s="34"/>
      <c r="U403" s="38"/>
      <c r="V403" s="36"/>
      <c r="W403" s="37"/>
      <c r="X403" s="37"/>
    </row>
    <row r="404" spans="1:24" ht="27" customHeight="1" x14ac:dyDescent="0.2">
      <c r="A404" s="19"/>
      <c r="B404" s="20" t="s">
        <v>26</v>
      </c>
      <c r="C404" s="21">
        <v>400</v>
      </c>
      <c r="D404" s="21" t="s">
        <v>810</v>
      </c>
      <c r="E404" s="20">
        <v>4</v>
      </c>
      <c r="F404" s="22">
        <v>7120103001843</v>
      </c>
      <c r="G404" s="23" t="s">
        <v>754</v>
      </c>
      <c r="H404" s="24" t="s">
        <v>755</v>
      </c>
      <c r="I404" s="25">
        <v>20</v>
      </c>
      <c r="J404" s="26">
        <v>24</v>
      </c>
      <c r="K404" s="27">
        <v>2532887</v>
      </c>
      <c r="L404" s="28">
        <f t="shared" si="13"/>
        <v>105536.95833333333</v>
      </c>
      <c r="M404" s="29">
        <v>2408</v>
      </c>
      <c r="N404" s="27">
        <v>2532887</v>
      </c>
      <c r="O404" s="28">
        <f t="shared" si="12"/>
        <v>1051.8633720930231</v>
      </c>
      <c r="P404" s="30"/>
      <c r="Q404" s="31"/>
      <c r="R404" s="32"/>
      <c r="S404" s="33"/>
      <c r="T404" s="34"/>
      <c r="U404" s="38"/>
      <c r="V404" s="36"/>
      <c r="W404" s="37"/>
      <c r="X404" s="37"/>
    </row>
    <row r="405" spans="1:24" ht="27" customHeight="1" x14ac:dyDescent="0.2">
      <c r="A405" s="19"/>
      <c r="B405" s="20" t="s">
        <v>26</v>
      </c>
      <c r="C405" s="21">
        <v>401</v>
      </c>
      <c r="D405" s="21" t="s">
        <v>811</v>
      </c>
      <c r="E405" s="20">
        <v>4</v>
      </c>
      <c r="F405" s="22">
        <v>3122001034854</v>
      </c>
      <c r="G405" s="23" t="s">
        <v>756</v>
      </c>
      <c r="H405" s="24" t="s">
        <v>757</v>
      </c>
      <c r="I405" s="25">
        <v>15</v>
      </c>
      <c r="J405" s="26">
        <v>159</v>
      </c>
      <c r="K405" s="27">
        <v>13234098</v>
      </c>
      <c r="L405" s="28">
        <f t="shared" si="13"/>
        <v>83233.320754716988</v>
      </c>
      <c r="M405" s="29">
        <v>12511.5</v>
      </c>
      <c r="N405" s="27">
        <v>13234098</v>
      </c>
      <c r="O405" s="28">
        <f t="shared" si="12"/>
        <v>1057.7547056707829</v>
      </c>
      <c r="P405" s="30"/>
      <c r="Q405" s="31"/>
      <c r="R405" s="32"/>
      <c r="S405" s="33"/>
      <c r="T405" s="34"/>
      <c r="U405" s="38"/>
      <c r="V405" s="36"/>
      <c r="W405" s="37"/>
      <c r="X405" s="37"/>
    </row>
    <row r="406" spans="1:24" ht="27" customHeight="1" x14ac:dyDescent="0.2">
      <c r="A406" s="19"/>
      <c r="B406" s="20" t="s">
        <v>26</v>
      </c>
      <c r="C406" s="21">
        <v>402</v>
      </c>
      <c r="D406" s="21" t="s">
        <v>811</v>
      </c>
      <c r="E406" s="20">
        <v>4</v>
      </c>
      <c r="F406" s="22">
        <v>2122001035614</v>
      </c>
      <c r="G406" s="23" t="s">
        <v>758</v>
      </c>
      <c r="H406" s="24" t="s">
        <v>759</v>
      </c>
      <c r="I406" s="25">
        <v>10</v>
      </c>
      <c r="J406" s="26">
        <v>285</v>
      </c>
      <c r="K406" s="27">
        <v>18809412</v>
      </c>
      <c r="L406" s="28">
        <f t="shared" si="13"/>
        <v>65997.936842105264</v>
      </c>
      <c r="M406" s="29">
        <v>18031</v>
      </c>
      <c r="N406" s="27">
        <v>18809412</v>
      </c>
      <c r="O406" s="28">
        <f t="shared" si="12"/>
        <v>1043.1707614663635</v>
      </c>
      <c r="P406" s="30"/>
      <c r="Q406" s="31"/>
      <c r="R406" s="32"/>
      <c r="S406" s="33"/>
      <c r="T406" s="34"/>
      <c r="U406" s="38" t="s">
        <v>32</v>
      </c>
      <c r="V406" s="36">
        <v>0</v>
      </c>
      <c r="W406" s="37"/>
      <c r="X406" s="37"/>
    </row>
    <row r="407" spans="1:24" ht="27" customHeight="1" x14ac:dyDescent="0.2">
      <c r="A407" s="19"/>
      <c r="B407" s="20" t="s">
        <v>26</v>
      </c>
      <c r="C407" s="21">
        <v>403</v>
      </c>
      <c r="D407" s="21" t="s">
        <v>811</v>
      </c>
      <c r="E407" s="20">
        <v>4</v>
      </c>
      <c r="F407" s="22">
        <v>3120001248441</v>
      </c>
      <c r="G407" s="23" t="s">
        <v>760</v>
      </c>
      <c r="H407" s="24" t="s">
        <v>761</v>
      </c>
      <c r="I407" s="25">
        <v>20</v>
      </c>
      <c r="J407" s="26">
        <v>40</v>
      </c>
      <c r="K407" s="27">
        <v>4447167</v>
      </c>
      <c r="L407" s="28">
        <f t="shared" si="13"/>
        <v>111179.175</v>
      </c>
      <c r="M407" s="29">
        <v>4219.5</v>
      </c>
      <c r="N407" s="27">
        <v>4447167</v>
      </c>
      <c r="O407" s="28">
        <f t="shared" si="12"/>
        <v>1053.9559189477427</v>
      </c>
      <c r="P407" s="30"/>
      <c r="Q407" s="31"/>
      <c r="R407" s="32"/>
      <c r="S407" s="33"/>
      <c r="T407" s="34"/>
      <c r="U407" s="38"/>
      <c r="V407" s="36"/>
      <c r="W407" s="37"/>
      <c r="X407" s="37"/>
    </row>
    <row r="408" spans="1:24" ht="27" customHeight="1" x14ac:dyDescent="0.2">
      <c r="A408" s="19"/>
      <c r="B408" s="20" t="s">
        <v>26</v>
      </c>
      <c r="C408" s="21">
        <v>404</v>
      </c>
      <c r="D408" s="21" t="s">
        <v>812</v>
      </c>
      <c r="E408" s="20">
        <v>4</v>
      </c>
      <c r="F408" s="22">
        <v>5130001061610</v>
      </c>
      <c r="G408" s="23" t="s">
        <v>762</v>
      </c>
      <c r="H408" s="24" t="s">
        <v>763</v>
      </c>
      <c r="I408" s="25">
        <v>16</v>
      </c>
      <c r="J408" s="26">
        <v>193</v>
      </c>
      <c r="K408" s="27">
        <v>17540026</v>
      </c>
      <c r="L408" s="28">
        <f t="shared" si="13"/>
        <v>90880.963730569943</v>
      </c>
      <c r="M408" s="29">
        <v>16819.900000000001</v>
      </c>
      <c r="N408" s="27">
        <v>17540026</v>
      </c>
      <c r="O408" s="28">
        <f t="shared" si="12"/>
        <v>1042.8139287391721</v>
      </c>
      <c r="P408" s="30"/>
      <c r="Q408" s="31"/>
      <c r="R408" s="32" t="s">
        <v>32</v>
      </c>
      <c r="S408" s="33"/>
      <c r="T408" s="34">
        <v>0.3</v>
      </c>
      <c r="U408" s="38"/>
      <c r="V408" s="36"/>
      <c r="W408" s="37"/>
      <c r="X408" s="37"/>
    </row>
    <row r="409" spans="1:24" ht="27" customHeight="1" x14ac:dyDescent="0.2">
      <c r="A409" s="19"/>
      <c r="B409" s="20" t="s">
        <v>26</v>
      </c>
      <c r="C409" s="21">
        <v>405</v>
      </c>
      <c r="D409" s="21" t="s">
        <v>813</v>
      </c>
      <c r="E409" s="20">
        <v>4</v>
      </c>
      <c r="F409" s="22">
        <v>1120101052737</v>
      </c>
      <c r="G409" s="23" t="s">
        <v>764</v>
      </c>
      <c r="H409" s="24" t="s">
        <v>765</v>
      </c>
      <c r="I409" s="25">
        <v>20</v>
      </c>
      <c r="J409" s="26">
        <v>482</v>
      </c>
      <c r="K409" s="27">
        <v>36577910</v>
      </c>
      <c r="L409" s="28">
        <f t="shared" si="13"/>
        <v>75887.780082987549</v>
      </c>
      <c r="M409" s="29">
        <v>34990</v>
      </c>
      <c r="N409" s="27">
        <v>36577910</v>
      </c>
      <c r="O409" s="28">
        <f t="shared" si="12"/>
        <v>1045.381823378108</v>
      </c>
      <c r="P409" s="30"/>
      <c r="Q409" s="31"/>
      <c r="R409" s="32"/>
      <c r="S409" s="33"/>
      <c r="T409" s="34"/>
      <c r="U409" s="38"/>
      <c r="V409" s="36"/>
      <c r="W409" s="37"/>
      <c r="X409" s="37"/>
    </row>
    <row r="410" spans="1:24" ht="27" customHeight="1" x14ac:dyDescent="0.2">
      <c r="A410" s="19"/>
      <c r="B410" s="20" t="s">
        <v>26</v>
      </c>
      <c r="C410" s="21">
        <v>406</v>
      </c>
      <c r="D410" s="21" t="s">
        <v>813</v>
      </c>
      <c r="E410" s="20">
        <v>4</v>
      </c>
      <c r="F410" s="22">
        <v>4120101062782</v>
      </c>
      <c r="G410" s="23" t="s">
        <v>766</v>
      </c>
      <c r="H410" s="24" t="s">
        <v>767</v>
      </c>
      <c r="I410" s="25">
        <v>20</v>
      </c>
      <c r="J410" s="26">
        <v>25</v>
      </c>
      <c r="K410" s="27">
        <v>1414812</v>
      </c>
      <c r="L410" s="28">
        <f t="shared" si="13"/>
        <v>56592.480000000003</v>
      </c>
      <c r="M410" s="29">
        <v>1327</v>
      </c>
      <c r="N410" s="27">
        <v>1414812</v>
      </c>
      <c r="O410" s="28">
        <f t="shared" si="12"/>
        <v>1066.1733232856066</v>
      </c>
      <c r="P410" s="30" t="s">
        <v>32</v>
      </c>
      <c r="Q410" s="31"/>
      <c r="R410" s="32"/>
      <c r="S410" s="33"/>
      <c r="T410" s="34"/>
      <c r="U410" s="38"/>
      <c r="V410" s="36"/>
      <c r="W410" s="37"/>
      <c r="X410" s="37"/>
    </row>
    <row r="411" spans="1:24" ht="27" customHeight="1" x14ac:dyDescent="0.2">
      <c r="A411" s="19"/>
      <c r="B411" s="20" t="s">
        <v>26</v>
      </c>
      <c r="C411" s="21">
        <v>407</v>
      </c>
      <c r="D411" s="21" t="s">
        <v>814</v>
      </c>
      <c r="E411" s="20">
        <v>5</v>
      </c>
      <c r="F411" s="22">
        <v>3120105008147</v>
      </c>
      <c r="G411" s="23" t="s">
        <v>768</v>
      </c>
      <c r="H411" s="24" t="s">
        <v>769</v>
      </c>
      <c r="I411" s="25">
        <v>10</v>
      </c>
      <c r="J411" s="26">
        <v>49</v>
      </c>
      <c r="K411" s="27">
        <v>6077703</v>
      </c>
      <c r="L411" s="28">
        <f t="shared" si="13"/>
        <v>124034.75510204081</v>
      </c>
      <c r="M411" s="29">
        <v>5183.75</v>
      </c>
      <c r="N411" s="27">
        <v>6077703</v>
      </c>
      <c r="O411" s="28">
        <f t="shared" si="12"/>
        <v>1172.4529539426092</v>
      </c>
      <c r="P411" s="30"/>
      <c r="Q411" s="31"/>
      <c r="R411" s="32"/>
      <c r="S411" s="33"/>
      <c r="T411" s="34"/>
      <c r="U411" s="38"/>
      <c r="V411" s="36"/>
      <c r="W411" s="37"/>
      <c r="X411" s="37"/>
    </row>
    <row r="412" spans="1:24" ht="27" customHeight="1" x14ac:dyDescent="0.2">
      <c r="A412" s="19"/>
      <c r="B412" s="20" t="s">
        <v>26</v>
      </c>
      <c r="C412" s="21">
        <v>408</v>
      </c>
      <c r="D412" s="21" t="s">
        <v>814</v>
      </c>
      <c r="E412" s="20">
        <v>4</v>
      </c>
      <c r="F412" s="22">
        <v>9170003001697</v>
      </c>
      <c r="G412" s="23" t="s">
        <v>770</v>
      </c>
      <c r="H412" s="24" t="s">
        <v>771</v>
      </c>
      <c r="I412" s="25">
        <v>20</v>
      </c>
      <c r="J412" s="26">
        <v>138</v>
      </c>
      <c r="K412" s="27">
        <v>12425836</v>
      </c>
      <c r="L412" s="28">
        <f t="shared" si="13"/>
        <v>90042.289855072464</v>
      </c>
      <c r="M412" s="29">
        <v>11869.920357161232</v>
      </c>
      <c r="N412" s="27">
        <v>12425836</v>
      </c>
      <c r="O412" s="28">
        <f t="shared" si="12"/>
        <v>1046.833982546764</v>
      </c>
      <c r="P412" s="30"/>
      <c r="Q412" s="31"/>
      <c r="R412" s="32"/>
      <c r="S412" s="33"/>
      <c r="T412" s="34"/>
      <c r="U412" s="38"/>
      <c r="V412" s="36"/>
      <c r="W412" s="37"/>
      <c r="X412" s="37"/>
    </row>
    <row r="413" spans="1:24" ht="27" customHeight="1" thickBot="1" x14ac:dyDescent="0.25">
      <c r="A413" s="19"/>
      <c r="B413" s="20" t="s">
        <v>26</v>
      </c>
      <c r="C413" s="21">
        <v>409</v>
      </c>
      <c r="D413" s="21" t="s">
        <v>815</v>
      </c>
      <c r="E413" s="20">
        <v>2</v>
      </c>
      <c r="F413" s="86">
        <v>8120905001643</v>
      </c>
      <c r="G413" s="23" t="s">
        <v>772</v>
      </c>
      <c r="H413" s="24" t="s">
        <v>773</v>
      </c>
      <c r="I413" s="39">
        <v>20</v>
      </c>
      <c r="J413" s="40">
        <v>254</v>
      </c>
      <c r="K413" s="41">
        <v>36461621</v>
      </c>
      <c r="L413" s="42">
        <f>IF(AND(J413&gt;0,K413&gt;0),K413/J413,0)</f>
        <v>143549.68897637795</v>
      </c>
      <c r="M413" s="43">
        <v>28003</v>
      </c>
      <c r="N413" s="41">
        <v>36461621</v>
      </c>
      <c r="O413" s="42">
        <f t="shared" si="12"/>
        <v>1302.0612434382031</v>
      </c>
      <c r="P413" s="44"/>
      <c r="Q413" s="45"/>
      <c r="R413" s="32"/>
      <c r="S413" s="46"/>
      <c r="T413" s="47"/>
      <c r="U413" s="48" t="s">
        <v>32</v>
      </c>
      <c r="V413" s="36">
        <v>0</v>
      </c>
      <c r="W413" s="37"/>
      <c r="X413" s="37"/>
    </row>
    <row r="414" spans="1:24" ht="15" customHeight="1" x14ac:dyDescent="0.2">
      <c r="B414"/>
      <c r="E414" s="49"/>
      <c r="F414" s="85"/>
      <c r="G414" s="50"/>
      <c r="L414" s="51"/>
      <c r="M414" s="5"/>
      <c r="N414" s="5"/>
      <c r="O414" s="51"/>
      <c r="R414" s="52"/>
      <c r="V414" s="52"/>
    </row>
    <row r="415" spans="1:24" ht="15" customHeight="1" x14ac:dyDescent="0.2">
      <c r="E415" s="49"/>
      <c r="F415" s="85"/>
      <c r="H415" s="53"/>
    </row>
    <row r="416" spans="1:24" ht="15" customHeight="1" x14ac:dyDescent="0.2">
      <c r="E416" s="49"/>
      <c r="F416" s="85"/>
      <c r="H416" s="53"/>
    </row>
    <row r="417" spans="5:8" ht="15" customHeight="1" x14ac:dyDescent="0.2">
      <c r="E417" s="49"/>
      <c r="F417" s="85"/>
      <c r="H417" s="53"/>
    </row>
    <row r="418" spans="5:8" ht="15" customHeight="1" x14ac:dyDescent="0.2">
      <c r="E418" s="49"/>
      <c r="F418" s="85"/>
      <c r="H418" s="53"/>
    </row>
    <row r="419" spans="5:8" ht="15" customHeight="1" x14ac:dyDescent="0.2">
      <c r="E419" s="49"/>
      <c r="F419" s="85"/>
      <c r="H419" s="53"/>
    </row>
    <row r="420" spans="5:8" ht="15" customHeight="1" x14ac:dyDescent="0.2">
      <c r="E420" s="49"/>
      <c r="F420" s="49"/>
    </row>
    <row r="421" spans="5:8" ht="15" customHeight="1" x14ac:dyDescent="0.2">
      <c r="E421" s="49"/>
      <c r="F421" s="49"/>
    </row>
    <row r="422" spans="5:8" ht="15" customHeight="1" x14ac:dyDescent="0.2">
      <c r="E422" s="49"/>
      <c r="F422" s="49"/>
    </row>
    <row r="423" spans="5:8" ht="15" customHeight="1" x14ac:dyDescent="0.2"/>
    <row r="424" spans="5:8" ht="15" customHeight="1" x14ac:dyDescent="0.2"/>
    <row r="425" spans="5:8" ht="15" customHeight="1" x14ac:dyDescent="0.2"/>
    <row r="426" spans="5:8" ht="15" customHeight="1" x14ac:dyDescent="0.2"/>
    <row r="427" spans="5:8" ht="15" customHeight="1" x14ac:dyDescent="0.2"/>
    <row r="428" spans="5:8" ht="15" customHeight="1" x14ac:dyDescent="0.2"/>
    <row r="429" spans="5:8" ht="15" customHeight="1" x14ac:dyDescent="0.2"/>
    <row r="430" spans="5:8" ht="15" customHeight="1" x14ac:dyDescent="0.2"/>
    <row r="431" spans="5:8" ht="15" customHeight="1" x14ac:dyDescent="0.2"/>
    <row r="432" spans="5:8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</sheetData>
  <mergeCells count="16">
    <mergeCell ref="H2:H4"/>
    <mergeCell ref="I2:O2"/>
    <mergeCell ref="P2:P4"/>
    <mergeCell ref="Q2:Q4"/>
    <mergeCell ref="R2:V2"/>
    <mergeCell ref="J3:L3"/>
    <mergeCell ref="M3:O3"/>
    <mergeCell ref="R3:T3"/>
    <mergeCell ref="U3:V3"/>
    <mergeCell ref="G2:G4"/>
    <mergeCell ref="D2:D4"/>
    <mergeCell ref="A2:A4"/>
    <mergeCell ref="B2:B4"/>
    <mergeCell ref="C2:C4"/>
    <mergeCell ref="E2:E4"/>
    <mergeCell ref="F2:F4"/>
  </mergeCells>
  <phoneticPr fontId="2"/>
  <dataValidations count="4">
    <dataValidation type="custom" errorStyle="warning" allowBlank="1" showInputMessage="1" showErrorMessage="1" sqref="N5:N413" xr:uid="{5D3571D4-3C2E-4419-BB63-C7B90DD98DB5}">
      <formula1>K5=N5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E5:E413" xr:uid="{13A70EC8-22EB-4009-B775-E76F8E1E7F06}">
      <formula1>$W$5:$W$413</formula1>
    </dataValidation>
    <dataValidation type="list" allowBlank="1" showInputMessage="1" showErrorMessage="1" sqref="U5:U413 R5:S413 P5:P413" xr:uid="{31C900F1-FE6D-4428-AE53-72D00F54195E}">
      <formula1>"○"</formula1>
    </dataValidation>
    <dataValidation imeMode="on" allowBlank="1" showInputMessage="1" showErrorMessage="1" sqref="H5:H413" xr:uid="{2CEE2AD1-046C-4F45-9653-BC3AA50F2279}"/>
  </dataValidations>
  <printOptions horizontalCentered="1"/>
  <pageMargins left="0.19685039370078741" right="0.19685039370078741" top="0.19685039370078741" bottom="0.19685039370078741" header="0.11811023622047245" footer="0.51181102362204722"/>
  <pageSetup paperSize="9" scale="40" orientation="landscape" horizontalDpi="300" verticalDpi="300" r:id="rId1"/>
  <headerFooter alignWithMargins="0">
    <oddHeader>&amp;L&amp;A</oddHeader>
  </headerFooter>
  <rowBreaks count="1" manualBreakCount="1">
    <brk id="54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941F-06F7-4F43-929A-8288B3BF9F01}">
  <sheetPr>
    <tabColor theme="3" tint="0.79998168889431442"/>
  </sheetPr>
  <dimension ref="A1:AA669"/>
  <sheetViews>
    <sheetView view="pageBreakPreview" topLeftCell="B1" zoomScale="59" zoomScaleNormal="100" zoomScaleSheetLayoutView="59" workbookViewId="0">
      <pane ySplit="4" topLeftCell="A5" activePane="bottomLeft" state="frozen"/>
      <selection activeCell="G420" sqref="G420"/>
      <selection pane="bottomLeft" activeCell="B1" sqref="B1"/>
    </sheetView>
  </sheetViews>
  <sheetFormatPr defaultColWidth="9" defaultRowHeight="13.2" x14ac:dyDescent="0.2"/>
  <cols>
    <col min="1" max="1" width="4.6640625" style="1" hidden="1" customWidth="1"/>
    <col min="2" max="2" width="8.33203125" style="3" customWidth="1"/>
    <col min="3" max="3" width="6.6640625" style="3" customWidth="1"/>
    <col min="4" max="4" width="12.21875" style="3" customWidth="1"/>
    <col min="5" max="5" width="8.33203125" style="3" customWidth="1"/>
    <col min="6" max="6" width="16.6640625" style="3" bestFit="1" customWidth="1"/>
    <col min="7" max="7" width="39" style="3" customWidth="1"/>
    <col min="8" max="8" width="39" style="4" customWidth="1"/>
    <col min="9" max="9" width="8.33203125" style="5" customWidth="1"/>
    <col min="10" max="14" width="15.44140625" style="5" customWidth="1"/>
    <col min="15" max="15" width="15.44140625" style="6" customWidth="1"/>
    <col min="16" max="16" width="7.109375" style="3" bestFit="1" customWidth="1"/>
    <col min="17" max="19" width="11.6640625" style="3" customWidth="1"/>
    <col min="20" max="20" width="18.6640625" style="3" customWidth="1"/>
    <col min="21" max="21" width="11.6640625" style="3" customWidth="1"/>
    <col min="22" max="22" width="18.6640625" style="3" customWidth="1"/>
    <col min="23" max="16384" width="9" style="3"/>
  </cols>
  <sheetData>
    <row r="1" spans="1:27" ht="30" customHeight="1" thickBot="1" x14ac:dyDescent="0.25">
      <c r="B1" s="2" t="s">
        <v>816</v>
      </c>
    </row>
    <row r="2" spans="1:27" ht="16.2" customHeight="1" thickBot="1" x14ac:dyDescent="0.25">
      <c r="A2" s="91"/>
      <c r="B2" s="94" t="s">
        <v>0</v>
      </c>
      <c r="C2" s="94" t="s">
        <v>1</v>
      </c>
      <c r="D2" s="88" t="s">
        <v>783</v>
      </c>
      <c r="E2" s="87" t="s">
        <v>2</v>
      </c>
      <c r="F2" s="87" t="s">
        <v>3</v>
      </c>
      <c r="G2" s="87" t="s">
        <v>4</v>
      </c>
      <c r="H2" s="94" t="s">
        <v>5</v>
      </c>
      <c r="I2" s="105" t="s">
        <v>6</v>
      </c>
      <c r="J2" s="105"/>
      <c r="K2" s="105"/>
      <c r="L2" s="105"/>
      <c r="M2" s="105"/>
      <c r="N2" s="105"/>
      <c r="O2" s="105"/>
      <c r="P2" s="101" t="s">
        <v>7</v>
      </c>
      <c r="Q2" s="101" t="s">
        <v>8</v>
      </c>
      <c r="R2" s="101" t="s">
        <v>9</v>
      </c>
      <c r="S2" s="101"/>
      <c r="T2" s="101"/>
      <c r="U2" s="101"/>
      <c r="V2" s="101"/>
    </row>
    <row r="3" spans="1:27" ht="33.6" customHeight="1" thickBot="1" x14ac:dyDescent="0.25">
      <c r="A3" s="92"/>
      <c r="B3" s="94"/>
      <c r="C3" s="94"/>
      <c r="D3" s="89"/>
      <c r="E3" s="87"/>
      <c r="F3" s="87"/>
      <c r="G3" s="87"/>
      <c r="H3" s="94"/>
      <c r="I3" s="8"/>
      <c r="J3" s="102" t="s">
        <v>10</v>
      </c>
      <c r="K3" s="102"/>
      <c r="L3" s="102"/>
      <c r="M3" s="102"/>
      <c r="N3" s="102"/>
      <c r="O3" s="102"/>
      <c r="P3" s="106"/>
      <c r="Q3" s="106"/>
      <c r="R3" s="101" t="s">
        <v>12</v>
      </c>
      <c r="S3" s="101"/>
      <c r="T3" s="101"/>
      <c r="U3" s="104" t="s">
        <v>13</v>
      </c>
      <c r="V3" s="104"/>
      <c r="W3" s="54"/>
    </row>
    <row r="4" spans="1:27" s="1" customFormat="1" ht="38.25" customHeight="1" thickBot="1" x14ac:dyDescent="0.25">
      <c r="A4" s="93"/>
      <c r="B4" s="94"/>
      <c r="C4" s="94"/>
      <c r="D4" s="90"/>
      <c r="E4" s="87"/>
      <c r="F4" s="87"/>
      <c r="G4" s="87"/>
      <c r="H4" s="94"/>
      <c r="I4" s="9" t="s">
        <v>14</v>
      </c>
      <c r="J4" s="11" t="s">
        <v>774</v>
      </c>
      <c r="K4" s="11" t="s">
        <v>775</v>
      </c>
      <c r="L4" s="11" t="s">
        <v>776</v>
      </c>
      <c r="M4" s="55" t="s">
        <v>777</v>
      </c>
      <c r="N4" s="11" t="s">
        <v>778</v>
      </c>
      <c r="O4" s="12" t="s">
        <v>779</v>
      </c>
      <c r="P4" s="107"/>
      <c r="Q4" s="107"/>
      <c r="R4" s="16" t="s">
        <v>21</v>
      </c>
      <c r="S4" s="17" t="s">
        <v>780</v>
      </c>
      <c r="T4" s="17" t="s">
        <v>23</v>
      </c>
      <c r="U4" s="16" t="s">
        <v>24</v>
      </c>
      <c r="V4" s="18" t="s">
        <v>25</v>
      </c>
    </row>
    <row r="5" spans="1:27" ht="27" customHeight="1" x14ac:dyDescent="0.2">
      <c r="A5" s="19"/>
      <c r="B5" s="56" t="s">
        <v>26</v>
      </c>
      <c r="C5" s="57">
        <v>1</v>
      </c>
      <c r="D5" s="21" t="s">
        <v>784</v>
      </c>
      <c r="E5" s="20">
        <v>4</v>
      </c>
      <c r="F5" s="22">
        <v>3120001240472</v>
      </c>
      <c r="G5" s="23" t="s">
        <v>387</v>
      </c>
      <c r="H5" s="24" t="s">
        <v>388</v>
      </c>
      <c r="I5" s="25">
        <v>10</v>
      </c>
      <c r="J5" s="26">
        <v>137000</v>
      </c>
      <c r="K5" s="27">
        <v>212</v>
      </c>
      <c r="L5" s="25">
        <v>312</v>
      </c>
      <c r="M5" s="58">
        <f>ROUNDUP(K5/L5,1)</f>
        <v>0.7</v>
      </c>
      <c r="N5" s="25">
        <v>12</v>
      </c>
      <c r="O5" s="28">
        <f>IF(AND(J5&gt;0,M5&gt;0,N5&gt;0),J5/M5/N5,0)</f>
        <v>16309.523809523811</v>
      </c>
      <c r="P5" s="59"/>
      <c r="Q5" s="31"/>
      <c r="R5" s="32"/>
      <c r="S5" s="33"/>
      <c r="T5" s="34"/>
      <c r="U5" s="35" t="s">
        <v>32</v>
      </c>
      <c r="V5" s="60">
        <v>1</v>
      </c>
      <c r="W5" s="37">
        <v>1</v>
      </c>
      <c r="X5" s="37" t="s">
        <v>29</v>
      </c>
      <c r="Z5" s="37">
        <v>1</v>
      </c>
      <c r="AA5" s="37" t="s">
        <v>781</v>
      </c>
    </row>
    <row r="6" spans="1:27" ht="27" customHeight="1" x14ac:dyDescent="0.2">
      <c r="A6" s="19"/>
      <c r="B6" s="61" t="s">
        <v>26</v>
      </c>
      <c r="C6" s="62">
        <v>2</v>
      </c>
      <c r="D6" s="19" t="s">
        <v>787</v>
      </c>
      <c r="E6" s="63">
        <v>6</v>
      </c>
      <c r="F6" s="22">
        <v>6122005003555</v>
      </c>
      <c r="G6" s="64" t="s">
        <v>494</v>
      </c>
      <c r="H6" s="64" t="s">
        <v>495</v>
      </c>
      <c r="I6" s="65">
        <v>20</v>
      </c>
      <c r="J6" s="26">
        <v>304470</v>
      </c>
      <c r="K6" s="27">
        <v>225</v>
      </c>
      <c r="L6" s="25">
        <v>167</v>
      </c>
      <c r="M6" s="58">
        <f t="shared" ref="M6:M7" si="0">ROUNDUP(K6/L6,1)</f>
        <v>1.4000000000000001</v>
      </c>
      <c r="N6" s="65">
        <v>6</v>
      </c>
      <c r="O6" s="28">
        <f t="shared" ref="O6:O7" si="1">IF(AND(J6&gt;0,M6&gt;0,N6&gt;0),J6/M6/N6,0)</f>
        <v>36246.428571428572</v>
      </c>
      <c r="P6" s="66"/>
      <c r="Q6" s="67"/>
      <c r="R6" s="68"/>
      <c r="S6" s="68"/>
      <c r="T6" s="69"/>
      <c r="U6" s="38" t="s">
        <v>32</v>
      </c>
      <c r="V6" s="70">
        <v>0</v>
      </c>
      <c r="W6" s="37">
        <v>2</v>
      </c>
      <c r="X6" s="71" t="s">
        <v>33</v>
      </c>
      <c r="Z6" s="37">
        <v>2</v>
      </c>
      <c r="AA6" s="37" t="s">
        <v>782</v>
      </c>
    </row>
    <row r="7" spans="1:27" ht="27" customHeight="1" thickBot="1" x14ac:dyDescent="0.25">
      <c r="A7" s="19"/>
      <c r="B7" s="61" t="s">
        <v>26</v>
      </c>
      <c r="C7" s="62">
        <v>3</v>
      </c>
      <c r="D7" s="19" t="s">
        <v>797</v>
      </c>
      <c r="E7" s="63">
        <v>4</v>
      </c>
      <c r="F7" s="86">
        <v>2122001027710</v>
      </c>
      <c r="G7" s="64" t="s">
        <v>625</v>
      </c>
      <c r="H7" s="72" t="s">
        <v>626</v>
      </c>
      <c r="I7" s="39">
        <v>20</v>
      </c>
      <c r="J7" s="40">
        <v>34400</v>
      </c>
      <c r="K7" s="41">
        <v>43</v>
      </c>
      <c r="L7" s="73">
        <v>256</v>
      </c>
      <c r="M7" s="74">
        <f t="shared" si="0"/>
        <v>0.2</v>
      </c>
      <c r="N7" s="75">
        <v>12</v>
      </c>
      <c r="O7" s="42">
        <f t="shared" si="1"/>
        <v>14333.333333333334</v>
      </c>
      <c r="P7" s="76"/>
      <c r="Q7" s="45"/>
      <c r="R7" s="46" t="s">
        <v>32</v>
      </c>
      <c r="S7" s="46"/>
      <c r="T7" s="47">
        <v>1E-3</v>
      </c>
      <c r="U7" s="77"/>
      <c r="V7" s="78"/>
      <c r="W7" s="37">
        <v>3</v>
      </c>
      <c r="X7" s="71" t="s">
        <v>36</v>
      </c>
    </row>
    <row r="8" spans="1:27" ht="15" customHeight="1" x14ac:dyDescent="0.2">
      <c r="B8"/>
      <c r="C8" s="4"/>
      <c r="D8" s="4"/>
      <c r="E8" s="49"/>
      <c r="F8" s="85"/>
      <c r="M8" s="79"/>
      <c r="N8" s="80"/>
      <c r="O8" s="81"/>
    </row>
    <row r="9" spans="1:27" ht="15" customHeight="1" x14ac:dyDescent="0.2">
      <c r="E9" s="49"/>
      <c r="F9" s="85"/>
      <c r="G9" s="49"/>
      <c r="M9" s="58"/>
      <c r="N9" s="82"/>
    </row>
    <row r="10" spans="1:27" ht="15" customHeight="1" x14ac:dyDescent="0.2">
      <c r="E10" s="49"/>
      <c r="F10" s="85"/>
      <c r="G10" s="53"/>
      <c r="H10" s="53"/>
    </row>
    <row r="11" spans="1:27" ht="15" customHeight="1" x14ac:dyDescent="0.2">
      <c r="E11" s="49"/>
      <c r="F11" s="85"/>
      <c r="G11" s="53"/>
      <c r="H11" s="53"/>
    </row>
    <row r="12" spans="1:27" ht="15" customHeight="1" x14ac:dyDescent="0.2">
      <c r="E12" s="49"/>
      <c r="F12" s="85"/>
      <c r="G12" s="53"/>
      <c r="H12" s="53"/>
    </row>
    <row r="13" spans="1:27" ht="15" customHeight="1" x14ac:dyDescent="0.2">
      <c r="E13" s="49"/>
      <c r="F13" s="85"/>
      <c r="G13" s="53"/>
      <c r="H13" s="53"/>
    </row>
    <row r="14" spans="1:27" ht="15" customHeight="1" x14ac:dyDescent="0.2">
      <c r="B14"/>
      <c r="E14" s="49"/>
      <c r="F14" s="49"/>
      <c r="G14" s="49"/>
    </row>
    <row r="15" spans="1:27" ht="15" customHeight="1" x14ac:dyDescent="0.2">
      <c r="E15" s="49"/>
      <c r="F15" s="49"/>
      <c r="G15" s="53"/>
    </row>
    <row r="16" spans="1:27" ht="15" customHeight="1" x14ac:dyDescent="0.2">
      <c r="E16" s="49"/>
      <c r="F16" s="49"/>
      <c r="G16" s="53"/>
    </row>
    <row r="17" spans="23:23" ht="15" customHeight="1" x14ac:dyDescent="0.2"/>
    <row r="18" spans="23:23" ht="15" customHeight="1" x14ac:dyDescent="0.2"/>
    <row r="19" spans="23:23" ht="15" customHeight="1" x14ac:dyDescent="0.2">
      <c r="W19" s="83"/>
    </row>
    <row r="20" spans="23:23" ht="15" customHeight="1" x14ac:dyDescent="0.2"/>
    <row r="21" spans="23:23" ht="15" customHeight="1" x14ac:dyDescent="0.2"/>
    <row r="22" spans="23:23" ht="15" customHeight="1" x14ac:dyDescent="0.2"/>
    <row r="23" spans="23:23" ht="15" customHeight="1" x14ac:dyDescent="0.2"/>
    <row r="24" spans="23:23" ht="15" customHeight="1" x14ac:dyDescent="0.2"/>
    <row r="25" spans="23:23" ht="15" customHeight="1" x14ac:dyDescent="0.2"/>
    <row r="26" spans="23:23" ht="15" customHeight="1" x14ac:dyDescent="0.2"/>
    <row r="27" spans="23:23" ht="15" customHeight="1" x14ac:dyDescent="0.2"/>
    <row r="28" spans="23:23" ht="15" customHeight="1" x14ac:dyDescent="0.2"/>
    <row r="29" spans="23:23" ht="15" customHeight="1" x14ac:dyDescent="0.2"/>
    <row r="30" spans="23:23" ht="15" customHeight="1" x14ac:dyDescent="0.2"/>
    <row r="31" spans="23:23" ht="15" customHeight="1" x14ac:dyDescent="0.2"/>
    <row r="32" spans="23:2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spans="23:23" ht="15" customHeight="1" x14ac:dyDescent="0.2"/>
    <row r="50" spans="23:23" ht="15" customHeight="1" x14ac:dyDescent="0.2"/>
    <row r="51" spans="23:23" ht="15" customHeight="1" x14ac:dyDescent="0.2"/>
    <row r="52" spans="23:23" ht="15" customHeight="1" x14ac:dyDescent="0.2"/>
    <row r="53" spans="23:23" ht="15" customHeight="1" x14ac:dyDescent="0.2">
      <c r="W53" s="84"/>
    </row>
    <row r="54" spans="23:23" ht="15" customHeight="1" x14ac:dyDescent="0.2"/>
    <row r="55" spans="23:23" ht="15" customHeight="1" x14ac:dyDescent="0.2"/>
    <row r="56" spans="23:23" ht="15" customHeight="1" x14ac:dyDescent="0.2"/>
    <row r="57" spans="23:23" ht="15" customHeight="1" x14ac:dyDescent="0.2"/>
    <row r="58" spans="23:23" ht="15" customHeight="1" x14ac:dyDescent="0.2"/>
    <row r="59" spans="23:23" ht="15" customHeight="1" x14ac:dyDescent="0.2"/>
    <row r="60" spans="23:23" ht="15" customHeight="1" x14ac:dyDescent="0.2"/>
    <row r="61" spans="23:23" ht="15" customHeight="1" x14ac:dyDescent="0.2"/>
    <row r="62" spans="23:23" ht="15" customHeight="1" x14ac:dyDescent="0.2"/>
    <row r="63" spans="23:23" ht="15" customHeight="1" x14ac:dyDescent="0.2"/>
    <row r="64" spans="23:2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</sheetData>
  <mergeCells count="15">
    <mergeCell ref="H2:H4"/>
    <mergeCell ref="I2:O2"/>
    <mergeCell ref="P2:P4"/>
    <mergeCell ref="Q2:Q4"/>
    <mergeCell ref="R2:V2"/>
    <mergeCell ref="J3:O3"/>
    <mergeCell ref="R3:T3"/>
    <mergeCell ref="U3:V3"/>
    <mergeCell ref="G2:G4"/>
    <mergeCell ref="D2:D4"/>
    <mergeCell ref="A2:A4"/>
    <mergeCell ref="B2:B4"/>
    <mergeCell ref="C2:C4"/>
    <mergeCell ref="E2:E4"/>
    <mergeCell ref="F2:F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E5:E7" xr:uid="{D3C6F635-000C-47E8-9978-2939E34972C2}">
      <formula1>$W$5:$W$7</formula1>
    </dataValidation>
    <dataValidation imeMode="on" allowBlank="1" showInputMessage="1" showErrorMessage="1" sqref="H5:H7" xr:uid="{2E69422B-54D9-4EBA-AB68-D941940CAD0F}"/>
    <dataValidation type="list" allowBlank="1" showInputMessage="1" showErrorMessage="1" sqref="U5:U7 P5:P7 R5:S7" xr:uid="{F1009704-D09F-402E-BE91-4D55448043C9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就労Ａ型（雇用型）</vt:lpstr>
      <vt:lpstr>就労A型（非雇用型）</vt:lpstr>
      <vt:lpstr>'就労Ａ型（雇用型）'!Print_Area</vt:lpstr>
      <vt:lpstr>'就労A型（非雇用型）'!Print_Area</vt:lpstr>
      <vt:lpstr>'就労Ａ型（雇用型）'!Print_Titles</vt:lpstr>
      <vt:lpstr>'就労A型（非雇用型）'!Print_Titles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2025-02-04T01:01:47Z</dcterms:created>
  <dcterms:modified xsi:type="dcterms:W3CDTF">2025-02-04T01:01:50Z</dcterms:modified>
</cp:coreProperties>
</file>