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25\doc\【R2】重症心身障がい児者地域ケアシステム整備事業\R030127 市町村説明会\03_説明会資料\"/>
    </mc:Choice>
  </mc:AlternateContent>
  <bookViews>
    <workbookView xWindow="0" yWindow="0" windowWidth="20490" windowHeight="7680"/>
  </bookViews>
  <sheets>
    <sheet name="会議資料１" sheetId="5" r:id="rId1"/>
    <sheet name="会議資料２" sheetId="6" r:id="rId2"/>
  </sheets>
  <definedNames>
    <definedName name="_xlnm.Print_Area" localSheetId="0">会議資料１!$A$1:$V$51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7" i="5" l="1"/>
  <c r="U28" i="5"/>
  <c r="U25" i="5"/>
  <c r="U18" i="5"/>
  <c r="U14" i="5"/>
  <c r="U8" i="5"/>
  <c r="U49" i="5" s="1"/>
  <c r="P25" i="5" l="1"/>
  <c r="Q25" i="5" s="1"/>
  <c r="O25" i="5"/>
  <c r="P28" i="5"/>
  <c r="O28" i="5"/>
  <c r="O49" i="5" s="1"/>
  <c r="P37" i="5"/>
  <c r="O37" i="5"/>
  <c r="Q37" i="5" s="1"/>
  <c r="Q18" i="5"/>
  <c r="P18" i="5"/>
  <c r="O18" i="5"/>
  <c r="P14" i="5"/>
  <c r="Q14" i="5" s="1"/>
  <c r="O14" i="5"/>
  <c r="Q8" i="5"/>
  <c r="P8" i="5"/>
  <c r="O8" i="5"/>
  <c r="R37" i="5" l="1"/>
  <c r="P49" i="5"/>
  <c r="Q28" i="5"/>
  <c r="R28" i="5" s="1"/>
  <c r="M49" i="5"/>
  <c r="R14" i="5" s="1"/>
  <c r="Q49" i="5" l="1"/>
  <c r="R25" i="5"/>
  <c r="N41" i="5"/>
  <c r="R45" i="5"/>
  <c r="R41" i="5"/>
  <c r="R33" i="5"/>
  <c r="R29" i="5"/>
  <c r="R24" i="5"/>
  <c r="R20" i="5"/>
  <c r="R15" i="5"/>
  <c r="R11" i="5"/>
  <c r="R10" i="5"/>
  <c r="R43" i="5"/>
  <c r="R35" i="5"/>
  <c r="R22" i="5"/>
  <c r="R46" i="5"/>
  <c r="R38" i="5"/>
  <c r="R16" i="5"/>
  <c r="R12" i="5"/>
  <c r="R48" i="5"/>
  <c r="R44" i="5"/>
  <c r="R40" i="5"/>
  <c r="R36" i="5"/>
  <c r="R32" i="5"/>
  <c r="R27" i="5"/>
  <c r="R23" i="5"/>
  <c r="R19" i="5"/>
  <c r="R47" i="5"/>
  <c r="R39" i="5"/>
  <c r="R31" i="5"/>
  <c r="R26" i="5"/>
  <c r="R17" i="5"/>
  <c r="R13" i="5"/>
  <c r="R42" i="5"/>
  <c r="R30" i="5"/>
  <c r="R21" i="5"/>
  <c r="R9" i="5"/>
  <c r="R34" i="5"/>
  <c r="R8" i="5"/>
  <c r="R18" i="5"/>
  <c r="N38" i="5"/>
  <c r="N29" i="5"/>
  <c r="N40" i="5"/>
  <c r="N11" i="5"/>
  <c r="N6" i="5"/>
  <c r="N9" i="5"/>
  <c r="N8" i="5"/>
  <c r="N16" i="5"/>
  <c r="N8" i="6"/>
  <c r="F24" i="6"/>
  <c r="R49" i="5" l="1"/>
  <c r="N7" i="5"/>
  <c r="N6" i="6" l="1"/>
  <c r="J8" i="6" l="1"/>
  <c r="L8" i="6"/>
  <c r="K8" i="6"/>
  <c r="M8" i="6"/>
  <c r="S49" i="5"/>
  <c r="T41" i="5" l="1"/>
  <c r="V48" i="5"/>
  <c r="V44" i="5"/>
  <c r="V40" i="5"/>
  <c r="V36" i="5"/>
  <c r="V28" i="5"/>
  <c r="V12" i="5"/>
  <c r="V7" i="5"/>
  <c r="V47" i="5"/>
  <c r="V43" i="5"/>
  <c r="V39" i="5"/>
  <c r="V35" i="5"/>
  <c r="V31" i="5"/>
  <c r="V27" i="5"/>
  <c r="V23" i="5"/>
  <c r="V19" i="5"/>
  <c r="V15" i="5"/>
  <c r="V11" i="5"/>
  <c r="V6" i="5"/>
  <c r="V46" i="5"/>
  <c r="V42" i="5"/>
  <c r="V38" i="5"/>
  <c r="V34" i="5"/>
  <c r="V30" i="5"/>
  <c r="V26" i="5"/>
  <c r="V22" i="5"/>
  <c r="V18" i="5"/>
  <c r="V10" i="5"/>
  <c r="V45" i="5"/>
  <c r="V41" i="5"/>
  <c r="V37" i="5"/>
  <c r="V33" i="5"/>
  <c r="V29" i="5"/>
  <c r="V21" i="5"/>
  <c r="V17" i="5"/>
  <c r="V13" i="5"/>
  <c r="V9" i="5"/>
  <c r="V32" i="5"/>
  <c r="V24" i="5"/>
  <c r="V20" i="5"/>
  <c r="V16" i="5"/>
  <c r="V8" i="5"/>
  <c r="V25" i="5"/>
  <c r="V14" i="5"/>
  <c r="T38" i="5"/>
  <c r="T29" i="5"/>
  <c r="T40" i="5"/>
  <c r="T11" i="5"/>
  <c r="T8" i="5"/>
  <c r="T9" i="5"/>
  <c r="T35" i="5"/>
  <c r="T6" i="5"/>
  <c r="T20" i="5"/>
  <c r="T7" i="5"/>
  <c r="T31" i="5"/>
  <c r="T22" i="5"/>
  <c r="T30" i="5"/>
  <c r="T24" i="5"/>
  <c r="T12" i="5"/>
  <c r="T47" i="5"/>
  <c r="T36" i="5"/>
  <c r="T15" i="5"/>
  <c r="T10" i="5"/>
  <c r="T16" i="5"/>
  <c r="T26" i="5"/>
  <c r="T32" i="5"/>
  <c r="T14" i="5"/>
  <c r="T43" i="5"/>
  <c r="T44" i="5"/>
  <c r="T45" i="5"/>
  <c r="T34" i="5"/>
  <c r="T19" i="5"/>
  <c r="T37" i="5"/>
  <c r="T21" i="5"/>
  <c r="T25" i="5"/>
  <c r="T33" i="5"/>
  <c r="T13" i="5"/>
  <c r="T48" i="5"/>
  <c r="T18" i="5"/>
  <c r="T42" i="5"/>
  <c r="T28" i="5"/>
  <c r="T27" i="5"/>
  <c r="T39" i="5"/>
  <c r="T23" i="5"/>
  <c r="T17" i="5"/>
  <c r="T46" i="5"/>
  <c r="N26" i="5"/>
  <c r="N32" i="5"/>
  <c r="N14" i="5"/>
  <c r="N43" i="5"/>
  <c r="N44" i="5"/>
  <c r="N45" i="5"/>
  <c r="N34" i="5"/>
  <c r="N20" i="5"/>
  <c r="N42" i="5"/>
  <c r="N28" i="5"/>
  <c r="N27" i="5"/>
  <c r="N39" i="5"/>
  <c r="N23" i="5"/>
  <c r="N17" i="5"/>
  <c r="N46" i="5"/>
  <c r="N35" i="5"/>
  <c r="N15" i="5"/>
  <c r="N31" i="5"/>
  <c r="N22" i="5"/>
  <c r="N30" i="5"/>
  <c r="N24" i="5"/>
  <c r="N12" i="5"/>
  <c r="N47" i="5"/>
  <c r="N36" i="5"/>
  <c r="N10" i="5"/>
  <c r="N18" i="5"/>
  <c r="N19" i="5"/>
  <c r="N37" i="5"/>
  <c r="N21" i="5"/>
  <c r="N25" i="5"/>
  <c r="N33" i="5"/>
  <c r="N13" i="5"/>
  <c r="N48" i="5"/>
  <c r="E28" i="6"/>
  <c r="F5" i="6" s="1"/>
  <c r="V49" i="5" l="1"/>
  <c r="T49" i="5"/>
  <c r="F6" i="6"/>
  <c r="F7" i="6"/>
  <c r="N49" i="5"/>
  <c r="F20" i="6"/>
  <c r="F16" i="6"/>
  <c r="F12" i="6"/>
  <c r="F8" i="6"/>
  <c r="F14" i="6"/>
  <c r="F17" i="6"/>
  <c r="F27" i="6"/>
  <c r="F23" i="6"/>
  <c r="F19" i="6"/>
  <c r="F15" i="6"/>
  <c r="F11" i="6"/>
  <c r="F22" i="6"/>
  <c r="F18" i="6"/>
  <c r="F10" i="6"/>
  <c r="F21" i="6"/>
  <c r="F9" i="6"/>
  <c r="F26" i="6"/>
  <c r="F25" i="6"/>
  <c r="F13" i="6"/>
  <c r="L49" i="5"/>
  <c r="K49" i="5"/>
  <c r="F28" i="6" l="1"/>
</calcChain>
</file>

<file path=xl/sharedStrings.xml><?xml version="1.0" encoding="utf-8"?>
<sst xmlns="http://schemas.openxmlformats.org/spreadsheetml/2006/main" count="147" uniqueCount="138">
  <si>
    <t>C108</t>
    <phoneticPr fontId="2"/>
  </si>
  <si>
    <t>C110</t>
    <phoneticPr fontId="2"/>
  </si>
  <si>
    <t>C110-2</t>
    <phoneticPr fontId="2"/>
  </si>
  <si>
    <t>C110-3</t>
    <phoneticPr fontId="2"/>
  </si>
  <si>
    <t>C110-4</t>
    <phoneticPr fontId="2"/>
  </si>
  <si>
    <t>C112</t>
    <phoneticPr fontId="2"/>
  </si>
  <si>
    <t>C114</t>
    <phoneticPr fontId="2"/>
  </si>
  <si>
    <t>C116</t>
    <phoneticPr fontId="2"/>
  </si>
  <si>
    <t>C117</t>
    <phoneticPr fontId="2"/>
  </si>
  <si>
    <t>C118</t>
    <phoneticPr fontId="2"/>
  </si>
  <si>
    <t>C119</t>
    <phoneticPr fontId="2"/>
  </si>
  <si>
    <t>訪問診療を実施している</t>
    <rPh sb="0" eb="4">
      <t>ホウモンシンリョウ</t>
    </rPh>
    <rPh sb="5" eb="7">
      <t>ジッシ</t>
    </rPh>
    <phoneticPr fontId="2"/>
  </si>
  <si>
    <t>高石市</t>
    <rPh sb="0" eb="3">
      <t>タカイシシ</t>
    </rPh>
    <phoneticPr fontId="2"/>
  </si>
  <si>
    <t>柏原市</t>
    <rPh sb="0" eb="3">
      <t>カシワラシ</t>
    </rPh>
    <phoneticPr fontId="2"/>
  </si>
  <si>
    <t>大阪市</t>
    <rPh sb="0" eb="3">
      <t>オオサカシ</t>
    </rPh>
    <phoneticPr fontId="2"/>
  </si>
  <si>
    <t>東大阪市</t>
    <rPh sb="0" eb="4">
      <t>ヒガシオオサカシ</t>
    </rPh>
    <phoneticPr fontId="2"/>
  </si>
  <si>
    <t>守口市</t>
    <rPh sb="0" eb="3">
      <t>モリグチシ</t>
    </rPh>
    <phoneticPr fontId="2"/>
  </si>
  <si>
    <t>枚方市</t>
    <rPh sb="0" eb="3">
      <t>ヒラカタシ</t>
    </rPh>
    <phoneticPr fontId="2"/>
  </si>
  <si>
    <t>和泉市</t>
    <rPh sb="0" eb="3">
      <t>イズミシ</t>
    </rPh>
    <phoneticPr fontId="2"/>
  </si>
  <si>
    <t>岸和田市</t>
    <rPh sb="0" eb="4">
      <t>キシワダシ</t>
    </rPh>
    <phoneticPr fontId="2"/>
  </si>
  <si>
    <t>泉大津市</t>
    <rPh sb="0" eb="4">
      <t>イズミオオツシ</t>
    </rPh>
    <phoneticPr fontId="2"/>
  </si>
  <si>
    <t>忠岡町</t>
    <rPh sb="0" eb="3">
      <t>タダオカチョウ</t>
    </rPh>
    <phoneticPr fontId="2"/>
  </si>
  <si>
    <t>貝塚市</t>
    <rPh sb="0" eb="3">
      <t>カイヅカシ</t>
    </rPh>
    <phoneticPr fontId="2"/>
  </si>
  <si>
    <t>阪南市</t>
    <rPh sb="0" eb="3">
      <t>ハンナンシ</t>
    </rPh>
    <phoneticPr fontId="2"/>
  </si>
  <si>
    <t>富田林市</t>
    <rPh sb="0" eb="4">
      <t>トンダバヤシシ</t>
    </rPh>
    <phoneticPr fontId="2"/>
  </si>
  <si>
    <t>大阪狭山市</t>
    <rPh sb="0" eb="5">
      <t>オオサカサヤマシ</t>
    </rPh>
    <phoneticPr fontId="2"/>
  </si>
  <si>
    <t>吹田市</t>
    <rPh sb="0" eb="3">
      <t>スイタシ</t>
    </rPh>
    <phoneticPr fontId="2"/>
  </si>
  <si>
    <t>箕面市</t>
    <rPh sb="0" eb="3">
      <t>ミノオシ</t>
    </rPh>
    <phoneticPr fontId="2"/>
  </si>
  <si>
    <t>松原市</t>
    <rPh sb="0" eb="3">
      <t>マツバラシ</t>
    </rPh>
    <phoneticPr fontId="2"/>
  </si>
  <si>
    <t>熊取町</t>
    <rPh sb="0" eb="3">
      <t>クマトリチョウ</t>
    </rPh>
    <phoneticPr fontId="2"/>
  </si>
  <si>
    <t>堺市</t>
    <rPh sb="0" eb="2">
      <t>サカイシ</t>
    </rPh>
    <phoneticPr fontId="2"/>
  </si>
  <si>
    <t>羽曳野市</t>
    <rPh sb="0" eb="4">
      <t>ハビキノシ</t>
    </rPh>
    <phoneticPr fontId="2"/>
  </si>
  <si>
    <t>河内長野市</t>
    <rPh sb="0" eb="5">
      <t>カワチナガノシ</t>
    </rPh>
    <phoneticPr fontId="2"/>
  </si>
  <si>
    <t>摂津市</t>
    <rPh sb="0" eb="3">
      <t>セッツシ</t>
    </rPh>
    <phoneticPr fontId="2"/>
  </si>
  <si>
    <t>高槻市</t>
    <rPh sb="0" eb="3">
      <t>タカツキシ</t>
    </rPh>
    <phoneticPr fontId="2"/>
  </si>
  <si>
    <t>泉南市</t>
    <rPh sb="0" eb="3">
      <t>センナンシ</t>
    </rPh>
    <phoneticPr fontId="2"/>
  </si>
  <si>
    <t>藤井寺市</t>
    <rPh sb="0" eb="4">
      <t>フジイデラシ</t>
    </rPh>
    <phoneticPr fontId="2"/>
  </si>
  <si>
    <t>太子町</t>
    <rPh sb="0" eb="3">
      <t>タイシチョウ</t>
    </rPh>
    <phoneticPr fontId="2"/>
  </si>
  <si>
    <t>寝屋川市</t>
    <rPh sb="0" eb="4">
      <t>ネヤガワシ</t>
    </rPh>
    <phoneticPr fontId="2"/>
  </si>
  <si>
    <t>交野市</t>
    <rPh sb="0" eb="3">
      <t>カタノシ</t>
    </rPh>
    <phoneticPr fontId="2"/>
  </si>
  <si>
    <t>豊中市</t>
    <rPh sb="0" eb="3">
      <t>トヨナカシ</t>
    </rPh>
    <phoneticPr fontId="2"/>
  </si>
  <si>
    <t>島本町</t>
    <rPh sb="0" eb="3">
      <t>シマモトチョウ</t>
    </rPh>
    <phoneticPr fontId="2"/>
  </si>
  <si>
    <t>泉佐野市</t>
    <rPh sb="0" eb="4">
      <t>イズミサノシ</t>
    </rPh>
    <phoneticPr fontId="2"/>
  </si>
  <si>
    <t>田尻町</t>
    <rPh sb="0" eb="3">
      <t>タジリチョウ</t>
    </rPh>
    <phoneticPr fontId="2"/>
  </si>
  <si>
    <t>岬町</t>
    <rPh sb="0" eb="2">
      <t>ミサキチョウ</t>
    </rPh>
    <phoneticPr fontId="2"/>
  </si>
  <si>
    <t>豊能町</t>
    <rPh sb="0" eb="2">
      <t>トヨノ</t>
    </rPh>
    <rPh sb="2" eb="3">
      <t>チョウ</t>
    </rPh>
    <phoneticPr fontId="2"/>
  </si>
  <si>
    <t>千早赤阪村</t>
    <rPh sb="0" eb="5">
      <t>チ</t>
    </rPh>
    <phoneticPr fontId="2"/>
  </si>
  <si>
    <t>河南町</t>
    <rPh sb="0" eb="2">
      <t>カナン</t>
    </rPh>
    <rPh sb="2" eb="3">
      <t>チョウ</t>
    </rPh>
    <phoneticPr fontId="2"/>
  </si>
  <si>
    <t>能勢町</t>
    <rPh sb="0" eb="2">
      <t>ノセ</t>
    </rPh>
    <rPh sb="2" eb="3">
      <t>チョウ</t>
    </rPh>
    <phoneticPr fontId="2"/>
  </si>
  <si>
    <t>四條畷市</t>
    <rPh sb="0" eb="3">
      <t>シジョウナワテ</t>
    </rPh>
    <rPh sb="3" eb="4">
      <t>シ</t>
    </rPh>
    <phoneticPr fontId="2"/>
  </si>
  <si>
    <t>門真市</t>
    <rPh sb="0" eb="1">
      <t>カド</t>
    </rPh>
    <rPh sb="1" eb="2">
      <t>マ</t>
    </rPh>
    <rPh sb="2" eb="3">
      <t>シ</t>
    </rPh>
    <phoneticPr fontId="2"/>
  </si>
  <si>
    <t>大東市</t>
    <rPh sb="0" eb="3">
      <t>ダ</t>
    </rPh>
    <phoneticPr fontId="2"/>
  </si>
  <si>
    <t>八尾市</t>
    <rPh sb="0" eb="2">
      <t>ヤオ</t>
    </rPh>
    <rPh sb="2" eb="3">
      <t>シ</t>
    </rPh>
    <phoneticPr fontId="2"/>
  </si>
  <si>
    <t>茨木市</t>
    <rPh sb="0" eb="3">
      <t>イバラキシ</t>
    </rPh>
    <phoneticPr fontId="2"/>
  </si>
  <si>
    <t>池田市</t>
    <rPh sb="0" eb="2">
      <t>イケダ</t>
    </rPh>
    <rPh sb="2" eb="3">
      <t>シ</t>
    </rPh>
    <phoneticPr fontId="2"/>
  </si>
  <si>
    <t>合計</t>
    <rPh sb="0" eb="2">
      <t>ゴウケイ</t>
    </rPh>
    <phoneticPr fontId="5"/>
  </si>
  <si>
    <t>市町村名</t>
    <rPh sb="0" eb="3">
      <t>シチョウソン</t>
    </rPh>
    <rPh sb="3" eb="4">
      <t>メイ</t>
    </rPh>
    <phoneticPr fontId="5"/>
  </si>
  <si>
    <t>C107</t>
  </si>
  <si>
    <t>C105</t>
  </si>
  <si>
    <t>C109</t>
  </si>
  <si>
    <t>C106</t>
  </si>
  <si>
    <t>C104</t>
  </si>
  <si>
    <t>在宅自己疼痛管理指導管理料</t>
    <phoneticPr fontId="5"/>
  </si>
  <si>
    <t>在宅寝たきり患者処置指導管理料</t>
    <phoneticPr fontId="5"/>
  </si>
  <si>
    <t>C107-2</t>
  </si>
  <si>
    <t>C105-3</t>
  </si>
  <si>
    <t>在宅人工呼吸指導管理料</t>
    <phoneticPr fontId="5"/>
  </si>
  <si>
    <t>在宅自己導尿指導管理料</t>
    <phoneticPr fontId="5"/>
  </si>
  <si>
    <t>在宅半固形栄養経管栄養法指導管理料</t>
    <phoneticPr fontId="5"/>
  </si>
  <si>
    <t>在宅小児経管栄養法指導管理料</t>
    <phoneticPr fontId="5"/>
  </si>
  <si>
    <t>C105-2</t>
  </si>
  <si>
    <t>在宅成分栄養経管栄養法指導管理料</t>
    <phoneticPr fontId="5"/>
  </si>
  <si>
    <t>在宅中心静脈栄養法指導管理料</t>
    <phoneticPr fontId="5"/>
  </si>
  <si>
    <t>C103</t>
    <phoneticPr fontId="5"/>
  </si>
  <si>
    <t>在宅血液透析指導管理料</t>
    <phoneticPr fontId="5"/>
  </si>
  <si>
    <t>C102-2</t>
  </si>
  <si>
    <t>在宅自己腹膜灌流指導管理料</t>
    <phoneticPr fontId="5"/>
  </si>
  <si>
    <t>C102</t>
  </si>
  <si>
    <t>在宅療養指導管理料科目</t>
    <rPh sb="0" eb="2">
      <t>ザイタク</t>
    </rPh>
    <rPh sb="2" eb="4">
      <t>リョウヨウ</t>
    </rPh>
    <rPh sb="4" eb="6">
      <t>シドウ</t>
    </rPh>
    <rPh sb="6" eb="8">
      <t>カンリ</t>
    </rPh>
    <rPh sb="8" eb="9">
      <t>リョウ</t>
    </rPh>
    <rPh sb="9" eb="11">
      <t>カモク</t>
    </rPh>
    <phoneticPr fontId="5"/>
  </si>
  <si>
    <t>医療的ケア児実態調査集計結果</t>
    <rPh sb="10" eb="12">
      <t>シュウケイ</t>
    </rPh>
    <rPh sb="12" eb="14">
      <t>ケッカ</t>
    </rPh>
    <phoneticPr fontId="5"/>
  </si>
  <si>
    <t>算定件数</t>
    <rPh sb="0" eb="2">
      <t>サンテイ</t>
    </rPh>
    <rPh sb="2" eb="4">
      <t>ケンスウ</t>
    </rPh>
    <phoneticPr fontId="2"/>
  </si>
  <si>
    <t>在宅酸素療法指導管理料</t>
    <phoneticPr fontId="5"/>
  </si>
  <si>
    <t>※算定件数には、他府県の医ケア児等が一部含まれています。</t>
    <rPh sb="1" eb="3">
      <t>サンテイ</t>
    </rPh>
    <rPh sb="3" eb="5">
      <t>ケンスウ</t>
    </rPh>
    <rPh sb="8" eb="9">
      <t>タ</t>
    </rPh>
    <rPh sb="9" eb="11">
      <t>フケン</t>
    </rPh>
    <rPh sb="12" eb="13">
      <t>イ</t>
    </rPh>
    <rPh sb="15" eb="16">
      <t>ジ</t>
    </rPh>
    <rPh sb="16" eb="17">
      <t>トウ</t>
    </rPh>
    <rPh sb="18" eb="20">
      <t>イチブ</t>
    </rPh>
    <rPh sb="20" eb="21">
      <t>フク</t>
    </rPh>
    <phoneticPr fontId="2"/>
  </si>
  <si>
    <t>在宅持続陽圧呼吸療法指導管理料</t>
    <phoneticPr fontId="5"/>
  </si>
  <si>
    <t>在宅悪性腫瘍等患者指導管理料</t>
    <rPh sb="2" eb="4">
      <t>アクセイ</t>
    </rPh>
    <rPh sb="4" eb="6">
      <t>シュヨウ</t>
    </rPh>
    <rPh sb="6" eb="7">
      <t>トウ</t>
    </rPh>
    <rPh sb="7" eb="9">
      <t>カンジャ</t>
    </rPh>
    <rPh sb="9" eb="11">
      <t>シドウ</t>
    </rPh>
    <rPh sb="11" eb="13">
      <t>カンリ</t>
    </rPh>
    <phoneticPr fontId="5"/>
  </si>
  <si>
    <t>在宅振戦等刺激装置治療指導管理料</t>
    <phoneticPr fontId="2"/>
  </si>
  <si>
    <t>在宅迷走神経電気刺激治療指導管理料</t>
    <phoneticPr fontId="2"/>
  </si>
  <si>
    <t>在宅仙骨神経刺激療法指導管理料</t>
    <phoneticPr fontId="2"/>
  </si>
  <si>
    <t>C111</t>
    <phoneticPr fontId="5"/>
  </si>
  <si>
    <t>在宅肺高血圧症患者指導管理料</t>
    <phoneticPr fontId="2"/>
  </si>
  <si>
    <t>在宅気管切開患者指導管理料</t>
    <phoneticPr fontId="2"/>
  </si>
  <si>
    <t>在宅難治性皮膚疾患処置指導管理料</t>
    <phoneticPr fontId="2"/>
  </si>
  <si>
    <t>在宅植込型補助人工心臓（非拍動流型）指導管理料</t>
    <phoneticPr fontId="2"/>
  </si>
  <si>
    <t>在宅経腸投薬指導管理料</t>
    <phoneticPr fontId="2"/>
  </si>
  <si>
    <t>在宅腫瘍治療電場療法指導管理料</t>
    <phoneticPr fontId="2"/>
  </si>
  <si>
    <t>在宅経肛門的自己洗腸指導管理料</t>
    <phoneticPr fontId="2"/>
  </si>
  <si>
    <t>２．在宅療養指導管理料算定件数（令和２年７月分）</t>
    <rPh sb="2" eb="4">
      <t>ザイタク</t>
    </rPh>
    <rPh sb="4" eb="6">
      <t>リョウヨウ</t>
    </rPh>
    <rPh sb="6" eb="8">
      <t>シドウ</t>
    </rPh>
    <rPh sb="8" eb="10">
      <t>カンリ</t>
    </rPh>
    <rPh sb="10" eb="11">
      <t>リョウ</t>
    </rPh>
    <rPh sb="11" eb="15">
      <t>サンテイケンスウ</t>
    </rPh>
    <rPh sb="16" eb="18">
      <t>レイワ</t>
    </rPh>
    <rPh sb="19" eb="20">
      <t>ネン</t>
    </rPh>
    <rPh sb="21" eb="23">
      <t>ガツブン</t>
    </rPh>
    <phoneticPr fontId="5"/>
  </si>
  <si>
    <t>３．健康保険種別</t>
    <rPh sb="2" eb="4">
      <t>ケンコウ</t>
    </rPh>
    <rPh sb="4" eb="6">
      <t>ホケン</t>
    </rPh>
    <rPh sb="6" eb="8">
      <t>シュベツ</t>
    </rPh>
    <phoneticPr fontId="5"/>
  </si>
  <si>
    <t>国民健康保険</t>
  </si>
  <si>
    <t>社会保険</t>
  </si>
  <si>
    <t>生活保護</t>
  </si>
  <si>
    <t>その他</t>
  </si>
  <si>
    <t>健康保険種別</t>
  </si>
  <si>
    <t>人　数</t>
    <phoneticPr fontId="2"/>
  </si>
  <si>
    <t>一般診療の受付時間内に限る</t>
    <phoneticPr fontId="2"/>
  </si>
  <si>
    <t>４．訪問診療の実施に条件がある場合の内容について（診療所のみ）</t>
    <rPh sb="2" eb="4">
      <t>ホウモン</t>
    </rPh>
    <rPh sb="4" eb="6">
      <t>シンリョウ</t>
    </rPh>
    <rPh sb="7" eb="9">
      <t>ジッシ</t>
    </rPh>
    <rPh sb="10" eb="12">
      <t>ジョウケン</t>
    </rPh>
    <rPh sb="15" eb="17">
      <t>バアイ</t>
    </rPh>
    <rPh sb="18" eb="20">
      <t>ナイヨウ</t>
    </rPh>
    <rPh sb="25" eb="28">
      <t>シンリョウショ</t>
    </rPh>
    <phoneticPr fontId="5"/>
  </si>
  <si>
    <t>月の訪問回数を決めている</t>
    <phoneticPr fontId="2"/>
  </si>
  <si>
    <t>夜間の訪問は不可</t>
    <phoneticPr fontId="2"/>
  </si>
  <si>
    <t>訪問看護も利用している場合に限る</t>
    <phoneticPr fontId="2"/>
  </si>
  <si>
    <t>救急対応をかかりつけ医がいる病院に依頼している場合に限る
（緊急時の受け入れ先が決まっている場合に限る）</t>
    <phoneticPr fontId="2"/>
  </si>
  <si>
    <t>小児科のある病院を受診中の場合に限る</t>
    <phoneticPr fontId="2"/>
  </si>
  <si>
    <t>訪問歯科診療を実施している、または連携している</t>
    <phoneticPr fontId="2"/>
  </si>
  <si>
    <t>その他</t>
    <phoneticPr fontId="2"/>
  </si>
  <si>
    <t>人口</t>
    <rPh sb="0" eb="2">
      <t>ジンコウ</t>
    </rPh>
    <phoneticPr fontId="2"/>
  </si>
  <si>
    <t>点数</t>
    <rPh sb="0" eb="2">
      <t>テンスウ</t>
    </rPh>
    <phoneticPr fontId="2"/>
  </si>
  <si>
    <t>割合</t>
    <rPh sb="0" eb="2">
      <t>ワリアイ</t>
    </rPh>
    <phoneticPr fontId="2"/>
  </si>
  <si>
    <t>割　合</t>
    <rPh sb="0" eb="1">
      <t>ワリ</t>
    </rPh>
    <rPh sb="2" eb="3">
      <t>ゴウ</t>
    </rPh>
    <phoneticPr fontId="2"/>
  </si>
  <si>
    <t>合計</t>
    <rPh sb="0" eb="2">
      <t>ゴウケイ</t>
    </rPh>
    <phoneticPr fontId="2"/>
  </si>
  <si>
    <t>※在宅療養指導管理料は月に1回のみ算定ができます。
　また、複数の指導管理を行っている場合には、主なもの１つに限って算定ができます。</t>
    <rPh sb="1" eb="3">
      <t>ザイタク</t>
    </rPh>
    <rPh sb="3" eb="5">
      <t>リョウヨウ</t>
    </rPh>
    <rPh sb="5" eb="7">
      <t>シドウ</t>
    </rPh>
    <rPh sb="7" eb="9">
      <t>カンリ</t>
    </rPh>
    <rPh sb="9" eb="10">
      <t>リョウ</t>
    </rPh>
    <rPh sb="11" eb="12">
      <t>ツキ</t>
    </rPh>
    <rPh sb="14" eb="15">
      <t>カイ</t>
    </rPh>
    <rPh sb="17" eb="19">
      <t>サンテイ</t>
    </rPh>
    <rPh sb="30" eb="32">
      <t>フクスウ</t>
    </rPh>
    <rPh sb="33" eb="35">
      <t>シドウ</t>
    </rPh>
    <rPh sb="35" eb="37">
      <t>カンリ</t>
    </rPh>
    <rPh sb="38" eb="39">
      <t>オコナ</t>
    </rPh>
    <rPh sb="43" eb="45">
      <t>バアイ</t>
    </rPh>
    <rPh sb="48" eb="49">
      <t>オモ</t>
    </rPh>
    <rPh sb="55" eb="56">
      <t>カギ</t>
    </rPh>
    <rPh sb="58" eb="60">
      <t>サンテイ</t>
    </rPh>
    <phoneticPr fontId="2"/>
  </si>
  <si>
    <t>府内の
割合</t>
    <rPh sb="0" eb="2">
      <t>フナイ</t>
    </rPh>
    <rPh sb="4" eb="6">
      <t>ワリアイ</t>
    </rPh>
    <phoneticPr fontId="5"/>
  </si>
  <si>
    <t>圏域名</t>
    <rPh sb="0" eb="2">
      <t>ケンイキ</t>
    </rPh>
    <rPh sb="2" eb="3">
      <t>メイ</t>
    </rPh>
    <phoneticPr fontId="2"/>
  </si>
  <si>
    <t>豊能</t>
    <rPh sb="0" eb="2">
      <t>トヨノ</t>
    </rPh>
    <phoneticPr fontId="2"/>
  </si>
  <si>
    <t>大阪市</t>
    <rPh sb="0" eb="3">
      <t>オオサカシ</t>
    </rPh>
    <phoneticPr fontId="2"/>
  </si>
  <si>
    <t>堺市</t>
    <rPh sb="0" eb="2">
      <t>サカイシ</t>
    </rPh>
    <phoneticPr fontId="2"/>
  </si>
  <si>
    <t>三島</t>
    <rPh sb="0" eb="2">
      <t>ミシマ</t>
    </rPh>
    <phoneticPr fontId="2"/>
  </si>
  <si>
    <t>北河内</t>
    <rPh sb="0" eb="3">
      <t>キタカワチ</t>
    </rPh>
    <phoneticPr fontId="2"/>
  </si>
  <si>
    <t>中河内</t>
    <rPh sb="0" eb="3">
      <t>ナカカワチ</t>
    </rPh>
    <phoneticPr fontId="2"/>
  </si>
  <si>
    <t>実態調査結果（R2.7）
市町村別</t>
    <rPh sb="0" eb="2">
      <t>ジッタイ</t>
    </rPh>
    <rPh sb="2" eb="4">
      <t>チョウサ</t>
    </rPh>
    <rPh sb="4" eb="6">
      <t>ケッカ</t>
    </rPh>
    <rPh sb="13" eb="16">
      <t>シチョウソン</t>
    </rPh>
    <rPh sb="16" eb="17">
      <t>ベツ</t>
    </rPh>
    <phoneticPr fontId="2"/>
  </si>
  <si>
    <t>実態調査結果（R2.7）
圏域別</t>
    <rPh sb="0" eb="2">
      <t>ジッタイ</t>
    </rPh>
    <rPh sb="2" eb="4">
      <t>チョウサ</t>
    </rPh>
    <rPh sb="4" eb="6">
      <t>ケッカ</t>
    </rPh>
    <rPh sb="13" eb="15">
      <t>ケンイキ</t>
    </rPh>
    <rPh sb="15" eb="16">
      <t>ベツ</t>
    </rPh>
    <phoneticPr fontId="2"/>
  </si>
  <si>
    <t>南河内</t>
    <rPh sb="0" eb="3">
      <t>ミナミカワチ</t>
    </rPh>
    <phoneticPr fontId="2"/>
  </si>
  <si>
    <t>泉州</t>
    <rPh sb="0" eb="2">
      <t>センシュウ</t>
    </rPh>
    <phoneticPr fontId="2"/>
  </si>
  <si>
    <t>１．市町別の医療的ケア児数</t>
    <rPh sb="2" eb="3">
      <t>シ</t>
    </rPh>
    <rPh sb="3" eb="4">
      <t>チョウ</t>
    </rPh>
    <rPh sb="4" eb="5">
      <t>ベツ</t>
    </rPh>
    <rPh sb="6" eb="9">
      <t>イリョウテキ</t>
    </rPh>
    <rPh sb="11" eb="13">
      <t>ジスウ</t>
    </rPh>
    <phoneticPr fontId="5"/>
  </si>
  <si>
    <t>0～6
歳</t>
    <rPh sb="4" eb="5">
      <t>サイ</t>
    </rPh>
    <phoneticPr fontId="2"/>
  </si>
  <si>
    <t>7～19
歳</t>
    <rPh sb="5" eb="6">
      <t>サイ</t>
    </rPh>
    <phoneticPr fontId="2"/>
  </si>
  <si>
    <t>【参考】
推計人口（R2.7.1）
市町村別</t>
    <rPh sb="1" eb="3">
      <t>サンコウ</t>
    </rPh>
    <rPh sb="18" eb="22">
      <t>シチョウソンベツ</t>
    </rPh>
    <phoneticPr fontId="2"/>
  </si>
  <si>
    <t>【参考】
推計人口（R2.7.1）
圏域別</t>
    <rPh sb="1" eb="3">
      <t>サンコウ</t>
    </rPh>
    <rPh sb="18" eb="21">
      <t>ケンイキベツ</t>
    </rPh>
    <phoneticPr fontId="2"/>
  </si>
  <si>
    <t>（人）</t>
    <rPh sb="1" eb="2">
      <t>ニン</t>
    </rPh>
    <phoneticPr fontId="2"/>
  </si>
  <si>
    <t xml:space="preserve">≪調査概要≫
１．目的
　府内における医療的ケアを必要とする障がい児の実態は十分には把握されてないことから、その現状を調査することで、医療的ケア児等への支援について検討する際の基礎資料とする
２．調査先：在宅療養支援　　1,915箇所
　　　　　　小児科のある病院　 135箇所
３．調査対象：令和2年7月現在の診療報酬上の
　　　　　　在宅加算算定児
　　　　　　　国の調査をもとにした、「在宅
　　　　　　療養指導管理料」C100～C119の
　　　　　　全28項目のうち、ダブルカウント
　　　　　　を含む「C100～C101-3、C108-2」
　　　　　　の5項目を除いた診療報酬項目に
　　　　　　該当する児
４．調査方法：別紙調査票を病院・診療所へ
　　　　　　送付する。
５・調査期間：令和2年12月1日から12月18日まで
６・調査項目：①診療報酬項目（医療的ケア児数）
　　　　　　　②居住市町村
　　　　　　　③年齢
７．回答数・回答率：1,444件（70.43％）
※小児科のある病院135病院及び普段よく医ケア児を受け入れておられる主だった診療所から全て回答があったため、概ね正確な数と考える
</t>
    <rPh sb="1" eb="3">
      <t>チョウサ</t>
    </rPh>
    <rPh sb="3" eb="5">
      <t>ガイヨウ</t>
    </rPh>
    <rPh sb="9" eb="11">
      <t>モクテキ</t>
    </rPh>
    <rPh sb="21" eb="22">
      <t>テキ</t>
    </rPh>
    <rPh sb="25" eb="27">
      <t>ヒツヨウ</t>
    </rPh>
    <rPh sb="30" eb="31">
      <t>ショウ</t>
    </rPh>
    <rPh sb="33" eb="34">
      <t>ジ</t>
    </rPh>
    <rPh sb="35" eb="37">
      <t>ジッタイ</t>
    </rPh>
    <rPh sb="38" eb="40">
      <t>ジュウブン</t>
    </rPh>
    <rPh sb="42" eb="44">
      <t>ハアク</t>
    </rPh>
    <rPh sb="56" eb="58">
      <t>ゲンジョウ</t>
    </rPh>
    <rPh sb="59" eb="61">
      <t>チョウサ</t>
    </rPh>
    <rPh sb="67" eb="70">
      <t>イリョウテキ</t>
    </rPh>
    <rPh sb="72" eb="73">
      <t>ジ</t>
    </rPh>
    <rPh sb="73" eb="74">
      <t>トウ</t>
    </rPh>
    <rPh sb="76" eb="78">
      <t>シエン</t>
    </rPh>
    <rPh sb="82" eb="84">
      <t>ケントウ</t>
    </rPh>
    <rPh sb="86" eb="87">
      <t>サイ</t>
    </rPh>
    <rPh sb="88" eb="90">
      <t>キソ</t>
    </rPh>
    <rPh sb="90" eb="92">
      <t>シリョウ</t>
    </rPh>
    <rPh sb="99" eb="101">
      <t>チョウサ</t>
    </rPh>
    <rPh sb="101" eb="102">
      <t>サキ</t>
    </rPh>
    <rPh sb="125" eb="127">
      <t>ショウニ</t>
    </rPh>
    <rPh sb="127" eb="128">
      <t>カ</t>
    </rPh>
    <rPh sb="131" eb="133">
      <t>ビョウイン</t>
    </rPh>
    <rPh sb="138" eb="140">
      <t>カショ</t>
    </rPh>
    <rPh sb="144" eb="146">
      <t>チョウサ</t>
    </rPh>
    <rPh sb="146" eb="148">
      <t>タイショウ</t>
    </rPh>
    <rPh sb="149" eb="151">
      <t>レイワ</t>
    </rPh>
    <rPh sb="152" eb="153">
      <t>ネン</t>
    </rPh>
    <rPh sb="154" eb="155">
      <t>ガツ</t>
    </rPh>
    <rPh sb="155" eb="157">
      <t>ゲンザイ</t>
    </rPh>
    <rPh sb="158" eb="163">
      <t>シンリョウホウシュウジョウ</t>
    </rPh>
    <rPh sb="171" eb="173">
      <t>ザイタク</t>
    </rPh>
    <rPh sb="173" eb="175">
      <t>カサン</t>
    </rPh>
    <rPh sb="177" eb="178">
      <t>ジ</t>
    </rPh>
    <rPh sb="316" eb="318">
      <t>チョウサ</t>
    </rPh>
    <rPh sb="318" eb="320">
      <t>ホウホウ</t>
    </rPh>
    <rPh sb="352" eb="354">
      <t>キカン</t>
    </rPh>
    <rPh sb="355" eb="357">
      <t>レイワ</t>
    </rPh>
    <rPh sb="358" eb="359">
      <t>ネン</t>
    </rPh>
    <rPh sb="361" eb="362">
      <t>ガツ</t>
    </rPh>
    <rPh sb="363" eb="364">
      <t>ニチ</t>
    </rPh>
    <rPh sb="368" eb="369">
      <t>ガツ</t>
    </rPh>
    <rPh sb="371" eb="372">
      <t>ニチ</t>
    </rPh>
    <rPh sb="378" eb="380">
      <t>チョウサ</t>
    </rPh>
    <rPh sb="380" eb="382">
      <t>コウモク</t>
    </rPh>
    <rPh sb="428" eb="431">
      <t>カイトウスウ</t>
    </rPh>
    <rPh sb="432" eb="435">
      <t>カイトウリツ</t>
    </rPh>
    <rPh sb="441" eb="442">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</si>
</sst>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
  </numFmts>
  <fonts count="11" x14ac:knownFonts="1">
    <font>
      <sz val="10"/>
      <name val="Arial"/>
      <family val="2"/>
    </font>
    <font>
      <sz val="10"/>
      <name val="Arial"/>
      <family val="2"/>
    </font>
    <font>
      <sz val="6"/>
      <name val="ＭＳ Ｐゴシック"/>
      <family val="3"/>
      <charset val="128"/>
    </font>
    <font>
      <sz val="9"/>
      <color theme="1"/>
      <name val="ＭＳ ゴシック"/>
      <family val="2"/>
      <charset val="128"/>
    </font>
    <font>
      <sz val="10"/>
      <color theme="1"/>
      <name val="ＭＳ ゴシック"/>
      <family val="3"/>
      <charset val="128"/>
    </font>
    <font>
      <sz val="6"/>
      <name val="ＭＳ ゴシック"/>
      <family val="2"/>
      <charset val="128"/>
    </font>
    <font>
      <sz val="11"/>
      <color theme="1"/>
      <name val="ＭＳ ゴシック"/>
      <family val="3"/>
      <charset val="128"/>
    </font>
    <font>
      <sz val="14"/>
      <color theme="1"/>
      <name val="ＭＳ ゴシック"/>
      <family val="3"/>
      <charset val="128"/>
    </font>
    <font>
      <sz val="10"/>
      <color theme="1"/>
      <name val="ＭＳ ゴシック"/>
      <family val="2"/>
      <charset val="128"/>
    </font>
    <font>
      <sz val="16"/>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hair">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top style="thin">
        <color auto="1"/>
      </top>
      <bottom/>
      <diagonal/>
    </border>
    <border>
      <left style="medium">
        <color auto="1"/>
      </left>
      <right style="hair">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thin">
        <color auto="1"/>
      </left>
      <right style="thin">
        <color auto="1"/>
      </right>
      <top style="medium">
        <color auto="1"/>
      </top>
      <bottom style="medium">
        <color auto="1"/>
      </bottom>
      <diagonal/>
    </border>
    <border>
      <left style="hair">
        <color auto="1"/>
      </left>
      <right/>
      <top/>
      <bottom style="thin">
        <color auto="1"/>
      </bottom>
      <diagonal/>
    </border>
    <border>
      <left style="medium">
        <color auto="1"/>
      </left>
      <right style="hair">
        <color auto="1"/>
      </right>
      <top/>
      <bottom style="thin">
        <color auto="1"/>
      </bottom>
      <diagonal/>
    </border>
    <border>
      <left style="thin">
        <color auto="1"/>
      </left>
      <right/>
      <top style="medium">
        <color auto="1"/>
      </top>
      <bottom style="thin">
        <color auto="1"/>
      </bottom>
      <diagonal/>
    </border>
    <border>
      <left style="thin">
        <color auto="1"/>
      </left>
      <right/>
      <top style="medium">
        <color indexed="64"/>
      </top>
      <bottom style="medium">
        <color auto="1"/>
      </bottom>
      <diagonal/>
    </border>
    <border>
      <left style="hair">
        <color auto="1"/>
      </left>
      <right/>
      <top style="medium">
        <color indexed="64"/>
      </top>
      <bottom style="medium">
        <color auto="1"/>
      </bottom>
      <diagonal/>
    </border>
    <border>
      <left style="medium">
        <color auto="1"/>
      </left>
      <right style="hair">
        <color auto="1"/>
      </right>
      <top style="medium">
        <color indexed="64"/>
      </top>
      <bottom style="medium">
        <color auto="1"/>
      </bottom>
      <diagonal/>
    </border>
    <border>
      <left style="hair">
        <color auto="1"/>
      </left>
      <right style="thin">
        <color auto="1"/>
      </right>
      <top style="medium">
        <color indexed="64"/>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hair">
        <color indexed="64"/>
      </left>
      <right style="thin">
        <color auto="1"/>
      </right>
      <top style="medium">
        <color auto="1"/>
      </top>
      <bottom/>
      <diagonal/>
    </border>
    <border>
      <left style="hair">
        <color indexed="64"/>
      </left>
      <right style="thin">
        <color auto="1"/>
      </right>
      <top/>
      <bottom/>
      <diagonal/>
    </border>
    <border>
      <left style="hair">
        <color indexed="64"/>
      </left>
      <right style="thin">
        <color auto="1"/>
      </right>
      <top/>
      <bottom style="medium">
        <color auto="1"/>
      </bottom>
      <diagonal/>
    </border>
    <border>
      <left style="thin">
        <color auto="1"/>
      </left>
      <right/>
      <top/>
      <bottom/>
      <diagonal/>
    </border>
    <border>
      <left style="hair">
        <color auto="1"/>
      </left>
      <right/>
      <top/>
      <bottom/>
      <diagonal/>
    </border>
    <border>
      <left style="medium">
        <color auto="1"/>
      </left>
      <right style="hair">
        <color auto="1"/>
      </right>
      <top/>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style="medium">
        <color auto="1"/>
      </left>
      <right/>
      <top/>
      <bottom/>
      <diagonal/>
    </border>
    <border>
      <left style="medium">
        <color auto="1"/>
      </left>
      <right/>
      <top/>
      <bottom style="thin">
        <color auto="1"/>
      </bottom>
      <diagonal/>
    </border>
    <border>
      <left style="thin">
        <color auto="1"/>
      </left>
      <right/>
      <top style="hair">
        <color auto="1"/>
      </top>
      <bottom style="hair">
        <color auto="1"/>
      </bottom>
      <diagonal/>
    </border>
    <border>
      <left style="thin">
        <color auto="1"/>
      </left>
      <right/>
      <top style="medium">
        <color auto="1"/>
      </top>
      <bottom/>
      <diagonal/>
    </border>
    <border>
      <left style="hair">
        <color auto="1"/>
      </left>
      <right/>
      <top style="medium">
        <color auto="1"/>
      </top>
      <bottom/>
      <diagonal/>
    </border>
    <border>
      <left style="medium">
        <color auto="1"/>
      </left>
      <right style="hair">
        <color auto="1"/>
      </right>
      <top style="medium">
        <color auto="1"/>
      </top>
      <bottom/>
      <diagonal/>
    </border>
    <border>
      <left style="thin">
        <color auto="1"/>
      </left>
      <right/>
      <top/>
      <bottom style="medium">
        <color auto="1"/>
      </bottom>
      <diagonal/>
    </border>
    <border>
      <left style="hair">
        <color auto="1"/>
      </left>
      <right/>
      <top/>
      <bottom style="medium">
        <color auto="1"/>
      </bottom>
      <diagonal/>
    </border>
    <border>
      <left style="medium">
        <color auto="1"/>
      </left>
      <right style="hair">
        <color auto="1"/>
      </right>
      <top/>
      <bottom style="medium">
        <color auto="1"/>
      </bottom>
      <diagonal/>
    </border>
    <border>
      <left style="medium">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top style="medium">
        <color auto="1"/>
      </top>
      <bottom/>
      <diagonal/>
    </border>
    <border>
      <left style="medium">
        <color auto="1"/>
      </left>
      <right/>
      <top/>
      <bottom style="medium">
        <color auto="1"/>
      </bottom>
      <diagonal/>
    </border>
    <border>
      <left style="double">
        <color auto="1"/>
      </left>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medium">
        <color auto="1"/>
      </top>
      <bottom/>
      <diagonal/>
    </border>
    <border>
      <left style="medium">
        <color auto="1"/>
      </left>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medium">
        <color auto="1"/>
      </bottom>
      <diagonal/>
    </border>
    <border>
      <left style="hair">
        <color auto="1"/>
      </left>
      <right style="medium">
        <color auto="1"/>
      </right>
      <top style="thin">
        <color auto="1"/>
      </top>
      <bottom/>
      <diagonal/>
    </border>
    <border>
      <left style="hair">
        <color auto="1"/>
      </left>
      <right style="medium">
        <color auto="1"/>
      </right>
      <top/>
      <bottom/>
      <diagonal/>
    </border>
    <border>
      <left style="hair">
        <color auto="1"/>
      </left>
      <right style="medium">
        <color auto="1"/>
      </right>
      <top/>
      <bottom style="thin">
        <color auto="1"/>
      </bottom>
      <diagonal/>
    </border>
    <border>
      <left style="medium">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hair">
        <color auto="1"/>
      </left>
      <right/>
      <top style="medium">
        <color auto="1"/>
      </top>
      <bottom style="thin">
        <color auto="1"/>
      </bottom>
      <diagonal/>
    </border>
    <border>
      <left/>
      <right style="thin">
        <color auto="1"/>
      </right>
      <top style="medium">
        <color auto="1"/>
      </top>
      <bottom style="thin">
        <color auto="1"/>
      </bottom>
      <diagonal/>
    </border>
  </borders>
  <cellStyleXfs count="5">
    <xf numFmtId="0" fontId="0" fillId="0" borderId="0"/>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cellStyleXfs>
  <cellXfs count="168">
    <xf numFmtId="0" fontId="0" fillId="0" borderId="0" xfId="0"/>
    <xf numFmtId="0" fontId="4" fillId="0" borderId="0" xfId="4" applyFont="1">
      <alignment vertical="center"/>
    </xf>
    <xf numFmtId="0" fontId="4" fillId="0" borderId="0" xfId="4" applyFont="1" applyFill="1" applyBorder="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4" fillId="0" borderId="0" xfId="4" applyFont="1" applyFill="1">
      <alignment vertical="center"/>
    </xf>
    <xf numFmtId="0" fontId="10" fillId="0" borderId="0" xfId="4" applyFont="1">
      <alignment vertical="center"/>
    </xf>
    <xf numFmtId="0" fontId="10" fillId="0" borderId="0" xfId="4" applyFont="1" applyAlignment="1">
      <alignment horizontal="center" vertical="center"/>
    </xf>
    <xf numFmtId="176" fontId="10" fillId="0" borderId="1" xfId="4" applyNumberFormat="1" applyFont="1" applyFill="1" applyBorder="1">
      <alignment vertical="center"/>
    </xf>
    <xf numFmtId="0" fontId="10" fillId="0" borderId="0" xfId="4" applyFont="1" applyFill="1">
      <alignment vertical="center"/>
    </xf>
    <xf numFmtId="176" fontId="10" fillId="0" borderId="2" xfId="4" applyNumberFormat="1" applyFont="1" applyFill="1" applyBorder="1">
      <alignment vertical="center"/>
    </xf>
    <xf numFmtId="176" fontId="10" fillId="0" borderId="0" xfId="4" applyNumberFormat="1" applyFont="1">
      <alignment vertical="center"/>
    </xf>
    <xf numFmtId="176" fontId="10" fillId="2" borderId="1" xfId="4" applyNumberFormat="1" applyFont="1" applyFill="1" applyBorder="1" applyAlignment="1">
      <alignment horizontal="center" vertical="center"/>
    </xf>
    <xf numFmtId="0" fontId="10" fillId="0" borderId="0" xfId="4" applyFont="1" applyAlignment="1">
      <alignment horizontal="right" vertical="center"/>
    </xf>
    <xf numFmtId="0" fontId="10" fillId="0" borderId="1" xfId="4" applyFont="1" applyFill="1" applyBorder="1">
      <alignment vertical="center"/>
    </xf>
    <xf numFmtId="0" fontId="10" fillId="0" borderId="6" xfId="4" applyFont="1" applyFill="1" applyBorder="1">
      <alignment vertical="center"/>
    </xf>
    <xf numFmtId="176" fontId="10" fillId="0" borderId="5" xfId="4" applyNumberFormat="1" applyFont="1" applyFill="1" applyBorder="1">
      <alignment vertical="center"/>
    </xf>
    <xf numFmtId="176" fontId="10" fillId="0" borderId="5" xfId="4" applyNumberFormat="1" applyFont="1" applyFill="1" applyBorder="1" applyAlignment="1">
      <alignment vertical="center" wrapText="1"/>
    </xf>
    <xf numFmtId="0" fontId="10" fillId="0" borderId="8" xfId="4" applyFont="1" applyFill="1" applyBorder="1">
      <alignment vertical="center"/>
    </xf>
    <xf numFmtId="176" fontId="10" fillId="0" borderId="9" xfId="4" applyNumberFormat="1" applyFont="1" applyFill="1" applyBorder="1">
      <alignment vertical="center"/>
    </xf>
    <xf numFmtId="176" fontId="10" fillId="0" borderId="7" xfId="4" applyNumberFormat="1" applyFont="1" applyFill="1" applyBorder="1">
      <alignment vertical="center"/>
    </xf>
    <xf numFmtId="176" fontId="10" fillId="0" borderId="0" xfId="4" applyNumberFormat="1" applyFont="1" applyFill="1" applyBorder="1" applyAlignment="1">
      <alignment vertical="center"/>
    </xf>
    <xf numFmtId="176" fontId="4" fillId="2" borderId="1" xfId="4" applyNumberFormat="1" applyFont="1" applyFill="1" applyBorder="1" applyAlignment="1">
      <alignment horizontal="center" vertical="center"/>
    </xf>
    <xf numFmtId="0" fontId="4" fillId="0" borderId="0" xfId="4" applyFont="1" applyAlignment="1">
      <alignment horizontal="right" vertical="center"/>
    </xf>
    <xf numFmtId="176" fontId="4" fillId="0" borderId="9" xfId="4" applyNumberFormat="1" applyFont="1" applyBorder="1">
      <alignment vertical="center"/>
    </xf>
    <xf numFmtId="176" fontId="4" fillId="0" borderId="2" xfId="4" applyNumberFormat="1" applyFont="1" applyBorder="1">
      <alignment vertical="center"/>
    </xf>
    <xf numFmtId="176" fontId="4" fillId="0" borderId="19" xfId="4" applyNumberFormat="1" applyFont="1" applyBorder="1">
      <alignment vertical="center"/>
    </xf>
    <xf numFmtId="176" fontId="4" fillId="2" borderId="1" xfId="4" applyNumberFormat="1" applyFont="1" applyFill="1" applyBorder="1" applyAlignment="1">
      <alignment horizontal="center" vertical="center" wrapText="1"/>
    </xf>
    <xf numFmtId="176" fontId="10" fillId="0" borderId="22" xfId="4" applyNumberFormat="1" applyFont="1" applyFill="1" applyBorder="1">
      <alignment vertical="center"/>
    </xf>
    <xf numFmtId="177" fontId="10" fillId="0" borderId="1" xfId="3" applyNumberFormat="1" applyFont="1" applyFill="1" applyBorder="1">
      <alignment vertical="center"/>
    </xf>
    <xf numFmtId="9" fontId="10" fillId="0" borderId="7" xfId="3" applyNumberFormat="1" applyFont="1" applyFill="1" applyBorder="1">
      <alignment vertical="center"/>
    </xf>
    <xf numFmtId="0" fontId="10" fillId="0" borderId="0" xfId="4" applyFont="1" applyAlignment="1">
      <alignment vertical="top" wrapText="1"/>
    </xf>
    <xf numFmtId="176" fontId="4" fillId="2" borderId="21" xfId="4" applyNumberFormat="1" applyFont="1" applyFill="1" applyBorder="1" applyAlignment="1">
      <alignment horizontal="center" vertical="center"/>
    </xf>
    <xf numFmtId="176" fontId="4" fillId="2" borderId="1" xfId="4" applyNumberFormat="1" applyFont="1" applyFill="1" applyBorder="1" applyAlignment="1">
      <alignment horizontal="center" vertical="center"/>
    </xf>
    <xf numFmtId="176" fontId="4" fillId="0" borderId="2" xfId="4" applyNumberFormat="1" applyFont="1" applyBorder="1" applyAlignment="1">
      <alignment vertical="center"/>
    </xf>
    <xf numFmtId="176" fontId="4" fillId="0" borderId="23" xfId="4" applyNumberFormat="1" applyFont="1" applyBorder="1" applyAlignment="1">
      <alignment vertical="center"/>
    </xf>
    <xf numFmtId="176" fontId="4" fillId="0" borderId="29" xfId="4" applyNumberFormat="1" applyFont="1" applyBorder="1">
      <alignment vertical="center"/>
    </xf>
    <xf numFmtId="176" fontId="4" fillId="0" borderId="30" xfId="4" applyNumberFormat="1" applyFont="1" applyBorder="1">
      <alignment vertical="center"/>
    </xf>
    <xf numFmtId="176" fontId="4" fillId="0" borderId="23" xfId="4" applyNumberFormat="1" applyFont="1" applyBorder="1">
      <alignment vertical="center"/>
    </xf>
    <xf numFmtId="176" fontId="4" fillId="0" borderId="9" xfId="4" applyNumberFormat="1" applyFont="1" applyBorder="1" applyAlignment="1">
      <alignment vertical="center"/>
    </xf>
    <xf numFmtId="176" fontId="4" fillId="0" borderId="30" xfId="4" applyNumberFormat="1" applyFont="1" applyBorder="1" applyAlignment="1">
      <alignment vertical="center"/>
    </xf>
    <xf numFmtId="176" fontId="4" fillId="0" borderId="39" xfId="4" applyNumberFormat="1" applyFont="1" applyBorder="1">
      <alignment vertical="center"/>
    </xf>
    <xf numFmtId="176" fontId="4" fillId="0" borderId="35" xfId="4" applyNumberFormat="1" applyFont="1" applyBorder="1">
      <alignment vertical="center"/>
    </xf>
    <xf numFmtId="176" fontId="4" fillId="0" borderId="32" xfId="4" applyNumberFormat="1" applyFont="1" applyBorder="1">
      <alignment vertical="center"/>
    </xf>
    <xf numFmtId="177" fontId="4" fillId="0" borderId="2" xfId="3" applyNumberFormat="1" applyFont="1" applyBorder="1" applyAlignment="1">
      <alignment vertical="center"/>
    </xf>
    <xf numFmtId="176" fontId="4" fillId="2" borderId="6" xfId="4" applyNumberFormat="1" applyFont="1" applyFill="1" applyBorder="1" applyAlignment="1">
      <alignment horizontal="center" vertical="center" wrapText="1"/>
    </xf>
    <xf numFmtId="177" fontId="4" fillId="0" borderId="8" xfId="3" applyNumberFormat="1" applyFont="1" applyBorder="1">
      <alignment vertical="center"/>
    </xf>
    <xf numFmtId="176" fontId="4" fillId="0" borderId="47" xfId="4" applyNumberFormat="1" applyFont="1" applyBorder="1">
      <alignment vertical="center"/>
    </xf>
    <xf numFmtId="176" fontId="4" fillId="0" borderId="34" xfId="4" applyNumberFormat="1" applyFont="1" applyBorder="1">
      <alignment vertical="center"/>
    </xf>
    <xf numFmtId="176" fontId="4" fillId="0" borderId="31" xfId="4" applyNumberFormat="1" applyFont="1" applyBorder="1">
      <alignment vertical="center"/>
    </xf>
    <xf numFmtId="177" fontId="4" fillId="0" borderId="45" xfId="3" applyNumberFormat="1" applyFont="1" applyBorder="1">
      <alignment vertical="center"/>
    </xf>
    <xf numFmtId="176" fontId="4" fillId="0" borderId="50" xfId="4" applyNumberFormat="1" applyFont="1" applyBorder="1">
      <alignment vertical="center"/>
    </xf>
    <xf numFmtId="176" fontId="4" fillId="0" borderId="36" xfId="4" applyNumberFormat="1" applyFont="1" applyBorder="1">
      <alignment vertical="center"/>
    </xf>
    <xf numFmtId="176" fontId="4" fillId="0" borderId="33" xfId="4" applyNumberFormat="1" applyFont="1" applyBorder="1">
      <alignment vertical="center"/>
    </xf>
    <xf numFmtId="177" fontId="4" fillId="0" borderId="48" xfId="3" applyNumberFormat="1" applyFont="1" applyBorder="1">
      <alignment vertical="center"/>
    </xf>
    <xf numFmtId="176" fontId="4" fillId="0" borderId="51" xfId="4" applyNumberFormat="1" applyFont="1" applyBorder="1">
      <alignment vertical="center"/>
    </xf>
    <xf numFmtId="176" fontId="4" fillId="0" borderId="52" xfId="4" applyNumberFormat="1" applyFont="1" applyBorder="1">
      <alignment vertical="center"/>
    </xf>
    <xf numFmtId="176" fontId="4" fillId="0" borderId="53" xfId="4" applyNumberFormat="1" applyFont="1" applyBorder="1">
      <alignment vertical="center"/>
    </xf>
    <xf numFmtId="177" fontId="4" fillId="0" borderId="44" xfId="3" applyNumberFormat="1" applyFont="1" applyBorder="1">
      <alignment vertical="center"/>
    </xf>
    <xf numFmtId="176" fontId="4" fillId="0" borderId="51" xfId="4" applyNumberFormat="1" applyFont="1" applyFill="1" applyBorder="1">
      <alignment vertical="center"/>
    </xf>
    <xf numFmtId="176" fontId="4" fillId="0" borderId="52" xfId="4" applyNumberFormat="1" applyFont="1" applyFill="1" applyBorder="1">
      <alignment vertical="center"/>
    </xf>
    <xf numFmtId="176" fontId="4" fillId="0" borderId="53" xfId="4" applyNumberFormat="1" applyFont="1" applyFill="1" applyBorder="1">
      <alignment vertical="center"/>
    </xf>
    <xf numFmtId="177" fontId="4" fillId="0" borderId="44" xfId="3" applyNumberFormat="1" applyFont="1" applyFill="1" applyBorder="1">
      <alignment vertical="center"/>
    </xf>
    <xf numFmtId="177" fontId="4" fillId="0" borderId="37" xfId="3" applyNumberFormat="1" applyFont="1" applyBorder="1">
      <alignment vertical="center"/>
    </xf>
    <xf numFmtId="0" fontId="4" fillId="0" borderId="45" xfId="4" applyFont="1" applyFill="1" applyBorder="1" applyAlignment="1">
      <alignment horizontal="center" vertical="center"/>
    </xf>
    <xf numFmtId="0" fontId="4" fillId="0" borderId="44" xfId="4" applyFont="1" applyFill="1" applyBorder="1" applyAlignment="1">
      <alignment horizontal="center" vertical="center"/>
    </xf>
    <xf numFmtId="0" fontId="4" fillId="0" borderId="48"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37" xfId="4" applyFont="1" applyFill="1" applyBorder="1" applyAlignment="1">
      <alignment horizontal="center" vertical="center"/>
    </xf>
    <xf numFmtId="9" fontId="4" fillId="0" borderId="56" xfId="3" applyNumberFormat="1" applyFont="1" applyBorder="1">
      <alignment vertical="center"/>
    </xf>
    <xf numFmtId="176" fontId="4" fillId="2" borderId="59" xfId="4" applyNumberFormat="1" applyFont="1" applyFill="1" applyBorder="1" applyAlignment="1">
      <alignment horizontal="center" vertical="center" wrapText="1"/>
    </xf>
    <xf numFmtId="176" fontId="4" fillId="0" borderId="54" xfId="4" applyNumberFormat="1" applyFont="1" applyBorder="1">
      <alignment vertical="center"/>
    </xf>
    <xf numFmtId="177" fontId="4" fillId="0" borderId="60" xfId="3" applyNumberFormat="1" applyFont="1" applyBorder="1">
      <alignment vertical="center"/>
    </xf>
    <xf numFmtId="176" fontId="4" fillId="0" borderId="61" xfId="4" applyNumberFormat="1" applyFont="1" applyBorder="1">
      <alignment vertical="center"/>
    </xf>
    <xf numFmtId="177" fontId="4" fillId="0" borderId="62" xfId="3" applyNumberFormat="1" applyFont="1" applyBorder="1">
      <alignment vertical="center"/>
    </xf>
    <xf numFmtId="176" fontId="4" fillId="0" borderId="61" xfId="4" applyNumberFormat="1" applyFont="1" applyFill="1" applyBorder="1">
      <alignment vertical="center"/>
    </xf>
    <xf numFmtId="177" fontId="4" fillId="0" borderId="62" xfId="3" applyNumberFormat="1" applyFont="1" applyFill="1" applyBorder="1">
      <alignment vertical="center"/>
    </xf>
    <xf numFmtId="176" fontId="4" fillId="0" borderId="55" xfId="4" applyNumberFormat="1" applyFont="1" applyBorder="1">
      <alignment vertical="center"/>
    </xf>
    <xf numFmtId="177" fontId="4" fillId="0" borderId="63" xfId="3" applyNumberFormat="1" applyFont="1" applyBorder="1">
      <alignment vertical="center"/>
    </xf>
    <xf numFmtId="176" fontId="4" fillId="0" borderId="40" xfId="4" applyNumberFormat="1" applyFont="1" applyBorder="1">
      <alignment vertical="center"/>
    </xf>
    <xf numFmtId="177" fontId="4" fillId="0" borderId="64" xfId="3" applyNumberFormat="1" applyFont="1" applyBorder="1">
      <alignment vertical="center"/>
    </xf>
    <xf numFmtId="176" fontId="4" fillId="0" borderId="42" xfId="4" applyNumberFormat="1" applyFont="1" applyBorder="1">
      <alignment vertical="center"/>
    </xf>
    <xf numFmtId="177" fontId="4" fillId="0" borderId="65" xfId="3" applyNumberFormat="1" applyFont="1" applyBorder="1">
      <alignment vertical="center"/>
    </xf>
    <xf numFmtId="176" fontId="4" fillId="0" borderId="43" xfId="4" applyNumberFormat="1" applyFont="1" applyBorder="1">
      <alignment vertical="center"/>
    </xf>
    <xf numFmtId="9" fontId="4" fillId="0" borderId="66" xfId="3" applyNumberFormat="1" applyFont="1" applyBorder="1">
      <alignment vertical="center"/>
    </xf>
    <xf numFmtId="38" fontId="4" fillId="0" borderId="57" xfId="2" applyFont="1" applyBorder="1">
      <alignment vertical="center"/>
    </xf>
    <xf numFmtId="0" fontId="4" fillId="0" borderId="8" xfId="4" applyFont="1" applyBorder="1" applyAlignment="1">
      <alignment horizontal="center" vertical="center"/>
    </xf>
    <xf numFmtId="176" fontId="4" fillId="0" borderId="18" xfId="4" applyNumberFormat="1" applyFont="1" applyBorder="1" applyAlignment="1">
      <alignment horizontal="center" vertical="center"/>
    </xf>
    <xf numFmtId="176" fontId="4" fillId="0" borderId="40" xfId="4" applyNumberFormat="1" applyFont="1" applyBorder="1" applyAlignment="1">
      <alignment vertical="center"/>
    </xf>
    <xf numFmtId="0" fontId="4" fillId="0" borderId="27" xfId="4" applyFont="1" applyBorder="1" applyAlignment="1">
      <alignment horizontal="center" vertical="center"/>
    </xf>
    <xf numFmtId="176" fontId="4" fillId="0" borderId="28" xfId="4" applyNumberFormat="1" applyFont="1" applyBorder="1" applyAlignment="1">
      <alignment horizontal="center" vertical="center"/>
    </xf>
    <xf numFmtId="176" fontId="4" fillId="0" borderId="67" xfId="4" applyNumberFormat="1" applyFont="1" applyBorder="1">
      <alignment vertical="center"/>
    </xf>
    <xf numFmtId="177" fontId="4" fillId="0" borderId="68" xfId="3" applyNumberFormat="1" applyFont="1" applyBorder="1">
      <alignment vertical="center"/>
    </xf>
    <xf numFmtId="177" fontId="4" fillId="0" borderId="27" xfId="3" applyNumberFormat="1" applyFont="1" applyBorder="1">
      <alignment vertical="center"/>
    </xf>
    <xf numFmtId="176" fontId="4" fillId="0" borderId="67" xfId="4" applyNumberFormat="1" applyFont="1" applyBorder="1" applyAlignment="1">
      <alignment vertical="center"/>
    </xf>
    <xf numFmtId="177" fontId="4" fillId="0" borderId="23" xfId="3" applyNumberFormat="1" applyFont="1" applyBorder="1" applyAlignment="1">
      <alignment vertical="center"/>
    </xf>
    <xf numFmtId="176" fontId="4" fillId="2" borderId="21" xfId="4" applyNumberFormat="1" applyFont="1" applyFill="1" applyBorder="1" applyAlignment="1">
      <alignment horizontal="center" vertical="center"/>
    </xf>
    <xf numFmtId="176" fontId="6" fillId="3" borderId="69" xfId="4" applyNumberFormat="1" applyFont="1" applyFill="1" applyBorder="1">
      <alignment vertical="center"/>
    </xf>
    <xf numFmtId="0" fontId="8" fillId="0" borderId="0" xfId="4" applyFont="1" applyAlignment="1">
      <alignment vertical="center" wrapText="1"/>
    </xf>
    <xf numFmtId="176" fontId="4" fillId="2" borderId="17" xfId="4" applyNumberFormat="1" applyFont="1" applyFill="1" applyBorder="1" applyAlignment="1">
      <alignment horizontal="center" vertical="center" wrapText="1"/>
    </xf>
    <xf numFmtId="176" fontId="4" fillId="2" borderId="5" xfId="4" applyNumberFormat="1" applyFont="1" applyFill="1" applyBorder="1" applyAlignment="1">
      <alignment horizontal="center" vertical="center" wrapText="1"/>
    </xf>
    <xf numFmtId="38" fontId="4" fillId="0" borderId="70" xfId="2" applyFont="1" applyBorder="1">
      <alignment vertical="center"/>
    </xf>
    <xf numFmtId="9" fontId="4" fillId="0" borderId="71" xfId="4" applyNumberFormat="1" applyFont="1" applyBorder="1">
      <alignment vertical="center"/>
    </xf>
    <xf numFmtId="38" fontId="4" fillId="3" borderId="69" xfId="2" applyFont="1" applyFill="1" applyBorder="1">
      <alignment vertical="center"/>
    </xf>
    <xf numFmtId="176" fontId="6" fillId="0" borderId="25" xfId="4" applyNumberFormat="1" applyFont="1" applyFill="1" applyBorder="1">
      <alignment vertical="center"/>
    </xf>
    <xf numFmtId="176" fontId="6" fillId="0" borderId="24" xfId="4" applyNumberFormat="1" applyFont="1" applyFill="1" applyBorder="1">
      <alignment vertical="center"/>
    </xf>
    <xf numFmtId="0" fontId="4" fillId="0" borderId="14" xfId="4" applyFont="1" applyBorder="1" applyAlignment="1">
      <alignment horizontal="right" vertical="center"/>
    </xf>
    <xf numFmtId="0" fontId="9" fillId="0" borderId="0" xfId="4" applyFont="1" applyAlignment="1">
      <alignment horizontal="center" vertical="center"/>
    </xf>
    <xf numFmtId="0" fontId="10" fillId="0" borderId="0" xfId="4" applyFont="1" applyAlignment="1">
      <alignment vertical="top" wrapText="1"/>
    </xf>
    <xf numFmtId="176" fontId="4" fillId="2" borderId="41" xfId="4" applyNumberFormat="1" applyFont="1" applyFill="1" applyBorder="1" applyAlignment="1">
      <alignment horizontal="center" vertical="center" wrapText="1"/>
    </xf>
    <xf numFmtId="176" fontId="4" fillId="2" borderId="1" xfId="4" applyNumberFormat="1" applyFont="1" applyFill="1" applyBorder="1" applyAlignment="1">
      <alignment horizontal="center" vertical="center"/>
    </xf>
    <xf numFmtId="176" fontId="4" fillId="2" borderId="16" xfId="4" applyNumberFormat="1" applyFont="1" applyFill="1" applyBorder="1" applyAlignment="1">
      <alignment horizontal="center" vertical="center"/>
    </xf>
    <xf numFmtId="0" fontId="4" fillId="2" borderId="8" xfId="4" applyFont="1" applyFill="1" applyBorder="1" applyAlignment="1">
      <alignment horizontal="center" vertical="center"/>
    </xf>
    <xf numFmtId="0" fontId="4" fillId="2" borderId="13" xfId="4" applyFont="1" applyFill="1" applyBorder="1" applyAlignment="1">
      <alignment horizontal="center" vertical="center"/>
    </xf>
    <xf numFmtId="176" fontId="4" fillId="2" borderId="21" xfId="4" applyNumberFormat="1" applyFont="1" applyFill="1" applyBorder="1" applyAlignment="1">
      <alignment horizontal="center" vertical="center" wrapText="1"/>
    </xf>
    <xf numFmtId="176" fontId="4" fillId="2" borderId="20" xfId="4" applyNumberFormat="1" applyFont="1" applyFill="1" applyBorder="1" applyAlignment="1">
      <alignment horizontal="center" vertical="center"/>
    </xf>
    <xf numFmtId="176" fontId="4" fillId="2" borderId="10" xfId="4" applyNumberFormat="1" applyFont="1" applyFill="1" applyBorder="1" applyAlignment="1">
      <alignment horizontal="center" vertical="center"/>
    </xf>
    <xf numFmtId="176" fontId="4" fillId="0" borderId="46" xfId="4" applyNumberFormat="1" applyFont="1" applyBorder="1" applyAlignment="1">
      <alignment horizontal="center" vertical="center"/>
    </xf>
    <xf numFmtId="176" fontId="4" fillId="0" borderId="38" xfId="4" applyNumberFormat="1" applyFont="1" applyBorder="1" applyAlignment="1">
      <alignment horizontal="center" vertical="center"/>
    </xf>
    <xf numFmtId="176" fontId="4" fillId="0" borderId="49" xfId="4" applyNumberFormat="1" applyFont="1" applyBorder="1" applyAlignment="1">
      <alignment horizontal="center" vertical="center"/>
    </xf>
    <xf numFmtId="176" fontId="4" fillId="0" borderId="54" xfId="4" applyNumberFormat="1" applyFont="1" applyBorder="1" applyAlignment="1">
      <alignment vertical="center"/>
    </xf>
    <xf numFmtId="176" fontId="4" fillId="0" borderId="42" xfId="4" applyNumberFormat="1" applyFont="1" applyBorder="1" applyAlignment="1">
      <alignment vertical="center"/>
    </xf>
    <xf numFmtId="176" fontId="4" fillId="0" borderId="55" xfId="4" applyNumberFormat="1" applyFont="1" applyBorder="1" applyAlignment="1">
      <alignment vertical="center"/>
    </xf>
    <xf numFmtId="176" fontId="4" fillId="0" borderId="34" xfId="4" applyNumberFormat="1" applyFont="1" applyBorder="1" applyAlignment="1">
      <alignment vertical="center"/>
    </xf>
    <xf numFmtId="176" fontId="4" fillId="0" borderId="35" xfId="4" applyNumberFormat="1" applyFont="1" applyBorder="1" applyAlignment="1">
      <alignment vertical="center"/>
    </xf>
    <xf numFmtId="176" fontId="4" fillId="0" borderId="36" xfId="4" applyNumberFormat="1" applyFont="1" applyBorder="1" applyAlignment="1">
      <alignment vertical="center"/>
    </xf>
    <xf numFmtId="176" fontId="4" fillId="0" borderId="31" xfId="4" applyNumberFormat="1" applyFont="1" applyBorder="1" applyAlignment="1">
      <alignment vertical="center"/>
    </xf>
    <xf numFmtId="176" fontId="4" fillId="0" borderId="32" xfId="4" applyNumberFormat="1" applyFont="1" applyBorder="1" applyAlignment="1">
      <alignment vertical="center"/>
    </xf>
    <xf numFmtId="176" fontId="4" fillId="0" borderId="33" xfId="4" applyNumberFormat="1" applyFont="1" applyBorder="1" applyAlignment="1">
      <alignment vertical="center"/>
    </xf>
    <xf numFmtId="177" fontId="4" fillId="0" borderId="31" xfId="3" applyNumberFormat="1" applyFont="1" applyBorder="1" applyAlignment="1">
      <alignment vertical="center"/>
    </xf>
    <xf numFmtId="177" fontId="4" fillId="0" borderId="32" xfId="3" applyNumberFormat="1" applyFont="1" applyBorder="1" applyAlignment="1">
      <alignment vertical="center"/>
    </xf>
    <xf numFmtId="177" fontId="4" fillId="0" borderId="33" xfId="3" applyNumberFormat="1" applyFont="1" applyBorder="1" applyAlignment="1">
      <alignment vertical="center"/>
    </xf>
    <xf numFmtId="0" fontId="4" fillId="0" borderId="46" xfId="4" applyFont="1" applyBorder="1" applyAlignment="1">
      <alignment horizontal="center" vertical="center"/>
    </xf>
    <xf numFmtId="0" fontId="4" fillId="0" borderId="38" xfId="4" applyFont="1" applyBorder="1" applyAlignment="1">
      <alignment horizontal="center" vertical="center"/>
    </xf>
    <xf numFmtId="0" fontId="4" fillId="0" borderId="49" xfId="4" applyFont="1" applyBorder="1" applyAlignment="1">
      <alignment horizontal="center" vertical="center"/>
    </xf>
    <xf numFmtId="176" fontId="4" fillId="0" borderId="26" xfId="4" applyNumberFormat="1" applyFont="1" applyBorder="1" applyAlignment="1">
      <alignment horizontal="center" vertical="center"/>
    </xf>
    <xf numFmtId="176" fontId="4" fillId="0" borderId="58" xfId="4" applyNumberFormat="1" applyFont="1" applyBorder="1" applyAlignment="1">
      <alignment horizontal="center" vertical="center"/>
    </xf>
    <xf numFmtId="176" fontId="4" fillId="0" borderId="47" xfId="4" applyNumberFormat="1" applyFont="1" applyBorder="1" applyAlignment="1">
      <alignment vertical="center"/>
    </xf>
    <xf numFmtId="176" fontId="4" fillId="0" borderId="39" xfId="4" applyNumberFormat="1" applyFont="1" applyBorder="1" applyAlignment="1">
      <alignment vertical="center"/>
    </xf>
    <xf numFmtId="176" fontId="4" fillId="0" borderId="50" xfId="4" applyNumberFormat="1" applyFont="1" applyBorder="1" applyAlignment="1">
      <alignment vertical="center"/>
    </xf>
    <xf numFmtId="177" fontId="4" fillId="0" borderId="60" xfId="3" applyNumberFormat="1" applyFont="1" applyBorder="1" applyAlignment="1">
      <alignment vertical="center"/>
    </xf>
    <xf numFmtId="177" fontId="4" fillId="0" borderId="65" xfId="3" applyNumberFormat="1" applyFont="1" applyBorder="1" applyAlignment="1">
      <alignment vertical="center"/>
    </xf>
    <xf numFmtId="177" fontId="4" fillId="0" borderId="63" xfId="3" applyNumberFormat="1" applyFont="1" applyBorder="1" applyAlignment="1">
      <alignment vertical="center"/>
    </xf>
    <xf numFmtId="0" fontId="10" fillId="2" borderId="1" xfId="4" applyFont="1" applyFill="1" applyBorder="1" applyAlignment="1">
      <alignment horizontal="center" vertical="center"/>
    </xf>
    <xf numFmtId="38" fontId="10" fillId="0" borderId="2" xfId="2" applyFont="1" applyFill="1" applyBorder="1" applyAlignment="1">
      <alignment vertical="center"/>
    </xf>
    <xf numFmtId="38" fontId="10" fillId="0" borderId="4" xfId="2" applyFont="1" applyFill="1" applyBorder="1" applyAlignment="1">
      <alignment vertical="center"/>
    </xf>
    <xf numFmtId="9" fontId="10" fillId="0" borderId="2" xfId="3" applyNumberFormat="1" applyFont="1" applyFill="1" applyBorder="1" applyAlignment="1">
      <alignment vertical="center"/>
    </xf>
    <xf numFmtId="9" fontId="10" fillId="0" borderId="4" xfId="3" applyNumberFormat="1" applyFont="1" applyFill="1" applyBorder="1" applyAlignment="1">
      <alignment vertical="center"/>
    </xf>
    <xf numFmtId="0" fontId="10" fillId="0" borderId="2" xfId="4" applyFont="1" applyFill="1" applyBorder="1" applyAlignment="1">
      <alignment horizontal="right" vertical="center"/>
    </xf>
    <xf numFmtId="0" fontId="10" fillId="0" borderId="4" xfId="4" applyFont="1" applyFill="1" applyBorder="1" applyAlignment="1">
      <alignment horizontal="right" vertical="center"/>
    </xf>
    <xf numFmtId="0" fontId="10" fillId="0" borderId="6" xfId="4" applyFont="1" applyFill="1" applyBorder="1" applyAlignment="1">
      <alignment vertical="center"/>
    </xf>
    <xf numFmtId="0" fontId="10" fillId="0" borderId="10" xfId="4" applyFont="1" applyFill="1" applyBorder="1" applyAlignment="1">
      <alignment vertical="center"/>
    </xf>
    <xf numFmtId="0" fontId="10" fillId="0" borderId="11" xfId="4" applyFont="1" applyFill="1" applyBorder="1" applyAlignment="1">
      <alignment vertical="center"/>
    </xf>
    <xf numFmtId="0" fontId="10" fillId="0" borderId="8" xfId="4" applyFont="1" applyFill="1" applyBorder="1" applyAlignment="1">
      <alignment vertical="center" wrapText="1"/>
    </xf>
    <xf numFmtId="0" fontId="10" fillId="0" borderId="3" xfId="4" applyFont="1" applyFill="1" applyBorder="1" applyAlignment="1">
      <alignment vertical="center" wrapText="1"/>
    </xf>
    <xf numFmtId="0" fontId="10" fillId="0" borderId="12"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0" fillId="0" borderId="2" xfId="4" applyFont="1" applyFill="1" applyBorder="1" applyAlignment="1">
      <alignment horizontal="center" vertical="center"/>
    </xf>
    <xf numFmtId="0" fontId="10" fillId="0" borderId="4" xfId="4" applyFont="1" applyFill="1" applyBorder="1" applyAlignment="1">
      <alignment horizontal="center" vertical="center"/>
    </xf>
    <xf numFmtId="177" fontId="10" fillId="0" borderId="2" xfId="3" applyNumberFormat="1" applyFont="1" applyFill="1" applyBorder="1" applyAlignment="1">
      <alignment vertical="center"/>
    </xf>
    <xf numFmtId="177" fontId="10" fillId="0" borderId="4" xfId="3" applyNumberFormat="1" applyFont="1" applyFill="1" applyBorder="1" applyAlignment="1">
      <alignment vertical="center"/>
    </xf>
    <xf numFmtId="0" fontId="10" fillId="0" borderId="1" xfId="4" applyFont="1" applyFill="1" applyBorder="1" applyAlignment="1">
      <alignment horizontal="center" vertical="center"/>
    </xf>
    <xf numFmtId="0" fontId="10" fillId="0" borderId="0" xfId="4" applyFont="1" applyFill="1" applyAlignment="1">
      <alignment horizontal="center" vertical="center"/>
    </xf>
    <xf numFmtId="0" fontId="10" fillId="0" borderId="0" xfId="4" applyFont="1" applyAlignment="1">
      <alignment vertical="center" wrapText="1"/>
    </xf>
    <xf numFmtId="0" fontId="10" fillId="0" borderId="7" xfId="4" applyFont="1" applyFill="1" applyBorder="1" applyAlignment="1">
      <alignment horizontal="center" vertical="center"/>
    </xf>
  </cellXfs>
  <cellStyles count="5">
    <cellStyle name="パーセント" xfId="3" builtinId="5"/>
    <cellStyle name="桁区切り" xfId="2" builtinId="6"/>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1E-40CE-B7D7-C95DEBF47F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1E-40CE-B7D7-C95DEBF47F5D}"/>
              </c:ext>
            </c:extLst>
          </c:dPt>
          <c:dLbls>
            <c:dLbl>
              <c:idx val="0"/>
              <c:layout>
                <c:manualLayout>
                  <c:x val="-0.21956431388625794"/>
                  <c:y val="7.8812073490813581E-2"/>
                </c:manualLayout>
              </c:layout>
              <c:tx>
                <c:rich>
                  <a:bodyPr/>
                  <a:lstStyle/>
                  <a:p>
                    <a:r>
                      <a:rPr lang="en-US" altLang="ja-JP" baseline="0"/>
                      <a:t>0</a:t>
                    </a:r>
                    <a:r>
                      <a:rPr lang="ja-JP" altLang="en-US" baseline="0"/>
                      <a:t>～</a:t>
                    </a:r>
                    <a:r>
                      <a:rPr lang="en-US" altLang="ja-JP" baseline="0"/>
                      <a:t>6</a:t>
                    </a:r>
                    <a:r>
                      <a:rPr lang="ja-JP" altLang="en-US" baseline="0"/>
                      <a:t>歳
</a:t>
                    </a:r>
                    <a:fld id="{A3E659A4-8C50-4AE9-9DAC-E05F63C0B5A7}"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801E-40CE-B7D7-C95DEBF47F5D}"/>
                </c:ext>
              </c:extLst>
            </c:dLbl>
            <c:dLbl>
              <c:idx val="1"/>
              <c:layout>
                <c:manualLayout>
                  <c:x val="0.23391000720960151"/>
                  <c:y val="-3.6245144356955382E-2"/>
                </c:manualLayout>
              </c:layout>
              <c:tx>
                <c:rich>
                  <a:bodyPr/>
                  <a:lstStyle/>
                  <a:p>
                    <a:r>
                      <a:rPr lang="en-US" altLang="ja-JP" baseline="0"/>
                      <a:t>7</a:t>
                    </a:r>
                    <a:r>
                      <a:rPr lang="ja-JP" altLang="en-US" baseline="0"/>
                      <a:t>～</a:t>
                    </a:r>
                    <a:r>
                      <a:rPr lang="en-US" altLang="ja-JP" baseline="0"/>
                      <a:t>19</a:t>
                    </a:r>
                    <a:r>
                      <a:rPr lang="ja-JP" altLang="en-US" baseline="0"/>
                      <a:t>歳
</a:t>
                    </a:r>
                    <a:fld id="{A2D29685-08E1-47A0-A72E-403006B0318E}"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801E-40CE-B7D7-C95DEBF47F5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val>
            <c:numRef>
              <c:f>会議資料１!$K$49:$L$49</c:f>
              <c:numCache>
                <c:formatCode>#,##0;[Red]#,##0</c:formatCode>
                <c:ptCount val="2"/>
                <c:pt idx="0">
                  <c:v>725</c:v>
                </c:pt>
                <c:pt idx="1">
                  <c:v>1032</c:v>
                </c:pt>
              </c:numCache>
            </c:numRef>
          </c:val>
          <c:extLst>
            <c:ext xmlns:c16="http://schemas.microsoft.com/office/drawing/2014/chart" uri="{C3380CC4-5D6E-409C-BE32-E72D297353CC}">
              <c16:uniqueId val="{0000000A-801E-40CE-B7D7-C95DEBF47F5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347383</xdr:colOff>
      <xdr:row>35</xdr:row>
      <xdr:rowOff>64995</xdr:rowOff>
    </xdr:from>
    <xdr:to>
      <xdr:col>5</xdr:col>
      <xdr:colOff>1</xdr:colOff>
      <xdr:row>51</xdr:row>
      <xdr:rowOff>100852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33618</xdr:colOff>
      <xdr:row>49</xdr:row>
      <xdr:rowOff>33618</xdr:rowOff>
    </xdr:from>
    <xdr:to>
      <xdr:col>13</xdr:col>
      <xdr:colOff>448235</xdr:colOff>
      <xdr:row>50</xdr:row>
      <xdr:rowOff>44823</xdr:rowOff>
    </xdr:to>
    <xdr:cxnSp macro="">
      <xdr:nvCxnSpPr>
        <xdr:cNvPr id="6" name="直線矢印コネクタ 5"/>
        <xdr:cNvCxnSpPr/>
      </xdr:nvCxnSpPr>
      <xdr:spPr>
        <a:xfrm flipH="1" flipV="1">
          <a:off x="6499412" y="8953500"/>
          <a:ext cx="414617" cy="16808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49</xdr:row>
      <xdr:rowOff>33620</xdr:rowOff>
    </xdr:from>
    <xdr:to>
      <xdr:col>16</xdr:col>
      <xdr:colOff>280147</xdr:colOff>
      <xdr:row>50</xdr:row>
      <xdr:rowOff>56030</xdr:rowOff>
    </xdr:to>
    <xdr:cxnSp macro="">
      <xdr:nvCxnSpPr>
        <xdr:cNvPr id="7" name="直線矢印コネクタ 6"/>
        <xdr:cNvCxnSpPr/>
      </xdr:nvCxnSpPr>
      <xdr:spPr>
        <a:xfrm flipV="1">
          <a:off x="7967382" y="8953502"/>
          <a:ext cx="425824" cy="17929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11206</xdr:colOff>
      <xdr:row>49</xdr:row>
      <xdr:rowOff>44824</xdr:rowOff>
    </xdr:from>
    <xdr:to>
      <xdr:col>15</xdr:col>
      <xdr:colOff>358589</xdr:colOff>
      <xdr:row>50</xdr:row>
      <xdr:rowOff>123265</xdr:rowOff>
    </xdr:to>
    <xdr:sp macro="" textlink="">
      <xdr:nvSpPr>
        <xdr:cNvPr id="10" name="正方形/長方形 9"/>
        <xdr:cNvSpPr/>
      </xdr:nvSpPr>
      <xdr:spPr>
        <a:xfrm>
          <a:off x="7048500" y="8964706"/>
          <a:ext cx="885265" cy="235324"/>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n>
                <a:noFill/>
              </a:ln>
            </a:rPr>
            <a:t>医ケア児数</a:t>
          </a:r>
          <a:endParaRPr kumimoji="1" lang="en-US" altLang="ja-JP" sz="1100">
            <a:ln>
              <a:noFill/>
            </a:l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tabSelected="1" view="pageBreakPreview" topLeftCell="A4" zoomScale="85" zoomScaleNormal="85" zoomScaleSheetLayoutView="85" workbookViewId="0">
      <selection activeCell="A3" sqref="A3:G37"/>
    </sheetView>
  </sheetViews>
  <sheetFormatPr defaultRowHeight="12" customHeight="1" x14ac:dyDescent="0.2"/>
  <cols>
    <col min="1" max="2" width="9.140625" style="1"/>
    <col min="3" max="3" width="4.7109375" style="1" customWidth="1"/>
    <col min="4" max="4" width="9.140625" style="1"/>
    <col min="5" max="5" width="13.140625" style="1" customWidth="1"/>
    <col min="6" max="6" width="6" style="1" customWidth="1"/>
    <col min="7" max="7" width="11.140625" style="1" hidden="1" customWidth="1"/>
    <col min="8" max="8" width="0.5703125" style="1" customWidth="1"/>
    <col min="9" max="9" width="12.5703125" style="1" customWidth="1"/>
    <col min="10" max="10" width="8.140625" style="1" customWidth="1"/>
    <col min="11" max="12" width="8.140625" style="1" bestFit="1" customWidth="1"/>
    <col min="13" max="14" width="8.5703125" style="1" bestFit="1" customWidth="1"/>
    <col min="15" max="16" width="8.140625" style="1" bestFit="1" customWidth="1"/>
    <col min="17" max="18" width="8.5703125" style="1" bestFit="1" customWidth="1"/>
    <col min="19" max="19" width="13.140625" style="1" customWidth="1"/>
    <col min="20" max="20" width="9.42578125" style="1" customWidth="1"/>
    <col min="21" max="21" width="13.140625" style="1" customWidth="1"/>
    <col min="22" max="22" width="9.42578125" style="1" customWidth="1"/>
    <col min="23" max="16384" width="9.140625" style="1"/>
  </cols>
  <sheetData>
    <row r="1" spans="1:22" ht="24.75" customHeight="1" x14ac:dyDescent="0.2">
      <c r="A1" s="108" t="s">
        <v>79</v>
      </c>
      <c r="B1" s="108"/>
      <c r="C1" s="108"/>
      <c r="D1" s="108"/>
      <c r="E1" s="108"/>
      <c r="F1" s="108"/>
      <c r="G1" s="108"/>
      <c r="H1" s="108"/>
      <c r="I1" s="108"/>
      <c r="J1" s="108"/>
      <c r="K1" s="108"/>
      <c r="L1" s="108"/>
      <c r="M1" s="108"/>
      <c r="N1" s="108"/>
      <c r="O1" s="108"/>
      <c r="P1" s="108"/>
      <c r="Q1" s="108"/>
      <c r="R1" s="108"/>
      <c r="S1" s="108"/>
      <c r="T1" s="108"/>
      <c r="U1" s="108"/>
      <c r="V1" s="108"/>
    </row>
    <row r="3" spans="1:22" ht="12" customHeight="1" x14ac:dyDescent="0.2">
      <c r="A3" s="109" t="s">
        <v>137</v>
      </c>
      <c r="B3" s="109"/>
      <c r="C3" s="109"/>
      <c r="D3" s="109"/>
      <c r="E3" s="109"/>
      <c r="F3" s="109"/>
      <c r="G3" s="109"/>
      <c r="H3" s="32"/>
      <c r="I3" s="3" t="s">
        <v>131</v>
      </c>
      <c r="N3" s="24"/>
      <c r="S3" s="107" t="s">
        <v>136</v>
      </c>
      <c r="T3" s="107"/>
      <c r="U3" s="107"/>
      <c r="V3" s="107"/>
    </row>
    <row r="4" spans="1:22" ht="42.75" customHeight="1" x14ac:dyDescent="0.2">
      <c r="A4" s="109"/>
      <c r="B4" s="109"/>
      <c r="C4" s="109"/>
      <c r="D4" s="109"/>
      <c r="E4" s="109"/>
      <c r="F4" s="109"/>
      <c r="G4" s="109"/>
      <c r="H4" s="32"/>
      <c r="I4" s="113" t="s">
        <v>56</v>
      </c>
      <c r="J4" s="112" t="s">
        <v>120</v>
      </c>
      <c r="K4" s="115" t="s">
        <v>127</v>
      </c>
      <c r="L4" s="117"/>
      <c r="M4" s="117"/>
      <c r="N4" s="117"/>
      <c r="O4" s="110" t="s">
        <v>128</v>
      </c>
      <c r="P4" s="111"/>
      <c r="Q4" s="111"/>
      <c r="R4" s="111"/>
      <c r="S4" s="115" t="s">
        <v>134</v>
      </c>
      <c r="T4" s="116"/>
      <c r="U4" s="115" t="s">
        <v>135</v>
      </c>
      <c r="V4" s="116"/>
    </row>
    <row r="5" spans="1:22" ht="24" customHeight="1" x14ac:dyDescent="0.2">
      <c r="A5" s="109"/>
      <c r="B5" s="109"/>
      <c r="C5" s="109"/>
      <c r="D5" s="109"/>
      <c r="E5" s="109"/>
      <c r="F5" s="109"/>
      <c r="G5" s="109"/>
      <c r="H5" s="32"/>
      <c r="I5" s="114"/>
      <c r="J5" s="112"/>
      <c r="K5" s="100" t="s">
        <v>132</v>
      </c>
      <c r="L5" s="101" t="s">
        <v>133</v>
      </c>
      <c r="M5" s="23" t="s">
        <v>55</v>
      </c>
      <c r="N5" s="46" t="s">
        <v>119</v>
      </c>
      <c r="O5" s="100" t="s">
        <v>132</v>
      </c>
      <c r="P5" s="101" t="s">
        <v>133</v>
      </c>
      <c r="Q5" s="34" t="s">
        <v>55</v>
      </c>
      <c r="R5" s="28" t="s">
        <v>119</v>
      </c>
      <c r="S5" s="33" t="s">
        <v>113</v>
      </c>
      <c r="T5" s="71" t="s">
        <v>119</v>
      </c>
      <c r="U5" s="97" t="s">
        <v>113</v>
      </c>
      <c r="V5" s="71" t="s">
        <v>119</v>
      </c>
    </row>
    <row r="6" spans="1:22" ht="13.5" customHeight="1" thickBot="1" x14ac:dyDescent="0.25">
      <c r="A6" s="109"/>
      <c r="B6" s="109"/>
      <c r="C6" s="109"/>
      <c r="D6" s="109"/>
      <c r="E6" s="109"/>
      <c r="F6" s="109"/>
      <c r="G6" s="109"/>
      <c r="H6" s="32"/>
      <c r="I6" s="87" t="s">
        <v>14</v>
      </c>
      <c r="J6" s="88" t="s">
        <v>122</v>
      </c>
      <c r="K6" s="27">
        <v>203</v>
      </c>
      <c r="L6" s="25">
        <v>371</v>
      </c>
      <c r="M6" s="26">
        <v>574</v>
      </c>
      <c r="N6" s="47">
        <f t="shared" ref="N6:N48" si="0">ROUND(M6/$M$49,3)</f>
        <v>0.32700000000000001</v>
      </c>
      <c r="O6" s="89">
        <v>203</v>
      </c>
      <c r="P6" s="40">
        <v>371</v>
      </c>
      <c r="Q6" s="35">
        <v>574</v>
      </c>
      <c r="R6" s="45">
        <v>0.32700000000000001</v>
      </c>
      <c r="S6" s="80">
        <v>2751613</v>
      </c>
      <c r="T6" s="81">
        <f t="shared" ref="T6:T48" si="1">ROUND(S6/$S$49,3)</f>
        <v>0.312</v>
      </c>
      <c r="U6" s="80">
        <v>2751613</v>
      </c>
      <c r="V6" s="81">
        <f t="shared" ref="V6:V48" si="2">ROUND(U6/$S$49,3)</f>
        <v>0.312</v>
      </c>
    </row>
    <row r="7" spans="1:22" ht="13.5" customHeight="1" thickBot="1" x14ac:dyDescent="0.25">
      <c r="A7" s="109"/>
      <c r="B7" s="109"/>
      <c r="C7" s="109"/>
      <c r="D7" s="109"/>
      <c r="E7" s="109"/>
      <c r="F7" s="109"/>
      <c r="G7" s="109"/>
      <c r="H7" s="32"/>
      <c r="I7" s="90" t="s">
        <v>30</v>
      </c>
      <c r="J7" s="91" t="s">
        <v>123</v>
      </c>
      <c r="K7" s="37">
        <v>86</v>
      </c>
      <c r="L7" s="38">
        <v>89</v>
      </c>
      <c r="M7" s="39">
        <v>175</v>
      </c>
      <c r="N7" s="94">
        <f t="shared" si="0"/>
        <v>0.1</v>
      </c>
      <c r="O7" s="95">
        <v>86</v>
      </c>
      <c r="P7" s="41">
        <v>89</v>
      </c>
      <c r="Q7" s="36">
        <v>175</v>
      </c>
      <c r="R7" s="96">
        <v>0.1</v>
      </c>
      <c r="S7" s="92">
        <v>826118</v>
      </c>
      <c r="T7" s="93">
        <f t="shared" si="1"/>
        <v>9.4E-2</v>
      </c>
      <c r="U7" s="92">
        <v>826118</v>
      </c>
      <c r="V7" s="93">
        <f t="shared" si="2"/>
        <v>9.4E-2</v>
      </c>
    </row>
    <row r="8" spans="1:22" ht="13.5" customHeight="1" x14ac:dyDescent="0.2">
      <c r="A8" s="109"/>
      <c r="B8" s="109"/>
      <c r="C8" s="109"/>
      <c r="D8" s="109"/>
      <c r="E8" s="109"/>
      <c r="F8" s="109"/>
      <c r="G8" s="109"/>
      <c r="H8" s="32"/>
      <c r="I8" s="65" t="s">
        <v>54</v>
      </c>
      <c r="J8" s="118" t="s">
        <v>121</v>
      </c>
      <c r="K8" s="48">
        <v>7</v>
      </c>
      <c r="L8" s="49">
        <v>12</v>
      </c>
      <c r="M8" s="50">
        <v>19</v>
      </c>
      <c r="N8" s="51">
        <f t="shared" si="0"/>
        <v>1.0999999999999999E-2</v>
      </c>
      <c r="O8" s="121">
        <f>SUM(K8:K13)</f>
        <v>101</v>
      </c>
      <c r="P8" s="124">
        <f>SUM(L8:L13)</f>
        <v>128</v>
      </c>
      <c r="Q8" s="127">
        <f>SUM(O8:P13)</f>
        <v>229</v>
      </c>
      <c r="R8" s="130">
        <f>ROUND(Q8/$M$49,3)</f>
        <v>0.13</v>
      </c>
      <c r="S8" s="72">
        <v>104087</v>
      </c>
      <c r="T8" s="73">
        <f t="shared" si="1"/>
        <v>1.2E-2</v>
      </c>
      <c r="U8" s="138">
        <f>SUM(S8:S13)</f>
        <v>1053114</v>
      </c>
      <c r="V8" s="141">
        <f t="shared" si="2"/>
        <v>0.11899999999999999</v>
      </c>
    </row>
    <row r="9" spans="1:22" ht="13.5" customHeight="1" x14ac:dyDescent="0.2">
      <c r="A9" s="109"/>
      <c r="B9" s="109"/>
      <c r="C9" s="109"/>
      <c r="D9" s="109"/>
      <c r="E9" s="109"/>
      <c r="F9" s="109"/>
      <c r="G9" s="109"/>
      <c r="H9" s="32"/>
      <c r="I9" s="66" t="s">
        <v>27</v>
      </c>
      <c r="J9" s="119"/>
      <c r="K9" s="56">
        <v>15</v>
      </c>
      <c r="L9" s="57">
        <v>12</v>
      </c>
      <c r="M9" s="58">
        <v>27</v>
      </c>
      <c r="N9" s="59">
        <f t="shared" si="0"/>
        <v>1.4999999999999999E-2</v>
      </c>
      <c r="O9" s="122"/>
      <c r="P9" s="125"/>
      <c r="Q9" s="128"/>
      <c r="R9" s="131">
        <f t="shared" ref="R9:R48" si="3">ROUND(Q9/$M$49,3)</f>
        <v>0</v>
      </c>
      <c r="S9" s="74">
        <v>136563</v>
      </c>
      <c r="T9" s="75">
        <f t="shared" si="1"/>
        <v>1.4999999999999999E-2</v>
      </c>
      <c r="U9" s="139"/>
      <c r="V9" s="142">
        <f t="shared" si="2"/>
        <v>0</v>
      </c>
    </row>
    <row r="10" spans="1:22" ht="13.5" customHeight="1" x14ac:dyDescent="0.2">
      <c r="A10" s="109"/>
      <c r="B10" s="109"/>
      <c r="C10" s="109"/>
      <c r="D10" s="109"/>
      <c r="E10" s="109"/>
      <c r="F10" s="109"/>
      <c r="G10" s="109"/>
      <c r="H10" s="32"/>
      <c r="I10" s="66" t="s">
        <v>40</v>
      </c>
      <c r="J10" s="119"/>
      <c r="K10" s="60">
        <v>38</v>
      </c>
      <c r="L10" s="61">
        <v>52</v>
      </c>
      <c r="M10" s="62">
        <v>90</v>
      </c>
      <c r="N10" s="63">
        <f t="shared" si="0"/>
        <v>5.0999999999999997E-2</v>
      </c>
      <c r="O10" s="122"/>
      <c r="P10" s="125"/>
      <c r="Q10" s="128"/>
      <c r="R10" s="131">
        <f t="shared" si="3"/>
        <v>0</v>
      </c>
      <c r="S10" s="76">
        <v>401339</v>
      </c>
      <c r="T10" s="77">
        <f t="shared" si="1"/>
        <v>4.4999999999999998E-2</v>
      </c>
      <c r="U10" s="139"/>
      <c r="V10" s="142">
        <f t="shared" si="2"/>
        <v>0</v>
      </c>
    </row>
    <row r="11" spans="1:22" ht="13.5" customHeight="1" x14ac:dyDescent="0.2">
      <c r="A11" s="109"/>
      <c r="B11" s="109"/>
      <c r="C11" s="109"/>
      <c r="D11" s="109"/>
      <c r="E11" s="109"/>
      <c r="F11" s="109"/>
      <c r="G11" s="109"/>
      <c r="H11" s="32"/>
      <c r="I11" s="66" t="s">
        <v>26</v>
      </c>
      <c r="J11" s="119"/>
      <c r="K11" s="56">
        <v>40</v>
      </c>
      <c r="L11" s="57">
        <v>51</v>
      </c>
      <c r="M11" s="58">
        <v>91</v>
      </c>
      <c r="N11" s="59">
        <f t="shared" si="0"/>
        <v>5.1999999999999998E-2</v>
      </c>
      <c r="O11" s="122"/>
      <c r="P11" s="125"/>
      <c r="Q11" s="128"/>
      <c r="R11" s="131">
        <f t="shared" si="3"/>
        <v>0</v>
      </c>
      <c r="S11" s="74">
        <v>383881</v>
      </c>
      <c r="T11" s="75">
        <f t="shared" si="1"/>
        <v>4.3999999999999997E-2</v>
      </c>
      <c r="U11" s="139"/>
      <c r="V11" s="142">
        <f t="shared" si="2"/>
        <v>0</v>
      </c>
    </row>
    <row r="12" spans="1:22" ht="13.5" customHeight="1" x14ac:dyDescent="0.2">
      <c r="A12" s="109"/>
      <c r="B12" s="109"/>
      <c r="C12" s="109"/>
      <c r="D12" s="109"/>
      <c r="E12" s="109"/>
      <c r="F12" s="109"/>
      <c r="G12" s="109"/>
      <c r="H12" s="32"/>
      <c r="I12" s="66" t="s">
        <v>45</v>
      </c>
      <c r="J12" s="119"/>
      <c r="K12" s="56">
        <v>1</v>
      </c>
      <c r="L12" s="57">
        <v>1</v>
      </c>
      <c r="M12" s="58">
        <v>2</v>
      </c>
      <c r="N12" s="59">
        <f t="shared" si="0"/>
        <v>1E-3</v>
      </c>
      <c r="O12" s="122"/>
      <c r="P12" s="125"/>
      <c r="Q12" s="128"/>
      <c r="R12" s="131">
        <f t="shared" si="3"/>
        <v>0</v>
      </c>
      <c r="S12" s="74">
        <v>18179</v>
      </c>
      <c r="T12" s="75">
        <f t="shared" si="1"/>
        <v>2E-3</v>
      </c>
      <c r="U12" s="139"/>
      <c r="V12" s="142">
        <f t="shared" si="2"/>
        <v>0</v>
      </c>
    </row>
    <row r="13" spans="1:22" ht="13.5" customHeight="1" thickBot="1" x14ac:dyDescent="0.25">
      <c r="A13" s="109"/>
      <c r="B13" s="109"/>
      <c r="C13" s="109"/>
      <c r="D13" s="109"/>
      <c r="E13" s="109"/>
      <c r="F13" s="109"/>
      <c r="G13" s="109"/>
      <c r="H13" s="32"/>
      <c r="I13" s="67" t="s">
        <v>48</v>
      </c>
      <c r="J13" s="120"/>
      <c r="K13" s="52">
        <v>0</v>
      </c>
      <c r="L13" s="53">
        <v>0</v>
      </c>
      <c r="M13" s="54">
        <v>0</v>
      </c>
      <c r="N13" s="55">
        <f t="shared" si="0"/>
        <v>0</v>
      </c>
      <c r="O13" s="123"/>
      <c r="P13" s="126"/>
      <c r="Q13" s="129"/>
      <c r="R13" s="132">
        <f t="shared" si="3"/>
        <v>0</v>
      </c>
      <c r="S13" s="78">
        <v>9065</v>
      </c>
      <c r="T13" s="79">
        <f t="shared" si="1"/>
        <v>1E-3</v>
      </c>
      <c r="U13" s="140"/>
      <c r="V13" s="143">
        <f t="shared" si="2"/>
        <v>0</v>
      </c>
    </row>
    <row r="14" spans="1:22" ht="13.5" customHeight="1" x14ac:dyDescent="0.2">
      <c r="A14" s="109"/>
      <c r="B14" s="109"/>
      <c r="C14" s="109"/>
      <c r="D14" s="109"/>
      <c r="E14" s="109"/>
      <c r="F14" s="109"/>
      <c r="G14" s="109"/>
      <c r="H14" s="32"/>
      <c r="I14" s="68" t="s">
        <v>33</v>
      </c>
      <c r="J14" s="133" t="s">
        <v>124</v>
      </c>
      <c r="K14" s="27">
        <v>5</v>
      </c>
      <c r="L14" s="25">
        <v>2</v>
      </c>
      <c r="M14" s="26">
        <v>7</v>
      </c>
      <c r="N14" s="47">
        <f t="shared" si="0"/>
        <v>4.0000000000000001E-3</v>
      </c>
      <c r="O14" s="121">
        <f>SUM(K14:K17)</f>
        <v>52</v>
      </c>
      <c r="P14" s="124">
        <f>SUM(L14:L17)</f>
        <v>78</v>
      </c>
      <c r="Q14" s="127">
        <f>SUM(O14:P17)</f>
        <v>130</v>
      </c>
      <c r="R14" s="130">
        <f t="shared" si="3"/>
        <v>7.3999999999999996E-2</v>
      </c>
      <c r="S14" s="80">
        <v>86220</v>
      </c>
      <c r="T14" s="81">
        <f t="shared" si="1"/>
        <v>0.01</v>
      </c>
      <c r="U14" s="138">
        <f>SUM(S14:S17)</f>
        <v>749211</v>
      </c>
      <c r="V14" s="141">
        <f t="shared" si="2"/>
        <v>8.5000000000000006E-2</v>
      </c>
    </row>
    <row r="15" spans="1:22" ht="13.5" customHeight="1" x14ac:dyDescent="0.2">
      <c r="A15" s="109"/>
      <c r="B15" s="109"/>
      <c r="C15" s="109"/>
      <c r="D15" s="109"/>
      <c r="E15" s="109"/>
      <c r="F15" s="109"/>
      <c r="G15" s="109"/>
      <c r="H15" s="32"/>
      <c r="I15" s="66" t="s">
        <v>53</v>
      </c>
      <c r="J15" s="134"/>
      <c r="K15" s="56">
        <v>22</v>
      </c>
      <c r="L15" s="57">
        <v>33</v>
      </c>
      <c r="M15" s="58">
        <v>55</v>
      </c>
      <c r="N15" s="59">
        <f t="shared" si="0"/>
        <v>3.1E-2</v>
      </c>
      <c r="O15" s="122"/>
      <c r="P15" s="125"/>
      <c r="Q15" s="128"/>
      <c r="R15" s="131">
        <f t="shared" si="3"/>
        <v>0</v>
      </c>
      <c r="S15" s="74">
        <v>283880</v>
      </c>
      <c r="T15" s="75">
        <f t="shared" si="1"/>
        <v>3.2000000000000001E-2</v>
      </c>
      <c r="U15" s="139"/>
      <c r="V15" s="142">
        <f t="shared" si="2"/>
        <v>0</v>
      </c>
    </row>
    <row r="16" spans="1:22" ht="13.5" customHeight="1" x14ac:dyDescent="0.2">
      <c r="A16" s="109"/>
      <c r="B16" s="109"/>
      <c r="C16" s="109"/>
      <c r="D16" s="109"/>
      <c r="E16" s="109"/>
      <c r="F16" s="109"/>
      <c r="G16" s="109"/>
      <c r="H16" s="32"/>
      <c r="I16" s="66" t="s">
        <v>34</v>
      </c>
      <c r="J16" s="134"/>
      <c r="K16" s="56">
        <v>24</v>
      </c>
      <c r="L16" s="57">
        <v>41</v>
      </c>
      <c r="M16" s="58">
        <v>65</v>
      </c>
      <c r="N16" s="59">
        <f t="shared" si="0"/>
        <v>3.6999999999999998E-2</v>
      </c>
      <c r="O16" s="122"/>
      <c r="P16" s="125"/>
      <c r="Q16" s="128"/>
      <c r="R16" s="131">
        <f t="shared" si="3"/>
        <v>0</v>
      </c>
      <c r="S16" s="74">
        <v>347960</v>
      </c>
      <c r="T16" s="75">
        <f t="shared" si="1"/>
        <v>3.9E-2</v>
      </c>
      <c r="U16" s="139"/>
      <c r="V16" s="142">
        <f t="shared" si="2"/>
        <v>0</v>
      </c>
    </row>
    <row r="17" spans="1:22" ht="13.5" customHeight="1" thickBot="1" x14ac:dyDescent="0.25">
      <c r="A17" s="109"/>
      <c r="B17" s="109"/>
      <c r="C17" s="109"/>
      <c r="D17" s="109"/>
      <c r="E17" s="109"/>
      <c r="F17" s="109"/>
      <c r="G17" s="109"/>
      <c r="H17" s="32"/>
      <c r="I17" s="69" t="s">
        <v>41</v>
      </c>
      <c r="J17" s="135"/>
      <c r="K17" s="42">
        <v>1</v>
      </c>
      <c r="L17" s="43">
        <v>2</v>
      </c>
      <c r="M17" s="44">
        <v>3</v>
      </c>
      <c r="N17" s="64">
        <f t="shared" si="0"/>
        <v>2E-3</v>
      </c>
      <c r="O17" s="122"/>
      <c r="P17" s="126"/>
      <c r="Q17" s="129"/>
      <c r="R17" s="132">
        <f t="shared" si="3"/>
        <v>0</v>
      </c>
      <c r="S17" s="82">
        <v>31151</v>
      </c>
      <c r="T17" s="83">
        <f t="shared" si="1"/>
        <v>4.0000000000000001E-3</v>
      </c>
      <c r="U17" s="140"/>
      <c r="V17" s="143">
        <f t="shared" si="2"/>
        <v>0</v>
      </c>
    </row>
    <row r="18" spans="1:22" ht="13.5" customHeight="1" x14ac:dyDescent="0.2">
      <c r="A18" s="109"/>
      <c r="B18" s="109"/>
      <c r="C18" s="109"/>
      <c r="D18" s="109"/>
      <c r="E18" s="109"/>
      <c r="F18" s="109"/>
      <c r="G18" s="109"/>
      <c r="H18" s="32"/>
      <c r="I18" s="65" t="s">
        <v>17</v>
      </c>
      <c r="J18" s="118" t="s">
        <v>125</v>
      </c>
      <c r="K18" s="48">
        <v>36</v>
      </c>
      <c r="L18" s="49">
        <v>48</v>
      </c>
      <c r="M18" s="50">
        <v>84</v>
      </c>
      <c r="N18" s="51">
        <f t="shared" si="0"/>
        <v>4.8000000000000001E-2</v>
      </c>
      <c r="O18" s="121">
        <f>SUM(K18:K24)</f>
        <v>81</v>
      </c>
      <c r="P18" s="124">
        <f>SUM(L18:L24)</f>
        <v>121</v>
      </c>
      <c r="Q18" s="127">
        <f>SUM(O18:P24)</f>
        <v>202</v>
      </c>
      <c r="R18" s="130">
        <f t="shared" si="3"/>
        <v>0.115</v>
      </c>
      <c r="S18" s="72">
        <v>397753</v>
      </c>
      <c r="T18" s="73">
        <f t="shared" si="1"/>
        <v>4.4999999999999998E-2</v>
      </c>
      <c r="U18" s="138">
        <f>SUM(S18:S24)</f>
        <v>1139193</v>
      </c>
      <c r="V18" s="141">
        <f t="shared" si="2"/>
        <v>0.129</v>
      </c>
    </row>
    <row r="19" spans="1:22" ht="13.5" customHeight="1" x14ac:dyDescent="0.2">
      <c r="A19" s="109"/>
      <c r="B19" s="109"/>
      <c r="C19" s="109"/>
      <c r="D19" s="109"/>
      <c r="E19" s="109"/>
      <c r="F19" s="109"/>
      <c r="G19" s="109"/>
      <c r="H19" s="32"/>
      <c r="I19" s="66" t="s">
        <v>38</v>
      </c>
      <c r="J19" s="119"/>
      <c r="K19" s="56">
        <v>11</v>
      </c>
      <c r="L19" s="57">
        <v>32</v>
      </c>
      <c r="M19" s="58">
        <v>43</v>
      </c>
      <c r="N19" s="59">
        <f t="shared" si="0"/>
        <v>2.4E-2</v>
      </c>
      <c r="O19" s="122"/>
      <c r="P19" s="125"/>
      <c r="Q19" s="128"/>
      <c r="R19" s="131">
        <f t="shared" si="3"/>
        <v>0</v>
      </c>
      <c r="S19" s="74">
        <v>228999</v>
      </c>
      <c r="T19" s="75">
        <f t="shared" si="1"/>
        <v>2.5999999999999999E-2</v>
      </c>
      <c r="U19" s="139"/>
      <c r="V19" s="142">
        <f t="shared" si="2"/>
        <v>0</v>
      </c>
    </row>
    <row r="20" spans="1:22" ht="13.5" customHeight="1" x14ac:dyDescent="0.2">
      <c r="A20" s="109"/>
      <c r="B20" s="109"/>
      <c r="C20" s="109"/>
      <c r="D20" s="109"/>
      <c r="E20" s="109"/>
      <c r="F20" s="109"/>
      <c r="G20" s="109"/>
      <c r="H20" s="32"/>
      <c r="I20" s="66" t="s">
        <v>16</v>
      </c>
      <c r="J20" s="119"/>
      <c r="K20" s="56">
        <v>10</v>
      </c>
      <c r="L20" s="57">
        <v>16</v>
      </c>
      <c r="M20" s="58">
        <v>26</v>
      </c>
      <c r="N20" s="59">
        <f t="shared" si="0"/>
        <v>1.4999999999999999E-2</v>
      </c>
      <c r="O20" s="122"/>
      <c r="P20" s="125"/>
      <c r="Q20" s="128"/>
      <c r="R20" s="131">
        <f t="shared" si="3"/>
        <v>0</v>
      </c>
      <c r="S20" s="74">
        <v>142288</v>
      </c>
      <c r="T20" s="75">
        <f t="shared" si="1"/>
        <v>1.6E-2</v>
      </c>
      <c r="U20" s="139"/>
      <c r="V20" s="142">
        <f t="shared" si="2"/>
        <v>0</v>
      </c>
    </row>
    <row r="21" spans="1:22" ht="13.5" customHeight="1" x14ac:dyDescent="0.2">
      <c r="A21" s="109"/>
      <c r="B21" s="109"/>
      <c r="C21" s="109"/>
      <c r="D21" s="109"/>
      <c r="E21" s="109"/>
      <c r="F21" s="109"/>
      <c r="G21" s="109"/>
      <c r="H21" s="32"/>
      <c r="I21" s="66" t="s">
        <v>50</v>
      </c>
      <c r="J21" s="119"/>
      <c r="K21" s="56">
        <v>7</v>
      </c>
      <c r="L21" s="57">
        <v>10</v>
      </c>
      <c r="M21" s="58">
        <v>17</v>
      </c>
      <c r="N21" s="59">
        <f t="shared" si="0"/>
        <v>0.01</v>
      </c>
      <c r="O21" s="122"/>
      <c r="P21" s="125"/>
      <c r="Q21" s="128"/>
      <c r="R21" s="131">
        <f t="shared" si="3"/>
        <v>0</v>
      </c>
      <c r="S21" s="74">
        <v>118953</v>
      </c>
      <c r="T21" s="75">
        <f t="shared" si="1"/>
        <v>1.2999999999999999E-2</v>
      </c>
      <c r="U21" s="139"/>
      <c r="V21" s="142">
        <f t="shared" si="2"/>
        <v>0</v>
      </c>
    </row>
    <row r="22" spans="1:22" ht="13.5" customHeight="1" x14ac:dyDescent="0.2">
      <c r="A22" s="109"/>
      <c r="B22" s="109"/>
      <c r="C22" s="109"/>
      <c r="D22" s="109"/>
      <c r="E22" s="109"/>
      <c r="F22" s="109"/>
      <c r="G22" s="109"/>
      <c r="H22" s="32"/>
      <c r="I22" s="66" t="s">
        <v>51</v>
      </c>
      <c r="J22" s="119"/>
      <c r="K22" s="56">
        <v>5</v>
      </c>
      <c r="L22" s="57">
        <v>11</v>
      </c>
      <c r="M22" s="58">
        <v>16</v>
      </c>
      <c r="N22" s="59">
        <f t="shared" si="0"/>
        <v>8.9999999999999993E-3</v>
      </c>
      <c r="O22" s="122"/>
      <c r="P22" s="125"/>
      <c r="Q22" s="128"/>
      <c r="R22" s="131">
        <f t="shared" si="3"/>
        <v>0</v>
      </c>
      <c r="S22" s="74">
        <v>119732</v>
      </c>
      <c r="T22" s="75">
        <f t="shared" si="1"/>
        <v>1.4E-2</v>
      </c>
      <c r="U22" s="139"/>
      <c r="V22" s="142">
        <f t="shared" si="2"/>
        <v>0</v>
      </c>
    </row>
    <row r="23" spans="1:22" ht="13.5" customHeight="1" x14ac:dyDescent="0.2">
      <c r="A23" s="109"/>
      <c r="B23" s="109"/>
      <c r="C23" s="109"/>
      <c r="D23" s="109"/>
      <c r="E23" s="109"/>
      <c r="F23" s="109"/>
      <c r="G23" s="109"/>
      <c r="H23" s="32"/>
      <c r="I23" s="66" t="s">
        <v>49</v>
      </c>
      <c r="J23" s="119"/>
      <c r="K23" s="56">
        <v>5</v>
      </c>
      <c r="L23" s="57">
        <v>1</v>
      </c>
      <c r="M23" s="58">
        <v>6</v>
      </c>
      <c r="N23" s="59">
        <f t="shared" si="0"/>
        <v>3.0000000000000001E-3</v>
      </c>
      <c r="O23" s="122"/>
      <c r="P23" s="125"/>
      <c r="Q23" s="128"/>
      <c r="R23" s="131">
        <f t="shared" si="3"/>
        <v>0</v>
      </c>
      <c r="S23" s="74">
        <v>55354</v>
      </c>
      <c r="T23" s="75">
        <f t="shared" si="1"/>
        <v>6.0000000000000001E-3</v>
      </c>
      <c r="U23" s="139"/>
      <c r="V23" s="142">
        <f t="shared" si="2"/>
        <v>0</v>
      </c>
    </row>
    <row r="24" spans="1:22" ht="13.5" customHeight="1" thickBot="1" x14ac:dyDescent="0.25">
      <c r="A24" s="109"/>
      <c r="B24" s="109"/>
      <c r="C24" s="109"/>
      <c r="D24" s="109"/>
      <c r="E24" s="109"/>
      <c r="F24" s="109"/>
      <c r="G24" s="109"/>
      <c r="H24" s="32"/>
      <c r="I24" s="67" t="s">
        <v>39</v>
      </c>
      <c r="J24" s="120"/>
      <c r="K24" s="52">
        <v>7</v>
      </c>
      <c r="L24" s="53">
        <v>3</v>
      </c>
      <c r="M24" s="54">
        <v>10</v>
      </c>
      <c r="N24" s="55">
        <f t="shared" si="0"/>
        <v>6.0000000000000001E-3</v>
      </c>
      <c r="O24" s="123"/>
      <c r="P24" s="126"/>
      <c r="Q24" s="129"/>
      <c r="R24" s="132">
        <f t="shared" si="3"/>
        <v>0</v>
      </c>
      <c r="S24" s="78">
        <v>76114</v>
      </c>
      <c r="T24" s="79">
        <f t="shared" si="1"/>
        <v>8.9999999999999993E-3</v>
      </c>
      <c r="U24" s="140"/>
      <c r="V24" s="143">
        <f t="shared" si="2"/>
        <v>0</v>
      </c>
    </row>
    <row r="25" spans="1:22" ht="13.5" customHeight="1" x14ac:dyDescent="0.2">
      <c r="A25" s="109"/>
      <c r="B25" s="109"/>
      <c r="C25" s="109"/>
      <c r="D25" s="109"/>
      <c r="E25" s="109"/>
      <c r="F25" s="109"/>
      <c r="G25" s="109"/>
      <c r="H25" s="32"/>
      <c r="I25" s="68" t="s">
        <v>15</v>
      </c>
      <c r="J25" s="133" t="s">
        <v>126</v>
      </c>
      <c r="K25" s="27">
        <v>49</v>
      </c>
      <c r="L25" s="25">
        <v>55</v>
      </c>
      <c r="M25" s="26">
        <v>104</v>
      </c>
      <c r="N25" s="47">
        <f t="shared" si="0"/>
        <v>5.8999999999999997E-2</v>
      </c>
      <c r="O25" s="122">
        <f>SUM(K25:K27)</f>
        <v>78</v>
      </c>
      <c r="P25" s="125">
        <f>SUM(L25:L27)</f>
        <v>87</v>
      </c>
      <c r="Q25" s="128">
        <f>SUM(O25:P27)</f>
        <v>165</v>
      </c>
      <c r="R25" s="131">
        <f t="shared" si="3"/>
        <v>9.4E-2</v>
      </c>
      <c r="S25" s="80">
        <v>493087</v>
      </c>
      <c r="T25" s="81">
        <f t="shared" si="1"/>
        <v>5.6000000000000001E-2</v>
      </c>
      <c r="U25" s="138">
        <f>SUM(S25:S27)</f>
        <v>826646</v>
      </c>
      <c r="V25" s="141">
        <f t="shared" si="2"/>
        <v>9.4E-2</v>
      </c>
    </row>
    <row r="26" spans="1:22" ht="13.5" customHeight="1" x14ac:dyDescent="0.2">
      <c r="A26" s="109"/>
      <c r="B26" s="109"/>
      <c r="C26" s="109"/>
      <c r="D26" s="109"/>
      <c r="E26" s="109"/>
      <c r="F26" s="109"/>
      <c r="G26" s="109"/>
      <c r="H26" s="32"/>
      <c r="I26" s="66" t="s">
        <v>52</v>
      </c>
      <c r="J26" s="134"/>
      <c r="K26" s="56">
        <v>26</v>
      </c>
      <c r="L26" s="57">
        <v>25</v>
      </c>
      <c r="M26" s="58">
        <v>51</v>
      </c>
      <c r="N26" s="59">
        <f t="shared" si="0"/>
        <v>2.9000000000000001E-2</v>
      </c>
      <c r="O26" s="122"/>
      <c r="P26" s="125"/>
      <c r="Q26" s="128"/>
      <c r="R26" s="131">
        <f t="shared" si="3"/>
        <v>0</v>
      </c>
      <c r="S26" s="74">
        <v>265466</v>
      </c>
      <c r="T26" s="75">
        <f t="shared" si="1"/>
        <v>0.03</v>
      </c>
      <c r="U26" s="139"/>
      <c r="V26" s="142">
        <f t="shared" si="2"/>
        <v>0</v>
      </c>
    </row>
    <row r="27" spans="1:22" ht="13.5" customHeight="1" thickBot="1" x14ac:dyDescent="0.25">
      <c r="A27" s="109"/>
      <c r="B27" s="109"/>
      <c r="C27" s="109"/>
      <c r="D27" s="109"/>
      <c r="E27" s="109"/>
      <c r="F27" s="109"/>
      <c r="G27" s="109"/>
      <c r="H27" s="32"/>
      <c r="I27" s="69" t="s">
        <v>13</v>
      </c>
      <c r="J27" s="135"/>
      <c r="K27" s="42">
        <v>3</v>
      </c>
      <c r="L27" s="43">
        <v>7</v>
      </c>
      <c r="M27" s="44">
        <v>10</v>
      </c>
      <c r="N27" s="64">
        <f t="shared" si="0"/>
        <v>6.0000000000000001E-3</v>
      </c>
      <c r="O27" s="122"/>
      <c r="P27" s="125"/>
      <c r="Q27" s="128"/>
      <c r="R27" s="131">
        <f t="shared" si="3"/>
        <v>0</v>
      </c>
      <c r="S27" s="82">
        <v>68093</v>
      </c>
      <c r="T27" s="83">
        <f t="shared" si="1"/>
        <v>8.0000000000000002E-3</v>
      </c>
      <c r="U27" s="140"/>
      <c r="V27" s="143">
        <f t="shared" si="2"/>
        <v>0</v>
      </c>
    </row>
    <row r="28" spans="1:22" ht="13.5" customHeight="1" x14ac:dyDescent="0.2">
      <c r="A28" s="109"/>
      <c r="B28" s="109"/>
      <c r="C28" s="109"/>
      <c r="D28" s="109"/>
      <c r="E28" s="109"/>
      <c r="F28" s="109"/>
      <c r="G28" s="109"/>
      <c r="H28" s="32"/>
      <c r="I28" s="65" t="s">
        <v>28</v>
      </c>
      <c r="J28" s="133" t="s">
        <v>129</v>
      </c>
      <c r="K28" s="48">
        <v>6</v>
      </c>
      <c r="L28" s="49">
        <v>15</v>
      </c>
      <c r="M28" s="50">
        <v>21</v>
      </c>
      <c r="N28" s="51">
        <f t="shared" si="0"/>
        <v>1.2E-2</v>
      </c>
      <c r="O28" s="121">
        <f>SUM(K28:K36)</f>
        <v>49</v>
      </c>
      <c r="P28" s="124">
        <f>SUM(L28:L36)</f>
        <v>82</v>
      </c>
      <c r="Q28" s="127">
        <f>SUM(O28:P36)</f>
        <v>131</v>
      </c>
      <c r="R28" s="130">
        <f t="shared" si="3"/>
        <v>7.4999999999999997E-2</v>
      </c>
      <c r="S28" s="72">
        <v>117776</v>
      </c>
      <c r="T28" s="73">
        <f t="shared" si="1"/>
        <v>1.2999999999999999E-2</v>
      </c>
      <c r="U28" s="138">
        <f>SUM(S28:S36)</f>
        <v>592958</v>
      </c>
      <c r="V28" s="141">
        <f t="shared" si="2"/>
        <v>6.7000000000000004E-2</v>
      </c>
    </row>
    <row r="29" spans="1:22" ht="13.5" customHeight="1" x14ac:dyDescent="0.2">
      <c r="A29" s="109"/>
      <c r="B29" s="109"/>
      <c r="C29" s="109"/>
      <c r="D29" s="109"/>
      <c r="E29" s="109"/>
      <c r="F29" s="109"/>
      <c r="G29" s="109"/>
      <c r="H29" s="32"/>
      <c r="I29" s="66" t="s">
        <v>31</v>
      </c>
      <c r="J29" s="134"/>
      <c r="K29" s="56">
        <v>7</v>
      </c>
      <c r="L29" s="57">
        <v>10</v>
      </c>
      <c r="M29" s="58">
        <v>17</v>
      </c>
      <c r="N29" s="59">
        <f t="shared" si="0"/>
        <v>0.01</v>
      </c>
      <c r="O29" s="122"/>
      <c r="P29" s="125"/>
      <c r="Q29" s="128"/>
      <c r="R29" s="131">
        <f t="shared" si="3"/>
        <v>0</v>
      </c>
      <c r="S29" s="74">
        <v>108921</v>
      </c>
      <c r="T29" s="75">
        <f t="shared" si="1"/>
        <v>1.2E-2</v>
      </c>
      <c r="U29" s="139"/>
      <c r="V29" s="142">
        <f t="shared" si="2"/>
        <v>0</v>
      </c>
    </row>
    <row r="30" spans="1:22" ht="13.5" customHeight="1" x14ac:dyDescent="0.2">
      <c r="A30" s="109"/>
      <c r="B30" s="109"/>
      <c r="C30" s="109"/>
      <c r="D30" s="109"/>
      <c r="E30" s="109"/>
      <c r="F30" s="109"/>
      <c r="G30" s="109"/>
      <c r="H30" s="32"/>
      <c r="I30" s="66" t="s">
        <v>36</v>
      </c>
      <c r="J30" s="134"/>
      <c r="K30" s="56">
        <v>4</v>
      </c>
      <c r="L30" s="57">
        <v>7</v>
      </c>
      <c r="M30" s="58">
        <v>11</v>
      </c>
      <c r="N30" s="59">
        <f t="shared" si="0"/>
        <v>6.0000000000000001E-3</v>
      </c>
      <c r="O30" s="122"/>
      <c r="P30" s="125"/>
      <c r="Q30" s="128"/>
      <c r="R30" s="131">
        <f t="shared" si="3"/>
        <v>0</v>
      </c>
      <c r="S30" s="74">
        <v>63560</v>
      </c>
      <c r="T30" s="75">
        <f t="shared" si="1"/>
        <v>7.0000000000000001E-3</v>
      </c>
      <c r="U30" s="139"/>
      <c r="V30" s="142">
        <f t="shared" si="2"/>
        <v>0</v>
      </c>
    </row>
    <row r="31" spans="1:22" ht="13.5" customHeight="1" x14ac:dyDescent="0.2">
      <c r="A31" s="109"/>
      <c r="B31" s="109"/>
      <c r="C31" s="109"/>
      <c r="D31" s="109"/>
      <c r="E31" s="109"/>
      <c r="F31" s="109"/>
      <c r="G31" s="109"/>
      <c r="I31" s="66" t="s">
        <v>24</v>
      </c>
      <c r="J31" s="134"/>
      <c r="K31" s="56">
        <v>18</v>
      </c>
      <c r="L31" s="57">
        <v>26</v>
      </c>
      <c r="M31" s="58">
        <v>44</v>
      </c>
      <c r="N31" s="59">
        <f t="shared" si="0"/>
        <v>2.5000000000000001E-2</v>
      </c>
      <c r="O31" s="122"/>
      <c r="P31" s="125"/>
      <c r="Q31" s="128"/>
      <c r="R31" s="131">
        <f t="shared" si="3"/>
        <v>0</v>
      </c>
      <c r="S31" s="74">
        <v>109328</v>
      </c>
      <c r="T31" s="75">
        <f t="shared" si="1"/>
        <v>1.2E-2</v>
      </c>
      <c r="U31" s="139"/>
      <c r="V31" s="142">
        <f t="shared" si="2"/>
        <v>0</v>
      </c>
    </row>
    <row r="32" spans="1:22" ht="13.5" customHeight="1" x14ac:dyDescent="0.2">
      <c r="A32" s="109"/>
      <c r="B32" s="109"/>
      <c r="C32" s="109"/>
      <c r="D32" s="109"/>
      <c r="E32" s="109"/>
      <c r="F32" s="109"/>
      <c r="G32" s="109"/>
      <c r="I32" s="66" t="s">
        <v>32</v>
      </c>
      <c r="J32" s="134"/>
      <c r="K32" s="56">
        <v>7</v>
      </c>
      <c r="L32" s="57">
        <v>11</v>
      </c>
      <c r="M32" s="58">
        <v>18</v>
      </c>
      <c r="N32" s="59">
        <f t="shared" si="0"/>
        <v>0.01</v>
      </c>
      <c r="O32" s="122"/>
      <c r="P32" s="125"/>
      <c r="Q32" s="128"/>
      <c r="R32" s="131">
        <f t="shared" si="3"/>
        <v>0</v>
      </c>
      <c r="S32" s="74">
        <v>101028</v>
      </c>
      <c r="T32" s="75">
        <f t="shared" si="1"/>
        <v>1.0999999999999999E-2</v>
      </c>
      <c r="U32" s="139"/>
      <c r="V32" s="142">
        <f t="shared" si="2"/>
        <v>0</v>
      </c>
    </row>
    <row r="33" spans="1:22" ht="13.5" customHeight="1" x14ac:dyDescent="0.2">
      <c r="A33" s="109"/>
      <c r="B33" s="109"/>
      <c r="C33" s="109"/>
      <c r="D33" s="109"/>
      <c r="E33" s="109"/>
      <c r="F33" s="109"/>
      <c r="G33" s="109"/>
      <c r="I33" s="66" t="s">
        <v>25</v>
      </c>
      <c r="J33" s="134"/>
      <c r="K33" s="56">
        <v>5</v>
      </c>
      <c r="L33" s="57">
        <v>10</v>
      </c>
      <c r="M33" s="58">
        <v>15</v>
      </c>
      <c r="N33" s="59">
        <f t="shared" si="0"/>
        <v>8.9999999999999993E-3</v>
      </c>
      <c r="O33" s="122"/>
      <c r="P33" s="125"/>
      <c r="Q33" s="128"/>
      <c r="R33" s="131">
        <f t="shared" si="3"/>
        <v>0</v>
      </c>
      <c r="S33" s="74">
        <v>58726</v>
      </c>
      <c r="T33" s="75">
        <f t="shared" si="1"/>
        <v>7.0000000000000001E-3</v>
      </c>
      <c r="U33" s="139"/>
      <c r="V33" s="142">
        <f t="shared" si="2"/>
        <v>0</v>
      </c>
    </row>
    <row r="34" spans="1:22" ht="13.5" customHeight="1" x14ac:dyDescent="0.2">
      <c r="A34" s="109"/>
      <c r="B34" s="109"/>
      <c r="C34" s="109"/>
      <c r="D34" s="109"/>
      <c r="E34" s="109"/>
      <c r="F34" s="109"/>
      <c r="G34" s="109"/>
      <c r="I34" s="66" t="s">
        <v>37</v>
      </c>
      <c r="J34" s="134"/>
      <c r="K34" s="56">
        <v>2</v>
      </c>
      <c r="L34" s="57">
        <v>2</v>
      </c>
      <c r="M34" s="58">
        <v>4</v>
      </c>
      <c r="N34" s="59">
        <f t="shared" si="0"/>
        <v>2E-3</v>
      </c>
      <c r="O34" s="122"/>
      <c r="P34" s="125"/>
      <c r="Q34" s="128"/>
      <c r="R34" s="131">
        <f t="shared" si="3"/>
        <v>0</v>
      </c>
      <c r="S34" s="74">
        <v>13126</v>
      </c>
      <c r="T34" s="75">
        <f t="shared" si="1"/>
        <v>1E-3</v>
      </c>
      <c r="U34" s="139"/>
      <c r="V34" s="142">
        <f t="shared" si="2"/>
        <v>0</v>
      </c>
    </row>
    <row r="35" spans="1:22" ht="13.5" customHeight="1" x14ac:dyDescent="0.2">
      <c r="A35" s="109"/>
      <c r="B35" s="109"/>
      <c r="C35" s="109"/>
      <c r="D35" s="109"/>
      <c r="E35" s="109"/>
      <c r="F35" s="109"/>
      <c r="G35" s="109"/>
      <c r="I35" s="66" t="s">
        <v>47</v>
      </c>
      <c r="J35" s="134"/>
      <c r="K35" s="56">
        <v>0</v>
      </c>
      <c r="L35" s="57">
        <v>1</v>
      </c>
      <c r="M35" s="58">
        <v>1</v>
      </c>
      <c r="N35" s="59">
        <f t="shared" si="0"/>
        <v>1E-3</v>
      </c>
      <c r="O35" s="122"/>
      <c r="P35" s="125"/>
      <c r="Q35" s="128"/>
      <c r="R35" s="131">
        <f t="shared" si="3"/>
        <v>0</v>
      </c>
      <c r="S35" s="74">
        <v>15645</v>
      </c>
      <c r="T35" s="75">
        <f t="shared" si="1"/>
        <v>2E-3</v>
      </c>
      <c r="U35" s="139"/>
      <c r="V35" s="142">
        <f t="shared" si="2"/>
        <v>0</v>
      </c>
    </row>
    <row r="36" spans="1:22" ht="13.5" customHeight="1" thickBot="1" x14ac:dyDescent="0.25">
      <c r="A36" s="109"/>
      <c r="B36" s="109"/>
      <c r="C36" s="109"/>
      <c r="D36" s="109"/>
      <c r="E36" s="109"/>
      <c r="F36" s="109"/>
      <c r="G36" s="109"/>
      <c r="I36" s="69" t="s">
        <v>46</v>
      </c>
      <c r="J36" s="134"/>
      <c r="K36" s="42">
        <v>0</v>
      </c>
      <c r="L36" s="43">
        <v>0</v>
      </c>
      <c r="M36" s="44">
        <v>0</v>
      </c>
      <c r="N36" s="64">
        <f t="shared" si="0"/>
        <v>0</v>
      </c>
      <c r="O36" s="123"/>
      <c r="P36" s="126"/>
      <c r="Q36" s="129"/>
      <c r="R36" s="132">
        <f t="shared" si="3"/>
        <v>0</v>
      </c>
      <c r="S36" s="82">
        <v>4848</v>
      </c>
      <c r="T36" s="83">
        <f t="shared" si="1"/>
        <v>1E-3</v>
      </c>
      <c r="U36" s="140"/>
      <c r="V36" s="143">
        <f t="shared" si="2"/>
        <v>0</v>
      </c>
    </row>
    <row r="37" spans="1:22" ht="13.5" customHeight="1" x14ac:dyDescent="0.2">
      <c r="A37" s="109"/>
      <c r="B37" s="109"/>
      <c r="C37" s="109"/>
      <c r="D37" s="109"/>
      <c r="E37" s="109"/>
      <c r="F37" s="109"/>
      <c r="G37" s="109"/>
      <c r="I37" s="65" t="s">
        <v>18</v>
      </c>
      <c r="J37" s="133" t="s">
        <v>130</v>
      </c>
      <c r="K37" s="48">
        <v>22</v>
      </c>
      <c r="L37" s="49">
        <v>13</v>
      </c>
      <c r="M37" s="50">
        <v>35</v>
      </c>
      <c r="N37" s="51">
        <f t="shared" si="0"/>
        <v>0.02</v>
      </c>
      <c r="O37" s="121">
        <f>SUM(K37:K48)</f>
        <v>75</v>
      </c>
      <c r="P37" s="124">
        <f>SUM(L37:L48)</f>
        <v>76</v>
      </c>
      <c r="Q37" s="127">
        <f>SUM(O37:P48)</f>
        <v>151</v>
      </c>
      <c r="R37" s="130">
        <f t="shared" si="3"/>
        <v>8.5999999999999993E-2</v>
      </c>
      <c r="S37" s="72">
        <v>184889</v>
      </c>
      <c r="T37" s="73">
        <f t="shared" si="1"/>
        <v>2.1000000000000001E-2</v>
      </c>
      <c r="U37" s="138">
        <f>SUM(S37:S48)</f>
        <v>884450</v>
      </c>
      <c r="V37" s="141">
        <f t="shared" si="2"/>
        <v>0.1</v>
      </c>
    </row>
    <row r="38" spans="1:22" ht="13.5" customHeight="1" x14ac:dyDescent="0.2">
      <c r="I38" s="66" t="s">
        <v>20</v>
      </c>
      <c r="J38" s="134"/>
      <c r="K38" s="56">
        <v>8</v>
      </c>
      <c r="L38" s="57">
        <v>5</v>
      </c>
      <c r="M38" s="58">
        <v>13</v>
      </c>
      <c r="N38" s="59">
        <f t="shared" si="0"/>
        <v>7.0000000000000001E-3</v>
      </c>
      <c r="O38" s="122"/>
      <c r="P38" s="125"/>
      <c r="Q38" s="128"/>
      <c r="R38" s="131">
        <f t="shared" si="3"/>
        <v>0</v>
      </c>
      <c r="S38" s="74">
        <v>74386</v>
      </c>
      <c r="T38" s="75">
        <f t="shared" si="1"/>
        <v>8.0000000000000002E-3</v>
      </c>
      <c r="U38" s="139"/>
      <c r="V38" s="142">
        <f t="shared" si="2"/>
        <v>0</v>
      </c>
    </row>
    <row r="39" spans="1:22" ht="13.5" customHeight="1" x14ac:dyDescent="0.2">
      <c r="I39" s="66" t="s">
        <v>12</v>
      </c>
      <c r="J39" s="134"/>
      <c r="K39" s="56">
        <v>2</v>
      </c>
      <c r="L39" s="57">
        <v>7</v>
      </c>
      <c r="M39" s="58">
        <v>9</v>
      </c>
      <c r="N39" s="59">
        <f t="shared" si="0"/>
        <v>5.0000000000000001E-3</v>
      </c>
      <c r="O39" s="122"/>
      <c r="P39" s="125"/>
      <c r="Q39" s="128"/>
      <c r="R39" s="131">
        <f t="shared" si="3"/>
        <v>0</v>
      </c>
      <c r="S39" s="74">
        <v>56097</v>
      </c>
      <c r="T39" s="75">
        <f t="shared" si="1"/>
        <v>6.0000000000000001E-3</v>
      </c>
      <c r="U39" s="139"/>
      <c r="V39" s="142">
        <f t="shared" si="2"/>
        <v>0</v>
      </c>
    </row>
    <row r="40" spans="1:22" ht="13.5" customHeight="1" x14ac:dyDescent="0.2">
      <c r="I40" s="66" t="s">
        <v>19</v>
      </c>
      <c r="J40" s="134"/>
      <c r="K40" s="56">
        <v>16</v>
      </c>
      <c r="L40" s="57">
        <v>27</v>
      </c>
      <c r="M40" s="58">
        <v>43</v>
      </c>
      <c r="N40" s="59">
        <f t="shared" si="0"/>
        <v>2.4E-2</v>
      </c>
      <c r="O40" s="122"/>
      <c r="P40" s="125"/>
      <c r="Q40" s="128"/>
      <c r="R40" s="131">
        <f t="shared" si="3"/>
        <v>0</v>
      </c>
      <c r="S40" s="74">
        <v>188866</v>
      </c>
      <c r="T40" s="75">
        <f t="shared" si="1"/>
        <v>2.1000000000000001E-2</v>
      </c>
      <c r="U40" s="139"/>
      <c r="V40" s="142">
        <f t="shared" si="2"/>
        <v>0</v>
      </c>
    </row>
    <row r="41" spans="1:22" ht="13.5" customHeight="1" x14ac:dyDescent="0.2">
      <c r="I41" s="66" t="s">
        <v>22</v>
      </c>
      <c r="J41" s="134"/>
      <c r="K41" s="56">
        <v>8</v>
      </c>
      <c r="L41" s="57">
        <v>7</v>
      </c>
      <c r="M41" s="58">
        <v>15</v>
      </c>
      <c r="N41" s="59">
        <f t="shared" si="0"/>
        <v>8.9999999999999993E-3</v>
      </c>
      <c r="O41" s="122"/>
      <c r="P41" s="125"/>
      <c r="Q41" s="128"/>
      <c r="R41" s="131">
        <f t="shared" si="3"/>
        <v>0</v>
      </c>
      <c r="S41" s="74">
        <v>85135</v>
      </c>
      <c r="T41" s="75">
        <f t="shared" si="1"/>
        <v>0.01</v>
      </c>
      <c r="U41" s="139"/>
      <c r="V41" s="142">
        <f t="shared" si="2"/>
        <v>0</v>
      </c>
    </row>
    <row r="42" spans="1:22" ht="13.5" customHeight="1" x14ac:dyDescent="0.2">
      <c r="I42" s="66" t="s">
        <v>42</v>
      </c>
      <c r="J42" s="134"/>
      <c r="K42" s="56">
        <v>10</v>
      </c>
      <c r="L42" s="57">
        <v>7</v>
      </c>
      <c r="M42" s="58">
        <v>17</v>
      </c>
      <c r="N42" s="59">
        <f t="shared" si="0"/>
        <v>0.01</v>
      </c>
      <c r="O42" s="122"/>
      <c r="P42" s="125"/>
      <c r="Q42" s="128"/>
      <c r="R42" s="131">
        <f t="shared" si="3"/>
        <v>0</v>
      </c>
      <c r="S42" s="74">
        <v>99874</v>
      </c>
      <c r="T42" s="75">
        <f t="shared" si="1"/>
        <v>1.0999999999999999E-2</v>
      </c>
      <c r="U42" s="139"/>
      <c r="V42" s="142">
        <f t="shared" si="2"/>
        <v>0</v>
      </c>
    </row>
    <row r="43" spans="1:22" ht="13.5" customHeight="1" x14ac:dyDescent="0.2">
      <c r="I43" s="66" t="s">
        <v>35</v>
      </c>
      <c r="J43" s="134"/>
      <c r="K43" s="56">
        <v>4</v>
      </c>
      <c r="L43" s="57">
        <v>2</v>
      </c>
      <c r="M43" s="58">
        <v>6</v>
      </c>
      <c r="N43" s="59">
        <f t="shared" si="0"/>
        <v>3.0000000000000001E-3</v>
      </c>
      <c r="O43" s="122"/>
      <c r="P43" s="125"/>
      <c r="Q43" s="128"/>
      <c r="R43" s="131">
        <f t="shared" si="3"/>
        <v>0</v>
      </c>
      <c r="S43" s="74">
        <v>59972</v>
      </c>
      <c r="T43" s="75">
        <f t="shared" si="1"/>
        <v>7.0000000000000001E-3</v>
      </c>
      <c r="U43" s="139"/>
      <c r="V43" s="142">
        <f t="shared" si="2"/>
        <v>0</v>
      </c>
    </row>
    <row r="44" spans="1:22" ht="13.5" customHeight="1" x14ac:dyDescent="0.2">
      <c r="I44" s="66" t="s">
        <v>23</v>
      </c>
      <c r="J44" s="134"/>
      <c r="K44" s="56">
        <v>1</v>
      </c>
      <c r="L44" s="57">
        <v>5</v>
      </c>
      <c r="M44" s="58">
        <v>6</v>
      </c>
      <c r="N44" s="59">
        <f t="shared" si="0"/>
        <v>3.0000000000000001E-3</v>
      </c>
      <c r="O44" s="122"/>
      <c r="P44" s="125"/>
      <c r="Q44" s="128"/>
      <c r="R44" s="131">
        <f t="shared" si="3"/>
        <v>0</v>
      </c>
      <c r="S44" s="74">
        <v>51215</v>
      </c>
      <c r="T44" s="75">
        <f t="shared" si="1"/>
        <v>6.0000000000000001E-3</v>
      </c>
      <c r="U44" s="139"/>
      <c r="V44" s="142">
        <f t="shared" si="2"/>
        <v>0</v>
      </c>
    </row>
    <row r="45" spans="1:22" ht="13.5" customHeight="1" x14ac:dyDescent="0.2">
      <c r="I45" s="66" t="s">
        <v>21</v>
      </c>
      <c r="J45" s="134"/>
      <c r="K45" s="56">
        <v>0</v>
      </c>
      <c r="L45" s="57">
        <v>3</v>
      </c>
      <c r="M45" s="58">
        <v>3</v>
      </c>
      <c r="N45" s="59">
        <f t="shared" si="0"/>
        <v>2E-3</v>
      </c>
      <c r="O45" s="122"/>
      <c r="P45" s="125"/>
      <c r="Q45" s="128"/>
      <c r="R45" s="131">
        <f t="shared" si="3"/>
        <v>0</v>
      </c>
      <c r="S45" s="74">
        <v>16754</v>
      </c>
      <c r="T45" s="75">
        <f t="shared" si="1"/>
        <v>2E-3</v>
      </c>
      <c r="U45" s="139"/>
      <c r="V45" s="142">
        <f t="shared" si="2"/>
        <v>0</v>
      </c>
    </row>
    <row r="46" spans="1:22" ht="13.5" customHeight="1" x14ac:dyDescent="0.2">
      <c r="I46" s="66" t="s">
        <v>29</v>
      </c>
      <c r="J46" s="134"/>
      <c r="K46" s="56">
        <v>2</v>
      </c>
      <c r="L46" s="57">
        <v>0</v>
      </c>
      <c r="M46" s="58">
        <v>2</v>
      </c>
      <c r="N46" s="59">
        <f t="shared" si="0"/>
        <v>1E-3</v>
      </c>
      <c r="O46" s="122"/>
      <c r="P46" s="125"/>
      <c r="Q46" s="128"/>
      <c r="R46" s="131">
        <f t="shared" si="3"/>
        <v>0</v>
      </c>
      <c r="S46" s="74">
        <v>43729</v>
      </c>
      <c r="T46" s="75">
        <f t="shared" si="1"/>
        <v>5.0000000000000001E-3</v>
      </c>
      <c r="U46" s="139"/>
      <c r="V46" s="142">
        <f t="shared" si="2"/>
        <v>0</v>
      </c>
    </row>
    <row r="47" spans="1:22" ht="13.5" customHeight="1" x14ac:dyDescent="0.2">
      <c r="I47" s="66" t="s">
        <v>43</v>
      </c>
      <c r="J47" s="134"/>
      <c r="K47" s="56">
        <v>1</v>
      </c>
      <c r="L47" s="57">
        <v>0</v>
      </c>
      <c r="M47" s="58">
        <v>1</v>
      </c>
      <c r="N47" s="59">
        <f t="shared" si="0"/>
        <v>1E-3</v>
      </c>
      <c r="O47" s="122"/>
      <c r="P47" s="125"/>
      <c r="Q47" s="128"/>
      <c r="R47" s="131">
        <f t="shared" si="3"/>
        <v>0</v>
      </c>
      <c r="S47" s="74">
        <v>8793</v>
      </c>
      <c r="T47" s="75">
        <f t="shared" si="1"/>
        <v>1E-3</v>
      </c>
      <c r="U47" s="139"/>
      <c r="V47" s="142">
        <f t="shared" si="2"/>
        <v>0</v>
      </c>
    </row>
    <row r="48" spans="1:22" ht="13.5" customHeight="1" thickBot="1" x14ac:dyDescent="0.25">
      <c r="I48" s="67" t="s">
        <v>44</v>
      </c>
      <c r="J48" s="135"/>
      <c r="K48" s="52">
        <v>1</v>
      </c>
      <c r="L48" s="53">
        <v>0</v>
      </c>
      <c r="M48" s="44">
        <v>1</v>
      </c>
      <c r="N48" s="55">
        <f t="shared" si="0"/>
        <v>1E-3</v>
      </c>
      <c r="O48" s="122"/>
      <c r="P48" s="125"/>
      <c r="Q48" s="128"/>
      <c r="R48" s="131">
        <f t="shared" si="3"/>
        <v>0</v>
      </c>
      <c r="S48" s="78">
        <v>14740</v>
      </c>
      <c r="T48" s="79">
        <f t="shared" si="1"/>
        <v>2E-3</v>
      </c>
      <c r="U48" s="140"/>
      <c r="V48" s="143">
        <f t="shared" si="2"/>
        <v>0</v>
      </c>
    </row>
    <row r="49" spans="9:22" ht="18" customHeight="1" thickTop="1" thickBot="1" x14ac:dyDescent="0.25">
      <c r="I49" s="136" t="s">
        <v>55</v>
      </c>
      <c r="J49" s="137"/>
      <c r="K49" s="105">
        <f t="shared" ref="K49:N49" si="4">SUM(K6:K48)</f>
        <v>725</v>
      </c>
      <c r="L49" s="106">
        <f t="shared" si="4"/>
        <v>1032</v>
      </c>
      <c r="M49" s="98">
        <f t="shared" si="4"/>
        <v>1757</v>
      </c>
      <c r="N49" s="70">
        <f t="shared" si="4"/>
        <v>1.0010000000000003</v>
      </c>
      <c r="O49" s="86">
        <f t="shared" ref="O49:Q49" si="5">SUM(O6:O48)</f>
        <v>725</v>
      </c>
      <c r="P49" s="102">
        <f t="shared" si="5"/>
        <v>1032</v>
      </c>
      <c r="Q49" s="104">
        <f t="shared" si="5"/>
        <v>1757</v>
      </c>
      <c r="R49" s="103">
        <f>SUM(R6:R48)</f>
        <v>1.0009999999999999</v>
      </c>
      <c r="S49" s="84">
        <f>SUM(S6:S48)</f>
        <v>8823303</v>
      </c>
      <c r="T49" s="85">
        <f>SUM(T6:T48)</f>
        <v>0.99900000000000044</v>
      </c>
      <c r="U49" s="84">
        <f>SUM(U6:U48)</f>
        <v>8823303</v>
      </c>
      <c r="V49" s="85">
        <f t="shared" ref="V49" si="6">SUM(V6:V48)</f>
        <v>0.99999999999999989</v>
      </c>
    </row>
    <row r="50" spans="9:22" ht="12" customHeight="1" thickTop="1" x14ac:dyDescent="0.2">
      <c r="I50" s="2"/>
    </row>
  </sheetData>
  <mergeCells count="52">
    <mergeCell ref="A3:G37"/>
    <mergeCell ref="I49:J49"/>
    <mergeCell ref="J14:J17"/>
    <mergeCell ref="U4:V4"/>
    <mergeCell ref="U8:U13"/>
    <mergeCell ref="V8:V13"/>
    <mergeCell ref="U14:U17"/>
    <mergeCell ref="U18:U24"/>
    <mergeCell ref="U28:U36"/>
    <mergeCell ref="U25:U27"/>
    <mergeCell ref="U37:U48"/>
    <mergeCell ref="V18:V24"/>
    <mergeCell ref="V14:V17"/>
    <mergeCell ref="V28:V36"/>
    <mergeCell ref="V25:V27"/>
    <mergeCell ref="V37:V48"/>
    <mergeCell ref="O14:O17"/>
    <mergeCell ref="R28:R36"/>
    <mergeCell ref="Q28:Q36"/>
    <mergeCell ref="P28:P36"/>
    <mergeCell ref="O28:O36"/>
    <mergeCell ref="P14:P17"/>
    <mergeCell ref="R37:R48"/>
    <mergeCell ref="Q37:Q48"/>
    <mergeCell ref="O37:O48"/>
    <mergeCell ref="J25:J27"/>
    <mergeCell ref="R18:R24"/>
    <mergeCell ref="Q18:Q24"/>
    <mergeCell ref="P18:P24"/>
    <mergeCell ref="O18:O24"/>
    <mergeCell ref="O25:O27"/>
    <mergeCell ref="R25:R27"/>
    <mergeCell ref="Q25:Q27"/>
    <mergeCell ref="P25:P27"/>
    <mergeCell ref="P37:P48"/>
    <mergeCell ref="J28:J36"/>
    <mergeCell ref="J37:J48"/>
    <mergeCell ref="S3:V3"/>
    <mergeCell ref="A1:V1"/>
    <mergeCell ref="O4:R4"/>
    <mergeCell ref="J4:J5"/>
    <mergeCell ref="I4:I5"/>
    <mergeCell ref="S4:T4"/>
    <mergeCell ref="K4:N4"/>
    <mergeCell ref="J8:J13"/>
    <mergeCell ref="O8:O13"/>
    <mergeCell ref="P8:P13"/>
    <mergeCell ref="Q8:Q13"/>
    <mergeCell ref="R8:R13"/>
    <mergeCell ref="J18:J24"/>
    <mergeCell ref="R14:R17"/>
    <mergeCell ref="Q14:Q17"/>
  </mergeCells>
  <phoneticPr fontId="2"/>
  <pageMargins left="0.48" right="0.11811023622047245" top="0.39370078740157483" bottom="0.15748031496062992" header="0.31496062992125984" footer="0.18"/>
  <pageSetup paperSize="9" scale="76" orientation="landscape" r:id="rId1"/>
  <rowBreaks count="1" manualBreakCount="1">
    <brk id="51" max="20" man="1"/>
  </rowBreaks>
  <colBreaks count="1" manualBreakCount="1">
    <brk id="22" max="5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9"/>
  <sheetViews>
    <sheetView topLeftCell="A16" zoomScale="70" zoomScaleNormal="70" workbookViewId="0">
      <selection activeCell="A37" sqref="A37"/>
    </sheetView>
  </sheetViews>
  <sheetFormatPr defaultRowHeight="15" customHeight="1" x14ac:dyDescent="0.2"/>
  <cols>
    <col min="1" max="1" width="5.140625" style="5" customWidth="1"/>
    <col min="2" max="2" width="12.140625" style="5" customWidth="1"/>
    <col min="3" max="3" width="61.7109375" style="5" customWidth="1"/>
    <col min="4" max="4" width="10.42578125" style="5" customWidth="1"/>
    <col min="5" max="6" width="13.42578125" style="5" customWidth="1"/>
    <col min="7" max="7" width="6.28515625" style="5" customWidth="1"/>
    <col min="8" max="8" width="5.85546875" style="5" customWidth="1"/>
    <col min="9" max="9" width="18.7109375" style="5" customWidth="1"/>
    <col min="10" max="14" width="18" style="5" customWidth="1"/>
    <col min="15" max="18" width="15.85546875" style="5" customWidth="1"/>
    <col min="19" max="16384" width="9.140625" style="5"/>
  </cols>
  <sheetData>
    <row r="2" spans="1:15" ht="26.25" customHeight="1" x14ac:dyDescent="0.2">
      <c r="B2" s="4" t="s">
        <v>96</v>
      </c>
      <c r="C2" s="7"/>
      <c r="D2" s="7"/>
      <c r="E2" s="7"/>
      <c r="F2" s="7"/>
      <c r="G2" s="7"/>
      <c r="H2" s="7"/>
      <c r="I2" s="4" t="s">
        <v>97</v>
      </c>
      <c r="K2" s="7"/>
      <c r="L2" s="7"/>
      <c r="M2" s="7"/>
      <c r="N2" s="7"/>
      <c r="O2" s="7"/>
    </row>
    <row r="3" spans="1:15" ht="7.5" customHeight="1" x14ac:dyDescent="0.2">
      <c r="A3" s="99"/>
      <c r="B3" s="7"/>
      <c r="C3" s="7"/>
      <c r="D3" s="14"/>
      <c r="E3" s="14"/>
      <c r="F3" s="7"/>
      <c r="G3" s="7"/>
      <c r="H3" s="7"/>
      <c r="I3" s="7"/>
      <c r="J3" s="8"/>
      <c r="K3" s="7"/>
      <c r="L3" s="7"/>
      <c r="M3" s="7"/>
      <c r="N3" s="7"/>
      <c r="O3" s="7"/>
    </row>
    <row r="4" spans="1:15" ht="28.5" customHeight="1" x14ac:dyDescent="0.2">
      <c r="B4" s="144" t="s">
        <v>78</v>
      </c>
      <c r="C4" s="144"/>
      <c r="D4" s="13" t="s">
        <v>114</v>
      </c>
      <c r="E4" s="13" t="s">
        <v>80</v>
      </c>
      <c r="F4" s="13" t="s">
        <v>115</v>
      </c>
      <c r="G4" s="7"/>
      <c r="H4" s="7"/>
      <c r="I4" s="144" t="s">
        <v>102</v>
      </c>
      <c r="J4" s="144" t="s">
        <v>98</v>
      </c>
      <c r="K4" s="144" t="s">
        <v>99</v>
      </c>
      <c r="L4" s="144" t="s">
        <v>100</v>
      </c>
      <c r="M4" s="144" t="s">
        <v>101</v>
      </c>
      <c r="N4" s="144" t="s">
        <v>117</v>
      </c>
      <c r="O4" s="7"/>
    </row>
    <row r="5" spans="1:15" s="6" customFormat="1" ht="28.5" customHeight="1" x14ac:dyDescent="0.2">
      <c r="B5" s="16" t="s">
        <v>77</v>
      </c>
      <c r="C5" s="17" t="s">
        <v>76</v>
      </c>
      <c r="D5" s="9">
        <v>4000</v>
      </c>
      <c r="E5" s="9">
        <v>7</v>
      </c>
      <c r="F5" s="30">
        <f>ROUND(E5/$E$28,3)</f>
        <v>4.0000000000000001E-3</v>
      </c>
      <c r="G5" s="10"/>
      <c r="H5" s="10"/>
      <c r="I5" s="144"/>
      <c r="J5" s="144"/>
      <c r="K5" s="144"/>
      <c r="L5" s="144"/>
      <c r="M5" s="144"/>
      <c r="N5" s="144"/>
      <c r="O5" s="10"/>
    </row>
    <row r="6" spans="1:15" s="6" customFormat="1" ht="28.5" customHeight="1" x14ac:dyDescent="0.2">
      <c r="B6" s="16" t="s">
        <v>75</v>
      </c>
      <c r="C6" s="17" t="s">
        <v>74</v>
      </c>
      <c r="D6" s="9">
        <v>8000</v>
      </c>
      <c r="E6" s="9">
        <v>0</v>
      </c>
      <c r="F6" s="30">
        <f>ROUND(E6/$E$28,3)</f>
        <v>0</v>
      </c>
      <c r="G6" s="10"/>
      <c r="H6" s="10"/>
      <c r="I6" s="164" t="s">
        <v>103</v>
      </c>
      <c r="J6" s="145">
        <v>377</v>
      </c>
      <c r="K6" s="145">
        <v>1464</v>
      </c>
      <c r="L6" s="145">
        <v>49</v>
      </c>
      <c r="M6" s="145">
        <v>22</v>
      </c>
      <c r="N6" s="145">
        <f>SUM(J6:M7)</f>
        <v>1912</v>
      </c>
      <c r="O6" s="10"/>
    </row>
    <row r="7" spans="1:15" s="6" customFormat="1" ht="28.5" customHeight="1" x14ac:dyDescent="0.2">
      <c r="B7" s="16" t="s">
        <v>73</v>
      </c>
      <c r="C7" s="18" t="s">
        <v>81</v>
      </c>
      <c r="D7" s="9">
        <v>2400</v>
      </c>
      <c r="E7" s="9">
        <v>628</v>
      </c>
      <c r="F7" s="30">
        <f>ROUND(E7/$E$28,3)</f>
        <v>0.32800000000000001</v>
      </c>
      <c r="G7" s="10"/>
      <c r="H7" s="10"/>
      <c r="I7" s="164"/>
      <c r="J7" s="146"/>
      <c r="K7" s="146"/>
      <c r="L7" s="146"/>
      <c r="M7" s="146"/>
      <c r="N7" s="146"/>
      <c r="O7" s="10"/>
    </row>
    <row r="8" spans="1:15" s="6" customFormat="1" ht="28.5" customHeight="1" x14ac:dyDescent="0.2">
      <c r="B8" s="16" t="s">
        <v>61</v>
      </c>
      <c r="C8" s="17" t="s">
        <v>72</v>
      </c>
      <c r="D8" s="9">
        <v>3000</v>
      </c>
      <c r="E8" s="9">
        <v>44</v>
      </c>
      <c r="F8" s="30">
        <f t="shared" ref="F8:F27" si="0">ROUND(E8/$E$28,3)</f>
        <v>2.3E-2</v>
      </c>
      <c r="G8" s="10"/>
      <c r="H8" s="10"/>
      <c r="I8" s="160" t="s">
        <v>116</v>
      </c>
      <c r="J8" s="162">
        <f>ROUND(J6/$N$6,3)</f>
        <v>0.19700000000000001</v>
      </c>
      <c r="K8" s="162">
        <f>ROUND(K6/$N$6,3)</f>
        <v>0.76600000000000001</v>
      </c>
      <c r="L8" s="162">
        <f>ROUND(L6/$N$6,3)</f>
        <v>2.5999999999999999E-2</v>
      </c>
      <c r="M8" s="162">
        <f>ROUND(M6/$N$6,3)</f>
        <v>1.2E-2</v>
      </c>
      <c r="N8" s="147">
        <f>SUM(J8:M9)</f>
        <v>1.0010000000000001</v>
      </c>
      <c r="O8" s="10"/>
    </row>
    <row r="9" spans="1:15" s="6" customFormat="1" ht="28.5" customHeight="1" x14ac:dyDescent="0.2">
      <c r="B9" s="16" t="s">
        <v>58</v>
      </c>
      <c r="C9" s="17" t="s">
        <v>71</v>
      </c>
      <c r="D9" s="9">
        <v>2500</v>
      </c>
      <c r="E9" s="9">
        <v>50</v>
      </c>
      <c r="F9" s="30">
        <f t="shared" si="0"/>
        <v>2.5999999999999999E-2</v>
      </c>
      <c r="G9" s="10"/>
      <c r="H9" s="10"/>
      <c r="I9" s="161"/>
      <c r="J9" s="163"/>
      <c r="K9" s="163"/>
      <c r="L9" s="163"/>
      <c r="M9" s="163"/>
      <c r="N9" s="148"/>
      <c r="O9" s="10"/>
    </row>
    <row r="10" spans="1:15" s="6" customFormat="1" ht="28.5" customHeight="1" x14ac:dyDescent="0.2">
      <c r="B10" s="16" t="s">
        <v>70</v>
      </c>
      <c r="C10" s="17" t="s">
        <v>69</v>
      </c>
      <c r="D10" s="9">
        <v>1050</v>
      </c>
      <c r="E10" s="9">
        <v>354</v>
      </c>
      <c r="F10" s="30">
        <f t="shared" si="0"/>
        <v>0.185</v>
      </c>
      <c r="G10" s="10"/>
      <c r="H10" s="10"/>
      <c r="I10" s="10"/>
      <c r="J10" s="10"/>
      <c r="K10" s="10"/>
      <c r="L10" s="10"/>
      <c r="M10" s="10"/>
      <c r="N10" s="10"/>
      <c r="O10" s="10"/>
    </row>
    <row r="11" spans="1:15" s="6" customFormat="1" ht="28.5" customHeight="1" x14ac:dyDescent="0.2">
      <c r="B11" s="16" t="s">
        <v>65</v>
      </c>
      <c r="C11" s="17" t="s">
        <v>68</v>
      </c>
      <c r="D11" s="9">
        <v>2500</v>
      </c>
      <c r="E11" s="9">
        <v>11</v>
      </c>
      <c r="F11" s="30">
        <f t="shared" si="0"/>
        <v>6.0000000000000001E-3</v>
      </c>
      <c r="G11" s="10"/>
      <c r="H11" s="10"/>
      <c r="I11" s="10"/>
      <c r="J11" s="10"/>
      <c r="K11" s="10"/>
      <c r="L11" s="10"/>
      <c r="M11" s="10"/>
      <c r="N11" s="10"/>
      <c r="O11" s="10"/>
    </row>
    <row r="12" spans="1:15" s="6" customFormat="1" ht="28.5" customHeight="1" x14ac:dyDescent="0.2">
      <c r="B12" s="16" t="s">
        <v>60</v>
      </c>
      <c r="C12" s="17" t="s">
        <v>67</v>
      </c>
      <c r="D12" s="9">
        <v>1400</v>
      </c>
      <c r="E12" s="9">
        <v>194</v>
      </c>
      <c r="F12" s="30">
        <f t="shared" si="0"/>
        <v>0.10100000000000001</v>
      </c>
      <c r="G12" s="10"/>
      <c r="H12" s="10"/>
      <c r="I12" s="4" t="s">
        <v>105</v>
      </c>
      <c r="J12" s="10"/>
      <c r="K12" s="10"/>
      <c r="L12" s="10"/>
      <c r="M12" s="10"/>
      <c r="N12" s="10"/>
      <c r="O12" s="10"/>
    </row>
    <row r="13" spans="1:15" s="6" customFormat="1" ht="28.5" customHeight="1" x14ac:dyDescent="0.2">
      <c r="B13" s="16" t="s">
        <v>57</v>
      </c>
      <c r="C13" s="17" t="s">
        <v>66</v>
      </c>
      <c r="D13" s="9">
        <v>2800</v>
      </c>
      <c r="E13" s="9">
        <v>289</v>
      </c>
      <c r="F13" s="30">
        <f t="shared" si="0"/>
        <v>0.151</v>
      </c>
      <c r="G13" s="10"/>
      <c r="H13" s="10"/>
      <c r="I13" s="151" t="s">
        <v>11</v>
      </c>
      <c r="J13" s="152"/>
      <c r="K13" s="152"/>
      <c r="L13" s="152"/>
      <c r="M13" s="153"/>
      <c r="N13" s="15">
        <v>32</v>
      </c>
      <c r="O13" s="10"/>
    </row>
    <row r="14" spans="1:15" s="6" customFormat="1" ht="28.5" customHeight="1" x14ac:dyDescent="0.2">
      <c r="B14" s="16" t="s">
        <v>64</v>
      </c>
      <c r="C14" s="17" t="s">
        <v>83</v>
      </c>
      <c r="D14" s="9">
        <v>2250</v>
      </c>
      <c r="E14" s="9">
        <v>70</v>
      </c>
      <c r="F14" s="30">
        <f t="shared" si="0"/>
        <v>3.6999999999999998E-2</v>
      </c>
      <c r="G14" s="10"/>
      <c r="H14" s="10"/>
      <c r="I14" s="151" t="s">
        <v>104</v>
      </c>
      <c r="J14" s="152"/>
      <c r="K14" s="152"/>
      <c r="L14" s="152"/>
      <c r="M14" s="153"/>
      <c r="N14" s="15">
        <v>1</v>
      </c>
      <c r="O14" s="10"/>
    </row>
    <row r="15" spans="1:15" s="6" customFormat="1" ht="28.5" customHeight="1" x14ac:dyDescent="0.2">
      <c r="B15" s="16" t="s">
        <v>0</v>
      </c>
      <c r="C15" s="17" t="s">
        <v>84</v>
      </c>
      <c r="D15" s="9">
        <v>1500</v>
      </c>
      <c r="E15" s="9">
        <v>2</v>
      </c>
      <c r="F15" s="30">
        <f t="shared" si="0"/>
        <v>1E-3</v>
      </c>
      <c r="G15" s="10"/>
      <c r="H15" s="10"/>
      <c r="I15" s="151" t="s">
        <v>106</v>
      </c>
      <c r="J15" s="152"/>
      <c r="K15" s="152"/>
      <c r="L15" s="152"/>
      <c r="M15" s="153"/>
      <c r="N15" s="15">
        <v>9</v>
      </c>
      <c r="O15" s="10"/>
    </row>
    <row r="16" spans="1:15" s="6" customFormat="1" ht="28.5" customHeight="1" x14ac:dyDescent="0.2">
      <c r="B16" s="16" t="s">
        <v>59</v>
      </c>
      <c r="C16" s="17" t="s">
        <v>63</v>
      </c>
      <c r="D16" s="9">
        <v>1050</v>
      </c>
      <c r="E16" s="9">
        <v>113</v>
      </c>
      <c r="F16" s="30">
        <f t="shared" si="0"/>
        <v>5.8999999999999997E-2</v>
      </c>
      <c r="G16" s="10"/>
      <c r="H16" s="10"/>
      <c r="I16" s="151" t="s">
        <v>107</v>
      </c>
      <c r="J16" s="152"/>
      <c r="K16" s="152"/>
      <c r="L16" s="152"/>
      <c r="M16" s="153"/>
      <c r="N16" s="15">
        <v>4</v>
      </c>
      <c r="O16" s="10"/>
    </row>
    <row r="17" spans="2:15" s="6" customFormat="1" ht="28.5" customHeight="1" x14ac:dyDescent="0.2">
      <c r="B17" s="16" t="s">
        <v>1</v>
      </c>
      <c r="C17" s="17" t="s">
        <v>62</v>
      </c>
      <c r="D17" s="9">
        <v>1300</v>
      </c>
      <c r="E17" s="9">
        <v>1</v>
      </c>
      <c r="F17" s="30">
        <f t="shared" si="0"/>
        <v>1E-3</v>
      </c>
      <c r="G17" s="10"/>
      <c r="H17" s="10"/>
      <c r="I17" s="151" t="s">
        <v>108</v>
      </c>
      <c r="J17" s="152"/>
      <c r="K17" s="152"/>
      <c r="L17" s="152"/>
      <c r="M17" s="153"/>
      <c r="N17" s="15">
        <v>2</v>
      </c>
      <c r="O17" s="10"/>
    </row>
    <row r="18" spans="2:15" s="6" customFormat="1" ht="28.5" customHeight="1" x14ac:dyDescent="0.2">
      <c r="B18" s="16" t="s">
        <v>2</v>
      </c>
      <c r="C18" s="17" t="s">
        <v>85</v>
      </c>
      <c r="D18" s="9">
        <v>810</v>
      </c>
      <c r="E18" s="9">
        <v>0</v>
      </c>
      <c r="F18" s="30">
        <f t="shared" si="0"/>
        <v>0</v>
      </c>
      <c r="G18" s="10"/>
      <c r="H18" s="10"/>
      <c r="I18" s="154" t="s">
        <v>109</v>
      </c>
      <c r="J18" s="155"/>
      <c r="K18" s="155"/>
      <c r="L18" s="155"/>
      <c r="M18" s="156"/>
      <c r="N18" s="149">
        <v>12</v>
      </c>
      <c r="O18" s="10"/>
    </row>
    <row r="19" spans="2:15" s="6" customFormat="1" ht="28.5" customHeight="1" x14ac:dyDescent="0.2">
      <c r="B19" s="16" t="s">
        <v>3</v>
      </c>
      <c r="C19" s="17" t="s">
        <v>86</v>
      </c>
      <c r="D19" s="9">
        <v>810</v>
      </c>
      <c r="E19" s="9">
        <v>10</v>
      </c>
      <c r="F19" s="30">
        <f t="shared" si="0"/>
        <v>5.0000000000000001E-3</v>
      </c>
      <c r="G19" s="10"/>
      <c r="H19" s="10"/>
      <c r="I19" s="157"/>
      <c r="J19" s="158"/>
      <c r="K19" s="158"/>
      <c r="L19" s="158"/>
      <c r="M19" s="159"/>
      <c r="N19" s="150"/>
      <c r="O19" s="10"/>
    </row>
    <row r="20" spans="2:15" s="6" customFormat="1" ht="28.5" customHeight="1" x14ac:dyDescent="0.2">
      <c r="B20" s="16" t="s">
        <v>4</v>
      </c>
      <c r="C20" s="18" t="s">
        <v>87</v>
      </c>
      <c r="D20" s="9">
        <v>810</v>
      </c>
      <c r="E20" s="9">
        <v>1</v>
      </c>
      <c r="F20" s="30">
        <f t="shared" si="0"/>
        <v>1E-3</v>
      </c>
      <c r="G20" s="10"/>
      <c r="H20" s="10"/>
      <c r="I20" s="151" t="s">
        <v>110</v>
      </c>
      <c r="J20" s="152"/>
      <c r="K20" s="152"/>
      <c r="L20" s="152"/>
      <c r="M20" s="153"/>
      <c r="N20" s="15">
        <v>3</v>
      </c>
      <c r="O20" s="10"/>
    </row>
    <row r="21" spans="2:15" s="6" customFormat="1" ht="28.5" customHeight="1" x14ac:dyDescent="0.2">
      <c r="B21" s="16" t="s">
        <v>88</v>
      </c>
      <c r="C21" s="17" t="s">
        <v>89</v>
      </c>
      <c r="D21" s="9">
        <v>1500</v>
      </c>
      <c r="E21" s="9">
        <v>2</v>
      </c>
      <c r="F21" s="30">
        <f t="shared" si="0"/>
        <v>1E-3</v>
      </c>
      <c r="G21" s="10"/>
      <c r="H21" s="10"/>
      <c r="I21" s="151" t="s">
        <v>111</v>
      </c>
      <c r="J21" s="152"/>
      <c r="K21" s="152"/>
      <c r="L21" s="152"/>
      <c r="M21" s="153"/>
      <c r="N21" s="15">
        <v>1</v>
      </c>
      <c r="O21" s="10"/>
    </row>
    <row r="22" spans="2:15" s="6" customFormat="1" ht="28.5" customHeight="1" x14ac:dyDescent="0.2">
      <c r="B22" s="16" t="s">
        <v>5</v>
      </c>
      <c r="C22" s="17" t="s">
        <v>90</v>
      </c>
      <c r="D22" s="9">
        <v>900</v>
      </c>
      <c r="E22" s="9">
        <v>131</v>
      </c>
      <c r="F22" s="30">
        <f t="shared" si="0"/>
        <v>6.8000000000000005E-2</v>
      </c>
      <c r="G22" s="10"/>
      <c r="H22" s="10"/>
      <c r="I22" s="151" t="s">
        <v>112</v>
      </c>
      <c r="J22" s="152"/>
      <c r="K22" s="152"/>
      <c r="L22" s="152"/>
      <c r="M22" s="153"/>
      <c r="N22" s="15">
        <v>0</v>
      </c>
    </row>
    <row r="23" spans="2:15" s="6" customFormat="1" ht="28.5" customHeight="1" x14ac:dyDescent="0.2">
      <c r="B23" s="16" t="s">
        <v>6</v>
      </c>
      <c r="C23" s="17" t="s">
        <v>91</v>
      </c>
      <c r="D23" s="9">
        <v>1000</v>
      </c>
      <c r="E23" s="9">
        <v>7</v>
      </c>
      <c r="F23" s="30">
        <f t="shared" si="0"/>
        <v>4.0000000000000001E-3</v>
      </c>
      <c r="G23" s="10"/>
      <c r="H23" s="10"/>
      <c r="I23" s="10"/>
      <c r="J23" s="10"/>
    </row>
    <row r="24" spans="2:15" s="6" customFormat="1" ht="28.5" customHeight="1" x14ac:dyDescent="0.2">
      <c r="B24" s="16" t="s">
        <v>7</v>
      </c>
      <c r="C24" s="17" t="s">
        <v>92</v>
      </c>
      <c r="D24" s="9">
        <v>45000</v>
      </c>
      <c r="E24" s="9">
        <v>2</v>
      </c>
      <c r="F24" s="30">
        <f>ROUND(E24/$E$28,3)</f>
        <v>1E-3</v>
      </c>
      <c r="G24" s="10"/>
      <c r="H24" s="10"/>
      <c r="I24" s="10"/>
      <c r="J24" s="10"/>
    </row>
    <row r="25" spans="2:15" s="6" customFormat="1" ht="28.5" customHeight="1" x14ac:dyDescent="0.2">
      <c r="B25" s="16" t="s">
        <v>8</v>
      </c>
      <c r="C25" s="17" t="s">
        <v>93</v>
      </c>
      <c r="D25" s="9">
        <v>1500</v>
      </c>
      <c r="E25" s="9">
        <v>0</v>
      </c>
      <c r="F25" s="30">
        <f t="shared" si="0"/>
        <v>0</v>
      </c>
      <c r="G25" s="10"/>
      <c r="H25" s="10"/>
      <c r="I25" s="10"/>
      <c r="J25" s="10"/>
    </row>
    <row r="26" spans="2:15" s="6" customFormat="1" ht="28.5" customHeight="1" x14ac:dyDescent="0.2">
      <c r="B26" s="16" t="s">
        <v>9</v>
      </c>
      <c r="C26" s="17" t="s">
        <v>94</v>
      </c>
      <c r="D26" s="9">
        <v>2800</v>
      </c>
      <c r="E26" s="9">
        <v>0</v>
      </c>
      <c r="F26" s="30">
        <f t="shared" si="0"/>
        <v>0</v>
      </c>
      <c r="G26" s="10"/>
      <c r="H26" s="10"/>
      <c r="I26" s="10"/>
      <c r="J26" s="10"/>
    </row>
    <row r="27" spans="2:15" s="6" customFormat="1" ht="28.5" customHeight="1" thickBot="1" x14ac:dyDescent="0.25">
      <c r="B27" s="19" t="s">
        <v>10</v>
      </c>
      <c r="C27" s="20" t="s">
        <v>95</v>
      </c>
      <c r="D27" s="11">
        <v>800</v>
      </c>
      <c r="E27" s="11">
        <v>0</v>
      </c>
      <c r="F27" s="30">
        <f t="shared" si="0"/>
        <v>0</v>
      </c>
      <c r="G27" s="10"/>
      <c r="H27" s="10"/>
      <c r="I27" s="10"/>
      <c r="J27" s="10"/>
      <c r="N27" s="10"/>
      <c r="O27" s="10"/>
    </row>
    <row r="28" spans="2:15" s="6" customFormat="1" ht="28.5" customHeight="1" thickTop="1" x14ac:dyDescent="0.2">
      <c r="B28" s="167" t="s">
        <v>55</v>
      </c>
      <c r="C28" s="167"/>
      <c r="D28" s="29"/>
      <c r="E28" s="21">
        <f>SUM(E5:E27)</f>
        <v>1916</v>
      </c>
      <c r="F28" s="31">
        <f>SUM(F5:F27)</f>
        <v>1.002</v>
      </c>
      <c r="G28" s="10"/>
      <c r="H28" s="10"/>
      <c r="I28" s="165"/>
      <c r="J28" s="165"/>
      <c r="K28" s="165"/>
      <c r="L28" s="165"/>
      <c r="M28" s="10"/>
      <c r="N28" s="10"/>
      <c r="O28" s="10"/>
    </row>
    <row r="29" spans="2:15" ht="15" customHeight="1" x14ac:dyDescent="0.2">
      <c r="B29" s="22" t="s">
        <v>82</v>
      </c>
      <c r="C29" s="22"/>
      <c r="D29" s="12"/>
      <c r="E29" s="12"/>
      <c r="F29" s="12"/>
      <c r="G29" s="12"/>
      <c r="H29" s="12"/>
      <c r="I29" s="165"/>
      <c r="J29" s="165"/>
      <c r="K29" s="165"/>
      <c r="L29" s="165"/>
      <c r="M29" s="10"/>
      <c r="N29" s="7"/>
      <c r="O29" s="7"/>
    </row>
    <row r="30" spans="2:15" ht="15" customHeight="1" x14ac:dyDescent="0.2">
      <c r="B30" s="166" t="s">
        <v>118</v>
      </c>
      <c r="C30" s="166"/>
      <c r="D30" s="166"/>
      <c r="E30" s="166"/>
      <c r="F30" s="166"/>
      <c r="G30" s="7"/>
      <c r="H30" s="7"/>
      <c r="I30" s="10"/>
      <c r="J30" s="10"/>
      <c r="K30" s="10"/>
      <c r="L30" s="10"/>
      <c r="M30" s="10"/>
      <c r="N30" s="7"/>
      <c r="O30" s="7"/>
    </row>
    <row r="31" spans="2:15" ht="15" customHeight="1" x14ac:dyDescent="0.2">
      <c r="B31" s="166"/>
      <c r="C31" s="166"/>
      <c r="D31" s="166"/>
      <c r="E31" s="166"/>
      <c r="F31" s="166"/>
      <c r="G31" s="7"/>
      <c r="H31" s="7"/>
      <c r="I31" s="10"/>
      <c r="J31" s="10"/>
      <c r="K31" s="10"/>
      <c r="L31" s="10"/>
      <c r="M31" s="10"/>
      <c r="N31" s="7"/>
      <c r="O31" s="7"/>
    </row>
    <row r="32" spans="2:15" ht="15" customHeight="1" x14ac:dyDescent="0.2">
      <c r="B32" s="7"/>
      <c r="C32" s="7"/>
      <c r="D32" s="7"/>
      <c r="E32" s="7"/>
      <c r="F32" s="7"/>
      <c r="G32" s="7"/>
      <c r="H32" s="7"/>
      <c r="I32" s="10"/>
      <c r="J32" s="10"/>
      <c r="K32" s="10"/>
      <c r="L32" s="10"/>
      <c r="M32" s="10"/>
      <c r="N32" s="7"/>
      <c r="O32" s="7"/>
    </row>
    <row r="33" spans="2:15" ht="15" customHeight="1" x14ac:dyDescent="0.2">
      <c r="B33" s="7"/>
      <c r="C33" s="7"/>
      <c r="D33" s="7"/>
      <c r="E33" s="7"/>
      <c r="F33" s="7"/>
      <c r="G33" s="7"/>
      <c r="H33" s="7"/>
      <c r="I33" s="10"/>
      <c r="J33" s="10"/>
      <c r="K33" s="10"/>
      <c r="L33" s="10"/>
      <c r="M33" s="7"/>
      <c r="N33" s="7"/>
      <c r="O33" s="7"/>
    </row>
    <row r="34" spans="2:15" ht="15" customHeight="1" x14ac:dyDescent="0.2">
      <c r="B34" s="7"/>
      <c r="C34" s="7"/>
      <c r="D34" s="7"/>
      <c r="E34" s="7"/>
      <c r="F34" s="7"/>
      <c r="G34" s="7"/>
      <c r="H34" s="7"/>
      <c r="I34" s="12"/>
      <c r="J34" s="12"/>
      <c r="K34" s="7"/>
      <c r="L34" s="7"/>
      <c r="M34" s="7"/>
      <c r="N34" s="7"/>
      <c r="O34" s="7"/>
    </row>
    <row r="35" spans="2:15" ht="15" customHeight="1" x14ac:dyDescent="0.2">
      <c r="B35" s="7"/>
      <c r="C35" s="7"/>
      <c r="D35" s="7"/>
      <c r="E35" s="7"/>
      <c r="F35" s="7"/>
      <c r="G35" s="7"/>
      <c r="H35" s="7"/>
      <c r="I35" s="7"/>
      <c r="J35" s="7"/>
      <c r="K35" s="7"/>
      <c r="L35" s="7"/>
      <c r="M35" s="7"/>
      <c r="N35" s="7"/>
      <c r="O35" s="7"/>
    </row>
    <row r="36" spans="2:15" ht="15" customHeight="1" x14ac:dyDescent="0.2">
      <c r="B36" s="7"/>
      <c r="C36" s="7"/>
      <c r="D36" s="7"/>
      <c r="E36" s="7"/>
      <c r="F36" s="7"/>
      <c r="G36" s="7"/>
      <c r="H36" s="7"/>
      <c r="I36" s="7"/>
      <c r="J36" s="7"/>
      <c r="K36" s="7"/>
      <c r="L36" s="7"/>
      <c r="M36" s="7"/>
      <c r="N36" s="7"/>
      <c r="O36" s="7"/>
    </row>
    <row r="37" spans="2:15" ht="15" customHeight="1" x14ac:dyDescent="0.2">
      <c r="B37" s="7"/>
      <c r="C37" s="7"/>
      <c r="D37" s="7"/>
      <c r="E37" s="7"/>
      <c r="F37" s="7"/>
      <c r="G37" s="7"/>
      <c r="H37" s="7"/>
      <c r="I37" s="7"/>
      <c r="J37" s="7"/>
      <c r="K37" s="7"/>
      <c r="L37" s="7"/>
      <c r="M37" s="7"/>
      <c r="N37" s="7"/>
      <c r="O37" s="7"/>
    </row>
    <row r="38" spans="2:15" ht="15" customHeight="1" x14ac:dyDescent="0.2">
      <c r="B38" s="7"/>
      <c r="C38" s="7"/>
      <c r="D38" s="7"/>
      <c r="E38" s="7"/>
      <c r="F38" s="7"/>
      <c r="G38" s="7"/>
      <c r="H38" s="7"/>
      <c r="I38" s="7"/>
      <c r="J38" s="7"/>
      <c r="K38" s="7"/>
      <c r="L38" s="7"/>
      <c r="M38" s="7"/>
      <c r="N38" s="7"/>
      <c r="O38" s="7"/>
    </row>
    <row r="39" spans="2:15" ht="15" customHeight="1" x14ac:dyDescent="0.2">
      <c r="B39" s="7"/>
      <c r="C39" s="7"/>
      <c r="D39" s="7"/>
      <c r="E39" s="7"/>
      <c r="F39" s="7"/>
      <c r="G39" s="7"/>
      <c r="H39" s="7"/>
      <c r="I39" s="7"/>
      <c r="J39" s="7"/>
      <c r="K39" s="7"/>
      <c r="L39" s="7"/>
      <c r="M39" s="7"/>
      <c r="N39" s="7"/>
      <c r="O39" s="7"/>
    </row>
    <row r="40" spans="2:15" ht="15" customHeight="1" x14ac:dyDescent="0.2">
      <c r="B40" s="7"/>
      <c r="C40" s="7"/>
      <c r="D40" s="7"/>
      <c r="E40" s="7"/>
      <c r="F40" s="7"/>
      <c r="G40" s="7"/>
      <c r="H40" s="7"/>
      <c r="I40" s="7"/>
      <c r="J40" s="7"/>
      <c r="K40" s="7"/>
      <c r="L40" s="7"/>
      <c r="M40" s="7"/>
      <c r="N40" s="7"/>
      <c r="O40" s="7"/>
    </row>
    <row r="41" spans="2:15" ht="15" customHeight="1" x14ac:dyDescent="0.2">
      <c r="B41" s="7"/>
      <c r="C41" s="7"/>
      <c r="D41" s="7"/>
      <c r="E41" s="7"/>
      <c r="F41" s="7"/>
      <c r="G41" s="7"/>
      <c r="H41" s="7"/>
      <c r="I41" s="7"/>
      <c r="J41" s="7"/>
      <c r="K41" s="7"/>
      <c r="L41" s="7"/>
      <c r="M41" s="7"/>
      <c r="N41" s="7"/>
      <c r="O41" s="7"/>
    </row>
    <row r="42" spans="2:15" ht="15" customHeight="1" x14ac:dyDescent="0.2">
      <c r="B42" s="7"/>
      <c r="C42" s="7"/>
      <c r="D42" s="7"/>
      <c r="E42" s="7"/>
      <c r="F42" s="7"/>
      <c r="G42" s="7"/>
      <c r="H42" s="7"/>
      <c r="I42" s="7"/>
      <c r="J42" s="7"/>
      <c r="K42" s="7"/>
      <c r="L42" s="7"/>
      <c r="M42" s="7"/>
      <c r="N42" s="7"/>
      <c r="O42" s="7"/>
    </row>
    <row r="43" spans="2:15" ht="15" customHeight="1" x14ac:dyDescent="0.2">
      <c r="B43" s="7"/>
      <c r="C43" s="7"/>
      <c r="D43" s="7"/>
      <c r="E43" s="7"/>
      <c r="F43" s="7"/>
      <c r="G43" s="7"/>
      <c r="H43" s="7"/>
      <c r="I43" s="7"/>
      <c r="J43" s="7"/>
      <c r="K43" s="7"/>
      <c r="L43" s="7"/>
      <c r="M43" s="7"/>
      <c r="N43" s="7"/>
      <c r="O43" s="7"/>
    </row>
    <row r="44" spans="2:15" ht="15" customHeight="1" x14ac:dyDescent="0.2">
      <c r="B44" s="7"/>
      <c r="C44" s="7"/>
      <c r="D44" s="7"/>
      <c r="E44" s="7"/>
      <c r="F44" s="7"/>
      <c r="G44" s="7"/>
      <c r="H44" s="7"/>
      <c r="I44" s="7"/>
      <c r="J44" s="7"/>
      <c r="K44" s="7"/>
      <c r="L44" s="7"/>
      <c r="M44" s="7"/>
      <c r="N44" s="7"/>
      <c r="O44" s="7"/>
    </row>
    <row r="45" spans="2:15" ht="15" customHeight="1" x14ac:dyDescent="0.2">
      <c r="I45" s="7"/>
      <c r="J45" s="7"/>
      <c r="K45" s="7"/>
      <c r="L45" s="7"/>
      <c r="M45" s="7"/>
    </row>
    <row r="46" spans="2:15" ht="15" customHeight="1" x14ac:dyDescent="0.2">
      <c r="I46" s="7"/>
      <c r="J46" s="7"/>
      <c r="K46" s="7"/>
      <c r="L46" s="7"/>
      <c r="M46" s="7"/>
    </row>
    <row r="47" spans="2:15" ht="15" customHeight="1" x14ac:dyDescent="0.2">
      <c r="I47" s="7"/>
      <c r="J47" s="7"/>
      <c r="K47" s="7"/>
      <c r="L47" s="7"/>
      <c r="M47" s="7"/>
    </row>
    <row r="48" spans="2:15" ht="15" customHeight="1" x14ac:dyDescent="0.2">
      <c r="I48" s="7"/>
      <c r="J48" s="7"/>
      <c r="K48" s="7"/>
      <c r="L48" s="7"/>
      <c r="M48" s="7"/>
    </row>
    <row r="49" spans="9:12" ht="15" customHeight="1" x14ac:dyDescent="0.2">
      <c r="I49" s="7"/>
      <c r="J49" s="7"/>
      <c r="K49" s="7"/>
      <c r="L49" s="7"/>
    </row>
  </sheetData>
  <mergeCells count="33">
    <mergeCell ref="I29:L29"/>
    <mergeCell ref="I22:M22"/>
    <mergeCell ref="I21:M21"/>
    <mergeCell ref="I20:M20"/>
    <mergeCell ref="B30:F31"/>
    <mergeCell ref="B28:C28"/>
    <mergeCell ref="I28:L28"/>
    <mergeCell ref="B4:C4"/>
    <mergeCell ref="M6:M7"/>
    <mergeCell ref="L6:L7"/>
    <mergeCell ref="K6:K7"/>
    <mergeCell ref="J6:J7"/>
    <mergeCell ref="I6:I7"/>
    <mergeCell ref="M4:M5"/>
    <mergeCell ref="L4:L5"/>
    <mergeCell ref="K4:K5"/>
    <mergeCell ref="J4:J5"/>
    <mergeCell ref="I4:I5"/>
    <mergeCell ref="N4:N5"/>
    <mergeCell ref="N6:N7"/>
    <mergeCell ref="N8:N9"/>
    <mergeCell ref="N18:N19"/>
    <mergeCell ref="I13:M13"/>
    <mergeCell ref="I17:M17"/>
    <mergeCell ref="I16:M16"/>
    <mergeCell ref="I15:M15"/>
    <mergeCell ref="I14:M14"/>
    <mergeCell ref="I18:M19"/>
    <mergeCell ref="I8:I9"/>
    <mergeCell ref="J8:J9"/>
    <mergeCell ref="K8:K9"/>
    <mergeCell ref="L8:L9"/>
    <mergeCell ref="M8:M9"/>
  </mergeCells>
  <phoneticPr fontId="2"/>
  <pageMargins left="0.31496062992125984" right="0.11811023622047245" top="0.70866141732283472" bottom="0.15748031496062992" header="0.19685039370078741" footer="0.11811023622047245"/>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会議資料１</vt:lpstr>
      <vt:lpstr>会議資料２</vt:lpstr>
      <vt:lpstr>会議資料１!Print_Area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2021-03-16T05:15:26Z</cp:lastPrinted>
  <dcterms:created xsi:type="dcterms:W3CDTF">2020-12-15T02:43:20Z</dcterms:created>
  <dcterms:modified xsi:type="dcterms:W3CDTF">2021-03-16T05:15:55Z</dcterms:modified>
</cp:coreProperties>
</file>