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12.21\shidou\027 ホームページ作成\事業者様式ライブラリー\者\R6.4改定\"/>
    </mc:Choice>
  </mc:AlternateContent>
  <xr:revisionPtr revIDLastSave="0" documentId="13_ncr:1_{61809032-1155-4AE1-82D3-0B78D0A5A480}" xr6:coauthVersionLast="47" xr6:coauthVersionMax="47" xr10:uidLastSave="{00000000-0000-0000-0000-000000000000}"/>
  <bookViews>
    <workbookView xWindow="-108" yWindow="-108" windowWidth="23256" windowHeight="14016" xr2:uid="{00000000-000D-0000-FFFF-FFFF00000000}"/>
  </bookViews>
  <sheets>
    <sheet name="生活介護" sheetId="10" r:id="rId1"/>
  </sheets>
  <definedNames>
    <definedName name="_xlnm.Print_Area" localSheetId="0">生活介護!$A$1:$U$42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 i="10" l="1"/>
  <c r="S33" i="10"/>
  <c r="Q18" i="10"/>
  <c r="Q16" i="10" l="1"/>
  <c r="Q15" i="10"/>
  <c r="Q11" i="10"/>
  <c r="O33" i="10"/>
  <c r="N33" i="10"/>
  <c r="M33" i="10"/>
  <c r="L33" i="10"/>
  <c r="K33" i="10"/>
  <c r="J33" i="10"/>
  <c r="I33" i="10"/>
  <c r="H33" i="10"/>
  <c r="G33" i="10"/>
  <c r="F33" i="10"/>
  <c r="E33" i="10"/>
  <c r="D33" i="10"/>
  <c r="O32" i="10"/>
  <c r="N32" i="10"/>
  <c r="M32" i="10"/>
  <c r="L32" i="10"/>
  <c r="K32" i="10"/>
  <c r="J32" i="10"/>
  <c r="I32" i="10"/>
  <c r="H32" i="10"/>
  <c r="G32" i="10"/>
  <c r="F32" i="10"/>
  <c r="E32" i="10"/>
  <c r="D32" i="10"/>
  <c r="Q31" i="10"/>
  <c r="O12" i="10"/>
  <c r="N12" i="10"/>
  <c r="M12" i="10"/>
  <c r="L12" i="10"/>
  <c r="K12" i="10"/>
  <c r="J12" i="10"/>
  <c r="I12" i="10"/>
  <c r="H12" i="10"/>
  <c r="G12" i="10"/>
  <c r="F12" i="10"/>
  <c r="E12" i="10"/>
  <c r="D12" i="10"/>
  <c r="Q10" i="10"/>
  <c r="Q9" i="10"/>
  <c r="Q8" i="10"/>
  <c r="Q7" i="10"/>
  <c r="M34" i="10" l="1"/>
  <c r="N34" i="10"/>
  <c r="O34" i="10"/>
  <c r="F34" i="10"/>
  <c r="G34" i="10"/>
  <c r="E34" i="10"/>
  <c r="I34" i="10"/>
  <c r="J34" i="10"/>
  <c r="K34" i="10"/>
  <c r="Q32" i="10"/>
  <c r="Q33" i="10"/>
  <c r="H34" i="10"/>
  <c r="L34" i="10"/>
  <c r="Q12" i="10"/>
  <c r="D34" i="10"/>
  <c r="U7" i="10" l="1"/>
  <c r="D37" i="10" s="1"/>
  <c r="H37" i="10" s="1"/>
  <c r="Q34" i="10"/>
  <c r="U34" i="10" s="1"/>
  <c r="D39" i="10" l="1"/>
  <c r="H39" i="10" s="1"/>
  <c r="D38" i="10"/>
  <c r="H38" i="10" s="1"/>
  <c r="D23" i="10"/>
  <c r="H23" i="10" s="1"/>
  <c r="D22" i="10"/>
  <c r="H22" i="10" s="1"/>
  <c r="D40" i="10"/>
  <c r="H40" i="10" s="1"/>
  <c r="D21" i="10"/>
  <c r="H21" i="10" s="1"/>
</calcChain>
</file>

<file path=xl/sharedStrings.xml><?xml version="1.0" encoding="utf-8"?>
<sst xmlns="http://schemas.openxmlformats.org/spreadsheetml/2006/main" count="148" uniqueCount="94">
  <si>
    <t>【単位：人】</t>
    <rPh sb="1" eb="3">
      <t>タンイ</t>
    </rPh>
    <rPh sb="4" eb="5">
      <t>ニン</t>
    </rPh>
    <phoneticPr fontId="2"/>
  </si>
  <si>
    <t>利用者延数　　　　　　　　　　　　　　　　　　　計</t>
    <rPh sb="0" eb="3">
      <t>リヨウシャ</t>
    </rPh>
    <rPh sb="3" eb="4">
      <t>ノ</t>
    </rPh>
    <rPh sb="4" eb="5">
      <t>スウ</t>
    </rPh>
    <rPh sb="24" eb="25">
      <t>ケイ</t>
    </rPh>
    <phoneticPr fontId="2"/>
  </si>
  <si>
    <t>延べ開所日数</t>
    <rPh sb="0" eb="1">
      <t>ノ</t>
    </rPh>
    <rPh sb="2" eb="4">
      <t>カイショ</t>
    </rPh>
    <rPh sb="4" eb="6">
      <t>ニッスウ</t>
    </rPh>
    <phoneticPr fontId="2"/>
  </si>
  <si>
    <t>4月</t>
    <rPh sb="1" eb="2">
      <t>ガツ</t>
    </rPh>
    <phoneticPr fontId="2"/>
  </si>
  <si>
    <t>5月</t>
  </si>
  <si>
    <t>6月</t>
  </si>
  <si>
    <t>7月</t>
  </si>
  <si>
    <t>8月</t>
  </si>
  <si>
    <t>9月</t>
  </si>
  <si>
    <t>10月</t>
  </si>
  <si>
    <t>11月</t>
  </si>
  <si>
    <t>12月</t>
  </si>
  <si>
    <t>1月</t>
  </si>
  <si>
    <t>2月</t>
  </si>
  <si>
    <t>3月</t>
  </si>
  <si>
    <t>Ｂ　（日）</t>
    <rPh sb="3" eb="4">
      <t>ヒ</t>
    </rPh>
    <phoneticPr fontId="2"/>
  </si>
  <si>
    <t>Ａ／Ｂ　　（人／日）</t>
    <rPh sb="6" eb="7">
      <t>ニン</t>
    </rPh>
    <rPh sb="8" eb="9">
      <t>ニチ</t>
    </rPh>
    <phoneticPr fontId="2"/>
  </si>
  <si>
    <t>ア</t>
  </si>
  <si>
    <t>イ</t>
  </si>
  <si>
    <t>ウ</t>
  </si>
  <si>
    <t>エ</t>
  </si>
  <si>
    <t>オ</t>
  </si>
  <si>
    <t>計</t>
    <rPh sb="0" eb="1">
      <t>ケイ</t>
    </rPh>
    <phoneticPr fontId="2"/>
  </si>
  <si>
    <t>カ</t>
  </si>
  <si>
    <t>平均障害支援区分</t>
    <rPh sb="0" eb="2">
      <t>ヘイキン</t>
    </rPh>
    <rPh sb="2" eb="4">
      <t>ショウガイ</t>
    </rPh>
    <rPh sb="4" eb="6">
      <t>シエン</t>
    </rPh>
    <rPh sb="6" eb="8">
      <t>クブン</t>
    </rPh>
    <phoneticPr fontId="2"/>
  </si>
  <si>
    <t>((2×区分2該当者数)＋(3×区分3該当者数)＋(4×区分4該当者数)＋(5×区分5該当者数)＋(6×区分6該当者数))÷総利用者数</t>
    <rPh sb="4" eb="6">
      <t>クブン</t>
    </rPh>
    <rPh sb="7" eb="10">
      <t>ガイトウシャ</t>
    </rPh>
    <rPh sb="10" eb="11">
      <t>スウ</t>
    </rPh>
    <rPh sb="62" eb="63">
      <t>ソウ</t>
    </rPh>
    <rPh sb="63" eb="65">
      <t>リヨウ</t>
    </rPh>
    <rPh sb="65" eb="66">
      <t>シャ</t>
    </rPh>
    <rPh sb="66" eb="67">
      <t>スウ</t>
    </rPh>
    <phoneticPr fontId="2"/>
  </si>
  <si>
    <t>これに準ずる者</t>
    <rPh sb="3" eb="4">
      <t>ジュン</t>
    </rPh>
    <rPh sb="6" eb="7">
      <t>モノ</t>
    </rPh>
    <phoneticPr fontId="2"/>
  </si>
  <si>
    <t>利用者総数</t>
    <rPh sb="0" eb="3">
      <t>リヨウシャ</t>
    </rPh>
    <rPh sb="3" eb="5">
      <t>ソウスウ</t>
    </rPh>
    <phoneticPr fontId="2"/>
  </si>
  <si>
    <t>区分５、区分６、これに準ずる者の総数に対する割合</t>
    <rPh sb="0" eb="2">
      <t>クブン</t>
    </rPh>
    <rPh sb="4" eb="6">
      <t>クブン</t>
    </rPh>
    <rPh sb="11" eb="12">
      <t>ジュン</t>
    </rPh>
    <rPh sb="14" eb="15">
      <t>モノ</t>
    </rPh>
    <rPh sb="16" eb="18">
      <t>ソウスウ</t>
    </rPh>
    <rPh sb="19" eb="20">
      <t>タイ</t>
    </rPh>
    <rPh sb="22" eb="24">
      <t>ワリアイ</t>
    </rPh>
    <phoneticPr fontId="2"/>
  </si>
  <si>
    <t>6:1</t>
  </si>
  <si>
    <t>5:1</t>
  </si>
  <si>
    <t>3:1</t>
  </si>
  <si>
    <t>人員体制加算</t>
    <rPh sb="0" eb="2">
      <t>ジンイン</t>
    </rPh>
    <rPh sb="2" eb="4">
      <t>タイセイ</t>
    </rPh>
    <rPh sb="4" eb="6">
      <t>カサン</t>
    </rPh>
    <phoneticPr fontId="2"/>
  </si>
  <si>
    <t>Ⅰ</t>
  </si>
  <si>
    <t>1.7:1</t>
  </si>
  <si>
    <t>Ⅱ</t>
  </si>
  <si>
    <t>2.0:1</t>
  </si>
  <si>
    <t>Ⅲ</t>
  </si>
  <si>
    <t>2.5:1</t>
  </si>
  <si>
    <t>障害支援区分</t>
    <rPh sb="0" eb="2">
      <t>ショウガイ</t>
    </rPh>
    <rPh sb="2" eb="4">
      <t>シエン</t>
    </rPh>
    <rPh sb="4" eb="6">
      <t>クブン</t>
    </rPh>
    <phoneticPr fontId="11"/>
  </si>
  <si>
    <t>人員配置</t>
    <rPh sb="0" eb="2">
      <t>ジンイン</t>
    </rPh>
    <rPh sb="2" eb="4">
      <t>ハイチ</t>
    </rPh>
    <phoneticPr fontId="11"/>
  </si>
  <si>
    <t>平均利用者数</t>
    <rPh sb="0" eb="2">
      <t>ヘイキン</t>
    </rPh>
    <rPh sb="2" eb="4">
      <t>リヨウ</t>
    </rPh>
    <rPh sb="4" eb="5">
      <t>シャ</t>
    </rPh>
    <rPh sb="5" eb="6">
      <t>スウ</t>
    </rPh>
    <phoneticPr fontId="11"/>
  </si>
  <si>
    <t>人　　÷</t>
    <rPh sb="0" eb="1">
      <t>ニン</t>
    </rPh>
    <phoneticPr fontId="11"/>
  </si>
  <si>
    <t>必要処遇職員数</t>
    <rPh sb="0" eb="2">
      <t>ヒツヨウ</t>
    </rPh>
    <rPh sb="2" eb="4">
      <t>ショグウ</t>
    </rPh>
    <rPh sb="4" eb="6">
      <t>ショクイン</t>
    </rPh>
    <rPh sb="6" eb="7">
      <t>スウ</t>
    </rPh>
    <phoneticPr fontId="11"/>
  </si>
  <si>
    <t xml:space="preserve"> 　＝</t>
    <phoneticPr fontId="11"/>
  </si>
  <si>
    <t>　 ＝</t>
    <phoneticPr fontId="11"/>
  </si>
  <si>
    <t xml:space="preserve"> 人</t>
    <rPh sb="1" eb="2">
      <t>ニン</t>
    </rPh>
    <phoneticPr fontId="11"/>
  </si>
  <si>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</si>
  <si>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</si>
  <si>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</si>
  <si>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</si>
  <si>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</si>
  <si>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４未満</t>
    <rPh sb="1" eb="3">
      <t>ミマン</t>
    </rPh>
    <phoneticPr fontId="2"/>
  </si>
  <si>
    <t>４以上５未満</t>
    <rPh sb="1" eb="3">
      <t>イジョウ</t>
    </rPh>
    <rPh sb="4" eb="6">
      <t>ミマン</t>
    </rPh>
    <phoneticPr fontId="2"/>
  </si>
  <si>
    <t>５以上</t>
    <rPh sb="1" eb="3">
      <t>イジョウ</t>
    </rPh>
    <phoneticPr fontId="2"/>
  </si>
  <si>
    <t>↑↑</t>
    <phoneticPr fontId="11"/>
  </si>
  <si>
    <t>　　　　　↓↓　　「これに準ずる者」とは、区分４以下であって543号告示別表第２に揚げる行動関連項目の欄の区分に応じ、当てはめて算出した点数の合計が１０点以上である者、又は区分４以下であって喀痰吸引等を必要とする者</t>
    <rPh sb="13" eb="14">
      <t>ジュン</t>
    </rPh>
    <rPh sb="16" eb="17">
      <t>モノ</t>
    </rPh>
    <rPh sb="21" eb="23">
      <t>クブン</t>
    </rPh>
    <rPh sb="24" eb="26">
      <t>イカ</t>
    </rPh>
    <rPh sb="33" eb="34">
      <t>ゴウ</t>
    </rPh>
    <rPh sb="34" eb="36">
      <t>コクジ</t>
    </rPh>
    <rPh sb="36" eb="37">
      <t>ベツ</t>
    </rPh>
    <rPh sb="37" eb="38">
      <t>ヒョウ</t>
    </rPh>
    <rPh sb="38" eb="39">
      <t>ダイ</t>
    </rPh>
    <rPh sb="41" eb="42">
      <t>ア</t>
    </rPh>
    <rPh sb="44" eb="46">
      <t>コウドウ</t>
    </rPh>
    <rPh sb="46" eb="48">
      <t>カンレン</t>
    </rPh>
    <rPh sb="48" eb="50">
      <t>コウモク</t>
    </rPh>
    <rPh sb="51" eb="52">
      <t>ラン</t>
    </rPh>
    <rPh sb="53" eb="55">
      <t>クブン</t>
    </rPh>
    <rPh sb="56" eb="57">
      <t>オウ</t>
    </rPh>
    <rPh sb="59" eb="60">
      <t>ア</t>
    </rPh>
    <rPh sb="64" eb="66">
      <t>サンシュツ</t>
    </rPh>
    <rPh sb="68" eb="70">
      <t>テンスウ</t>
    </rPh>
    <rPh sb="71" eb="73">
      <t>ゴウケイ</t>
    </rPh>
    <rPh sb="76" eb="77">
      <t>テン</t>
    </rPh>
    <rPh sb="77" eb="79">
      <t>イジョウ</t>
    </rPh>
    <rPh sb="82" eb="83">
      <t>モノ</t>
    </rPh>
    <rPh sb="84" eb="85">
      <t>マタ</t>
    </rPh>
    <rPh sb="86" eb="88">
      <t>クブン</t>
    </rPh>
    <rPh sb="89" eb="91">
      <t>イカ</t>
    </rPh>
    <rPh sb="95" eb="97">
      <t>カクタン</t>
    </rPh>
    <rPh sb="97" eb="99">
      <t>キュウイン</t>
    </rPh>
    <rPh sb="99" eb="100">
      <t>トウ</t>
    </rPh>
    <rPh sb="101" eb="103">
      <t>ヒツヨウ</t>
    </rPh>
    <rPh sb="106" eb="107">
      <t>モノ</t>
    </rPh>
    <phoneticPr fontId="11"/>
  </si>
  <si>
    <t>→</t>
    <phoneticPr fontId="11"/>
  </si>
  <si>
    <t>利用者の数の合計数に対する区分５・６・これに準ずる者の総数の割合</t>
    <rPh sb="0" eb="3">
      <t>リヨウシャ</t>
    </rPh>
    <rPh sb="4" eb="5">
      <t>スウ</t>
    </rPh>
    <rPh sb="6" eb="8">
      <t>ゴウケイ</t>
    </rPh>
    <rPh sb="8" eb="9">
      <t>スウ</t>
    </rPh>
    <rPh sb="10" eb="11">
      <t>タイ</t>
    </rPh>
    <rPh sb="13" eb="15">
      <t>クブン</t>
    </rPh>
    <rPh sb="22" eb="23">
      <t>ジュン</t>
    </rPh>
    <rPh sb="25" eb="26">
      <t>モノ</t>
    </rPh>
    <rPh sb="27" eb="29">
      <t>ソウスウ</t>
    </rPh>
    <rPh sb="30" eb="32">
      <t>ワリアイ</t>
    </rPh>
    <phoneticPr fontId="11"/>
  </si>
  <si>
    <t>←に入力してください。</t>
    <rPh sb="2" eb="4">
      <t>ニュウリョク</t>
    </rPh>
    <phoneticPr fontId="11"/>
  </si>
  <si>
    <t>←</t>
    <phoneticPr fontId="11"/>
  </si>
  <si>
    <r>
      <t>看護職員</t>
    </r>
    <r>
      <rPr>
        <u/>
        <sz val="11"/>
        <rFont val="ＭＳ ゴシック"/>
        <family val="3"/>
        <charset val="128"/>
      </rPr>
      <t>及び</t>
    </r>
    <r>
      <rPr>
        <sz val="11"/>
        <rFont val="ＭＳ ゴシック"/>
        <family val="3"/>
        <charset val="128"/>
      </rPr>
      <t>生活支援員について、それぞれ１人以上の配置が必要</t>
    </r>
    <rPh sb="0" eb="2">
      <t>カンゴ</t>
    </rPh>
    <rPh sb="2" eb="4">
      <t>ショクイン</t>
    </rPh>
    <rPh sb="4" eb="5">
      <t>オヨ</t>
    </rPh>
    <rPh sb="6" eb="8">
      <t>セイカツ</t>
    </rPh>
    <rPh sb="8" eb="10">
      <t>シエン</t>
    </rPh>
    <rPh sb="10" eb="11">
      <t>イン</t>
    </rPh>
    <rPh sb="21" eb="22">
      <t>ヒト</t>
    </rPh>
    <rPh sb="22" eb="24">
      <t>イジョウ</t>
    </rPh>
    <rPh sb="25" eb="27">
      <t>ハイチ</t>
    </rPh>
    <rPh sb="28" eb="30">
      <t>ヒツヨウ</t>
    </rPh>
    <phoneticPr fontId="11"/>
  </si>
  <si>
    <r>
      <t>看護職員</t>
    </r>
    <r>
      <rPr>
        <u/>
        <sz val="11"/>
        <rFont val="ＭＳ ゴシック"/>
        <family val="3"/>
        <charset val="128"/>
      </rPr>
      <t>及び</t>
    </r>
    <r>
      <rPr>
        <sz val="11"/>
        <rFont val="ＭＳ ゴシック"/>
        <family val="3"/>
        <charset val="128"/>
      </rPr>
      <t>生活支援員の</t>
    </r>
    <r>
      <rPr>
        <u/>
        <sz val="11"/>
        <rFont val="ＭＳ ゴシック"/>
        <family val="3"/>
        <charset val="128"/>
      </rPr>
      <t>うち</t>
    </r>
    <r>
      <rPr>
        <sz val="11"/>
        <rFont val="ＭＳ ゴシック"/>
        <family val="3"/>
        <charset val="128"/>
      </rPr>
      <t>、１人以上は常勤配置が必要</t>
    </r>
    <rPh sb="0" eb="2">
      <t>カンゴ</t>
    </rPh>
    <rPh sb="2" eb="4">
      <t>ショクイン</t>
    </rPh>
    <rPh sb="4" eb="5">
      <t>オヨ</t>
    </rPh>
    <rPh sb="6" eb="8">
      <t>セイカツ</t>
    </rPh>
    <rPh sb="8" eb="10">
      <t>シエン</t>
    </rPh>
    <rPh sb="10" eb="11">
      <t>イン</t>
    </rPh>
    <rPh sb="16" eb="17">
      <t>ヒト</t>
    </rPh>
    <rPh sb="17" eb="19">
      <t>イジョウ</t>
    </rPh>
    <rPh sb="20" eb="22">
      <t>ジョウキン</t>
    </rPh>
    <rPh sb="22" eb="24">
      <t>ハイチ</t>
    </rPh>
    <rPh sb="25" eb="27">
      <t>ヒツヨウ</t>
    </rPh>
    <phoneticPr fontId="11"/>
  </si>
  <si>
    <t>人員体制加算   　　 Ⅰ・Ⅱ</t>
    <rPh sb="0" eb="2">
      <t>ジンイン</t>
    </rPh>
    <rPh sb="2" eb="4">
      <t>タイセイ</t>
    </rPh>
    <rPh sb="4" eb="6">
      <t>カサン</t>
    </rPh>
    <phoneticPr fontId="2"/>
  </si>
  <si>
    <r>
      <t>1日あたり平均利用者数　　　　　　　　　　　　　　　　　　　　　　　　　　　　　　　　　　　</t>
    </r>
    <r>
      <rPr>
        <sz val="8"/>
        <rFont val="ＭＳ ゴシック"/>
        <family val="3"/>
        <charset val="128"/>
      </rPr>
      <t>　（小数点第2位以下を　　　　　　　　　　　　　　　切り上げる）</t>
    </r>
    <rPh sb="1" eb="2">
      <t>ヒ</t>
    </rPh>
    <rPh sb="5" eb="7">
      <t>ヘイキン</t>
    </rPh>
    <rPh sb="7" eb="9">
      <t>リヨウ</t>
    </rPh>
    <rPh sb="9" eb="10">
      <t>シャ</t>
    </rPh>
    <rPh sb="10" eb="11">
      <t>スウ</t>
    </rPh>
    <rPh sb="48" eb="51">
      <t>ショウスウテン</t>
    </rPh>
    <rPh sb="51" eb="52">
      <t>ダイ</t>
    </rPh>
    <rPh sb="53" eb="54">
      <t>イ</t>
    </rPh>
    <rPh sb="54" eb="56">
      <t>イカ</t>
    </rPh>
    <rPh sb="72" eb="73">
      <t>キ</t>
    </rPh>
    <rPh sb="74" eb="75">
      <t>ア</t>
    </rPh>
    <phoneticPr fontId="2"/>
  </si>
  <si>
    <t>事業所名：</t>
    <rPh sb="0" eb="3">
      <t>ジギョウショ</t>
    </rPh>
    <rPh sb="3" eb="4">
      <t>ナ</t>
    </rPh>
    <phoneticPr fontId="2"/>
  </si>
  <si>
    <t>6月</t>
    <phoneticPr fontId="11"/>
  </si>
  <si>
    <t>※　人員体制加算を算定している場合は下表も記載してください。</t>
    <rPh sb="2" eb="4">
      <t>ジンイン</t>
    </rPh>
    <rPh sb="4" eb="6">
      <t>タイセイ</t>
    </rPh>
    <rPh sb="6" eb="8">
      <t>カサン</t>
    </rPh>
    <rPh sb="9" eb="11">
      <t>サンテイ</t>
    </rPh>
    <rPh sb="15" eb="17">
      <t>バアイ</t>
    </rPh>
    <rPh sb="18" eb="20">
      <t>カヒョウ</t>
    </rPh>
    <rPh sb="21" eb="23">
      <t>キサイ</t>
    </rPh>
    <phoneticPr fontId="11"/>
  </si>
  <si>
    <t>【保護解除ﾊﾟｽﾜｰﾄﾞは「１１１１」です。年度の記入や書式変更など必要に応じ保護を解除してご利用ください。】</t>
    <rPh sb="22" eb="24">
      <t>ネンド</t>
    </rPh>
    <rPh sb="25" eb="27">
      <t>キニュウ</t>
    </rPh>
    <rPh sb="28" eb="30">
      <t>ショシキ</t>
    </rPh>
    <rPh sb="30" eb="32">
      <t>ヘンコウ</t>
    </rPh>
    <rPh sb="34" eb="36">
      <t>ヒツヨウ</t>
    </rPh>
    <rPh sb="37" eb="38">
      <t>オウ</t>
    </rPh>
    <rPh sb="39" eb="41">
      <t>ホゴ</t>
    </rPh>
    <rPh sb="42" eb="44">
      <t>カイジョ</t>
    </rPh>
    <rPh sb="47" eb="49">
      <t>リヨウ</t>
    </rPh>
    <phoneticPr fontId="11"/>
  </si>
  <si>
    <r>
      <t>平均利用者数・人員計算表</t>
    </r>
    <r>
      <rPr>
        <b/>
        <sz val="24"/>
        <rFont val="ＭＳ ゴシック"/>
        <family val="3"/>
        <charset val="128"/>
      </rPr>
      <t>（生活介護）</t>
    </r>
    <rPh sb="0" eb="2">
      <t>ヘイキン</t>
    </rPh>
    <rPh sb="2" eb="4">
      <t>リヨウ</t>
    </rPh>
    <rPh sb="4" eb="5">
      <t>シャ</t>
    </rPh>
    <rPh sb="5" eb="6">
      <t>スウ</t>
    </rPh>
    <rPh sb="7" eb="9">
      <t>ジンイン</t>
    </rPh>
    <rPh sb="9" eb="11">
      <t>ケイサン</t>
    </rPh>
    <rPh sb="11" eb="12">
      <t>ヒョウ</t>
    </rPh>
    <rPh sb="13" eb="15">
      <t>セイカツ</t>
    </rPh>
    <rPh sb="15" eb="17">
      <t>カイゴ</t>
    </rPh>
    <phoneticPr fontId="2"/>
  </si>
  <si>
    <t>　　　年</t>
    <phoneticPr fontId="11"/>
  </si>
  <si>
    <t>所要時間５時間未満の利用者数</t>
    <phoneticPr fontId="11"/>
  </si>
  <si>
    <t>所要時間５時間以上７時間未満の
利用者数</t>
    <phoneticPr fontId="11"/>
  </si>
  <si>
    <t>計</t>
    <rPh sb="0" eb="1">
      <t>ケイ</t>
    </rPh>
    <phoneticPr fontId="11"/>
  </si>
  <si>
    <t>必要処遇職員は、看護職員（保健師・看護師・准看護師）・理学療法士・作業療法士・言語聴覚士・生活支援員が該当する。</t>
    <rPh sb="0" eb="2">
      <t>ヒツヨウ</t>
    </rPh>
    <rPh sb="2" eb="4">
      <t>ショグウ</t>
    </rPh>
    <rPh sb="4" eb="6">
      <t>ショクイン</t>
    </rPh>
    <rPh sb="8" eb="10">
      <t>カンゴ</t>
    </rPh>
    <rPh sb="10" eb="12">
      <t>ショクイン</t>
    </rPh>
    <rPh sb="13" eb="16">
      <t>ホケンシ</t>
    </rPh>
    <rPh sb="17" eb="20">
      <t>カンゴシ</t>
    </rPh>
    <rPh sb="21" eb="25">
      <t>ジュンカンゴシ</t>
    </rPh>
    <rPh sb="27" eb="29">
      <t>リガク</t>
    </rPh>
    <rPh sb="29" eb="32">
      <t>リョウホウシ</t>
    </rPh>
    <rPh sb="33" eb="35">
      <t>サギョウ</t>
    </rPh>
    <rPh sb="35" eb="38">
      <t>リョウホウシ</t>
    </rPh>
    <rPh sb="39" eb="44">
      <t>ゲンゴチョウカクシ</t>
    </rPh>
    <rPh sb="45" eb="47">
      <t>セイカツ</t>
    </rPh>
    <rPh sb="47" eb="49">
      <t>シエン</t>
    </rPh>
    <rPh sb="49" eb="50">
      <t>イン</t>
    </rPh>
    <rPh sb="51" eb="53">
      <t>ガイトウ</t>
    </rPh>
    <phoneticPr fontId="11"/>
  </si>
  <si>
    <t>Ⅳ</t>
    <phoneticPr fontId="11"/>
  </si>
  <si>
    <t>1.5:1</t>
    <phoneticPr fontId="11"/>
  </si>
  <si>
    <t>Ⅰ･Ⅱ型　60％以上必要</t>
    <rPh sb="3" eb="4">
      <t>カタ</t>
    </rPh>
    <rPh sb="8" eb="10">
      <t>イジョウ</t>
    </rPh>
    <rPh sb="10" eb="12">
      <t>ヒツヨウ</t>
    </rPh>
    <phoneticPr fontId="11"/>
  </si>
  <si>
    <t>Ⅲ型　50％以上必要</t>
    <rPh sb="1" eb="2">
      <t>ガタ</t>
    </rPh>
    <rPh sb="6" eb="8">
      <t>イジョウ</t>
    </rPh>
    <rPh sb="8" eb="10">
      <t>ヒツヨウ</t>
    </rPh>
    <phoneticPr fontId="11"/>
  </si>
  <si>
    <t>Ⅳ型　条件なし</t>
    <rPh sb="1" eb="2">
      <t>ガタ</t>
    </rPh>
    <rPh sb="3" eb="5">
      <t>ジョウケン</t>
    </rPh>
    <phoneticPr fontId="11"/>
  </si>
  <si>
    <t>指定障害者支援施設が行う生活介護の場合は、Ⅰ・Ⅱ・Ⅲ・Ⅳ型いずれも条件なし</t>
    <rPh sb="0" eb="2">
      <t>シテイ</t>
    </rPh>
    <rPh sb="2" eb="5">
      <t>ショウガイシャ</t>
    </rPh>
    <rPh sb="5" eb="7">
      <t>シエン</t>
    </rPh>
    <rPh sb="7" eb="9">
      <t>シセツ</t>
    </rPh>
    <rPh sb="10" eb="11">
      <t>オコナ</t>
    </rPh>
    <rPh sb="12" eb="14">
      <t>セイカツ</t>
    </rPh>
    <rPh sb="14" eb="16">
      <t>カイゴ</t>
    </rPh>
    <rPh sb="17" eb="19">
      <t>バアイ</t>
    </rPh>
    <rPh sb="28" eb="29">
      <t>ガタ</t>
    </rPh>
    <rPh sb="33" eb="35">
      <t>ジョウケン</t>
    </rPh>
    <phoneticPr fontId="11"/>
  </si>
  <si>
    <t>キ</t>
    <phoneticPr fontId="11"/>
  </si>
  <si>
    <t>ク</t>
    <phoneticPr fontId="11"/>
  </si>
  <si>
    <t>ケ</t>
    <phoneticPr fontId="11"/>
  </si>
  <si>
    <t>コ</t>
    <phoneticPr fontId="11"/>
  </si>
  <si>
    <t>サ</t>
    <phoneticPr fontId="11"/>
  </si>
  <si>
    <t>シ</t>
    <phoneticPr fontId="11"/>
  </si>
  <si>
    <t>ス</t>
    <phoneticPr fontId="11"/>
  </si>
  <si>
    <r>
      <t>ス÷カ　</t>
    </r>
    <r>
      <rPr>
        <b/>
        <sz val="11"/>
        <rFont val="ＭＳ ゴシック"/>
        <family val="3"/>
        <charset val="128"/>
      </rPr>
      <t>（％）</t>
    </r>
    <phoneticPr fontId="11"/>
  </si>
  <si>
    <t>（人）</t>
    <rPh sb="1" eb="2">
      <t>ニン</t>
    </rPh>
    <phoneticPr fontId="2"/>
  </si>
  <si>
    <t>A（人）</t>
    <phoneticPr fontId="11"/>
  </si>
  <si>
    <t>5時間未満の利用者は0.5人とし、5時間以上7時間未満の利用者は、0.75人として計算</t>
    <rPh sb="1" eb="3">
      <t>ジカン</t>
    </rPh>
    <rPh sb="3" eb="5">
      <t>ミマン</t>
    </rPh>
    <rPh sb="6" eb="9">
      <t>リヨウシャ</t>
    </rPh>
    <rPh sb="13" eb="14">
      <t>ニン</t>
    </rPh>
    <rPh sb="18" eb="20">
      <t>ジカン</t>
    </rPh>
    <rPh sb="20" eb="22">
      <t>イジョウ</t>
    </rPh>
    <rPh sb="23" eb="25">
      <t>ジカン</t>
    </rPh>
    <rPh sb="25" eb="27">
      <t>ミマン</t>
    </rPh>
    <rPh sb="28" eb="31">
      <t>リヨウシャ</t>
    </rPh>
    <rPh sb="37" eb="38">
      <t>ニン</t>
    </rPh>
    <rPh sb="41" eb="43">
      <t>ケイサン</t>
    </rPh>
    <phoneticPr fontId="11"/>
  </si>
  <si>
    <r>
      <t>理学療法士、作業療法士</t>
    </r>
    <r>
      <rPr>
        <u/>
        <sz val="10"/>
        <rFont val="ＭＳ ゴシック"/>
        <family val="3"/>
        <charset val="128"/>
      </rPr>
      <t>又は</t>
    </r>
    <r>
      <rPr>
        <sz val="10"/>
        <rFont val="ＭＳ ゴシック"/>
        <family val="3"/>
        <charset val="128"/>
      </rPr>
      <t>言語聴覚士は、機能の減退を防止する訓練を行う場合に必要</t>
    </r>
    <rPh sb="0" eb="2">
      <t>リガク</t>
    </rPh>
    <rPh sb="2" eb="5">
      <t>リョウホウシ</t>
    </rPh>
    <rPh sb="6" eb="8">
      <t>サギョウ</t>
    </rPh>
    <rPh sb="8" eb="11">
      <t>リョウホウシ</t>
    </rPh>
    <rPh sb="11" eb="12">
      <t>マタ</t>
    </rPh>
    <rPh sb="13" eb="18">
      <t>ゲンゴチョウカクシ</t>
    </rPh>
    <rPh sb="20" eb="22">
      <t>キノウ</t>
    </rPh>
    <rPh sb="23" eb="25">
      <t>ゲンタイ</t>
    </rPh>
    <rPh sb="26" eb="28">
      <t>ボウシ</t>
    </rPh>
    <rPh sb="30" eb="32">
      <t>クンレン</t>
    </rPh>
    <rPh sb="33" eb="34">
      <t>オコナ</t>
    </rPh>
    <rPh sb="35" eb="37">
      <t>バアイ</t>
    </rPh>
    <rPh sb="38" eb="40">
      <t>ヒツヨウ</t>
    </rPh>
    <phoneticPr fontId="11"/>
  </si>
  <si>
    <r>
      <t>理学療法士、作業療法士</t>
    </r>
    <r>
      <rPr>
        <u/>
        <sz val="11"/>
        <rFont val="ＭＳ ゴシック"/>
        <family val="3"/>
        <charset val="128"/>
      </rPr>
      <t>又は</t>
    </r>
    <r>
      <rPr>
        <sz val="11"/>
        <rFont val="ＭＳ ゴシック"/>
        <family val="3"/>
        <charset val="128"/>
      </rPr>
      <t>言語聴覚士は、機能の減退を防止する訓練を行う場合に必要</t>
    </r>
    <rPh sb="0" eb="2">
      <t>リガク</t>
    </rPh>
    <rPh sb="2" eb="5">
      <t>リョウホウシ</t>
    </rPh>
    <rPh sb="6" eb="8">
      <t>サギョウ</t>
    </rPh>
    <rPh sb="8" eb="11">
      <t>リョウホウシ</t>
    </rPh>
    <rPh sb="11" eb="12">
      <t>マタ</t>
    </rPh>
    <rPh sb="13" eb="18">
      <t>ゲンゴチョウカクシ</t>
    </rPh>
    <rPh sb="20" eb="22">
      <t>キノウ</t>
    </rPh>
    <rPh sb="23" eb="25">
      <t>ゲンタイ</t>
    </rPh>
    <rPh sb="26" eb="28">
      <t>ボウシ</t>
    </rPh>
    <rPh sb="30" eb="32">
      <t>クンレン</t>
    </rPh>
    <rPh sb="33" eb="34">
      <t>オコナ</t>
    </rPh>
    <rPh sb="35" eb="37">
      <t>バアイ</t>
    </rPh>
    <rPh sb="38" eb="40">
      <t>ヒツヨウ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</si>
</sst>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0_ "/>
  </numFmts>
  <fonts count="2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0"/>
      <name val="ＭＳ ゴシック"/>
      <family val="3"/>
      <charset val="128"/>
    </font>
    <font>
      <sz val="16"/>
      <name val="ＭＳ ゴシック"/>
      <family val="3"/>
      <charset val="128"/>
    </font>
    <font>
      <sz val="12"/>
      <name val="ＭＳ ゴシック"/>
      <family val="3"/>
      <charset val="128"/>
    </font>
    <font>
      <sz val="12"/>
      <name val="ＭＳ Ｐゴシック"/>
      <family val="3"/>
      <charset val="128"/>
    </font>
    <font>
      <sz val="18"/>
      <name val="ＭＳ ゴシック"/>
      <family val="3"/>
      <charset val="128"/>
    </font>
    <font>
      <sz val="18"/>
      <name val="ＭＳ Ｐゴシック"/>
      <family val="3"/>
      <charset val="128"/>
    </font>
    <font>
      <sz val="6"/>
      <name val="ＭＳ Ｐゴシック"/>
      <family val="2"/>
      <charset val="128"/>
      <scheme val="minor"/>
    </font>
    <font>
      <sz val="11"/>
      <color theme="1"/>
      <name val="ＭＳ Ｐゴシック"/>
      <family val="2"/>
      <charset val="128"/>
      <scheme val="minor"/>
    </font>
    <font>
      <i/>
      <sz val="18"/>
      <name val="ＭＳ ゴシック"/>
      <family val="3"/>
      <charset val="128"/>
    </font>
    <font>
      <i/>
      <sz val="11"/>
      <name val="ＭＳ ゴシック"/>
      <family val="3"/>
      <charset val="128"/>
    </font>
    <font>
      <sz val="24"/>
      <name val="ＭＳ ゴシック"/>
      <family val="3"/>
      <charset val="128"/>
    </font>
    <font>
      <i/>
      <sz val="18"/>
      <name val="ＭＳ Ｐゴシック"/>
      <family val="3"/>
      <charset val="128"/>
    </font>
    <font>
      <i/>
      <sz val="11"/>
      <name val="ＭＳ Ｐゴシック"/>
      <family val="3"/>
      <charset val="128"/>
    </font>
    <font>
      <sz val="20"/>
      <name val="ＭＳ Ｐゴシック"/>
      <family val="3"/>
      <charset val="128"/>
    </font>
    <font>
      <sz val="20"/>
      <name val="ＭＳ ゴシック"/>
      <family val="3"/>
      <charset val="128"/>
    </font>
    <font>
      <b/>
      <sz val="14"/>
      <name val="ＭＳ Ｐゴシック"/>
      <family val="3"/>
      <charset val="128"/>
    </font>
    <font>
      <u/>
      <sz val="11"/>
      <name val="ＭＳ ゴシック"/>
      <family val="3"/>
      <charset val="128"/>
    </font>
    <font>
      <u/>
      <sz val="10"/>
      <name val="ＭＳ ゴシック"/>
      <family val="3"/>
      <charset val="128"/>
    </font>
    <font>
      <sz val="11"/>
      <color rgb="FFFF0000"/>
      <name val="ＭＳ ゴシック"/>
      <family val="3"/>
      <charset val="128"/>
    </font>
    <font>
      <b/>
      <sz val="11"/>
      <name val="ＭＳ ゴシック"/>
      <family val="3"/>
      <charset val="128"/>
    </font>
    <font>
      <sz val="14"/>
      <color rgb="FFFF0000"/>
      <name val="ＭＳ Ｐゴシック"/>
      <family val="3"/>
      <charset val="128"/>
    </font>
    <font>
      <b/>
      <sz val="24"/>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9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thin">
        <color indexed="64"/>
      </right>
      <top style="dotted">
        <color indexed="64"/>
      </top>
      <bottom style="dotted">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style="medium">
        <color indexed="64"/>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dotted">
        <color indexed="64"/>
      </top>
      <bottom style="medium">
        <color indexed="64"/>
      </bottom>
      <diagonal/>
    </border>
    <border>
      <left/>
      <right style="thin">
        <color indexed="64"/>
      </right>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dashDot">
        <color indexed="64"/>
      </bottom>
      <diagonal/>
    </border>
    <border>
      <left/>
      <right/>
      <top style="dashDot">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38" fontId="12" fillId="0" borderId="0" applyFont="0" applyFill="0" applyBorder="0" applyAlignment="0" applyProtection="0">
      <alignment vertical="center"/>
    </xf>
  </cellStyleXfs>
  <cellXfs count="270">
    <xf numFmtId="0" fontId="0" fillId="0" borderId="0" xfId="0">
      <alignment vertical="center"/>
    </xf>
    <xf numFmtId="0" fontId="1" fillId="0" borderId="0" xfId="1">
      <alignment vertical="center"/>
    </xf>
    <xf numFmtId="0" fontId="6" fillId="0" borderId="0" xfId="1" applyFont="1" applyAlignment="1">
      <alignment horizontal="right" vertical="center"/>
    </xf>
    <xf numFmtId="0" fontId="3" fillId="0" borderId="0" xfId="1" applyFont="1" applyAlignment="1">
      <alignment horizontal="right" vertical="center"/>
    </xf>
    <xf numFmtId="0" fontId="7" fillId="0" borderId="0" xfId="1" applyFont="1" applyAlignment="1">
      <alignment horizontal="righ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distributed" vertical="center"/>
    </xf>
    <xf numFmtId="0" fontId="3" fillId="0" borderId="0" xfId="1" applyFont="1" applyBorder="1">
      <alignment vertical="center"/>
    </xf>
    <xf numFmtId="0" fontId="3" fillId="0" borderId="6" xfId="1" applyFont="1" applyBorder="1" applyAlignment="1">
      <alignment horizontal="center" vertical="center" wrapText="1"/>
    </xf>
    <xf numFmtId="0" fontId="3" fillId="0" borderId="27" xfId="1" applyFont="1" applyBorder="1" applyAlignment="1">
      <alignment horizontal="center" vertical="center" wrapText="1"/>
    </xf>
    <xf numFmtId="0" fontId="1" fillId="0" borderId="27" xfId="1" applyFont="1" applyBorder="1" applyAlignment="1">
      <alignment horizontal="center" vertical="center"/>
    </xf>
    <xf numFmtId="0" fontId="0" fillId="0" borderId="0" xfId="0" applyBorder="1">
      <alignment vertical="center"/>
    </xf>
    <xf numFmtId="0" fontId="13" fillId="0" borderId="0" xfId="1" applyFont="1" applyBorder="1">
      <alignment vertical="center"/>
    </xf>
    <xf numFmtId="0" fontId="9" fillId="0" borderId="0" xfId="1" applyFont="1" applyBorder="1">
      <alignment vertical="center"/>
    </xf>
    <xf numFmtId="0" fontId="1" fillId="0" borderId="0" xfId="1" applyBorder="1">
      <alignment vertical="center"/>
    </xf>
    <xf numFmtId="0" fontId="1" fillId="0" borderId="0" xfId="1" applyFont="1">
      <alignment vertical="center"/>
    </xf>
    <xf numFmtId="0" fontId="15" fillId="0" borderId="0" xfId="1" applyFont="1" applyAlignment="1">
      <alignment vertical="top"/>
    </xf>
    <xf numFmtId="0" fontId="1" fillId="0" borderId="0" xfId="1" applyFont="1" applyBorder="1" applyAlignment="1">
      <alignment horizontal="center" vertical="center" wrapText="1"/>
    </xf>
    <xf numFmtId="0" fontId="1" fillId="0" borderId="28" xfId="1" applyFont="1" applyBorder="1" applyAlignment="1">
      <alignment horizontal="center" vertical="center" wrapText="1"/>
    </xf>
    <xf numFmtId="0" fontId="1" fillId="0" borderId="28" xfId="1" applyFont="1" applyBorder="1" applyAlignment="1">
      <alignment horizontal="center" vertical="center"/>
    </xf>
    <xf numFmtId="0" fontId="9" fillId="0" borderId="16" xfId="1" applyFont="1" applyBorder="1">
      <alignment vertical="center"/>
    </xf>
    <xf numFmtId="0" fontId="9" fillId="0" borderId="26" xfId="1" applyFont="1" applyBorder="1">
      <alignment vertical="center"/>
    </xf>
    <xf numFmtId="0" fontId="9" fillId="0" borderId="11" xfId="1" applyFont="1" applyBorder="1">
      <alignment vertical="center"/>
    </xf>
    <xf numFmtId="0" fontId="16" fillId="0" borderId="0" xfId="1" applyFont="1" applyBorder="1" applyAlignment="1">
      <alignment vertical="center"/>
    </xf>
    <xf numFmtId="0" fontId="13" fillId="0" borderId="0" xfId="1" applyFont="1" applyBorder="1" applyAlignment="1">
      <alignment horizontal="center" vertical="center"/>
    </xf>
    <xf numFmtId="0" fontId="1" fillId="0" borderId="0" xfId="1" applyFont="1" applyBorder="1" applyAlignment="1">
      <alignment horizontal="center" vertical="center"/>
    </xf>
    <xf numFmtId="0" fontId="13" fillId="0" borderId="0" xfId="1" applyFont="1" applyBorder="1" applyAlignment="1">
      <alignment vertical="center"/>
    </xf>
    <xf numFmtId="0" fontId="3" fillId="0" borderId="51" xfId="1" applyFont="1" applyBorder="1" applyAlignment="1">
      <alignment horizontal="center" vertical="center"/>
    </xf>
    <xf numFmtId="0" fontId="3" fillId="0" borderId="52" xfId="1" applyFont="1" applyBorder="1" applyAlignment="1">
      <alignment horizontal="center" vertical="center"/>
    </xf>
    <xf numFmtId="0" fontId="3" fillId="0" borderId="53" xfId="1" applyFont="1" applyBorder="1" applyAlignment="1">
      <alignment horizontal="center" vertical="center"/>
    </xf>
    <xf numFmtId="0" fontId="3" fillId="0" borderId="22" xfId="1" applyFont="1" applyBorder="1" applyAlignment="1">
      <alignment horizontal="center" vertical="center"/>
    </xf>
    <xf numFmtId="0" fontId="3" fillId="0" borderId="23" xfId="1" applyFont="1" applyBorder="1" applyAlignment="1">
      <alignment horizontal="center" vertical="center"/>
    </xf>
    <xf numFmtId="0" fontId="3" fillId="0" borderId="60" xfId="1" applyFont="1" applyBorder="1" applyAlignment="1">
      <alignment horizontal="center" vertical="center"/>
    </xf>
    <xf numFmtId="0" fontId="1" fillId="0" borderId="11" xfId="1" applyFont="1" applyBorder="1" applyAlignment="1">
      <alignment vertical="center"/>
    </xf>
    <xf numFmtId="0" fontId="1" fillId="0" borderId="0" xfId="1" applyFont="1" applyBorder="1" applyAlignment="1">
      <alignment vertical="center"/>
    </xf>
    <xf numFmtId="0" fontId="17" fillId="0" borderId="0" xfId="1" applyFont="1" applyBorder="1" applyAlignment="1">
      <alignment vertical="center"/>
    </xf>
    <xf numFmtId="0" fontId="14" fillId="0" borderId="11" xfId="1" applyFont="1" applyBorder="1" applyAlignment="1">
      <alignment vertical="center"/>
    </xf>
    <xf numFmtId="0" fontId="9" fillId="0" borderId="59" xfId="1" applyFont="1" applyBorder="1">
      <alignment vertical="center"/>
    </xf>
    <xf numFmtId="0" fontId="9" fillId="0" borderId="9" xfId="1" applyFont="1" applyBorder="1">
      <alignment vertical="center"/>
    </xf>
    <xf numFmtId="0" fontId="9" fillId="0" borderId="10" xfId="1" applyFont="1" applyBorder="1">
      <alignment vertical="center"/>
    </xf>
    <xf numFmtId="38" fontId="9" fillId="0" borderId="36" xfId="2" applyFont="1" applyBorder="1">
      <alignment vertical="center"/>
    </xf>
    <xf numFmtId="38" fontId="9" fillId="0" borderId="39" xfId="2" applyFont="1" applyBorder="1">
      <alignment vertical="center"/>
    </xf>
    <xf numFmtId="38" fontId="9" fillId="0" borderId="61" xfId="2" applyFont="1" applyBorder="1">
      <alignment vertical="center"/>
    </xf>
    <xf numFmtId="38" fontId="9" fillId="0" borderId="42" xfId="2" applyFont="1" applyBorder="1">
      <alignment vertical="center"/>
    </xf>
    <xf numFmtId="38" fontId="9" fillId="0" borderId="16" xfId="2" applyFont="1" applyBorder="1">
      <alignment vertical="center"/>
    </xf>
    <xf numFmtId="38" fontId="9" fillId="0" borderId="45" xfId="2" applyFont="1" applyBorder="1">
      <alignment vertical="center"/>
    </xf>
    <xf numFmtId="38" fontId="9" fillId="0" borderId="49" xfId="2" applyFont="1" applyBorder="1">
      <alignment vertical="center"/>
    </xf>
    <xf numFmtId="0" fontId="9" fillId="0" borderId="43" xfId="1" applyFont="1" applyBorder="1">
      <alignment vertical="center"/>
    </xf>
    <xf numFmtId="0" fontId="9" fillId="0" borderId="2" xfId="1" applyFont="1" applyBorder="1">
      <alignment vertical="center"/>
    </xf>
    <xf numFmtId="0" fontId="9" fillId="0" borderId="3" xfId="1" applyFont="1" applyBorder="1">
      <alignment vertical="center"/>
    </xf>
    <xf numFmtId="0" fontId="9" fillId="0" borderId="18" xfId="1" applyFont="1" applyBorder="1">
      <alignment vertical="center"/>
    </xf>
    <xf numFmtId="0" fontId="9" fillId="0" borderId="44" xfId="1" applyFont="1" applyBorder="1">
      <alignment vertical="center"/>
    </xf>
    <xf numFmtId="0" fontId="9" fillId="0" borderId="7" xfId="1" applyFont="1" applyBorder="1">
      <alignment vertical="center"/>
    </xf>
    <xf numFmtId="0" fontId="9" fillId="0" borderId="8" xfId="1" applyFont="1" applyBorder="1">
      <alignment vertical="center"/>
    </xf>
    <xf numFmtId="0" fontId="9" fillId="0" borderId="30" xfId="1" applyFont="1" applyBorder="1">
      <alignment vertical="center"/>
    </xf>
    <xf numFmtId="0" fontId="9" fillId="0" borderId="46" xfId="1" applyFont="1" applyBorder="1">
      <alignment vertical="center"/>
    </xf>
    <xf numFmtId="0" fontId="9" fillId="0" borderId="47" xfId="1" applyFont="1" applyBorder="1">
      <alignment vertical="center"/>
    </xf>
    <xf numFmtId="0" fontId="9" fillId="0" borderId="48" xfId="1" applyFont="1" applyBorder="1">
      <alignment vertical="center"/>
    </xf>
    <xf numFmtId="0" fontId="9" fillId="0" borderId="31" xfId="1" applyFont="1" applyBorder="1">
      <alignment vertical="center"/>
    </xf>
    <xf numFmtId="0" fontId="1" fillId="0" borderId="68" xfId="1" applyFont="1" applyBorder="1">
      <alignment vertical="center"/>
    </xf>
    <xf numFmtId="0" fontId="10" fillId="0" borderId="68" xfId="1" applyFont="1" applyBorder="1" applyAlignment="1">
      <alignment horizontal="left" vertical="center"/>
    </xf>
    <xf numFmtId="0" fontId="3" fillId="0" borderId="68" xfId="1" applyFont="1" applyBorder="1" applyAlignment="1">
      <alignment horizontal="right" vertical="center"/>
    </xf>
    <xf numFmtId="0" fontId="19" fillId="0" borderId="0" xfId="1" applyFont="1" applyAlignment="1">
      <alignment vertical="center"/>
    </xf>
    <xf numFmtId="0" fontId="3" fillId="0" borderId="0" xfId="1" applyFont="1" applyBorder="1" applyAlignment="1">
      <alignment vertical="center" wrapText="1"/>
    </xf>
    <xf numFmtId="176" fontId="3" fillId="0" borderId="0" xfId="1" applyNumberFormat="1" applyFont="1" applyBorder="1" applyAlignment="1">
      <alignment vertical="center" wrapText="1"/>
    </xf>
    <xf numFmtId="0" fontId="3" fillId="0" borderId="4" xfId="1" applyFont="1" applyBorder="1" applyAlignment="1">
      <alignment horizontal="center" vertical="center"/>
    </xf>
    <xf numFmtId="0" fontId="10" fillId="0" borderId="0" xfId="1" applyFont="1" applyAlignment="1">
      <alignment horizontal="left" vertical="center"/>
    </xf>
    <xf numFmtId="0" fontId="1" fillId="0" borderId="0" xfId="1" applyFont="1" applyBorder="1">
      <alignment vertical="center"/>
    </xf>
    <xf numFmtId="0" fontId="20" fillId="0" borderId="0" xfId="1" applyFont="1">
      <alignment vertical="center"/>
    </xf>
    <xf numFmtId="0" fontId="10" fillId="0" borderId="67" xfId="1" applyFont="1" applyBorder="1" applyAlignment="1">
      <alignment vertical="center"/>
    </xf>
    <xf numFmtId="0" fontId="1" fillId="2" borderId="0" xfId="1" applyFont="1" applyFill="1" applyBorder="1">
      <alignment vertical="center"/>
    </xf>
    <xf numFmtId="0" fontId="0" fillId="0" borderId="67" xfId="0" applyBorder="1">
      <alignment vertical="center"/>
    </xf>
    <xf numFmtId="0" fontId="1" fillId="0" borderId="11" xfId="1" applyFont="1" applyBorder="1">
      <alignment vertical="center"/>
    </xf>
    <xf numFmtId="0" fontId="1" fillId="0" borderId="16" xfId="1" applyFont="1" applyFill="1" applyBorder="1">
      <alignment vertical="center"/>
    </xf>
    <xf numFmtId="0" fontId="1" fillId="0" borderId="20" xfId="1" applyFont="1" applyBorder="1" applyAlignment="1">
      <alignment horizontal="distributed" vertical="center"/>
    </xf>
    <xf numFmtId="0" fontId="1" fillId="0" borderId="21" xfId="1" applyFont="1" applyBorder="1" applyAlignment="1">
      <alignment horizontal="distributed" vertical="center"/>
    </xf>
    <xf numFmtId="0" fontId="1" fillId="0" borderId="19" xfId="1" applyFont="1" applyBorder="1" applyAlignment="1">
      <alignment horizontal="distributed" vertical="center"/>
    </xf>
    <xf numFmtId="0" fontId="1" fillId="0" borderId="58" xfId="1" applyFont="1" applyBorder="1" applyAlignment="1">
      <alignment horizontal="distributed" vertical="center"/>
    </xf>
    <xf numFmtId="0" fontId="3" fillId="0" borderId="4" xfId="1" applyFont="1" applyBorder="1" applyAlignment="1">
      <alignment vertical="center"/>
    </xf>
    <xf numFmtId="0" fontId="3" fillId="0" borderId="5" xfId="1" applyFont="1" applyBorder="1" applyAlignment="1">
      <alignment vertical="center"/>
    </xf>
    <xf numFmtId="0" fontId="1" fillId="0" borderId="29" xfId="1" applyFont="1" applyBorder="1" applyAlignment="1">
      <alignment horizontal="distributed" vertical="center"/>
    </xf>
    <xf numFmtId="0" fontId="1" fillId="0" borderId="18" xfId="1" applyFont="1" applyBorder="1" applyAlignment="1">
      <alignment horizontal="distributed" vertical="center"/>
    </xf>
    <xf numFmtId="0" fontId="1" fillId="0" borderId="30" xfId="1" applyFont="1" applyBorder="1" applyAlignment="1">
      <alignment horizontal="distributed" vertical="center"/>
    </xf>
    <xf numFmtId="0" fontId="1" fillId="0" borderId="31" xfId="1" applyFont="1" applyBorder="1" applyAlignment="1">
      <alignment horizontal="distributed" vertical="center"/>
    </xf>
    <xf numFmtId="176" fontId="3" fillId="0" borderId="6" xfId="1" applyNumberFormat="1" applyFont="1" applyBorder="1" applyAlignment="1">
      <alignment horizontal="center" vertical="center" wrapText="1"/>
    </xf>
    <xf numFmtId="0" fontId="3" fillId="0" borderId="70" xfId="1" applyFont="1" applyBorder="1" applyAlignment="1">
      <alignment horizontal="center" vertical="center"/>
    </xf>
    <xf numFmtId="0" fontId="3" fillId="0" borderId="71" xfId="1" applyFont="1" applyBorder="1" applyAlignment="1">
      <alignment horizontal="center" vertical="center"/>
    </xf>
    <xf numFmtId="0" fontId="3" fillId="0" borderId="72" xfId="1" applyFont="1" applyBorder="1" applyAlignment="1">
      <alignment horizontal="center" vertical="center"/>
    </xf>
    <xf numFmtId="0" fontId="1" fillId="0" borderId="69" xfId="1" applyFont="1" applyBorder="1" applyAlignment="1">
      <alignment horizontal="center" vertical="center" wrapText="1"/>
    </xf>
    <xf numFmtId="0" fontId="1" fillId="0" borderId="69" xfId="1" applyFont="1" applyBorder="1" applyAlignment="1">
      <alignment horizontal="center" vertical="center"/>
    </xf>
    <xf numFmtId="0" fontId="9" fillId="0" borderId="28" xfId="1" applyFont="1" applyBorder="1">
      <alignment vertical="center"/>
    </xf>
    <xf numFmtId="0" fontId="23" fillId="0" borderId="0" xfId="1" applyFont="1" applyBorder="1">
      <alignment vertical="center"/>
    </xf>
    <xf numFmtId="0" fontId="3" fillId="0" borderId="0" xfId="1" applyFont="1" applyBorder="1" applyAlignment="1">
      <alignment vertical="center"/>
    </xf>
    <xf numFmtId="176" fontId="3" fillId="0" borderId="28" xfId="1" applyNumberFormat="1" applyFont="1" applyBorder="1" applyAlignment="1">
      <alignment horizontal="center" vertical="center" wrapText="1"/>
    </xf>
    <xf numFmtId="0" fontId="3" fillId="0" borderId="24" xfId="1" applyFont="1" applyBorder="1" applyAlignment="1">
      <alignment horizontal="center" vertical="center"/>
    </xf>
    <xf numFmtId="0" fontId="3" fillId="0" borderId="4" xfId="1" applyFont="1" applyFill="1" applyBorder="1" applyAlignment="1">
      <alignment horizontal="center" vertical="center"/>
    </xf>
    <xf numFmtId="177" fontId="9" fillId="0" borderId="32" xfId="1" applyNumberFormat="1" applyFont="1" applyBorder="1" applyAlignment="1" applyProtection="1">
      <alignment horizontal="center" vertical="center"/>
      <protection locked="0"/>
    </xf>
    <xf numFmtId="0" fontId="1" fillId="0" borderId="6" xfId="1" applyFont="1" applyBorder="1" applyAlignment="1">
      <alignment horizontal="center" vertical="center" wrapText="1"/>
    </xf>
    <xf numFmtId="0" fontId="1" fillId="0" borderId="27" xfId="1" applyFont="1" applyBorder="1" applyAlignment="1">
      <alignment horizontal="center" vertical="center" wrapText="1"/>
    </xf>
    <xf numFmtId="0" fontId="1" fillId="0" borderId="0" xfId="1" applyProtection="1">
      <alignment vertical="center"/>
      <protection locked="0"/>
    </xf>
    <xf numFmtId="0" fontId="25" fillId="0" borderId="0" xfId="1" applyFont="1" applyBorder="1">
      <alignment vertical="center"/>
    </xf>
    <xf numFmtId="0" fontId="9" fillId="3" borderId="33" xfId="1" applyFont="1" applyFill="1" applyBorder="1" applyProtection="1">
      <alignment vertical="center"/>
      <protection locked="0"/>
    </xf>
    <xf numFmtId="0" fontId="9" fillId="3" borderId="34" xfId="1" applyFont="1" applyFill="1" applyBorder="1" applyProtection="1">
      <alignment vertical="center"/>
      <protection locked="0"/>
    </xf>
    <xf numFmtId="0" fontId="9" fillId="3" borderId="35" xfId="1" applyFont="1" applyFill="1" applyBorder="1" applyProtection="1">
      <alignment vertical="center"/>
      <protection locked="0"/>
    </xf>
    <xf numFmtId="0" fontId="9" fillId="3" borderId="37" xfId="1" applyFont="1" applyFill="1" applyBorder="1" applyProtection="1">
      <alignment vertical="center"/>
      <protection locked="0"/>
    </xf>
    <xf numFmtId="0" fontId="9" fillId="3" borderId="15" xfId="1" applyFont="1" applyFill="1" applyBorder="1" applyProtection="1">
      <alignment vertical="center"/>
      <protection locked="0"/>
    </xf>
    <xf numFmtId="0" fontId="9" fillId="3" borderId="38" xfId="1" applyFont="1" applyFill="1" applyBorder="1" applyProtection="1">
      <alignment vertical="center"/>
      <protection locked="0"/>
    </xf>
    <xf numFmtId="0" fontId="9" fillId="3" borderId="40" xfId="1" applyFont="1" applyFill="1" applyBorder="1" applyProtection="1">
      <alignment vertical="center"/>
      <protection locked="0"/>
    </xf>
    <xf numFmtId="0" fontId="1" fillId="3" borderId="69" xfId="1" applyFont="1" applyFill="1" applyBorder="1">
      <alignment vertical="center"/>
    </xf>
    <xf numFmtId="0" fontId="9" fillId="3" borderId="41" xfId="1" applyFont="1" applyFill="1" applyBorder="1" applyProtection="1">
      <alignment vertical="center"/>
      <protection locked="0"/>
    </xf>
    <xf numFmtId="0" fontId="9" fillId="3" borderId="13" xfId="1" applyFont="1" applyFill="1" applyBorder="1" applyProtection="1">
      <alignment vertical="center"/>
      <protection locked="0"/>
    </xf>
    <xf numFmtId="0" fontId="9" fillId="3" borderId="14" xfId="1" applyFont="1" applyFill="1" applyBorder="1" applyProtection="1">
      <alignment vertical="center"/>
      <protection locked="0"/>
    </xf>
    <xf numFmtId="0" fontId="9" fillId="3" borderId="29" xfId="1" applyFont="1" applyFill="1" applyBorder="1" applyProtection="1">
      <alignment vertical="center"/>
      <protection locked="0"/>
    </xf>
    <xf numFmtId="0" fontId="15" fillId="0" borderId="67" xfId="1" applyFont="1" applyBorder="1" applyAlignment="1">
      <alignment vertical="center"/>
    </xf>
    <xf numFmtId="0" fontId="1" fillId="0" borderId="67" xfId="1" applyFont="1" applyBorder="1">
      <alignment vertical="center"/>
    </xf>
    <xf numFmtId="0" fontId="8" fillId="0" borderId="0" xfId="1" applyFont="1" applyFill="1" applyBorder="1" applyAlignment="1">
      <alignment vertical="center"/>
    </xf>
    <xf numFmtId="0" fontId="8" fillId="0" borderId="0" xfId="1" applyFont="1" applyFill="1" applyBorder="1" applyAlignment="1">
      <alignment horizontal="distributed" vertical="center"/>
    </xf>
    <xf numFmtId="0" fontId="9" fillId="0" borderId="0" xfId="1" applyFont="1" applyFill="1" applyBorder="1">
      <alignment vertical="center"/>
    </xf>
    <xf numFmtId="0" fontId="9" fillId="0" borderId="0" xfId="1" applyFont="1" applyFill="1" applyBorder="1" applyAlignment="1">
      <alignment horizontal="center" vertical="center"/>
    </xf>
    <xf numFmtId="38" fontId="9" fillId="0" borderId="0" xfId="2" applyFont="1" applyFill="1" applyBorder="1">
      <alignment vertical="center"/>
    </xf>
    <xf numFmtId="0" fontId="3" fillId="0" borderId="0" xfId="1" applyFont="1" applyFill="1" applyBorder="1" applyAlignment="1">
      <alignment horizontal="center" vertical="center"/>
    </xf>
    <xf numFmtId="0" fontId="1" fillId="0" borderId="0" xfId="1" applyFont="1" applyFill="1" applyBorder="1" applyAlignment="1">
      <alignment vertical="center"/>
    </xf>
    <xf numFmtId="176" fontId="3" fillId="0" borderId="0" xfId="1" applyNumberFormat="1" applyFont="1" applyFill="1" applyBorder="1" applyAlignment="1">
      <alignment horizontal="center" vertical="center"/>
    </xf>
    <xf numFmtId="0" fontId="1" fillId="0" borderId="66" xfId="1" applyFont="1" applyFill="1" applyBorder="1" applyAlignment="1">
      <alignment horizontal="distributed" vertical="center"/>
    </xf>
    <xf numFmtId="0" fontId="3" fillId="0" borderId="50" xfId="1" applyFont="1" applyFill="1" applyBorder="1" applyAlignment="1">
      <alignment horizontal="center" vertical="center"/>
    </xf>
    <xf numFmtId="178" fontId="9" fillId="0" borderId="17" xfId="1" applyNumberFormat="1" applyFont="1" applyFill="1" applyBorder="1">
      <alignment vertical="center"/>
    </xf>
    <xf numFmtId="0" fontId="13" fillId="0" borderId="24" xfId="1" applyFont="1" applyFill="1" applyBorder="1">
      <alignment vertical="center"/>
    </xf>
    <xf numFmtId="0" fontId="14" fillId="0" borderId="0" xfId="1" applyFont="1" applyFill="1" applyBorder="1" applyAlignment="1">
      <alignment horizontal="center" vertical="center"/>
    </xf>
    <xf numFmtId="0" fontId="17" fillId="0" borderId="0" xfId="1" applyFont="1" applyFill="1" applyBorder="1" applyAlignment="1">
      <alignment vertical="center"/>
    </xf>
    <xf numFmtId="176" fontId="14" fillId="0" borderId="0" xfId="1" applyNumberFormat="1" applyFont="1" applyFill="1" applyBorder="1" applyAlignment="1">
      <alignment horizontal="center" vertical="center"/>
    </xf>
    <xf numFmtId="0" fontId="1" fillId="0" borderId="0" xfId="1" applyFont="1" applyFill="1" applyBorder="1" applyAlignment="1">
      <alignment horizontal="distributed" vertical="center"/>
    </xf>
    <xf numFmtId="49" fontId="5" fillId="0" borderId="6" xfId="1" applyNumberFormat="1" applyFont="1" applyFill="1" applyBorder="1" applyAlignment="1">
      <alignment horizontal="center" vertical="center"/>
    </xf>
    <xf numFmtId="49" fontId="5" fillId="0" borderId="0" xfId="1" applyNumberFormat="1" applyFont="1" applyFill="1" applyBorder="1" applyAlignment="1">
      <alignment horizontal="center" vertical="center"/>
    </xf>
    <xf numFmtId="0" fontId="13" fillId="0" borderId="0" xfId="1" applyFont="1" applyFill="1" applyBorder="1">
      <alignment vertical="center"/>
    </xf>
    <xf numFmtId="49" fontId="5" fillId="0" borderId="11" xfId="1" applyNumberFormat="1" applyFont="1" applyFill="1" applyBorder="1" applyAlignment="1">
      <alignment horizontal="center" vertical="center"/>
    </xf>
    <xf numFmtId="0" fontId="3" fillId="0" borderId="0" xfId="1" applyFont="1" applyFill="1" applyBorder="1">
      <alignment vertical="center"/>
    </xf>
    <xf numFmtId="0" fontId="23" fillId="0" borderId="0" xfId="1" applyFont="1" applyFill="1" applyBorder="1">
      <alignment vertical="center"/>
    </xf>
    <xf numFmtId="0" fontId="1" fillId="0" borderId="20" xfId="1" applyFont="1" applyFill="1" applyBorder="1" applyAlignment="1">
      <alignment horizontal="distributed" vertical="center"/>
    </xf>
    <xf numFmtId="176" fontId="9" fillId="0" borderId="63" xfId="1" applyNumberFormat="1" applyFont="1" applyFill="1" applyBorder="1" applyAlignment="1">
      <alignment vertical="center"/>
    </xf>
    <xf numFmtId="176" fontId="3" fillId="0" borderId="63" xfId="1" applyNumberFormat="1" applyFont="1" applyFill="1" applyBorder="1">
      <alignment vertical="center"/>
    </xf>
    <xf numFmtId="49" fontId="9" fillId="0" borderId="63" xfId="1" applyNumberFormat="1" applyFont="1" applyFill="1" applyBorder="1" applyAlignment="1">
      <alignment horizontal="center" vertical="center"/>
    </xf>
    <xf numFmtId="0" fontId="3" fillId="0" borderId="63" xfId="1" applyFont="1" applyFill="1" applyBorder="1">
      <alignment vertical="center"/>
    </xf>
    <xf numFmtId="178" fontId="9" fillId="0" borderId="63" xfId="1" applyNumberFormat="1" applyFont="1" applyFill="1" applyBorder="1">
      <alignment vertical="center"/>
    </xf>
    <xf numFmtId="0" fontId="3" fillId="0" borderId="36" xfId="1" applyFont="1" applyFill="1" applyBorder="1">
      <alignment vertical="center"/>
    </xf>
    <xf numFmtId="0" fontId="3" fillId="0" borderId="24" xfId="1" applyFont="1" applyFill="1" applyBorder="1">
      <alignment vertical="center"/>
    </xf>
    <xf numFmtId="0" fontId="1" fillId="0" borderId="0" xfId="1" applyFont="1" applyFill="1" applyBorder="1" applyAlignment="1">
      <alignment horizontal="center" vertical="center"/>
    </xf>
    <xf numFmtId="0" fontId="13" fillId="0" borderId="0" xfId="1" applyFont="1" applyFill="1" applyBorder="1" applyAlignment="1">
      <alignment vertical="center"/>
    </xf>
    <xf numFmtId="176" fontId="13" fillId="0" borderId="0" xfId="1" applyNumberFormat="1" applyFont="1" applyFill="1" applyBorder="1">
      <alignment vertical="center"/>
    </xf>
    <xf numFmtId="0" fontId="1" fillId="0" borderId="21" xfId="1" applyFont="1" applyFill="1" applyBorder="1" applyAlignment="1">
      <alignment horizontal="distributed" vertical="center"/>
    </xf>
    <xf numFmtId="176" fontId="9" fillId="0" borderId="64" xfId="1" applyNumberFormat="1" applyFont="1" applyFill="1" applyBorder="1">
      <alignment vertical="center"/>
    </xf>
    <xf numFmtId="176" fontId="3" fillId="0" borderId="64" xfId="1" applyNumberFormat="1" applyFont="1" applyFill="1" applyBorder="1">
      <alignment vertical="center"/>
    </xf>
    <xf numFmtId="49" fontId="9" fillId="0" borderId="64" xfId="1" applyNumberFormat="1" applyFont="1" applyFill="1" applyBorder="1" applyAlignment="1">
      <alignment horizontal="center" vertical="center"/>
    </xf>
    <xf numFmtId="0" fontId="3" fillId="0" borderId="64" xfId="1" applyFont="1" applyFill="1" applyBorder="1">
      <alignment vertical="center"/>
    </xf>
    <xf numFmtId="178" fontId="9" fillId="0" borderId="64" xfId="1" applyNumberFormat="1" applyFont="1" applyFill="1" applyBorder="1">
      <alignment vertical="center"/>
    </xf>
    <xf numFmtId="0" fontId="3" fillId="0" borderId="39" xfId="1" applyFont="1" applyFill="1" applyBorder="1">
      <alignment vertical="center"/>
    </xf>
    <xf numFmtId="0" fontId="3" fillId="0" borderId="24" xfId="1" applyFont="1" applyFill="1" applyBorder="1" applyAlignment="1">
      <alignment horizontal="center" vertical="center"/>
    </xf>
    <xf numFmtId="0" fontId="1" fillId="0" borderId="58" xfId="1" applyFont="1" applyFill="1" applyBorder="1" applyAlignment="1">
      <alignment horizontal="distributed" vertical="center"/>
    </xf>
    <xf numFmtId="176" fontId="9" fillId="0" borderId="65" xfId="1" applyNumberFormat="1" applyFont="1" applyFill="1" applyBorder="1">
      <alignment vertical="center"/>
    </xf>
    <xf numFmtId="176" fontId="3" fillId="0" borderId="65" xfId="1" applyNumberFormat="1" applyFont="1" applyFill="1" applyBorder="1">
      <alignment vertical="center"/>
    </xf>
    <xf numFmtId="49" fontId="9" fillId="0" borderId="65" xfId="1" applyNumberFormat="1" applyFont="1" applyFill="1" applyBorder="1" applyAlignment="1">
      <alignment horizontal="center" vertical="center"/>
    </xf>
    <xf numFmtId="0" fontId="3" fillId="0" borderId="65" xfId="1" applyFont="1" applyFill="1" applyBorder="1">
      <alignment vertical="center"/>
    </xf>
    <xf numFmtId="178" fontId="9" fillId="0" borderId="65" xfId="1" applyNumberFormat="1" applyFont="1" applyFill="1" applyBorder="1">
      <alignment vertical="center"/>
    </xf>
    <xf numFmtId="0" fontId="3" fillId="0" borderId="61" xfId="1" applyFont="1" applyFill="1" applyBorder="1">
      <alignment vertical="center"/>
    </xf>
    <xf numFmtId="0" fontId="16" fillId="0" borderId="0" xfId="1" applyFont="1" applyFill="1" applyBorder="1" applyAlignment="1">
      <alignment vertical="center"/>
    </xf>
    <xf numFmtId="0" fontId="1" fillId="0" borderId="67" xfId="1" applyFont="1" applyFill="1" applyBorder="1" applyAlignment="1">
      <alignment horizontal="distributed" vertical="center"/>
    </xf>
    <xf numFmtId="49" fontId="5" fillId="0" borderId="67" xfId="1" applyNumberFormat="1" applyFont="1" applyFill="1" applyBorder="1" applyAlignment="1">
      <alignment horizontal="center" vertical="center"/>
    </xf>
    <xf numFmtId="0" fontId="13" fillId="0" borderId="67" xfId="1" applyFont="1" applyFill="1" applyBorder="1">
      <alignment vertical="center"/>
    </xf>
    <xf numFmtId="0" fontId="14" fillId="0" borderId="67" xfId="1" applyFont="1" applyFill="1" applyBorder="1" applyAlignment="1">
      <alignment horizontal="center" vertical="center"/>
    </xf>
    <xf numFmtId="176" fontId="14" fillId="0" borderId="67" xfId="1" applyNumberFormat="1" applyFont="1" applyFill="1" applyBorder="1" applyAlignment="1">
      <alignment horizontal="center" vertical="center"/>
    </xf>
    <xf numFmtId="49" fontId="5" fillId="0" borderId="68" xfId="1" applyNumberFormat="1" applyFont="1" applyFill="1" applyBorder="1" applyAlignment="1">
      <alignment horizontal="center" vertical="center"/>
    </xf>
    <xf numFmtId="0" fontId="3" fillId="0" borderId="68" xfId="1" applyFont="1" applyFill="1" applyBorder="1" applyAlignment="1">
      <alignment horizontal="center" vertical="center"/>
    </xf>
    <xf numFmtId="0" fontId="9" fillId="0" borderId="68" xfId="1" applyFont="1" applyFill="1" applyBorder="1">
      <alignment vertical="center"/>
    </xf>
    <xf numFmtId="0" fontId="17" fillId="0" borderId="68" xfId="1" applyFont="1" applyFill="1" applyBorder="1" applyAlignment="1">
      <alignment vertical="center"/>
    </xf>
    <xf numFmtId="0" fontId="18" fillId="0" borderId="0" xfId="1" applyFont="1" applyFill="1" applyBorder="1" applyAlignment="1">
      <alignment horizontal="left" vertical="center"/>
    </xf>
    <xf numFmtId="0" fontId="8" fillId="0" borderId="0" xfId="1" applyFont="1" applyFill="1" applyBorder="1" applyAlignment="1">
      <alignment horizontal="center" vertical="center"/>
    </xf>
    <xf numFmtId="49" fontId="3" fillId="0" borderId="0" xfId="1" applyNumberFormat="1" applyFont="1" applyFill="1" applyBorder="1" applyAlignment="1">
      <alignment horizontal="center" vertical="center"/>
    </xf>
    <xf numFmtId="0" fontId="13" fillId="0" borderId="0" xfId="1" applyFont="1" applyFill="1" applyBorder="1" applyAlignment="1">
      <alignment horizontal="center" vertical="center"/>
    </xf>
    <xf numFmtId="0" fontId="3" fillId="0" borderId="75" xfId="1" applyFont="1" applyBorder="1" applyAlignment="1">
      <alignment horizontal="center" vertical="center"/>
    </xf>
    <xf numFmtId="0" fontId="3" fillId="0" borderId="74" xfId="1" applyFont="1" applyBorder="1" applyAlignment="1">
      <alignment horizontal="center" vertical="center"/>
    </xf>
    <xf numFmtId="0" fontId="3" fillId="0" borderId="76" xfId="1" applyFont="1" applyBorder="1" applyAlignment="1">
      <alignment horizontal="center" vertical="center"/>
    </xf>
    <xf numFmtId="0" fontId="9" fillId="3" borderId="82" xfId="1" applyFont="1" applyFill="1" applyBorder="1">
      <alignment vertical="center"/>
    </xf>
    <xf numFmtId="0" fontId="9" fillId="3" borderId="83" xfId="1" applyFont="1" applyFill="1" applyBorder="1">
      <alignment vertical="center"/>
    </xf>
    <xf numFmtId="0" fontId="9" fillId="3" borderId="84" xfId="1" applyFont="1" applyFill="1" applyBorder="1">
      <alignment vertical="center"/>
    </xf>
    <xf numFmtId="0" fontId="9" fillId="3" borderId="85" xfId="1" applyFont="1" applyFill="1" applyBorder="1">
      <alignment vertical="center"/>
    </xf>
    <xf numFmtId="0" fontId="9" fillId="3" borderId="86" xfId="1" applyFont="1" applyFill="1" applyBorder="1">
      <alignment vertical="center"/>
    </xf>
    <xf numFmtId="0" fontId="9" fillId="3" borderId="58" xfId="1" applyFont="1" applyFill="1" applyBorder="1">
      <alignment vertical="center"/>
    </xf>
    <xf numFmtId="0" fontId="3" fillId="0" borderId="0" xfId="1" applyFont="1" applyBorder="1" applyAlignment="1">
      <alignment horizontal="center" vertical="center" wrapText="1"/>
    </xf>
    <xf numFmtId="0" fontId="1" fillId="0" borderId="87" xfId="1" applyFont="1" applyBorder="1" applyAlignment="1">
      <alignment horizontal="distributed" vertical="center"/>
    </xf>
    <xf numFmtId="176" fontId="9" fillId="0" borderId="88" xfId="1" applyNumberFormat="1" applyFont="1" applyBorder="1">
      <alignment vertical="center"/>
    </xf>
    <xf numFmtId="176" fontId="3" fillId="0" borderId="4" xfId="1" applyNumberFormat="1" applyFont="1" applyBorder="1">
      <alignment vertical="center"/>
    </xf>
    <xf numFmtId="49" fontId="9" fillId="0" borderId="4" xfId="1" applyNumberFormat="1" applyFont="1" applyBorder="1" applyAlignment="1">
      <alignment horizontal="center" vertical="center"/>
    </xf>
    <xf numFmtId="0" fontId="3" fillId="0" borderId="4" xfId="1" applyFont="1" applyBorder="1">
      <alignment vertical="center"/>
    </xf>
    <xf numFmtId="178" fontId="9" fillId="0" borderId="4" xfId="1" applyNumberFormat="1" applyFont="1" applyBorder="1">
      <alignment vertical="center"/>
    </xf>
    <xf numFmtId="0" fontId="3" fillId="0" borderId="87" xfId="1" applyFont="1" applyBorder="1">
      <alignment vertical="center"/>
    </xf>
    <xf numFmtId="0" fontId="1" fillId="0" borderId="62" xfId="1" applyFont="1" applyFill="1" applyBorder="1" applyAlignment="1">
      <alignment horizontal="distributed" vertical="center"/>
    </xf>
    <xf numFmtId="176" fontId="9" fillId="0" borderId="59" xfId="1" applyNumberFormat="1" applyFont="1" applyBorder="1">
      <alignment vertical="center"/>
    </xf>
    <xf numFmtId="176" fontId="3" fillId="0" borderId="9" xfId="1" applyNumberFormat="1" applyFont="1" applyBorder="1">
      <alignment vertical="center"/>
    </xf>
    <xf numFmtId="49" fontId="9" fillId="0" borderId="9" xfId="1" applyNumberFormat="1" applyFont="1" applyBorder="1" applyAlignment="1">
      <alignment horizontal="center" vertical="center"/>
    </xf>
    <xf numFmtId="0" fontId="3" fillId="0" borderId="9" xfId="1" applyFont="1" applyBorder="1">
      <alignment vertical="center"/>
    </xf>
    <xf numFmtId="178" fontId="9" fillId="0" borderId="9" xfId="1" applyNumberFormat="1" applyFont="1" applyBorder="1">
      <alignment vertical="center"/>
    </xf>
    <xf numFmtId="0" fontId="3" fillId="0" borderId="62" xfId="1" applyFont="1" applyBorder="1">
      <alignment vertical="center"/>
    </xf>
    <xf numFmtId="176" fontId="9" fillId="0" borderId="37" xfId="1" applyNumberFormat="1" applyFont="1" applyBorder="1">
      <alignment vertical="center"/>
    </xf>
    <xf numFmtId="176" fontId="3" fillId="0" borderId="15" xfId="1" applyNumberFormat="1" applyFont="1" applyBorder="1">
      <alignment vertical="center"/>
    </xf>
    <xf numFmtId="49" fontId="9" fillId="0" borderId="15" xfId="1" applyNumberFormat="1" applyFont="1" applyBorder="1" applyAlignment="1">
      <alignment horizontal="center" vertical="center"/>
    </xf>
    <xf numFmtId="0" fontId="3" fillId="0" borderId="15" xfId="1" applyFont="1" applyBorder="1">
      <alignment vertical="center"/>
    </xf>
    <xf numFmtId="178" fontId="9" fillId="0" borderId="15" xfId="1" applyNumberFormat="1" applyFont="1" applyBorder="1">
      <alignment vertical="center"/>
    </xf>
    <xf numFmtId="0" fontId="3" fillId="0" borderId="21" xfId="1" applyFont="1" applyBorder="1">
      <alignment vertical="center"/>
    </xf>
    <xf numFmtId="38" fontId="9" fillId="0" borderId="89" xfId="2" applyFont="1" applyFill="1" applyBorder="1" applyAlignment="1">
      <alignment vertical="center"/>
    </xf>
    <xf numFmtId="38" fontId="9" fillId="0" borderId="61" xfId="2" applyFont="1" applyFill="1" applyBorder="1" applyAlignment="1">
      <alignment vertical="center"/>
    </xf>
    <xf numFmtId="38" fontId="3" fillId="0" borderId="90" xfId="2" applyFont="1" applyFill="1" applyBorder="1" applyAlignment="1">
      <alignment horizontal="center" vertical="center"/>
    </xf>
    <xf numFmtId="38" fontId="3" fillId="0" borderId="60" xfId="2" applyFont="1" applyFill="1" applyBorder="1" applyAlignment="1">
      <alignment horizontal="center" vertical="center"/>
    </xf>
    <xf numFmtId="0" fontId="3" fillId="0" borderId="91" xfId="1" applyFont="1" applyFill="1" applyBorder="1" applyAlignment="1">
      <alignment horizontal="center" vertical="center"/>
    </xf>
    <xf numFmtId="0" fontId="3" fillId="0" borderId="92" xfId="1" applyFont="1" applyFill="1" applyBorder="1" applyAlignment="1">
      <alignment horizontal="center" vertical="center"/>
    </xf>
    <xf numFmtId="0" fontId="9" fillId="3" borderId="27" xfId="1" applyFont="1" applyFill="1" applyBorder="1" applyAlignment="1" applyProtection="1">
      <alignment horizontal="center" vertical="center"/>
      <protection locked="0"/>
    </xf>
    <xf numFmtId="0" fontId="9" fillId="3" borderId="28" xfId="1" applyFont="1" applyFill="1" applyBorder="1" applyAlignment="1" applyProtection="1">
      <alignment horizontal="center" vertical="center"/>
      <protection locked="0"/>
    </xf>
    <xf numFmtId="0" fontId="9" fillId="3" borderId="32" xfId="1" applyFont="1" applyFill="1" applyBorder="1" applyAlignment="1" applyProtection="1">
      <alignment horizontal="center" vertical="center"/>
      <protection locked="0"/>
    </xf>
    <xf numFmtId="176" fontId="9" fillId="0" borderId="27" xfId="1" applyNumberFormat="1" applyFont="1" applyBorder="1" applyAlignment="1">
      <alignment horizontal="center" vertical="center"/>
    </xf>
    <xf numFmtId="176" fontId="9" fillId="0" borderId="28" xfId="1" applyNumberFormat="1" applyFont="1" applyBorder="1" applyAlignment="1">
      <alignment horizontal="center" vertical="center"/>
    </xf>
    <xf numFmtId="176" fontId="9" fillId="0" borderId="32" xfId="1" applyNumberFormat="1" applyFont="1" applyBorder="1" applyAlignment="1">
      <alignment horizontal="center" vertical="center"/>
    </xf>
    <xf numFmtId="49" fontId="3" fillId="0" borderId="12" xfId="1" applyNumberFormat="1" applyFont="1" applyFill="1" applyBorder="1" applyAlignment="1">
      <alignment horizontal="center" vertical="center"/>
    </xf>
    <xf numFmtId="49" fontId="3" fillId="0" borderId="17" xfId="1" applyNumberFormat="1" applyFont="1" applyFill="1" applyBorder="1" applyAlignment="1">
      <alignment horizontal="center" vertical="center"/>
    </xf>
    <xf numFmtId="0" fontId="3" fillId="0" borderId="11" xfId="1" applyFont="1" applyFill="1" applyBorder="1" applyAlignment="1">
      <alignment horizontal="left" vertical="center"/>
    </xf>
    <xf numFmtId="0" fontId="3" fillId="0" borderId="0" xfId="1" applyFont="1" applyFill="1" applyBorder="1" applyAlignment="1">
      <alignment horizontal="left" vertical="center" wrapText="1"/>
    </xf>
    <xf numFmtId="0" fontId="8" fillId="0" borderId="77" xfId="1" applyFont="1" applyFill="1" applyBorder="1" applyAlignment="1">
      <alignment horizontal="center" vertical="center"/>
    </xf>
    <xf numFmtId="0" fontId="8" fillId="0" borderId="73" xfId="1" applyFont="1" applyFill="1" applyBorder="1" applyAlignment="1">
      <alignment horizontal="center" vertical="center"/>
    </xf>
    <xf numFmtId="0" fontId="8" fillId="0" borderId="78" xfId="1" applyFont="1" applyFill="1" applyBorder="1" applyAlignment="1">
      <alignment horizontal="center" vertical="center" wrapText="1" shrinkToFit="1"/>
    </xf>
    <xf numFmtId="0" fontId="8" fillId="0" borderId="80" xfId="1" applyFont="1" applyFill="1" applyBorder="1" applyAlignment="1">
      <alignment horizontal="center" vertical="center" shrinkToFit="1"/>
    </xf>
    <xf numFmtId="0" fontId="8" fillId="0" borderId="74" xfId="1" applyFont="1" applyFill="1" applyBorder="1" applyAlignment="1">
      <alignment horizontal="center" vertical="center"/>
    </xf>
    <xf numFmtId="0" fontId="8" fillId="0" borderId="79" xfId="1" applyFont="1" applyFill="1" applyBorder="1" applyAlignment="1">
      <alignment horizontal="center" vertical="center"/>
    </xf>
    <xf numFmtId="0" fontId="3" fillId="0" borderId="81" xfId="1" applyFont="1" applyFill="1" applyBorder="1" applyAlignment="1">
      <alignment horizontal="center" vertical="center"/>
    </xf>
    <xf numFmtId="0" fontId="3" fillId="0" borderId="76" xfId="1" applyFont="1" applyFill="1" applyBorder="1" applyAlignment="1">
      <alignment horizontal="center" vertical="center"/>
    </xf>
    <xf numFmtId="176" fontId="3" fillId="0" borderId="0" xfId="1" applyNumberFormat="1" applyFont="1" applyFill="1" applyBorder="1" applyAlignment="1">
      <alignment horizontal="left" vertical="top" wrapText="1"/>
    </xf>
    <xf numFmtId="0" fontId="10" fillId="3" borderId="67" xfId="1" applyFont="1" applyFill="1" applyBorder="1" applyAlignment="1" applyProtection="1">
      <alignment horizontal="left" vertical="center"/>
      <protection locked="0"/>
    </xf>
    <xf numFmtId="0" fontId="1" fillId="0" borderId="54" xfId="1" applyFont="1" applyBorder="1" applyAlignment="1">
      <alignment horizontal="center" vertical="center" wrapText="1"/>
    </xf>
    <xf numFmtId="0" fontId="1" fillId="0" borderId="43" xfId="1" applyFont="1" applyBorder="1" applyAlignment="1">
      <alignment horizontal="center" vertical="center" wrapText="1"/>
    </xf>
    <xf numFmtId="0" fontId="1" fillId="0" borderId="55" xfId="1" applyFont="1" applyBorder="1" applyAlignment="1">
      <alignment horizontal="center" vertical="center" wrapText="1"/>
    </xf>
    <xf numFmtId="176" fontId="3" fillId="0" borderId="27" xfId="1" applyNumberFormat="1" applyFont="1" applyBorder="1" applyAlignment="1">
      <alignment horizontal="center" vertical="center" wrapText="1"/>
    </xf>
    <xf numFmtId="176" fontId="3" fillId="0" borderId="28" xfId="1" applyNumberFormat="1" applyFont="1" applyBorder="1" applyAlignment="1">
      <alignment horizontal="center" vertical="center" wrapText="1"/>
    </xf>
    <xf numFmtId="38" fontId="10" fillId="0" borderId="28" xfId="2" applyFont="1" applyBorder="1" applyAlignment="1">
      <alignment horizontal="center" vertical="center"/>
    </xf>
    <xf numFmtId="38" fontId="10" fillId="0" borderId="32" xfId="2" applyFont="1" applyBorder="1" applyAlignment="1">
      <alignment horizontal="center" vertical="center"/>
    </xf>
    <xf numFmtId="0" fontId="3" fillId="0" borderId="0" xfId="1" applyFont="1" applyBorder="1" applyAlignment="1">
      <alignment horizontal="left" vertical="center"/>
    </xf>
    <xf numFmtId="176" fontId="3" fillId="0" borderId="0" xfId="1" applyNumberFormat="1" applyFont="1" applyBorder="1" applyAlignment="1">
      <alignment horizontal="left" vertical="center" wrapText="1"/>
    </xf>
    <xf numFmtId="0" fontId="7" fillId="0" borderId="56" xfId="1" applyFont="1" applyBorder="1" applyAlignment="1">
      <alignment horizontal="center" vertical="center"/>
    </xf>
    <xf numFmtId="0" fontId="8" fillId="0" borderId="57" xfId="1" applyFont="1" applyBorder="1" applyAlignment="1">
      <alignment horizontal="center" vertical="center"/>
    </xf>
    <xf numFmtId="0" fontId="8" fillId="0" borderId="24" xfId="1" applyFont="1" applyBorder="1" applyAlignment="1">
      <alignment horizontal="center" vertical="center"/>
    </xf>
    <xf numFmtId="0" fontId="8" fillId="0" borderId="16" xfId="1" applyFont="1" applyBorder="1" applyAlignment="1">
      <alignment horizontal="center" vertical="center"/>
    </xf>
    <xf numFmtId="0" fontId="3" fillId="0" borderId="56" xfId="1" applyFont="1" applyBorder="1" applyAlignment="1">
      <alignment horizontal="center" vertical="center" wrapText="1"/>
    </xf>
    <xf numFmtId="0" fontId="1" fillId="0" borderId="57" xfId="1" applyFont="1" applyBorder="1" applyAlignment="1">
      <alignment vertical="center"/>
    </xf>
    <xf numFmtId="0" fontId="1" fillId="0" borderId="24" xfId="1" applyFont="1" applyBorder="1" applyAlignment="1">
      <alignment horizontal="center" vertical="center" wrapText="1"/>
    </xf>
    <xf numFmtId="0" fontId="1" fillId="0" borderId="16" xfId="1" applyFont="1" applyBorder="1" applyAlignment="1">
      <alignment horizontal="center" vertical="center"/>
    </xf>
    <xf numFmtId="0" fontId="10" fillId="3" borderId="67" xfId="1" applyFont="1" applyFill="1" applyBorder="1" applyAlignment="1">
      <alignment horizontal="center" vertical="center"/>
    </xf>
    <xf numFmtId="0" fontId="1" fillId="0" borderId="56" xfId="1" applyFont="1" applyBorder="1" applyAlignment="1">
      <alignment horizontal="center" vertical="center"/>
    </xf>
    <xf numFmtId="0" fontId="1" fillId="0" borderId="24" xfId="1" applyFont="1" applyBorder="1" applyAlignment="1">
      <alignment horizontal="center" vertical="center"/>
    </xf>
    <xf numFmtId="0" fontId="1" fillId="0" borderId="25" xfId="1" applyFont="1" applyBorder="1" applyAlignment="1">
      <alignment horizontal="center" vertical="center"/>
    </xf>
    <xf numFmtId="0" fontId="8" fillId="0" borderId="50" xfId="1" applyFont="1" applyBorder="1" applyAlignment="1">
      <alignment horizontal="center" vertical="center"/>
    </xf>
    <xf numFmtId="0" fontId="8" fillId="0" borderId="17" xfId="1" applyFont="1" applyBorder="1" applyAlignment="1">
      <alignment horizontal="center" vertical="center"/>
    </xf>
    <xf numFmtId="0" fontId="1" fillId="0" borderId="50" xfId="1" applyFont="1" applyBorder="1" applyAlignment="1">
      <alignment horizontal="center" vertical="center" wrapText="1"/>
    </xf>
    <xf numFmtId="0" fontId="1" fillId="0" borderId="17" xfId="1" applyFont="1" applyBorder="1" applyAlignment="1">
      <alignment horizontal="center" vertical="center"/>
    </xf>
    <xf numFmtId="0" fontId="1" fillId="0" borderId="74" xfId="1" applyFont="1" applyBorder="1" applyAlignment="1">
      <alignment horizontal="center"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27" fillId="0" borderId="0" xfId="1" applyFont="1" applyBorder="1" applyAlignment="1">
      <alignment horizontal="left" vertical="center" wrapText="1"/>
    </xf>
    <xf numFmtId="0" fontId="5" fillId="0" borderId="0" xfId="1" applyFont="1" applyBorder="1" applyAlignment="1">
      <alignment horizontal="left" vertical="center"/>
    </xf>
    <xf numFmtId="0" fontId="1" fillId="0" borderId="54"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55" xfId="1" applyFont="1" applyFill="1" applyBorder="1" applyAlignment="1">
      <alignment horizontal="center" vertical="center"/>
    </xf>
    <xf numFmtId="0" fontId="3" fillId="0" borderId="0" xfId="1" applyFont="1" applyFill="1" applyBorder="1" applyAlignment="1">
      <alignment horizontal="lef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V44"/>
  <sheetViews>
    <sheetView tabSelected="1" view="pageBreakPreview" zoomScale="70" zoomScaleNormal="70" zoomScaleSheetLayoutView="70" workbookViewId="0"/>
  </sheetViews>
  <sheetFormatPr defaultRowHeight="13.2" x14ac:dyDescent="0.2"/>
  <cols>
    <col min="1" max="1" width="3.6640625" customWidth="1"/>
    <col min="2" max="2" width="18.6640625" customWidth="1"/>
    <col min="3" max="3" width="16.6640625" customWidth="1"/>
    <col min="4" max="4" width="13.6640625" customWidth="1"/>
    <col min="5" max="15" width="13.44140625" customWidth="1"/>
    <col min="17" max="17" width="12.88671875" customWidth="1"/>
    <col min="18" max="18" width="3.6640625" customWidth="1"/>
    <col min="19" max="19" width="15.6640625" customWidth="1"/>
    <col min="20" max="20" width="3.6640625" customWidth="1"/>
    <col min="21" max="21" width="25.6640625" customWidth="1"/>
  </cols>
  <sheetData>
    <row r="1" spans="1:22" ht="28.8" thickBot="1" x14ac:dyDescent="0.25">
      <c r="A1" s="102"/>
      <c r="B1" s="116" t="s">
        <v>69</v>
      </c>
      <c r="C1" s="117"/>
      <c r="D1" s="18"/>
      <c r="E1" s="18"/>
      <c r="F1" s="18"/>
      <c r="G1" s="18"/>
      <c r="H1" s="73"/>
      <c r="I1" s="74"/>
      <c r="J1" s="76"/>
      <c r="K1" s="111"/>
      <c r="L1" s="71" t="s">
        <v>59</v>
      </c>
      <c r="N1" s="72"/>
      <c r="O1" s="72"/>
      <c r="P1" s="253" t="s">
        <v>65</v>
      </c>
      <c r="Q1" s="253"/>
      <c r="R1" s="235"/>
      <c r="S1" s="235"/>
      <c r="T1" s="235"/>
      <c r="U1" s="235"/>
    </row>
    <row r="2" spans="1:22" ht="24" customHeight="1" x14ac:dyDescent="0.2">
      <c r="A2" s="1"/>
      <c r="B2" s="103" t="s">
        <v>68</v>
      </c>
      <c r="C2" s="70"/>
      <c r="D2" s="62"/>
      <c r="E2" s="62"/>
      <c r="F2" s="62"/>
      <c r="G2" s="62"/>
      <c r="H2" s="62"/>
      <c r="I2" s="62"/>
      <c r="J2" s="62"/>
      <c r="K2" s="70"/>
      <c r="L2" s="63"/>
      <c r="M2" s="63"/>
      <c r="N2" s="63"/>
      <c r="O2" s="63"/>
      <c r="P2" s="63"/>
      <c r="Q2" s="63"/>
      <c r="R2" s="62"/>
      <c r="S2" s="62"/>
      <c r="T2" s="62"/>
      <c r="U2" s="64"/>
    </row>
    <row r="3" spans="1:22" ht="24" customHeight="1" x14ac:dyDescent="0.2">
      <c r="A3" s="1"/>
      <c r="B3" s="65"/>
      <c r="C3" s="18"/>
      <c r="D3" s="18"/>
      <c r="E3" s="18"/>
      <c r="F3" s="18"/>
      <c r="G3" s="70"/>
      <c r="H3" s="70"/>
      <c r="I3" s="70"/>
      <c r="J3" s="70"/>
      <c r="K3" s="18"/>
      <c r="L3" s="69"/>
      <c r="M3" s="69"/>
      <c r="N3" s="69"/>
      <c r="O3" s="69"/>
      <c r="P3" s="69"/>
      <c r="Q3" s="69"/>
      <c r="R3" s="18"/>
      <c r="S3" s="18"/>
      <c r="T3" s="18"/>
      <c r="U3" s="3"/>
    </row>
    <row r="4" spans="1:22" ht="24" customHeight="1" thickBot="1" x14ac:dyDescent="0.25">
      <c r="A4" s="1"/>
      <c r="B4" s="19"/>
      <c r="C4" s="18"/>
      <c r="D4" s="18"/>
      <c r="E4" s="18"/>
      <c r="F4" s="18"/>
      <c r="G4" s="18"/>
      <c r="H4" s="18"/>
      <c r="I4" s="75"/>
      <c r="J4" s="18"/>
      <c r="K4" s="18"/>
      <c r="L4" s="18"/>
      <c r="M4" s="18"/>
      <c r="N4" s="18"/>
      <c r="O4" s="18"/>
      <c r="P4" s="18"/>
      <c r="Q4" s="2"/>
      <c r="R4" s="2"/>
      <c r="S4" s="2"/>
      <c r="T4" s="2"/>
      <c r="U4" s="4" t="s">
        <v>0</v>
      </c>
    </row>
    <row r="5" spans="1:22" ht="32.4" x14ac:dyDescent="0.2">
      <c r="A5" s="1"/>
      <c r="B5" s="245"/>
      <c r="C5" s="246"/>
      <c r="D5" s="98" t="s">
        <v>70</v>
      </c>
      <c r="E5" s="81"/>
      <c r="F5" s="81"/>
      <c r="G5" s="68"/>
      <c r="H5" s="81"/>
      <c r="I5" s="82"/>
      <c r="J5" s="68"/>
      <c r="K5" s="81"/>
      <c r="L5" s="81"/>
      <c r="M5" s="98" t="s">
        <v>70</v>
      </c>
      <c r="N5" s="81"/>
      <c r="O5" s="82"/>
      <c r="P5" s="249" t="s">
        <v>1</v>
      </c>
      <c r="Q5" s="250"/>
      <c r="R5" s="11"/>
      <c r="S5" s="12" t="s">
        <v>2</v>
      </c>
      <c r="T5" s="11"/>
      <c r="U5" s="12" t="s">
        <v>64</v>
      </c>
    </row>
    <row r="6" spans="1:22" ht="13.8" thickBot="1" x14ac:dyDescent="0.25">
      <c r="A6" s="1"/>
      <c r="B6" s="247"/>
      <c r="C6" s="248"/>
      <c r="D6" s="5" t="s">
        <v>3</v>
      </c>
      <c r="E6" s="6" t="s">
        <v>4</v>
      </c>
      <c r="F6" s="6" t="s">
        <v>66</v>
      </c>
      <c r="G6" s="6" t="s">
        <v>6</v>
      </c>
      <c r="H6" s="6" t="s">
        <v>7</v>
      </c>
      <c r="I6" s="7" t="s">
        <v>8</v>
      </c>
      <c r="J6" s="6" t="s">
        <v>9</v>
      </c>
      <c r="K6" s="6" t="s">
        <v>10</v>
      </c>
      <c r="L6" s="6" t="s">
        <v>11</v>
      </c>
      <c r="M6" s="6" t="s">
        <v>12</v>
      </c>
      <c r="N6" s="6" t="s">
        <v>13</v>
      </c>
      <c r="O6" s="7" t="s">
        <v>14</v>
      </c>
      <c r="P6" s="251" t="s">
        <v>89</v>
      </c>
      <c r="Q6" s="252"/>
      <c r="R6" s="21"/>
      <c r="S6" s="21" t="s">
        <v>15</v>
      </c>
      <c r="T6" s="20"/>
      <c r="U6" s="22" t="s">
        <v>16</v>
      </c>
    </row>
    <row r="7" spans="1:22" ht="24" customHeight="1" x14ac:dyDescent="0.2">
      <c r="A7" s="1"/>
      <c r="B7" s="254" t="s">
        <v>39</v>
      </c>
      <c r="C7" s="77" t="s">
        <v>47</v>
      </c>
      <c r="D7" s="104"/>
      <c r="E7" s="105"/>
      <c r="F7" s="105"/>
      <c r="G7" s="105"/>
      <c r="H7" s="105"/>
      <c r="I7" s="106"/>
      <c r="J7" s="105"/>
      <c r="K7" s="105"/>
      <c r="L7" s="105"/>
      <c r="M7" s="105"/>
      <c r="N7" s="105"/>
      <c r="O7" s="106"/>
      <c r="P7" s="33" t="s">
        <v>17</v>
      </c>
      <c r="Q7" s="43">
        <f>SUM(D7:O7)</f>
        <v>0</v>
      </c>
      <c r="R7" s="23"/>
      <c r="S7" s="216"/>
      <c r="T7" s="95"/>
      <c r="U7" s="219" t="e">
        <f>ROUNDUP(((Q12-Q15-Q16)+Q15*0.5+Q16*0.75)/S7,1)</f>
        <v>#DIV/0!</v>
      </c>
    </row>
    <row r="8" spans="1:22" ht="24" customHeight="1" x14ac:dyDescent="0.2">
      <c r="A8" s="1"/>
      <c r="B8" s="255"/>
      <c r="C8" s="78" t="s">
        <v>48</v>
      </c>
      <c r="D8" s="107"/>
      <c r="E8" s="108"/>
      <c r="F8" s="108"/>
      <c r="G8" s="108"/>
      <c r="H8" s="108"/>
      <c r="I8" s="109"/>
      <c r="J8" s="108"/>
      <c r="K8" s="108"/>
      <c r="L8" s="108"/>
      <c r="M8" s="108"/>
      <c r="N8" s="108"/>
      <c r="O8" s="109"/>
      <c r="P8" s="34" t="s">
        <v>18</v>
      </c>
      <c r="Q8" s="44">
        <f t="shared" ref="Q8:Q10" si="0">SUM(D8:O8)</f>
        <v>0</v>
      </c>
      <c r="R8" s="23"/>
      <c r="S8" s="217"/>
      <c r="T8" s="95"/>
      <c r="U8" s="220"/>
    </row>
    <row r="9" spans="1:22" ht="24" customHeight="1" x14ac:dyDescent="0.2">
      <c r="A9" s="1"/>
      <c r="B9" s="255"/>
      <c r="C9" s="78" t="s">
        <v>49</v>
      </c>
      <c r="D9" s="107"/>
      <c r="E9" s="108"/>
      <c r="F9" s="108"/>
      <c r="G9" s="108"/>
      <c r="H9" s="108"/>
      <c r="I9" s="109"/>
      <c r="J9" s="108"/>
      <c r="K9" s="108"/>
      <c r="L9" s="108"/>
      <c r="M9" s="108"/>
      <c r="N9" s="108"/>
      <c r="O9" s="109"/>
      <c r="P9" s="34" t="s">
        <v>19</v>
      </c>
      <c r="Q9" s="44">
        <f t="shared" si="0"/>
        <v>0</v>
      </c>
      <c r="R9" s="23"/>
      <c r="S9" s="217"/>
      <c r="T9" s="95"/>
      <c r="U9" s="220"/>
    </row>
    <row r="10" spans="1:22" ht="24" customHeight="1" x14ac:dyDescent="0.2">
      <c r="A10" s="1"/>
      <c r="B10" s="255"/>
      <c r="C10" s="78" t="s">
        <v>50</v>
      </c>
      <c r="D10" s="110"/>
      <c r="E10" s="108"/>
      <c r="F10" s="108"/>
      <c r="G10" s="108"/>
      <c r="H10" s="108"/>
      <c r="I10" s="109"/>
      <c r="J10" s="108"/>
      <c r="K10" s="108"/>
      <c r="L10" s="108"/>
      <c r="M10" s="108"/>
      <c r="N10" s="108"/>
      <c r="O10" s="109"/>
      <c r="P10" s="34" t="s">
        <v>20</v>
      </c>
      <c r="Q10" s="44">
        <f t="shared" si="0"/>
        <v>0</v>
      </c>
      <c r="R10" s="23"/>
      <c r="S10" s="217"/>
      <c r="T10" s="95"/>
      <c r="U10" s="220"/>
    </row>
    <row r="11" spans="1:22" ht="24" customHeight="1" x14ac:dyDescent="0.2">
      <c r="B11" s="255"/>
      <c r="C11" s="79" t="s">
        <v>51</v>
      </c>
      <c r="D11" s="110"/>
      <c r="E11" s="108"/>
      <c r="F11" s="108"/>
      <c r="G11" s="108"/>
      <c r="H11" s="108"/>
      <c r="I11" s="109"/>
      <c r="J11" s="108"/>
      <c r="K11" s="108"/>
      <c r="L11" s="108"/>
      <c r="M11" s="108"/>
      <c r="N11" s="108"/>
      <c r="O11" s="109"/>
      <c r="P11" s="34" t="s">
        <v>21</v>
      </c>
      <c r="Q11" s="44">
        <f>SUM(D11:O11)</f>
        <v>0</v>
      </c>
      <c r="R11" s="23"/>
      <c r="S11" s="217"/>
      <c r="T11" s="95"/>
      <c r="U11" s="220"/>
    </row>
    <row r="12" spans="1:22" ht="24" customHeight="1" thickBot="1" x14ac:dyDescent="0.25">
      <c r="B12" s="256"/>
      <c r="C12" s="80" t="s">
        <v>22</v>
      </c>
      <c r="D12" s="40">
        <f>SUM(D7:D11)</f>
        <v>0</v>
      </c>
      <c r="E12" s="41">
        <f t="shared" ref="E12:O12" si="1">SUM(E7:E11)</f>
        <v>0</v>
      </c>
      <c r="F12" s="41">
        <f t="shared" si="1"/>
        <v>0</v>
      </c>
      <c r="G12" s="41">
        <f t="shared" si="1"/>
        <v>0</v>
      </c>
      <c r="H12" s="41">
        <f>SUM(H7:H11)</f>
        <v>0</v>
      </c>
      <c r="I12" s="42">
        <f t="shared" si="1"/>
        <v>0</v>
      </c>
      <c r="J12" s="41">
        <f t="shared" si="1"/>
        <v>0</v>
      </c>
      <c r="K12" s="41">
        <f t="shared" si="1"/>
        <v>0</v>
      </c>
      <c r="L12" s="41">
        <f t="shared" si="1"/>
        <v>0</v>
      </c>
      <c r="M12" s="41">
        <f t="shared" si="1"/>
        <v>0</v>
      </c>
      <c r="N12" s="41">
        <f t="shared" si="1"/>
        <v>0</v>
      </c>
      <c r="O12" s="42">
        <f t="shared" si="1"/>
        <v>0</v>
      </c>
      <c r="P12" s="35" t="s">
        <v>23</v>
      </c>
      <c r="Q12" s="45">
        <f>SUM(Q7:Q11)</f>
        <v>0</v>
      </c>
      <c r="R12" s="24"/>
      <c r="S12" s="218"/>
      <c r="T12" s="36"/>
      <c r="U12" s="221"/>
    </row>
    <row r="13" spans="1:22" ht="24" customHeight="1" thickBot="1" x14ac:dyDescent="0.25">
      <c r="B13" s="118"/>
      <c r="C13" s="119"/>
      <c r="D13" s="120"/>
      <c r="E13" s="120"/>
      <c r="F13" s="120"/>
      <c r="G13" s="120"/>
      <c r="H13" s="120"/>
      <c r="I13" s="120"/>
      <c r="J13" s="120"/>
      <c r="K13" s="120"/>
      <c r="L13" s="120"/>
      <c r="M13" s="120"/>
      <c r="N13" s="120"/>
      <c r="O13" s="120"/>
      <c r="P13" s="121"/>
      <c r="Q13" s="122"/>
      <c r="R13" s="120"/>
      <c r="S13" s="123"/>
      <c r="T13" s="124"/>
      <c r="U13" s="125"/>
      <c r="V13" s="14"/>
    </row>
    <row r="14" spans="1:22" ht="13.8" customHeight="1" x14ac:dyDescent="0.2">
      <c r="B14" s="230"/>
      <c r="C14" s="231"/>
      <c r="D14" s="181" t="s">
        <v>3</v>
      </c>
      <c r="E14" s="180" t="s">
        <v>4</v>
      </c>
      <c r="F14" s="180" t="s">
        <v>66</v>
      </c>
      <c r="G14" s="180" t="s">
        <v>6</v>
      </c>
      <c r="H14" s="180" t="s">
        <v>7</v>
      </c>
      <c r="I14" s="180" t="s">
        <v>8</v>
      </c>
      <c r="J14" s="180" t="s">
        <v>9</v>
      </c>
      <c r="K14" s="180" t="s">
        <v>10</v>
      </c>
      <c r="L14" s="180" t="s">
        <v>11</v>
      </c>
      <c r="M14" s="180" t="s">
        <v>12</v>
      </c>
      <c r="N14" s="180" t="s">
        <v>13</v>
      </c>
      <c r="O14" s="182" t="s">
        <v>14</v>
      </c>
      <c r="P14" s="232" t="s">
        <v>73</v>
      </c>
      <c r="Q14" s="233"/>
      <c r="R14" s="120"/>
      <c r="S14" s="214" t="s">
        <v>90</v>
      </c>
      <c r="T14" s="124"/>
      <c r="U14" s="125"/>
      <c r="V14" s="14"/>
    </row>
    <row r="15" spans="1:22" ht="24" customHeight="1" thickBot="1" x14ac:dyDescent="0.25">
      <c r="B15" s="226" t="s">
        <v>71</v>
      </c>
      <c r="C15" s="227"/>
      <c r="D15" s="183"/>
      <c r="E15" s="184"/>
      <c r="F15" s="184"/>
      <c r="G15" s="184"/>
      <c r="H15" s="184"/>
      <c r="I15" s="184"/>
      <c r="J15" s="184"/>
      <c r="K15" s="184"/>
      <c r="L15" s="184"/>
      <c r="M15" s="184"/>
      <c r="N15" s="184"/>
      <c r="O15" s="185"/>
      <c r="P15" s="212" t="s">
        <v>81</v>
      </c>
      <c r="Q15" s="210">
        <f>SUM(D15:O15)</f>
        <v>0</v>
      </c>
      <c r="R15" s="120"/>
      <c r="S15" s="215">
        <f>(Q12-Q15-Q16)+Q15*0.5+Q16*0.75</f>
        <v>0</v>
      </c>
      <c r="T15" s="124" t="s">
        <v>57</v>
      </c>
      <c r="U15" s="234" t="s">
        <v>91</v>
      </c>
      <c r="V15" s="14"/>
    </row>
    <row r="16" spans="1:22" ht="30" customHeight="1" thickBot="1" x14ac:dyDescent="0.25">
      <c r="B16" s="228" t="s">
        <v>72</v>
      </c>
      <c r="C16" s="229"/>
      <c r="D16" s="186"/>
      <c r="E16" s="187"/>
      <c r="F16" s="187"/>
      <c r="G16" s="187"/>
      <c r="H16" s="187"/>
      <c r="I16" s="187"/>
      <c r="J16" s="187"/>
      <c r="K16" s="187"/>
      <c r="L16" s="187"/>
      <c r="M16" s="187"/>
      <c r="N16" s="187"/>
      <c r="O16" s="188"/>
      <c r="P16" s="213" t="s">
        <v>82</v>
      </c>
      <c r="Q16" s="211">
        <f>SUM(D16:O16)</f>
        <v>0</v>
      </c>
      <c r="R16" s="120"/>
      <c r="S16" s="123"/>
      <c r="T16" s="124"/>
      <c r="U16" s="234"/>
      <c r="V16" s="14"/>
    </row>
    <row r="17" spans="2:22" ht="24" customHeight="1" thickBot="1" x14ac:dyDescent="0.25">
      <c r="B17" s="118"/>
      <c r="C17" s="119"/>
      <c r="D17" s="120"/>
      <c r="E17" s="120"/>
      <c r="F17" s="120"/>
      <c r="G17" s="120"/>
      <c r="H17" s="120"/>
      <c r="I17" s="120"/>
      <c r="J17" s="120"/>
      <c r="K17" s="120"/>
      <c r="L17" s="120"/>
      <c r="M17" s="120"/>
      <c r="N17" s="120"/>
      <c r="O17" s="120"/>
      <c r="P17" s="121"/>
      <c r="Q17" s="122"/>
      <c r="R17" s="120"/>
      <c r="S17" s="123"/>
      <c r="T17" s="124"/>
      <c r="U17" s="234"/>
      <c r="V17" s="14"/>
    </row>
    <row r="18" spans="2:22" ht="24" customHeight="1" thickBot="1" x14ac:dyDescent="0.25">
      <c r="B18" s="126" t="s">
        <v>24</v>
      </c>
      <c r="C18" s="222" t="s">
        <v>25</v>
      </c>
      <c r="D18" s="222"/>
      <c r="E18" s="222"/>
      <c r="F18" s="222"/>
      <c r="G18" s="222"/>
      <c r="H18" s="222"/>
      <c r="I18" s="222"/>
      <c r="J18" s="222"/>
      <c r="K18" s="222"/>
      <c r="L18" s="222"/>
      <c r="M18" s="222"/>
      <c r="N18" s="222"/>
      <c r="O18" s="223"/>
      <c r="P18" s="127" t="s">
        <v>83</v>
      </c>
      <c r="Q18" s="128" t="e">
        <f>ROUND(+((2*Q7)+(3*Q8)+(4*Q9)+(5*Q10)+(6*Q11))/Q12,1)</f>
        <v>#DIV/0!</v>
      </c>
      <c r="R18" s="129"/>
      <c r="S18" s="130"/>
      <c r="T18" s="131"/>
      <c r="U18" s="234"/>
      <c r="V18" s="14"/>
    </row>
    <row r="19" spans="2:22" ht="24" customHeight="1" x14ac:dyDescent="0.2">
      <c r="B19" s="133"/>
      <c r="C19" s="134"/>
      <c r="D19" s="135"/>
      <c r="E19" s="135"/>
      <c r="F19" s="135"/>
      <c r="G19" s="135"/>
      <c r="H19" s="135"/>
      <c r="I19" s="135"/>
      <c r="J19" s="135"/>
      <c r="K19" s="135"/>
      <c r="L19" s="135"/>
      <c r="M19" s="135"/>
      <c r="N19" s="135"/>
      <c r="O19" s="135"/>
      <c r="P19" s="123"/>
      <c r="Q19" s="120"/>
      <c r="R19" s="136"/>
      <c r="S19" s="130"/>
      <c r="T19" s="131"/>
      <c r="U19" s="132"/>
      <c r="V19" s="14"/>
    </row>
    <row r="20" spans="2:22" ht="24" customHeight="1" thickBot="1" x14ac:dyDescent="0.25">
      <c r="B20" s="133"/>
      <c r="C20" s="137"/>
      <c r="D20" s="224" t="s">
        <v>41</v>
      </c>
      <c r="E20" s="224"/>
      <c r="F20" s="138" t="s">
        <v>40</v>
      </c>
      <c r="G20" s="136"/>
      <c r="H20" s="139" t="s">
        <v>43</v>
      </c>
      <c r="I20" s="136"/>
      <c r="J20" s="135"/>
      <c r="K20" s="135"/>
      <c r="L20" s="135"/>
      <c r="M20" s="135"/>
      <c r="N20" s="135"/>
      <c r="O20" s="135"/>
      <c r="P20" s="123"/>
      <c r="Q20" s="120"/>
      <c r="R20" s="136"/>
      <c r="S20" s="130"/>
      <c r="T20" s="131"/>
      <c r="U20" s="132"/>
      <c r="V20" s="14"/>
    </row>
    <row r="21" spans="2:22" ht="24" customHeight="1" x14ac:dyDescent="0.2">
      <c r="B21" s="266" t="s">
        <v>24</v>
      </c>
      <c r="C21" s="140" t="s">
        <v>52</v>
      </c>
      <c r="D21" s="141" t="e">
        <f>+U7</f>
        <v>#DIV/0!</v>
      </c>
      <c r="E21" s="142" t="s">
        <v>42</v>
      </c>
      <c r="F21" s="143" t="s">
        <v>29</v>
      </c>
      <c r="G21" s="144" t="s">
        <v>44</v>
      </c>
      <c r="H21" s="145" t="e">
        <f>ROUNDUP(+D21/6,1)</f>
        <v>#DIV/0!</v>
      </c>
      <c r="I21" s="146" t="s">
        <v>46</v>
      </c>
      <c r="J21" s="147"/>
      <c r="K21" s="138" t="s">
        <v>61</v>
      </c>
      <c r="L21" s="138"/>
      <c r="M21" s="138"/>
      <c r="N21" s="138"/>
      <c r="O21" s="138"/>
      <c r="P21" s="123"/>
      <c r="Q21" s="138"/>
      <c r="R21" s="136"/>
      <c r="S21" s="148"/>
      <c r="T21" s="149"/>
      <c r="U21" s="150"/>
    </row>
    <row r="22" spans="2:22" ht="24" customHeight="1" x14ac:dyDescent="0.2">
      <c r="B22" s="267"/>
      <c r="C22" s="151" t="s">
        <v>53</v>
      </c>
      <c r="D22" s="152" t="e">
        <f>+U7</f>
        <v>#DIV/0!</v>
      </c>
      <c r="E22" s="153" t="s">
        <v>42</v>
      </c>
      <c r="F22" s="154" t="s">
        <v>30</v>
      </c>
      <c r="G22" s="155" t="s">
        <v>44</v>
      </c>
      <c r="H22" s="156" t="e">
        <f>ROUNDUP(+D22/5,1)</f>
        <v>#DIV/0!</v>
      </c>
      <c r="I22" s="157" t="s">
        <v>46</v>
      </c>
      <c r="J22" s="158" t="s">
        <v>60</v>
      </c>
      <c r="K22" s="269" t="s">
        <v>62</v>
      </c>
      <c r="L22" s="269"/>
      <c r="M22" s="269"/>
      <c r="N22" s="269"/>
      <c r="O22" s="269"/>
      <c r="P22" s="269"/>
      <c r="Q22" s="269"/>
      <c r="R22" s="269"/>
      <c r="S22" s="269"/>
      <c r="T22" s="149"/>
      <c r="U22" s="150"/>
    </row>
    <row r="23" spans="2:22" ht="24" customHeight="1" thickBot="1" x14ac:dyDescent="0.25">
      <c r="B23" s="268"/>
      <c r="C23" s="159" t="s">
        <v>54</v>
      </c>
      <c r="D23" s="160" t="e">
        <f>+U7</f>
        <v>#DIV/0!</v>
      </c>
      <c r="E23" s="161" t="s">
        <v>42</v>
      </c>
      <c r="F23" s="162" t="s">
        <v>31</v>
      </c>
      <c r="G23" s="163" t="s">
        <v>44</v>
      </c>
      <c r="H23" s="164" t="e">
        <f>ROUNDUP(+D23/3,1)</f>
        <v>#DIV/0!</v>
      </c>
      <c r="I23" s="165" t="s">
        <v>46</v>
      </c>
      <c r="J23" s="147"/>
      <c r="K23" s="269" t="s">
        <v>93</v>
      </c>
      <c r="L23" s="269"/>
      <c r="M23" s="269"/>
      <c r="N23" s="269"/>
      <c r="O23" s="269"/>
      <c r="P23" s="269"/>
      <c r="Q23" s="269"/>
      <c r="R23" s="269"/>
      <c r="S23" s="269"/>
      <c r="T23" s="166"/>
      <c r="U23" s="150"/>
      <c r="V23" s="14"/>
    </row>
    <row r="24" spans="2:22" ht="24" customHeight="1" x14ac:dyDescent="0.2">
      <c r="B24" s="225" t="s">
        <v>74</v>
      </c>
      <c r="C24" s="225"/>
      <c r="D24" s="225"/>
      <c r="E24" s="225"/>
      <c r="F24" s="225"/>
      <c r="G24" s="225"/>
      <c r="H24" s="225"/>
      <c r="I24" s="225"/>
      <c r="J24" s="225"/>
      <c r="K24" s="225"/>
      <c r="L24" s="138"/>
      <c r="M24" s="138"/>
      <c r="N24" s="138"/>
      <c r="O24" s="138"/>
      <c r="P24" s="123"/>
      <c r="Q24" s="138"/>
      <c r="R24" s="136"/>
      <c r="S24" s="124"/>
      <c r="T24" s="166"/>
      <c r="U24" s="150"/>
      <c r="V24" s="14"/>
    </row>
    <row r="25" spans="2:22" ht="24" customHeight="1" x14ac:dyDescent="0.2">
      <c r="B25" s="167"/>
      <c r="C25" s="168"/>
      <c r="D25" s="168"/>
      <c r="E25" s="168"/>
      <c r="F25" s="168"/>
      <c r="G25" s="168"/>
      <c r="H25" s="168"/>
      <c r="I25" s="168"/>
      <c r="J25" s="168"/>
      <c r="K25" s="168"/>
      <c r="L25" s="168"/>
      <c r="M25" s="135"/>
      <c r="N25" s="135"/>
      <c r="O25" s="135"/>
      <c r="P25" s="123"/>
      <c r="Q25" s="120"/>
      <c r="R25" s="169"/>
      <c r="S25" s="170"/>
      <c r="T25" s="131"/>
      <c r="U25" s="171"/>
      <c r="V25" s="14"/>
    </row>
    <row r="26" spans="2:22" ht="24" customHeight="1" x14ac:dyDescent="0.2">
      <c r="B26" s="133"/>
      <c r="C26" s="135"/>
      <c r="D26" s="135"/>
      <c r="E26" s="135"/>
      <c r="F26" s="135"/>
      <c r="G26" s="135"/>
      <c r="H26" s="135"/>
      <c r="I26" s="135"/>
      <c r="J26" s="135"/>
      <c r="K26" s="135"/>
      <c r="L26" s="135"/>
      <c r="M26" s="172"/>
      <c r="N26" s="172"/>
      <c r="O26" s="172"/>
      <c r="P26" s="173"/>
      <c r="Q26" s="174"/>
      <c r="R26" s="136"/>
      <c r="S26" s="130"/>
      <c r="T26" s="175"/>
      <c r="U26" s="132"/>
      <c r="V26" s="14"/>
    </row>
    <row r="27" spans="2:22" ht="24" customHeight="1" x14ac:dyDescent="0.2">
      <c r="B27" s="176" t="s">
        <v>67</v>
      </c>
      <c r="C27" s="135"/>
      <c r="D27" s="135"/>
      <c r="E27" s="135"/>
      <c r="F27" s="135"/>
      <c r="G27" s="135"/>
      <c r="H27" s="135"/>
      <c r="I27" s="135"/>
      <c r="J27" s="135"/>
      <c r="K27" s="135"/>
      <c r="L27" s="135"/>
      <c r="M27" s="135"/>
      <c r="N27" s="135"/>
      <c r="O27" s="135"/>
      <c r="P27" s="123"/>
      <c r="Q27" s="120"/>
      <c r="R27" s="136"/>
      <c r="S27" s="130"/>
      <c r="T27" s="131"/>
      <c r="U27" s="132"/>
      <c r="V27" s="14"/>
    </row>
    <row r="28" spans="2:22" ht="24" customHeight="1" x14ac:dyDescent="0.2">
      <c r="B28" s="176"/>
      <c r="C28" s="135"/>
      <c r="D28" s="135"/>
      <c r="E28" s="135"/>
      <c r="F28" s="135"/>
      <c r="G28" s="135"/>
      <c r="H28" s="135"/>
      <c r="I28" s="135"/>
      <c r="J28" s="135"/>
      <c r="K28" s="135"/>
      <c r="L28" s="135"/>
      <c r="M28" s="135"/>
      <c r="N28" s="135"/>
      <c r="O28" s="135"/>
      <c r="P28" s="123"/>
      <c r="Q28" s="120"/>
      <c r="R28" s="136"/>
      <c r="S28" s="130"/>
      <c r="T28" s="131"/>
      <c r="U28" s="132"/>
      <c r="V28" s="14"/>
    </row>
    <row r="29" spans="2:22" ht="24" customHeight="1" thickBot="1" x14ac:dyDescent="0.25">
      <c r="B29" s="177"/>
      <c r="C29" s="124" t="s">
        <v>56</v>
      </c>
      <c r="D29" s="178"/>
      <c r="E29" s="178"/>
      <c r="F29" s="178"/>
      <c r="G29" s="178"/>
      <c r="H29" s="178"/>
      <c r="I29" s="178"/>
      <c r="J29" s="178"/>
      <c r="K29" s="178"/>
      <c r="L29" s="178"/>
      <c r="M29" s="178"/>
      <c r="N29" s="178"/>
      <c r="O29" s="178"/>
      <c r="P29" s="179"/>
      <c r="Q29" s="136"/>
      <c r="R29" s="136"/>
      <c r="S29" s="130"/>
      <c r="T29" s="131"/>
      <c r="U29" s="132"/>
    </row>
    <row r="30" spans="2:22" ht="15" thickBot="1" x14ac:dyDescent="0.25">
      <c r="B30" s="257"/>
      <c r="C30" s="258"/>
      <c r="D30" s="88" t="s">
        <v>3</v>
      </c>
      <c r="E30" s="89" t="s">
        <v>4</v>
      </c>
      <c r="F30" s="89" t="s">
        <v>5</v>
      </c>
      <c r="G30" s="89" t="s">
        <v>6</v>
      </c>
      <c r="H30" s="89" t="s">
        <v>7</v>
      </c>
      <c r="I30" s="90" t="s">
        <v>8</v>
      </c>
      <c r="J30" s="89" t="s">
        <v>9</v>
      </c>
      <c r="K30" s="89" t="s">
        <v>10</v>
      </c>
      <c r="L30" s="89" t="s">
        <v>11</v>
      </c>
      <c r="M30" s="89" t="s">
        <v>12</v>
      </c>
      <c r="N30" s="89" t="s">
        <v>13</v>
      </c>
      <c r="O30" s="90" t="s">
        <v>14</v>
      </c>
      <c r="P30" s="259"/>
      <c r="Q30" s="260"/>
      <c r="R30" s="100"/>
      <c r="S30" s="91"/>
      <c r="T30" s="101"/>
      <c r="U30" s="92"/>
    </row>
    <row r="31" spans="2:22" ht="24" customHeight="1" x14ac:dyDescent="0.2">
      <c r="B31" s="236" t="s">
        <v>63</v>
      </c>
      <c r="C31" s="83" t="s">
        <v>26</v>
      </c>
      <c r="D31" s="112"/>
      <c r="E31" s="113"/>
      <c r="F31" s="113"/>
      <c r="G31" s="113"/>
      <c r="H31" s="113"/>
      <c r="I31" s="114"/>
      <c r="J31" s="113"/>
      <c r="K31" s="113"/>
      <c r="L31" s="113"/>
      <c r="M31" s="113"/>
      <c r="N31" s="113"/>
      <c r="O31" s="115"/>
      <c r="P31" s="30" t="s">
        <v>84</v>
      </c>
      <c r="Q31" s="46">
        <f>SUM(D31:O31)</f>
        <v>0</v>
      </c>
      <c r="R31" s="93"/>
      <c r="S31" s="13" t="s">
        <v>27</v>
      </c>
      <c r="T31" s="38"/>
      <c r="U31" s="239" t="s">
        <v>28</v>
      </c>
    </row>
    <row r="32" spans="2:22" ht="24" customHeight="1" x14ac:dyDescent="0.2">
      <c r="B32" s="237"/>
      <c r="C32" s="84" t="s">
        <v>50</v>
      </c>
      <c r="D32" s="50">
        <f t="shared" ref="D32:O32" si="2">+D10</f>
        <v>0</v>
      </c>
      <c r="E32" s="51">
        <f t="shared" si="2"/>
        <v>0</v>
      </c>
      <c r="F32" s="51">
        <f t="shared" si="2"/>
        <v>0</v>
      </c>
      <c r="G32" s="51">
        <f t="shared" si="2"/>
        <v>0</v>
      </c>
      <c r="H32" s="51">
        <f t="shared" si="2"/>
        <v>0</v>
      </c>
      <c r="I32" s="52">
        <f t="shared" si="2"/>
        <v>0</v>
      </c>
      <c r="J32" s="51">
        <f t="shared" si="2"/>
        <v>0</v>
      </c>
      <c r="K32" s="51">
        <f t="shared" si="2"/>
        <v>0</v>
      </c>
      <c r="L32" s="51">
        <f t="shared" si="2"/>
        <v>0</v>
      </c>
      <c r="M32" s="51">
        <f t="shared" si="2"/>
        <v>0</v>
      </c>
      <c r="N32" s="51">
        <f t="shared" si="2"/>
        <v>0</v>
      </c>
      <c r="O32" s="53">
        <f t="shared" si="2"/>
        <v>0</v>
      </c>
      <c r="P32" s="97" t="s">
        <v>85</v>
      </c>
      <c r="Q32" s="47">
        <f t="shared" ref="Q32:Q34" si="3">SUM(D32:O32)</f>
        <v>0</v>
      </c>
      <c r="R32" s="16"/>
      <c r="S32" s="22" t="s">
        <v>23</v>
      </c>
      <c r="T32" s="38"/>
      <c r="U32" s="240"/>
    </row>
    <row r="33" spans="2:22" ht="24" customHeight="1" x14ac:dyDescent="0.2">
      <c r="B33" s="237"/>
      <c r="C33" s="85" t="s">
        <v>51</v>
      </c>
      <c r="D33" s="54">
        <f t="shared" ref="D33:O33" si="4">+D11</f>
        <v>0</v>
      </c>
      <c r="E33" s="55">
        <f t="shared" si="4"/>
        <v>0</v>
      </c>
      <c r="F33" s="55">
        <f t="shared" si="4"/>
        <v>0</v>
      </c>
      <c r="G33" s="55">
        <f t="shared" si="4"/>
        <v>0</v>
      </c>
      <c r="H33" s="55">
        <f t="shared" si="4"/>
        <v>0</v>
      </c>
      <c r="I33" s="56">
        <f t="shared" si="4"/>
        <v>0</v>
      </c>
      <c r="J33" s="55">
        <f t="shared" si="4"/>
        <v>0</v>
      </c>
      <c r="K33" s="55">
        <f t="shared" si="4"/>
        <v>0</v>
      </c>
      <c r="L33" s="55">
        <f t="shared" si="4"/>
        <v>0</v>
      </c>
      <c r="M33" s="55">
        <f t="shared" si="4"/>
        <v>0</v>
      </c>
      <c r="N33" s="55">
        <f t="shared" si="4"/>
        <v>0</v>
      </c>
      <c r="O33" s="57">
        <f t="shared" si="4"/>
        <v>0</v>
      </c>
      <c r="P33" s="31" t="s">
        <v>86</v>
      </c>
      <c r="Q33" s="48">
        <f t="shared" si="3"/>
        <v>0</v>
      </c>
      <c r="R33" s="16"/>
      <c r="S33" s="241">
        <f>+Q12</f>
        <v>0</v>
      </c>
      <c r="T33" s="38"/>
      <c r="U33" s="96" t="s">
        <v>88</v>
      </c>
    </row>
    <row r="34" spans="2:22" ht="24" customHeight="1" thickBot="1" x14ac:dyDescent="0.25">
      <c r="B34" s="238"/>
      <c r="C34" s="86" t="s">
        <v>22</v>
      </c>
      <c r="D34" s="58">
        <f>SUM(D31:D33)</f>
        <v>0</v>
      </c>
      <c r="E34" s="59">
        <f t="shared" ref="E34:O34" si="5">SUM(E31:E33)</f>
        <v>0</v>
      </c>
      <c r="F34" s="59">
        <f t="shared" si="5"/>
        <v>0</v>
      </c>
      <c r="G34" s="59">
        <f t="shared" si="5"/>
        <v>0</v>
      </c>
      <c r="H34" s="59">
        <f t="shared" si="5"/>
        <v>0</v>
      </c>
      <c r="I34" s="60">
        <f t="shared" si="5"/>
        <v>0</v>
      </c>
      <c r="J34" s="59">
        <f t="shared" si="5"/>
        <v>0</v>
      </c>
      <c r="K34" s="59">
        <f t="shared" si="5"/>
        <v>0</v>
      </c>
      <c r="L34" s="59">
        <f t="shared" si="5"/>
        <v>0</v>
      </c>
      <c r="M34" s="59">
        <f t="shared" si="5"/>
        <v>0</v>
      </c>
      <c r="N34" s="59">
        <f t="shared" si="5"/>
        <v>0</v>
      </c>
      <c r="O34" s="61">
        <f t="shared" si="5"/>
        <v>0</v>
      </c>
      <c r="P34" s="32" t="s">
        <v>87</v>
      </c>
      <c r="Q34" s="49">
        <f t="shared" si="3"/>
        <v>0</v>
      </c>
      <c r="R34" s="25"/>
      <c r="S34" s="242"/>
      <c r="T34" s="39"/>
      <c r="U34" s="99" t="e">
        <f>ROUND(+Q34/S33*100,0)</f>
        <v>#DIV/0!</v>
      </c>
    </row>
    <row r="35" spans="2:22" ht="24" customHeight="1" x14ac:dyDescent="0.2">
      <c r="B35" s="10"/>
      <c r="C35" s="9"/>
      <c r="D35" s="15"/>
      <c r="E35" s="15"/>
      <c r="F35" s="15"/>
      <c r="G35" s="15"/>
      <c r="H35" s="15"/>
      <c r="I35" s="15"/>
      <c r="J35" s="15"/>
      <c r="K35" s="15"/>
      <c r="L35" s="15"/>
      <c r="M35" s="15"/>
      <c r="N35" s="15"/>
      <c r="O35" s="8"/>
      <c r="P35" s="27"/>
      <c r="Q35" s="15"/>
      <c r="R35" s="15"/>
      <c r="S35" s="28"/>
      <c r="T35" s="29"/>
      <c r="U35" s="87" t="s">
        <v>55</v>
      </c>
    </row>
    <row r="36" spans="2:22" ht="24" customHeight="1" thickBot="1" x14ac:dyDescent="0.25">
      <c r="B36" s="10"/>
      <c r="C36" s="9"/>
      <c r="D36" s="243" t="s">
        <v>41</v>
      </c>
      <c r="E36" s="243"/>
      <c r="F36" s="10" t="s">
        <v>40</v>
      </c>
      <c r="G36" s="15"/>
      <c r="H36" s="94" t="s">
        <v>43</v>
      </c>
      <c r="I36" s="15"/>
      <c r="J36" s="15"/>
      <c r="K36" s="15"/>
      <c r="L36" s="15"/>
      <c r="M36" s="15"/>
      <c r="N36" s="15"/>
      <c r="O36" s="8"/>
      <c r="P36" s="27"/>
      <c r="Q36" s="15"/>
      <c r="R36" s="15"/>
      <c r="S36" s="28"/>
      <c r="T36" s="29"/>
      <c r="U36" s="244" t="s">
        <v>58</v>
      </c>
    </row>
    <row r="37" spans="2:22" ht="24" customHeight="1" x14ac:dyDescent="0.2">
      <c r="B37" s="261" t="s">
        <v>32</v>
      </c>
      <c r="C37" s="190" t="s">
        <v>33</v>
      </c>
      <c r="D37" s="191" t="e">
        <f>+U7</f>
        <v>#DIV/0!</v>
      </c>
      <c r="E37" s="192" t="s">
        <v>42</v>
      </c>
      <c r="F37" s="193" t="s">
        <v>76</v>
      </c>
      <c r="G37" s="194" t="s">
        <v>45</v>
      </c>
      <c r="H37" s="195" t="e">
        <f>ROUNDUP(+D37/1.5,1)</f>
        <v>#DIV/0!</v>
      </c>
      <c r="I37" s="196" t="s">
        <v>46</v>
      </c>
      <c r="J37" s="15"/>
      <c r="K37" s="15"/>
      <c r="L37" s="15"/>
      <c r="M37" s="15"/>
      <c r="N37" s="15"/>
      <c r="O37" s="8"/>
      <c r="P37" s="27"/>
      <c r="Q37" s="15"/>
      <c r="R37" s="15"/>
      <c r="S37" s="28"/>
      <c r="T37" s="29"/>
      <c r="U37" s="244"/>
    </row>
    <row r="38" spans="2:22" ht="24" customHeight="1" x14ac:dyDescent="0.2">
      <c r="B38" s="262"/>
      <c r="C38" s="78" t="s">
        <v>35</v>
      </c>
      <c r="D38" s="204" t="e">
        <f>+U7</f>
        <v>#DIV/0!</v>
      </c>
      <c r="E38" s="205" t="s">
        <v>42</v>
      </c>
      <c r="F38" s="206" t="s">
        <v>34</v>
      </c>
      <c r="G38" s="207" t="s">
        <v>45</v>
      </c>
      <c r="H38" s="208" t="e">
        <f>ROUNDUP(+D38/1.7,1)</f>
        <v>#DIV/0!</v>
      </c>
      <c r="I38" s="209" t="s">
        <v>46</v>
      </c>
      <c r="J38" s="66"/>
      <c r="K38" s="243" t="s">
        <v>61</v>
      </c>
      <c r="L38" s="243"/>
      <c r="M38" s="243"/>
      <c r="N38" s="243"/>
      <c r="O38" s="243"/>
      <c r="P38" s="243"/>
      <c r="Q38" s="243"/>
      <c r="R38" s="15"/>
      <c r="S38" s="37"/>
      <c r="T38" s="26"/>
      <c r="U38" s="244"/>
      <c r="V38" s="14"/>
    </row>
    <row r="39" spans="2:22" ht="24" customHeight="1" x14ac:dyDescent="0.2">
      <c r="B39" s="262"/>
      <c r="C39" s="78" t="s">
        <v>37</v>
      </c>
      <c r="D39" s="204" t="e">
        <f>+U7</f>
        <v>#DIV/0!</v>
      </c>
      <c r="E39" s="205" t="s">
        <v>42</v>
      </c>
      <c r="F39" s="206" t="s">
        <v>36</v>
      </c>
      <c r="G39" s="207" t="s">
        <v>44</v>
      </c>
      <c r="H39" s="208" t="e">
        <f>ROUNDUP(+D39/2,1)</f>
        <v>#DIV/0!</v>
      </c>
      <c r="I39" s="209" t="s">
        <v>46</v>
      </c>
      <c r="J39" s="189" t="s">
        <v>60</v>
      </c>
      <c r="K39" s="243" t="s">
        <v>62</v>
      </c>
      <c r="L39" s="243"/>
      <c r="M39" s="243"/>
      <c r="N39" s="243"/>
      <c r="O39" s="243"/>
      <c r="P39" s="243"/>
      <c r="Q39" s="243"/>
      <c r="R39" s="15"/>
      <c r="S39" s="264" t="s">
        <v>80</v>
      </c>
      <c r="T39" s="26"/>
      <c r="U39" s="67" t="s">
        <v>77</v>
      </c>
      <c r="V39" s="14"/>
    </row>
    <row r="40" spans="2:22" ht="24" customHeight="1" thickBot="1" x14ac:dyDescent="0.25">
      <c r="B40" s="263"/>
      <c r="C40" s="197" t="s">
        <v>75</v>
      </c>
      <c r="D40" s="198" t="e">
        <f>+U7</f>
        <v>#DIV/0!</v>
      </c>
      <c r="E40" s="199" t="s">
        <v>42</v>
      </c>
      <c r="F40" s="200" t="s">
        <v>38</v>
      </c>
      <c r="G40" s="201" t="s">
        <v>44</v>
      </c>
      <c r="H40" s="202" t="e">
        <f>ROUNDUP(+D40/2.5,1)</f>
        <v>#DIV/0!</v>
      </c>
      <c r="I40" s="203" t="s">
        <v>46</v>
      </c>
      <c r="J40" s="66"/>
      <c r="K40" s="265" t="s">
        <v>92</v>
      </c>
      <c r="L40" s="265"/>
      <c r="M40" s="265"/>
      <c r="N40" s="265"/>
      <c r="O40" s="265"/>
      <c r="P40" s="265"/>
      <c r="Q40" s="265"/>
      <c r="R40" s="15"/>
      <c r="S40" s="264"/>
      <c r="T40" s="28" t="s">
        <v>57</v>
      </c>
      <c r="U40" s="67" t="s">
        <v>78</v>
      </c>
      <c r="V40" s="14"/>
    </row>
    <row r="41" spans="2:22" ht="24" customHeight="1" x14ac:dyDescent="0.2">
      <c r="B41" s="225" t="s">
        <v>74</v>
      </c>
      <c r="C41" s="225"/>
      <c r="D41" s="225"/>
      <c r="E41" s="225"/>
      <c r="F41" s="225"/>
      <c r="G41" s="225"/>
      <c r="H41" s="225"/>
      <c r="I41" s="225"/>
      <c r="J41" s="225"/>
      <c r="K41" s="225"/>
      <c r="L41" s="1"/>
      <c r="M41" s="1"/>
      <c r="N41" s="1"/>
      <c r="O41" s="1"/>
      <c r="P41" s="1"/>
      <c r="Q41" s="1"/>
      <c r="R41" s="1"/>
      <c r="S41" s="264"/>
      <c r="T41" s="1"/>
      <c r="U41" s="67" t="s">
        <v>79</v>
      </c>
    </row>
    <row r="42" spans="2:22" ht="11.4" customHeight="1" x14ac:dyDescent="0.2">
      <c r="B42" s="66"/>
      <c r="C42" s="66"/>
      <c r="D42" s="66"/>
      <c r="E42" s="1"/>
      <c r="F42" s="17"/>
      <c r="G42" s="1"/>
      <c r="H42" s="1"/>
      <c r="I42" s="1"/>
      <c r="J42" s="1"/>
      <c r="K42" s="1"/>
      <c r="L42" s="1"/>
      <c r="M42" s="1"/>
      <c r="N42" s="1"/>
      <c r="O42" s="1"/>
      <c r="P42" s="1"/>
      <c r="Q42" s="1"/>
      <c r="R42" s="1"/>
      <c r="S42" s="1"/>
      <c r="T42" s="1"/>
      <c r="U42" s="1"/>
    </row>
    <row r="43" spans="2:22" x14ac:dyDescent="0.2">
      <c r="B43" s="66"/>
      <c r="C43" s="66"/>
      <c r="D43" s="66"/>
      <c r="E43" s="17"/>
      <c r="F43" s="1"/>
      <c r="G43" s="1"/>
      <c r="H43" s="1"/>
      <c r="I43" s="1"/>
      <c r="J43" s="1"/>
      <c r="K43" s="1"/>
      <c r="L43" s="1"/>
      <c r="M43" s="1"/>
      <c r="N43" s="1"/>
      <c r="O43" s="1"/>
      <c r="P43" s="1"/>
      <c r="Q43" s="1"/>
      <c r="R43" s="1"/>
      <c r="S43" s="1"/>
      <c r="T43" s="1"/>
      <c r="U43" s="1"/>
    </row>
    <row r="44" spans="2:22" x14ac:dyDescent="0.2">
      <c r="B44" s="1"/>
      <c r="C44" s="1"/>
      <c r="D44" s="1"/>
      <c r="E44" s="1"/>
      <c r="F44" s="1"/>
      <c r="G44" s="1"/>
      <c r="H44" s="1"/>
      <c r="I44" s="1"/>
      <c r="J44" s="1"/>
      <c r="K44" s="1"/>
      <c r="L44" s="1"/>
      <c r="M44" s="1"/>
      <c r="N44" s="1"/>
      <c r="O44" s="1"/>
      <c r="P44" s="1"/>
      <c r="Q44" s="1"/>
      <c r="R44" s="1"/>
      <c r="S44" s="1"/>
      <c r="T44" s="1"/>
      <c r="U44" s="1"/>
    </row>
  </sheetData>
  <mergeCells count="32">
    <mergeCell ref="S39:S41"/>
    <mergeCell ref="K40:Q40"/>
    <mergeCell ref="B21:B23"/>
    <mergeCell ref="K22:S22"/>
    <mergeCell ref="K23:S23"/>
    <mergeCell ref="B41:K41"/>
    <mergeCell ref="R1:U1"/>
    <mergeCell ref="B31:B34"/>
    <mergeCell ref="U31:U32"/>
    <mergeCell ref="S33:S34"/>
    <mergeCell ref="D36:E36"/>
    <mergeCell ref="U36:U38"/>
    <mergeCell ref="K38:Q38"/>
    <mergeCell ref="B5:C6"/>
    <mergeCell ref="P5:Q5"/>
    <mergeCell ref="P6:Q6"/>
    <mergeCell ref="P1:Q1"/>
    <mergeCell ref="B7:B12"/>
    <mergeCell ref="B30:C30"/>
    <mergeCell ref="P30:Q30"/>
    <mergeCell ref="B37:B40"/>
    <mergeCell ref="K39:Q39"/>
    <mergeCell ref="S7:S12"/>
    <mergeCell ref="U7:U12"/>
    <mergeCell ref="C18:O18"/>
    <mergeCell ref="D20:E20"/>
    <mergeCell ref="B24:K24"/>
    <mergeCell ref="B15:C15"/>
    <mergeCell ref="B16:C16"/>
    <mergeCell ref="B14:C14"/>
    <mergeCell ref="P14:Q14"/>
    <mergeCell ref="U15:U18"/>
  </mergeCells>
  <phoneticPr fontId="11"/>
  <pageMargins left="0.25" right="0.25"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生活介護</vt:lpstr>
      <vt:lpstr>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樋口　沙保</cp:lastModifiedBy>
  <cp:lastPrinted>2025-01-10T02:05:16Z</cp:lastPrinted>
  <dcterms:created xsi:type="dcterms:W3CDTF">2014-12-26T02:58:06Z</dcterms:created>
  <dcterms:modified xsi:type="dcterms:W3CDTF">2025-02-16T23:58:23Z</dcterms:modified>
</cp:coreProperties>
</file>