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-QVL023\share\22 病床機能報告\06 令和元年度\12　結果公表\01 圏域別医療機関一覧\"/>
    </mc:Choice>
  </mc:AlternateContent>
  <bookViews>
    <workbookView xWindow="0" yWindow="0" windowWidth="20490" windowHeight="7680"/>
  </bookViews>
  <sheets>
    <sheet name="堺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H52" i="1"/>
  <c r="I52" i="1"/>
  <c r="J52" i="1"/>
  <c r="K52" i="1"/>
  <c r="L52" i="1"/>
  <c r="C57" i="1" l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56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14" i="1"/>
  <c r="E57" i="1" l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56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4" i="1"/>
  <c r="F76" i="1" l="1"/>
  <c r="G76" i="1"/>
  <c r="H76" i="1"/>
  <c r="I76" i="1"/>
  <c r="J76" i="1"/>
  <c r="K76" i="1"/>
  <c r="L76" i="1"/>
  <c r="E76" i="1"/>
  <c r="F52" i="1" l="1"/>
  <c r="E52" i="1"/>
</calcChain>
</file>

<file path=xl/sharedStrings.xml><?xml version="1.0" encoding="utf-8"?>
<sst xmlns="http://schemas.openxmlformats.org/spreadsheetml/2006/main" count="209" uniqueCount="140">
  <si>
    <t>【病院】</t>
    <rPh sb="1" eb="3">
      <t>ビョウイン</t>
    </rPh>
    <phoneticPr fontId="2"/>
  </si>
  <si>
    <t>所在市町村</t>
    <rPh sb="0" eb="2">
      <t>ショザイ</t>
    </rPh>
    <rPh sb="2" eb="5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</si>
  <si>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</si>
  <si>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</si>
  <si>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</si>
  <si>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</si>
  <si>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</si>
  <si>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</si>
  <si>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休棟中
（再開予定）</t>
    <rPh sb="0" eb="1">
      <t>キュウ</t>
    </rPh>
    <rPh sb="1" eb="2">
      <t>トウ</t>
    </rPh>
    <rPh sb="2" eb="3">
      <t>チュウ</t>
    </rPh>
    <rPh sb="5" eb="7">
      <t>サイカイ</t>
    </rPh>
    <rPh sb="7" eb="9">
      <t>ヨテイ</t>
    </rPh>
    <phoneticPr fontId="2"/>
  </si>
  <si>
    <t>休棟中
（廃止予定）</t>
    <rPh sb="0" eb="1">
      <t>キュウ</t>
    </rPh>
    <rPh sb="1" eb="2">
      <t>トウ</t>
    </rPh>
    <rPh sb="2" eb="3">
      <t>チュウ</t>
    </rPh>
    <rPh sb="5" eb="7">
      <t>ハイシ</t>
    </rPh>
    <rPh sb="7" eb="9">
      <t>ヨテイ</t>
    </rPh>
    <phoneticPr fontId="2"/>
  </si>
  <si>
    <t>（単位：床）</t>
    <rPh sb="1" eb="3">
      <t>タンイ</t>
    </rPh>
    <rPh sb="4" eb="5">
      <t>ユカ</t>
    </rPh>
    <phoneticPr fontId="2"/>
  </si>
  <si>
    <t>病院　計</t>
    <rPh sb="0" eb="2">
      <t>ビョウイン</t>
    </rPh>
    <rPh sb="3" eb="4">
      <t>ケイ</t>
    </rPh>
    <phoneticPr fontId="2"/>
  </si>
  <si>
    <t>【有床診療所】</t>
    <rPh sb="1" eb="3">
      <t>ユウショウ</t>
    </rPh>
    <rPh sb="3" eb="6">
      <t>シンリョウジョ</t>
    </rPh>
    <phoneticPr fontId="2"/>
  </si>
  <si>
    <t>堺市二次医療圏</t>
    <rPh sb="0" eb="2">
      <t>サカイシ</t>
    </rPh>
    <rPh sb="2" eb="4">
      <t>ニジ</t>
    </rPh>
    <rPh sb="4" eb="6">
      <t>イリョウ</t>
    </rPh>
    <rPh sb="6" eb="7">
      <t>ケン</t>
    </rPh>
    <phoneticPr fontId="2"/>
  </si>
  <si>
    <t>医療法人朝日会朝日会病院</t>
  </si>
  <si>
    <t>公益財団法人浅香山病院</t>
  </si>
  <si>
    <t>堺市立重症心身障害者（児）支援センター</t>
  </si>
  <si>
    <t>耳原総合病院</t>
  </si>
  <si>
    <t>清恵会三宝病院</t>
  </si>
  <si>
    <t>ベルランド総合病院</t>
  </si>
  <si>
    <t>南堺病院</t>
  </si>
  <si>
    <t>ベルピアノ病院</t>
  </si>
  <si>
    <t>堺市立総合医療センター</t>
  </si>
  <si>
    <t>タマダ病院</t>
  </si>
  <si>
    <t>医療法人紀和会正風病院</t>
  </si>
  <si>
    <t>医療法人磯野耳鼻咽喉科診療所</t>
  </si>
  <si>
    <t>池田産婦人科</t>
  </si>
  <si>
    <t>無回答等</t>
    <rPh sb="0" eb="3">
      <t>ムカイトウ</t>
    </rPh>
    <rPh sb="3" eb="4">
      <t>ナド</t>
    </rPh>
    <phoneticPr fontId="2"/>
  </si>
  <si>
    <t>徳川レディースクリニック</t>
  </si>
  <si>
    <t>医療法人竹山産婦人科</t>
  </si>
  <si>
    <t>山本産婦人科</t>
  </si>
  <si>
    <t>今井医院</t>
  </si>
  <si>
    <t>診療所　計</t>
    <rPh sb="0" eb="3">
      <t>シンリョウジョ</t>
    </rPh>
    <rPh sb="4" eb="5">
      <t>ケイ</t>
    </rPh>
    <phoneticPr fontId="2"/>
  </si>
  <si>
    <t>2019年（令和元年）７月１日時点の許可病床数</t>
    <rPh sb="4" eb="5">
      <t>ネン</t>
    </rPh>
    <rPh sb="6" eb="8">
      <t>レイワ</t>
    </rPh>
    <rPh sb="8" eb="10">
      <t>ガンネン</t>
    </rPh>
    <rPh sb="12" eb="13">
      <t>ガツ</t>
    </rPh>
    <rPh sb="14" eb="15">
      <t>ニチ</t>
    </rPh>
    <rPh sb="15" eb="17">
      <t>ジテン</t>
    </rPh>
    <rPh sb="18" eb="20">
      <t>キョカ</t>
    </rPh>
    <rPh sb="20" eb="23">
      <t>ビョウショウスウ</t>
    </rPh>
    <phoneticPr fontId="2"/>
  </si>
  <si>
    <t>医療法人錦秀会阪和第一泉北病院</t>
  </si>
  <si>
    <t>医療法人錦秀会阪和第二泉北病院</t>
  </si>
  <si>
    <t>独立行政法人労働者健康安全機構大阪労災病院</t>
  </si>
  <si>
    <t>清恵会病院</t>
  </si>
  <si>
    <t>独立行政法人国立病院機構近畿中央呼吸器センター</t>
  </si>
  <si>
    <t>社会医療法人啓仁会堺咲花病院</t>
  </si>
  <si>
    <t>社会医療法人ペガサス馬場記念病院</t>
  </si>
  <si>
    <t>医療法人恒進會泉北陣内病院</t>
  </si>
  <si>
    <t>医療法人以和貴会北条病院</t>
  </si>
  <si>
    <t>社会医療法人頌徳会日野病院</t>
  </si>
  <si>
    <t>堺若葉会病院</t>
  </si>
  <si>
    <t>医療法人暁美会田中病院</t>
  </si>
  <si>
    <t>医療法人杏林会金岡病院</t>
  </si>
  <si>
    <t>社会医療法人ペガサスペガサスリハビリテーション病院</t>
  </si>
  <si>
    <t>医療法人いずみ会阪堺病院</t>
  </si>
  <si>
    <t>医療法人方佑会植木病院</t>
  </si>
  <si>
    <t>医療法人田中会田中病院</t>
  </si>
  <si>
    <t>医療法人邦徳会邦和病院</t>
  </si>
  <si>
    <t>医療法人紀陽会田仲北野田病院</t>
  </si>
  <si>
    <t>吉川病院</t>
  </si>
  <si>
    <t>医療法人藤田好生会堺フジタ病院</t>
  </si>
  <si>
    <t>医療法人慈友会堺山口病院</t>
  </si>
  <si>
    <t>医療法人淳康会堺近森病院</t>
  </si>
  <si>
    <t>医療法人良秀会泉北藤井病院</t>
  </si>
  <si>
    <t>医療法人達瑛会鳳胃腸病院</t>
  </si>
  <si>
    <t>医療法人大泉会大仙病院</t>
  </si>
  <si>
    <t>医療法人恵泉会堺平成病院</t>
  </si>
  <si>
    <t>堺市</t>
    <rPh sb="0" eb="2">
      <t>サカイシ</t>
    </rPh>
    <phoneticPr fontId="2"/>
  </si>
  <si>
    <t>医療法人甲潤会レディースクリニックやぎ</t>
  </si>
  <si>
    <t>医療法人甲潤会八木クリニック</t>
  </si>
  <si>
    <t>医療法人雄徳会たつみクリニック</t>
  </si>
  <si>
    <t>医療法人ゆうあい会しんやしき産婦人科</t>
  </si>
  <si>
    <t>医療法人平治会KAWAレディースクリニック</t>
  </si>
  <si>
    <t>医療法人赤井マタニティクリニック</t>
  </si>
  <si>
    <t>医療法人浜中産婦人科</t>
  </si>
  <si>
    <t>医療法人大平産婦人科</t>
  </si>
  <si>
    <t>医療法人好輝会梶本クリニック分院</t>
  </si>
  <si>
    <t>医療法人平治会大田クリニック</t>
  </si>
  <si>
    <t>医療法人桜音会野崎レディースクリニック</t>
  </si>
  <si>
    <t>清水レディースクリニック</t>
    <phoneticPr fontId="2"/>
  </si>
  <si>
    <t>坂本産婦人科</t>
    <phoneticPr fontId="2"/>
  </si>
  <si>
    <t>医療法人山藤外科</t>
    <phoneticPr fontId="2"/>
  </si>
  <si>
    <t>・2019年７月１日時点の機能として、各医療機関が自主的に選択した機能の状況です。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</si>
  <si>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>・医療機関名をクリックすると、医療機関ごとの病床数や職員数等の情報をご覧いただけます。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5" eb="36">
      <t>ラン</t>
    </rPh>
    <phoneticPr fontId="2"/>
  </si>
  <si>
    <t xml:space="preserve">  なお、医療機関名は2020年（令和２年）３月31日時点の名称のため、報告時と異なる場合があります。</t>
    <rPh sb="5" eb="7">
      <t>イリョウ</t>
    </rPh>
    <rPh sb="7" eb="9">
      <t>キカン</t>
    </rPh>
    <rPh sb="9" eb="10">
      <t>メイ</t>
    </rPh>
    <rPh sb="15" eb="16">
      <t>ネン</t>
    </rPh>
    <rPh sb="17" eb="19">
      <t>レイワ</t>
    </rPh>
    <rPh sb="20" eb="21">
      <t>ネン</t>
    </rPh>
    <rPh sb="23" eb="24">
      <t>ガツ</t>
    </rPh>
    <rPh sb="26" eb="27">
      <t>ニチ</t>
    </rPh>
    <rPh sb="27" eb="29">
      <t>ジテン</t>
    </rPh>
    <rPh sb="30" eb="32">
      <t>メイショウ</t>
    </rPh>
    <rPh sb="36" eb="38">
      <t>ホウコク</t>
    </rPh>
    <rPh sb="38" eb="39">
      <t>ジ</t>
    </rPh>
    <rPh sb="40" eb="41">
      <t>コト</t>
    </rPh>
    <rPh sb="43" eb="45">
      <t>バアイ</t>
    </rPh>
    <phoneticPr fontId="2"/>
  </si>
  <si>
    <t>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2"/>
  </si>
  <si>
    <t>・パソコンのセキュリティ等の関係で「医療機関名」のリンクを開くことができない場合、インターネットのアドレスに「リンク先アドレス（URL）」を複写入力することにより、閲覧可能になることがあります。</t>
    <rPh sb="12" eb="13">
      <t>ナド</t>
    </rPh>
    <rPh sb="14" eb="16">
      <t>カンケイ</t>
    </rPh>
    <rPh sb="18" eb="20">
      <t>イリョウ</t>
    </rPh>
    <rPh sb="20" eb="22">
      <t>キカン</t>
    </rPh>
    <rPh sb="22" eb="23">
      <t>メイ</t>
    </rPh>
    <rPh sb="29" eb="30">
      <t>ヒラ</t>
    </rPh>
    <rPh sb="38" eb="40">
      <t>バアイ</t>
    </rPh>
    <rPh sb="58" eb="59">
      <t>サキ</t>
    </rPh>
    <rPh sb="70" eb="72">
      <t>フクシャ</t>
    </rPh>
    <rPh sb="72" eb="74">
      <t>ニュウリョク</t>
    </rPh>
    <rPh sb="82" eb="84">
      <t>エツラン</t>
    </rPh>
    <rPh sb="84" eb="86">
      <t>カノウ</t>
    </rPh>
    <phoneticPr fontId="2"/>
  </si>
  <si>
    <t>リンク先アドレス（URL）</t>
    <rPh sb="3" eb="4">
      <t>サキ</t>
    </rPh>
    <phoneticPr fontId="2"/>
  </si>
  <si>
    <t>http://www.mfis.pref.osaka.jp/apqq/uploads/kikaku1/2706堺市/27_K2706_22701335_医療法人甲潤会レディースクリニックやぎ.xlsx</t>
  </si>
  <si>
    <t>http://www.mfis.pref.osaka.jp/apqq/uploads/kikaku1/2706堺市/27_K2706_22701336_清水レディースクリニック.xlsx</t>
  </si>
  <si>
    <t>http://www.mfis.pref.osaka.jp/apqq/uploads/kikaku1/2706堺市/27_K2706_22701337_池田産婦人科.xlsx</t>
  </si>
  <si>
    <t>http://www.mfis.pref.osaka.jp/apqq/uploads/kikaku1/2706堺市/27_K2706_22701338_医療法人甲潤会八木クリニック.xlsx</t>
  </si>
  <si>
    <t>http://www.mfis.pref.osaka.jp/apqq/uploads/kikaku1/2706堺市/27_K2706_22701341_医療法人磯野耳鼻咽喉科診療所.xlsx</t>
  </si>
  <si>
    <t>http://www.mfis.pref.osaka.jp/apqq/uploads/kikaku1/2706堺市/27_K2706_22701344_医療法人雄徳会たつみクリニック.xlsx</t>
  </si>
  <si>
    <t>http://www.mfis.pref.osaka.jp/apqq/uploads/kikaku1/2706堺市/27_K2706_22701345_徳川レディースクリニック.xlsx</t>
  </si>
  <si>
    <t>http://www.mfis.pref.osaka.jp/apqq/uploads/kikaku1/2706堺市/27_K2706_22701346_医療法人ゆうあい会しんやしき産婦人科.xlsx</t>
  </si>
  <si>
    <t>http://www.mfis.pref.osaka.jp/apqq/uploads/kikaku1/2706堺市/27_K2706_22701347_坂本産婦人科.xlsx</t>
  </si>
  <si>
    <t>http://www.mfis.pref.osaka.jp/apqq/uploads/kikaku1/2706堺市/27_K2706_22701348_山本産婦人科.xlsx</t>
  </si>
  <si>
    <t>http://www.mfis.pref.osaka.jp/apqq/uploads/kikaku1/2706堺市/27_K2706_22701349_医療法人山藤外科.xlsx</t>
  </si>
  <si>
    <t>http://www.mfis.pref.osaka.jp/apqq/uploads/kikaku1/2706堺市/27_K2706_22701350_医療法人平治会KAWAレディースクリニック.xlsx</t>
  </si>
  <si>
    <t>http://www.mfis.pref.osaka.jp/apqq/uploads/kikaku1/2706堺市/27_K2706_22701351_医療法人赤井マタニティクリニック.xlsx</t>
  </si>
  <si>
    <t>http://www.mfis.pref.osaka.jp/apqq/uploads/kikaku1/2706堺市/27_K2706_22701352_医療法人竹山産婦人科.xlsx</t>
  </si>
  <si>
    <t>http://www.mfis.pref.osaka.jp/apqq/uploads/kikaku1/2706堺市/27_K2706_22701353_医療法人浜中産婦人科.xlsx</t>
  </si>
  <si>
    <t>http://www.mfis.pref.osaka.jp/apqq/uploads/kikaku1/2706堺市/27_K2706_22701354_医療法人大平産婦人科.xlsx</t>
  </si>
  <si>
    <t>http://www.mfis.pref.osaka.jp/apqq/uploads/kikaku1/2706堺市/27_K2706_22701356_医療法人好輝会梶本クリニック分院.xlsx</t>
  </si>
  <si>
    <t>http://www.mfis.pref.osaka.jp/apqq/uploads/kikaku1/2706堺市/27_K2706_22701357_医療法人平治会大田クリニック.xlsx</t>
  </si>
  <si>
    <t>http://www.mfis.pref.osaka.jp/apqq/uploads/kikaku1/2706堺市/27_K2706_22701358_今井医院.xlsx</t>
  </si>
  <si>
    <t>http://www.mfis.pref.osaka.jp/apqq/uploads/kikaku1/2706堺市/27_K2706_22701359_医療法人桜音会野崎レディースクリニック.xlsx</t>
  </si>
  <si>
    <t>http://www.mfis.pref.osaka.jp/apqq/uploads/kikaku1/2706堺市/27_K2706_12701298_医療法人錦秀会阪和第一泉北病院.xlsx</t>
  </si>
  <si>
    <t>http://www.mfis.pref.osaka.jp/apqq/uploads/kikaku1/2706堺市/27_K2706_12701299_医療法人錦秀会阪和第二泉北病院.xlsx</t>
  </si>
  <si>
    <t>http://www.mfis.pref.osaka.jp/apqq/uploads/kikaku1/2706堺市/27_K2706_12701300_独立行政法人労働者健康安全機構大阪労災病院.xlsx</t>
  </si>
  <si>
    <t>http://www.mfis.pref.osaka.jp/apqq/uploads/kikaku1/2706堺市/27_K2706_12701301_堺市立総合医療センター.xlsx</t>
  </si>
  <si>
    <t>http://www.mfis.pref.osaka.jp/apqq/uploads/kikaku1/2706堺市/27_K2706_12701302_ベルランド総合病院.xlsx</t>
  </si>
  <si>
    <t>http://www.mfis.pref.osaka.jp/apqq/uploads/kikaku1/2706堺市/27_K2706_12701303_耳原総合病院.xlsx</t>
  </si>
  <si>
    <t>http://www.mfis.pref.osaka.jp/apqq/uploads/kikaku1/2706堺市/27_K2706_12701304_清恵会病院.xlsx</t>
  </si>
  <si>
    <t>http://www.mfis.pref.osaka.jp/apqq/uploads/kikaku1/2706堺市/27_K2706_12701305_独立行政法人国立病院機構近畿中央呼吸器センター.xlsx</t>
  </si>
  <si>
    <t>http://www.mfis.pref.osaka.jp/apqq/uploads/kikaku1/2706堺市/27_K2706_12701306_社会医療法人啓仁会堺咲花病院.xlsx</t>
  </si>
  <si>
    <t>http://www.mfis.pref.osaka.jp/apqq/uploads/kikaku1/2706堺市/27_K2706_12701307_社会医療法人ペガサス馬場記念病院.xlsx</t>
  </si>
  <si>
    <t>http://www.mfis.pref.osaka.jp/apqq/uploads/kikaku1/2706堺市/27_K2706_12701308_医療法人恒進會泉北陣内病院.xlsx</t>
  </si>
  <si>
    <t>http://www.mfis.pref.osaka.jp/apqq/uploads/kikaku1/2706堺市/27_K2706_12701309_清恵会三宝病院.xlsx</t>
  </si>
  <si>
    <t>http://www.mfis.pref.osaka.jp/apqq/uploads/kikaku1/2706堺市/27_K2706_12701310_医療法人以和貴会北条病院.xlsx</t>
  </si>
  <si>
    <t>http://www.mfis.pref.osaka.jp/apqq/uploads/kikaku1/2706堺市/27_K2706_12701311_公益財団法人浅香山病院.xlsx</t>
  </si>
  <si>
    <t>http://www.mfis.pref.osaka.jp/apqq/uploads/kikaku1/2706堺市/27_K2706_12701312_社会医療法人頌徳会日野病院.xlsx</t>
  </si>
  <si>
    <t>http://www.mfis.pref.osaka.jp/apqq/uploads/kikaku1/2706堺市/27_K2706_12701313_医療法人紀和会正風病院.xlsx</t>
  </si>
  <si>
    <t>http://www.mfis.pref.osaka.jp/apqq/uploads/kikaku1/2706堺市/27_K2706_12701314_ベルピアノ病院.xlsx</t>
  </si>
  <si>
    <t>http://www.mfis.pref.osaka.jp/apqq/uploads/kikaku1/2706堺市/27_K2706_12701315_堺若葉会病院.xlsx</t>
  </si>
  <si>
    <t>http://www.mfis.pref.osaka.jp/apqq/uploads/kikaku1/2706堺市/27_K2706_12701316_医療法人暁美会田中病院.xlsx</t>
  </si>
  <si>
    <t>http://www.mfis.pref.osaka.jp/apqq/uploads/kikaku1/2706堺市/27_K2706_12701317_医療法人杏林会金岡病院.xlsx</t>
  </si>
  <si>
    <t>http://www.mfis.pref.osaka.jp/apqq/uploads/kikaku1/2706堺市/27_K2706_12701318_南堺病院.xlsx</t>
  </si>
  <si>
    <t>http://www.mfis.pref.osaka.jp/apqq/uploads/kikaku1/2706堺市/27_K2706_12701319_社会医療法人ペガサスペガサスリハビリテーション病院.xlsx</t>
  </si>
  <si>
    <t>http://www.mfis.pref.osaka.jp/apqq/uploads/kikaku1/2706堺市/27_K2706_12701320_医療法人いずみ会阪堺病院.xlsx</t>
  </si>
  <si>
    <t>http://www.mfis.pref.osaka.jp/apqq/uploads/kikaku1/2706堺市/27_K2706_12701321_医療法人方佑会植木病院.xlsx</t>
  </si>
  <si>
    <t>http://www.mfis.pref.osaka.jp/apqq/uploads/kikaku1/2706堺市/27_K2706_12701322_医療法人田中会田中病院.xlsx</t>
  </si>
  <si>
    <t>http://www.mfis.pref.osaka.jp/apqq/uploads/kikaku1/2706堺市/27_K2706_12701323_医療法人邦徳会邦和病院.xlsx</t>
  </si>
  <si>
    <t>http://www.mfis.pref.osaka.jp/apqq/uploads/kikaku1/2706堺市/27_K2706_12701324_医療法人紀陽会田仲北野田病院.xlsx</t>
  </si>
  <si>
    <t>http://www.mfis.pref.osaka.jp/apqq/uploads/kikaku1/2706堺市/27_K2706_12701325_医療法人朝日会朝日会病院.xlsx</t>
  </si>
  <si>
    <t>http://www.mfis.pref.osaka.jp/apqq/uploads/kikaku1/2706堺市/27_K2706_12701326_吉川病院.xlsx</t>
  </si>
  <si>
    <t>http://www.mfis.pref.osaka.jp/apqq/uploads/kikaku1/2706堺市/27_K2706_12701327_医療法人藤田好生会堺フジタ病院.xlsx</t>
  </si>
  <si>
    <t>http://www.mfis.pref.osaka.jp/apqq/uploads/kikaku1/2706堺市/27_K2706_12701328_医療法人慈友会堺山口病院.xlsx</t>
  </si>
  <si>
    <t>http://www.mfis.pref.osaka.jp/apqq/uploads/kikaku1/2706堺市/27_K2706_12701329_堺市立重症心身障害者（児）支援センター.xlsx</t>
  </si>
  <si>
    <t>http://www.mfis.pref.osaka.jp/apqq/uploads/kikaku1/2706堺市/27_K2706_12701330_タマダ病院.xlsx</t>
  </si>
  <si>
    <t>http://www.mfis.pref.osaka.jp/apqq/uploads/kikaku1/2706堺市/27_K2706_12701331_医療法人淳康会堺近森病院.xlsx</t>
  </si>
  <si>
    <t>http://www.mfis.pref.osaka.jp/apqq/uploads/kikaku1/2706堺市/27_K2706_12701332_医療法人良秀会泉北藤井病院.xlsx</t>
  </si>
  <si>
    <t>http://www.mfis.pref.osaka.jp/apqq/uploads/kikaku1/2706堺市/27_K2706_12701333_医療法人達瑛会鳳胃腸病院.xlsx</t>
  </si>
  <si>
    <t>http://www.mfis.pref.osaka.jp/apqq/uploads/kikaku1/2706堺市/27_K2706_12701334_医療法人大泉会大仙病院.xlsx</t>
  </si>
  <si>
    <t>http://www.mfis.pref.osaka.jp/apqq/uploads/kikaku1/2706堺市/27_K2706_12701360_医療法人恵泉会堺平成病院.xlsx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</si>
</sst>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 shrinkToFit="1"/>
      <protection locked="0"/>
    </xf>
    <xf numFmtId="0" fontId="6" fillId="0" borderId="1" xfId="2" applyFont="1" applyBorder="1" applyProtection="1">
      <alignment vertical="center"/>
      <protection hidden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5"/>
  <sheetViews>
    <sheetView tabSelected="1" zoomScale="90" zoomScaleNormal="90" workbookViewId="0"/>
  </sheetViews>
  <sheetFormatPr defaultRowHeight="13.5" x14ac:dyDescent="0.4"/>
  <cols>
    <col min="1" max="1" width="2.625" style="1" customWidth="1"/>
    <col min="2" max="2" width="11" style="1" customWidth="1"/>
    <col min="3" max="3" width="52.625" style="1" bestFit="1" customWidth="1"/>
    <col min="4" max="4" width="52.625" style="1" hidden="1" customWidth="1"/>
    <col min="5" max="9" width="11.125" style="1" customWidth="1"/>
    <col min="10" max="11" width="11.125" style="1" bestFit="1" customWidth="1"/>
    <col min="12" max="12" width="11.125" style="1" customWidth="1"/>
    <col min="13" max="13" width="40.625" style="1" customWidth="1"/>
    <col min="14" max="16384" width="9" style="1"/>
  </cols>
  <sheetData>
    <row r="2" spans="2:13" ht="14.25" x14ac:dyDescent="0.4">
      <c r="B2" s="2" t="s">
        <v>13</v>
      </c>
    </row>
    <row r="4" spans="2:13" x14ac:dyDescent="0.4">
      <c r="B4" s="1" t="s">
        <v>33</v>
      </c>
    </row>
    <row r="6" spans="2:13" x14ac:dyDescent="0.4">
      <c r="B6" s="1" t="s">
        <v>76</v>
      </c>
    </row>
    <row r="7" spans="2:13" x14ac:dyDescent="0.4">
      <c r="B7" s="1" t="s">
        <v>77</v>
      </c>
    </row>
    <row r="8" spans="2:13" x14ac:dyDescent="0.4">
      <c r="B8" s="1" t="s">
        <v>78</v>
      </c>
    </row>
    <row r="9" spans="2:13" x14ac:dyDescent="0.4">
      <c r="B9" s="1" t="s">
        <v>79</v>
      </c>
    </row>
    <row r="10" spans="2:13" x14ac:dyDescent="0.4">
      <c r="B10" s="1" t="s">
        <v>80</v>
      </c>
    </row>
    <row r="12" spans="2:13" x14ac:dyDescent="0.4">
      <c r="B12" s="1" t="s">
        <v>0</v>
      </c>
      <c r="L12" s="3" t="s">
        <v>10</v>
      </c>
    </row>
    <row r="13" spans="2:13" ht="27" x14ac:dyDescent="0.4">
      <c r="B13" s="5" t="s">
        <v>1</v>
      </c>
      <c r="C13" s="5" t="s">
        <v>2</v>
      </c>
      <c r="D13" s="15"/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6" t="s">
        <v>8</v>
      </c>
      <c r="K13" s="6" t="s">
        <v>9</v>
      </c>
      <c r="L13" s="6" t="s">
        <v>27</v>
      </c>
      <c r="M13" s="13" t="s">
        <v>81</v>
      </c>
    </row>
    <row r="14" spans="2:13" ht="20.100000000000001" customHeight="1" x14ac:dyDescent="0.4">
      <c r="B14" s="8" t="s">
        <v>61</v>
      </c>
      <c r="C14" s="17" t="str">
        <f>HYPERLINK(M14,D14)</f>
        <v>医療法人錦秀会阪和第一泉北病院</v>
      </c>
      <c r="D14" s="4" t="s">
        <v>34</v>
      </c>
      <c r="E14" s="7">
        <f>SUM(F14:L14)</f>
        <v>1024</v>
      </c>
      <c r="F14" s="7">
        <v>0</v>
      </c>
      <c r="G14" s="7">
        <v>0</v>
      </c>
      <c r="H14" s="7">
        <v>0</v>
      </c>
      <c r="I14" s="7">
        <v>1024</v>
      </c>
      <c r="J14" s="7">
        <v>0</v>
      </c>
      <c r="K14" s="7">
        <v>0</v>
      </c>
      <c r="L14" s="7">
        <v>0</v>
      </c>
      <c r="M14" s="16" t="s">
        <v>102</v>
      </c>
    </row>
    <row r="15" spans="2:13" ht="20.100000000000001" customHeight="1" x14ac:dyDescent="0.4">
      <c r="B15" s="8" t="s">
        <v>61</v>
      </c>
      <c r="C15" s="17" t="str">
        <f t="shared" ref="C15:C51" si="0">HYPERLINK(M15,D15)</f>
        <v>医療法人錦秀会阪和第二泉北病院</v>
      </c>
      <c r="D15" s="4" t="s">
        <v>35</v>
      </c>
      <c r="E15" s="7">
        <f t="shared" ref="E15:E51" si="1">SUM(F15:L15)</f>
        <v>969</v>
      </c>
      <c r="F15" s="7">
        <v>0</v>
      </c>
      <c r="G15" s="7">
        <v>60</v>
      </c>
      <c r="H15" s="7">
        <v>55</v>
      </c>
      <c r="I15" s="7">
        <v>854</v>
      </c>
      <c r="J15" s="7">
        <v>0</v>
      </c>
      <c r="K15" s="7">
        <v>0</v>
      </c>
      <c r="L15" s="7">
        <v>0</v>
      </c>
      <c r="M15" s="16" t="s">
        <v>103</v>
      </c>
    </row>
    <row r="16" spans="2:13" ht="20.100000000000001" customHeight="1" x14ac:dyDescent="0.4">
      <c r="B16" s="8" t="s">
        <v>61</v>
      </c>
      <c r="C16" s="17" t="str">
        <f t="shared" si="0"/>
        <v>独立行政法人労働者健康安全機構大阪労災病院</v>
      </c>
      <c r="D16" s="4" t="s">
        <v>36</v>
      </c>
      <c r="E16" s="7">
        <f t="shared" si="1"/>
        <v>678</v>
      </c>
      <c r="F16" s="7">
        <v>403</v>
      </c>
      <c r="G16" s="7">
        <v>275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16" t="s">
        <v>104</v>
      </c>
    </row>
    <row r="17" spans="2:13" ht="20.100000000000001" customHeight="1" x14ac:dyDescent="0.4">
      <c r="B17" s="8" t="s">
        <v>61</v>
      </c>
      <c r="C17" s="17" t="str">
        <f t="shared" si="0"/>
        <v>堺市立総合医療センター</v>
      </c>
      <c r="D17" s="4" t="s">
        <v>22</v>
      </c>
      <c r="E17" s="7">
        <f t="shared" si="1"/>
        <v>480</v>
      </c>
      <c r="F17" s="7">
        <v>275</v>
      </c>
      <c r="G17" s="7">
        <v>205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16" t="s">
        <v>105</v>
      </c>
    </row>
    <row r="18" spans="2:13" ht="20.100000000000001" customHeight="1" x14ac:dyDescent="0.4">
      <c r="B18" s="8" t="s">
        <v>61</v>
      </c>
      <c r="C18" s="17" t="str">
        <f t="shared" si="0"/>
        <v>ベルランド総合病院</v>
      </c>
      <c r="D18" s="4" t="s">
        <v>19</v>
      </c>
      <c r="E18" s="7">
        <f t="shared" si="1"/>
        <v>477</v>
      </c>
      <c r="F18" s="7">
        <v>258</v>
      </c>
      <c r="G18" s="7">
        <v>219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16" t="s">
        <v>106</v>
      </c>
    </row>
    <row r="19" spans="2:13" ht="20.100000000000001" customHeight="1" x14ac:dyDescent="0.4">
      <c r="B19" s="8" t="s">
        <v>61</v>
      </c>
      <c r="C19" s="17" t="str">
        <f t="shared" si="0"/>
        <v>耳原総合病院</v>
      </c>
      <c r="D19" s="4" t="s">
        <v>17</v>
      </c>
      <c r="E19" s="7">
        <f t="shared" si="1"/>
        <v>386</v>
      </c>
      <c r="F19" s="7">
        <v>8</v>
      </c>
      <c r="G19" s="7">
        <v>304</v>
      </c>
      <c r="H19" s="7">
        <v>50</v>
      </c>
      <c r="I19" s="7">
        <v>24</v>
      </c>
      <c r="J19" s="7">
        <v>0</v>
      </c>
      <c r="K19" s="7">
        <v>0</v>
      </c>
      <c r="L19" s="7">
        <v>0</v>
      </c>
      <c r="M19" s="16" t="s">
        <v>107</v>
      </c>
    </row>
    <row r="20" spans="2:13" ht="20.100000000000001" customHeight="1" x14ac:dyDescent="0.4">
      <c r="B20" s="8" t="s">
        <v>61</v>
      </c>
      <c r="C20" s="17" t="str">
        <f t="shared" si="0"/>
        <v>清恵会病院</v>
      </c>
      <c r="D20" s="4" t="s">
        <v>37</v>
      </c>
      <c r="E20" s="7">
        <f t="shared" si="1"/>
        <v>336</v>
      </c>
      <c r="F20" s="7">
        <v>5</v>
      </c>
      <c r="G20" s="7">
        <v>236</v>
      </c>
      <c r="H20" s="7">
        <v>45</v>
      </c>
      <c r="I20" s="7">
        <v>50</v>
      </c>
      <c r="J20" s="7">
        <v>0</v>
      </c>
      <c r="K20" s="7">
        <v>0</v>
      </c>
      <c r="L20" s="7">
        <v>0</v>
      </c>
      <c r="M20" s="16" t="s">
        <v>108</v>
      </c>
    </row>
    <row r="21" spans="2:13" ht="20.100000000000001" customHeight="1" x14ac:dyDescent="0.4">
      <c r="B21" s="8" t="s">
        <v>61</v>
      </c>
      <c r="C21" s="17" t="str">
        <f t="shared" si="0"/>
        <v>独立行政法人国立病院機構近畿中央呼吸器センター</v>
      </c>
      <c r="D21" s="4" t="s">
        <v>38</v>
      </c>
      <c r="E21" s="7">
        <f t="shared" si="1"/>
        <v>325</v>
      </c>
      <c r="F21" s="7">
        <v>0</v>
      </c>
      <c r="G21" s="7">
        <v>271</v>
      </c>
      <c r="H21" s="7">
        <v>0</v>
      </c>
      <c r="I21" s="7">
        <v>0</v>
      </c>
      <c r="J21" s="7">
        <v>0</v>
      </c>
      <c r="K21" s="7">
        <v>54</v>
      </c>
      <c r="L21" s="7">
        <v>0</v>
      </c>
      <c r="M21" s="16" t="s">
        <v>109</v>
      </c>
    </row>
    <row r="22" spans="2:13" ht="20.100000000000001" customHeight="1" x14ac:dyDescent="0.4">
      <c r="B22" s="8" t="s">
        <v>61</v>
      </c>
      <c r="C22" s="17" t="str">
        <f t="shared" si="0"/>
        <v>社会医療法人啓仁会堺咲花病院</v>
      </c>
      <c r="D22" s="4" t="s">
        <v>39</v>
      </c>
      <c r="E22" s="7">
        <f t="shared" si="1"/>
        <v>310</v>
      </c>
      <c r="F22" s="7">
        <v>0</v>
      </c>
      <c r="G22" s="7">
        <v>250</v>
      </c>
      <c r="H22" s="7">
        <v>60</v>
      </c>
      <c r="I22" s="7">
        <v>0</v>
      </c>
      <c r="J22" s="7">
        <v>0</v>
      </c>
      <c r="K22" s="7">
        <v>0</v>
      </c>
      <c r="L22" s="7">
        <v>0</v>
      </c>
      <c r="M22" s="16" t="s">
        <v>110</v>
      </c>
    </row>
    <row r="23" spans="2:13" ht="20.100000000000001" customHeight="1" x14ac:dyDescent="0.4">
      <c r="B23" s="8" t="s">
        <v>61</v>
      </c>
      <c r="C23" s="17" t="str">
        <f t="shared" si="0"/>
        <v>社会医療法人ペガサス馬場記念病院</v>
      </c>
      <c r="D23" s="4" t="s">
        <v>40</v>
      </c>
      <c r="E23" s="7">
        <f t="shared" si="1"/>
        <v>300</v>
      </c>
      <c r="F23" s="7">
        <v>136</v>
      </c>
      <c r="G23" s="7">
        <v>112</v>
      </c>
      <c r="H23" s="7">
        <v>52</v>
      </c>
      <c r="I23" s="7">
        <v>0</v>
      </c>
      <c r="J23" s="7">
        <v>0</v>
      </c>
      <c r="K23" s="7">
        <v>0</v>
      </c>
      <c r="L23" s="7">
        <v>0</v>
      </c>
      <c r="M23" s="16" t="s">
        <v>111</v>
      </c>
    </row>
    <row r="24" spans="2:13" ht="20.100000000000001" customHeight="1" x14ac:dyDescent="0.4">
      <c r="B24" s="8" t="s">
        <v>61</v>
      </c>
      <c r="C24" s="17" t="str">
        <f t="shared" si="0"/>
        <v>医療法人恒進會泉北陣内病院</v>
      </c>
      <c r="D24" s="4" t="s">
        <v>41</v>
      </c>
      <c r="E24" s="7">
        <f t="shared" si="1"/>
        <v>269</v>
      </c>
      <c r="F24" s="7">
        <v>0</v>
      </c>
      <c r="G24" s="7">
        <v>54</v>
      </c>
      <c r="H24" s="7">
        <v>215</v>
      </c>
      <c r="I24" s="7">
        <v>0</v>
      </c>
      <c r="J24" s="7">
        <v>0</v>
      </c>
      <c r="K24" s="7">
        <v>0</v>
      </c>
      <c r="L24" s="7">
        <v>0</v>
      </c>
      <c r="M24" s="16" t="s">
        <v>112</v>
      </c>
    </row>
    <row r="25" spans="2:13" ht="20.100000000000001" customHeight="1" x14ac:dyDescent="0.4">
      <c r="B25" s="8" t="s">
        <v>61</v>
      </c>
      <c r="C25" s="17" t="str">
        <f t="shared" si="0"/>
        <v>清恵会三宝病院</v>
      </c>
      <c r="D25" s="4" t="s">
        <v>18</v>
      </c>
      <c r="E25" s="7">
        <f t="shared" si="1"/>
        <v>240</v>
      </c>
      <c r="F25" s="7">
        <v>0</v>
      </c>
      <c r="G25" s="7">
        <v>0</v>
      </c>
      <c r="H25" s="7">
        <v>60</v>
      </c>
      <c r="I25" s="7">
        <v>180</v>
      </c>
      <c r="J25" s="7">
        <v>0</v>
      </c>
      <c r="K25" s="7">
        <v>0</v>
      </c>
      <c r="L25" s="7">
        <v>0</v>
      </c>
      <c r="M25" s="16" t="s">
        <v>113</v>
      </c>
    </row>
    <row r="26" spans="2:13" ht="20.100000000000001" customHeight="1" x14ac:dyDescent="0.4">
      <c r="B26" s="8" t="s">
        <v>61</v>
      </c>
      <c r="C26" s="17" t="str">
        <f t="shared" si="0"/>
        <v>医療法人以和貴会北条病院</v>
      </c>
      <c r="D26" s="4" t="s">
        <v>42</v>
      </c>
      <c r="E26" s="7">
        <f t="shared" si="1"/>
        <v>237</v>
      </c>
      <c r="F26" s="7">
        <v>0</v>
      </c>
      <c r="G26" s="7">
        <v>0</v>
      </c>
      <c r="H26" s="7">
        <v>0</v>
      </c>
      <c r="I26" s="7">
        <v>237</v>
      </c>
      <c r="J26" s="7">
        <v>0</v>
      </c>
      <c r="K26" s="7">
        <v>0</v>
      </c>
      <c r="L26" s="7">
        <v>0</v>
      </c>
      <c r="M26" s="16" t="s">
        <v>114</v>
      </c>
    </row>
    <row r="27" spans="2:13" ht="20.100000000000001" customHeight="1" x14ac:dyDescent="0.4">
      <c r="B27" s="8" t="s">
        <v>61</v>
      </c>
      <c r="C27" s="17" t="str">
        <f t="shared" si="0"/>
        <v>公益財団法人浅香山病院</v>
      </c>
      <c r="D27" s="4" t="s">
        <v>15</v>
      </c>
      <c r="E27" s="7">
        <f t="shared" si="1"/>
        <v>223</v>
      </c>
      <c r="F27" s="7">
        <v>8</v>
      </c>
      <c r="G27" s="7">
        <v>146</v>
      </c>
      <c r="H27" s="7">
        <v>69</v>
      </c>
      <c r="I27" s="7">
        <v>0</v>
      </c>
      <c r="J27" s="7">
        <v>0</v>
      </c>
      <c r="K27" s="7">
        <v>0</v>
      </c>
      <c r="L27" s="7">
        <v>0</v>
      </c>
      <c r="M27" s="16" t="s">
        <v>115</v>
      </c>
    </row>
    <row r="28" spans="2:13" ht="20.100000000000001" customHeight="1" x14ac:dyDescent="0.4">
      <c r="B28" s="8" t="s">
        <v>61</v>
      </c>
      <c r="C28" s="17" t="str">
        <f t="shared" si="0"/>
        <v>社会医療法人頌徳会日野病院</v>
      </c>
      <c r="D28" s="4" t="s">
        <v>43</v>
      </c>
      <c r="E28" s="7">
        <f t="shared" si="1"/>
        <v>199</v>
      </c>
      <c r="F28" s="7">
        <v>0</v>
      </c>
      <c r="G28" s="7">
        <v>0</v>
      </c>
      <c r="H28" s="7">
        <v>199</v>
      </c>
      <c r="I28" s="7">
        <v>0</v>
      </c>
      <c r="J28" s="7">
        <v>0</v>
      </c>
      <c r="K28" s="7">
        <v>0</v>
      </c>
      <c r="L28" s="7">
        <v>0</v>
      </c>
      <c r="M28" s="16" t="s">
        <v>116</v>
      </c>
    </row>
    <row r="29" spans="2:13" ht="20.100000000000001" customHeight="1" x14ac:dyDescent="0.4">
      <c r="B29" s="8" t="s">
        <v>61</v>
      </c>
      <c r="C29" s="17" t="str">
        <f t="shared" si="0"/>
        <v>医療法人紀和会正風病院</v>
      </c>
      <c r="D29" s="4" t="s">
        <v>24</v>
      </c>
      <c r="E29" s="7">
        <f t="shared" si="1"/>
        <v>199</v>
      </c>
      <c r="F29" s="7">
        <v>0</v>
      </c>
      <c r="G29" s="7">
        <v>47</v>
      </c>
      <c r="H29" s="7">
        <v>104</v>
      </c>
      <c r="I29" s="7">
        <v>48</v>
      </c>
      <c r="J29" s="7">
        <v>0</v>
      </c>
      <c r="K29" s="7">
        <v>0</v>
      </c>
      <c r="L29" s="7">
        <v>0</v>
      </c>
      <c r="M29" s="16" t="s">
        <v>117</v>
      </c>
    </row>
    <row r="30" spans="2:13" ht="20.100000000000001" customHeight="1" x14ac:dyDescent="0.4">
      <c r="B30" s="8" t="s">
        <v>61</v>
      </c>
      <c r="C30" s="17" t="str">
        <f t="shared" si="0"/>
        <v>ベルピアノ病院</v>
      </c>
      <c r="D30" s="4" t="s">
        <v>21</v>
      </c>
      <c r="E30" s="7">
        <f t="shared" si="1"/>
        <v>192</v>
      </c>
      <c r="F30" s="7">
        <v>0</v>
      </c>
      <c r="G30" s="7">
        <v>0</v>
      </c>
      <c r="H30" s="7">
        <v>96</v>
      </c>
      <c r="I30" s="7">
        <v>96</v>
      </c>
      <c r="J30" s="7">
        <v>0</v>
      </c>
      <c r="K30" s="7">
        <v>0</v>
      </c>
      <c r="L30" s="7">
        <v>0</v>
      </c>
      <c r="M30" s="16" t="s">
        <v>118</v>
      </c>
    </row>
    <row r="31" spans="2:13" ht="20.100000000000001" customHeight="1" x14ac:dyDescent="0.4">
      <c r="B31" s="8" t="s">
        <v>61</v>
      </c>
      <c r="C31" s="17" t="str">
        <f t="shared" si="0"/>
        <v>堺若葉会病院</v>
      </c>
      <c r="D31" s="4" t="s">
        <v>44</v>
      </c>
      <c r="E31" s="7">
        <f t="shared" si="1"/>
        <v>180</v>
      </c>
      <c r="F31" s="7">
        <v>0</v>
      </c>
      <c r="G31" s="7">
        <v>60</v>
      </c>
      <c r="H31" s="7">
        <v>0</v>
      </c>
      <c r="I31" s="7">
        <v>120</v>
      </c>
      <c r="J31" s="7">
        <v>0</v>
      </c>
      <c r="K31" s="7">
        <v>0</v>
      </c>
      <c r="L31" s="7">
        <v>0</v>
      </c>
      <c r="M31" s="16" t="s">
        <v>119</v>
      </c>
    </row>
    <row r="32" spans="2:13" ht="20.100000000000001" customHeight="1" x14ac:dyDescent="0.4">
      <c r="B32" s="8" t="s">
        <v>61</v>
      </c>
      <c r="C32" s="17" t="str">
        <f t="shared" si="0"/>
        <v>医療法人暁美会田中病院</v>
      </c>
      <c r="D32" s="4" t="s">
        <v>45</v>
      </c>
      <c r="E32" s="7">
        <f t="shared" si="1"/>
        <v>180</v>
      </c>
      <c r="F32" s="7">
        <v>0</v>
      </c>
      <c r="G32" s="7">
        <v>36</v>
      </c>
      <c r="H32" s="7">
        <v>40</v>
      </c>
      <c r="I32" s="7">
        <v>104</v>
      </c>
      <c r="J32" s="7">
        <v>0</v>
      </c>
      <c r="K32" s="7">
        <v>0</v>
      </c>
      <c r="L32" s="7">
        <v>0</v>
      </c>
      <c r="M32" s="16" t="s">
        <v>120</v>
      </c>
    </row>
    <row r="33" spans="2:13" ht="20.100000000000001" customHeight="1" x14ac:dyDescent="0.4">
      <c r="B33" s="8" t="s">
        <v>61</v>
      </c>
      <c r="C33" s="17" t="str">
        <f t="shared" si="0"/>
        <v>医療法人杏林会金岡病院</v>
      </c>
      <c r="D33" s="4" t="s">
        <v>46</v>
      </c>
      <c r="E33" s="7">
        <f t="shared" si="1"/>
        <v>170</v>
      </c>
      <c r="F33" s="7">
        <v>0</v>
      </c>
      <c r="G33" s="7">
        <v>0</v>
      </c>
      <c r="H33" s="7">
        <v>0</v>
      </c>
      <c r="I33" s="7">
        <v>170</v>
      </c>
      <c r="J33" s="7">
        <v>0</v>
      </c>
      <c r="K33" s="7">
        <v>0</v>
      </c>
      <c r="L33" s="7">
        <v>0</v>
      </c>
      <c r="M33" s="16" t="s">
        <v>121</v>
      </c>
    </row>
    <row r="34" spans="2:13" ht="20.100000000000001" customHeight="1" x14ac:dyDescent="0.4">
      <c r="B34" s="8" t="s">
        <v>61</v>
      </c>
      <c r="C34" s="17" t="str">
        <f t="shared" si="0"/>
        <v>南堺病院</v>
      </c>
      <c r="D34" s="4" t="s">
        <v>20</v>
      </c>
      <c r="E34" s="7">
        <f t="shared" si="1"/>
        <v>153</v>
      </c>
      <c r="F34" s="7">
        <v>0</v>
      </c>
      <c r="G34" s="7">
        <v>76</v>
      </c>
      <c r="H34" s="7">
        <v>37</v>
      </c>
      <c r="I34" s="7">
        <v>40</v>
      </c>
      <c r="J34" s="7">
        <v>0</v>
      </c>
      <c r="K34" s="7">
        <v>0</v>
      </c>
      <c r="L34" s="7">
        <v>0</v>
      </c>
      <c r="M34" s="16" t="s">
        <v>122</v>
      </c>
    </row>
    <row r="35" spans="2:13" ht="20.100000000000001" customHeight="1" x14ac:dyDescent="0.4">
      <c r="B35" s="8" t="s">
        <v>61</v>
      </c>
      <c r="C35" s="17" t="str">
        <f t="shared" si="0"/>
        <v>社会医療法人ペガサスペガサスリハビリテーション病院</v>
      </c>
      <c r="D35" s="4" t="s">
        <v>47</v>
      </c>
      <c r="E35" s="7">
        <f t="shared" si="1"/>
        <v>150</v>
      </c>
      <c r="F35" s="7">
        <v>0</v>
      </c>
      <c r="G35" s="7">
        <v>0</v>
      </c>
      <c r="H35" s="7">
        <v>100</v>
      </c>
      <c r="I35" s="7">
        <v>50</v>
      </c>
      <c r="J35" s="7">
        <v>0</v>
      </c>
      <c r="K35" s="7">
        <v>0</v>
      </c>
      <c r="L35" s="7">
        <v>0</v>
      </c>
      <c r="M35" s="16" t="s">
        <v>123</v>
      </c>
    </row>
    <row r="36" spans="2:13" ht="20.100000000000001" customHeight="1" x14ac:dyDescent="0.4">
      <c r="B36" s="8" t="s">
        <v>61</v>
      </c>
      <c r="C36" s="17" t="str">
        <f t="shared" si="0"/>
        <v>医療法人いずみ会阪堺病院</v>
      </c>
      <c r="D36" s="4" t="s">
        <v>48</v>
      </c>
      <c r="E36" s="7">
        <f t="shared" si="1"/>
        <v>140</v>
      </c>
      <c r="F36" s="7">
        <v>0</v>
      </c>
      <c r="G36" s="7">
        <v>112</v>
      </c>
      <c r="H36" s="7">
        <v>28</v>
      </c>
      <c r="I36" s="7">
        <v>0</v>
      </c>
      <c r="J36" s="7">
        <v>0</v>
      </c>
      <c r="K36" s="7">
        <v>0</v>
      </c>
      <c r="L36" s="7">
        <v>0</v>
      </c>
      <c r="M36" s="16" t="s">
        <v>124</v>
      </c>
    </row>
    <row r="37" spans="2:13" ht="20.100000000000001" customHeight="1" x14ac:dyDescent="0.4">
      <c r="B37" s="8" t="s">
        <v>61</v>
      </c>
      <c r="C37" s="17" t="str">
        <f t="shared" si="0"/>
        <v>医療法人方佑会植木病院</v>
      </c>
      <c r="D37" s="4" t="s">
        <v>49</v>
      </c>
      <c r="E37" s="7">
        <f t="shared" si="1"/>
        <v>130</v>
      </c>
      <c r="F37" s="7">
        <v>0</v>
      </c>
      <c r="G37" s="7">
        <v>50</v>
      </c>
      <c r="H37" s="7">
        <v>0</v>
      </c>
      <c r="I37" s="7">
        <v>80</v>
      </c>
      <c r="J37" s="7">
        <v>0</v>
      </c>
      <c r="K37" s="7">
        <v>0</v>
      </c>
      <c r="L37" s="7">
        <v>0</v>
      </c>
      <c r="M37" s="16" t="s">
        <v>125</v>
      </c>
    </row>
    <row r="38" spans="2:13" ht="20.100000000000001" customHeight="1" x14ac:dyDescent="0.4">
      <c r="B38" s="8" t="s">
        <v>61</v>
      </c>
      <c r="C38" s="17" t="str">
        <f t="shared" si="0"/>
        <v>医療法人田中会田中病院</v>
      </c>
      <c r="D38" s="4" t="s">
        <v>50</v>
      </c>
      <c r="E38" s="7">
        <f t="shared" si="1"/>
        <v>120</v>
      </c>
      <c r="F38" s="7">
        <v>0</v>
      </c>
      <c r="G38" s="7">
        <v>40</v>
      </c>
      <c r="H38" s="7">
        <v>0</v>
      </c>
      <c r="I38" s="7">
        <v>80</v>
      </c>
      <c r="J38" s="7">
        <v>0</v>
      </c>
      <c r="K38" s="7">
        <v>0</v>
      </c>
      <c r="L38" s="7">
        <v>0</v>
      </c>
      <c r="M38" s="16" t="s">
        <v>126</v>
      </c>
    </row>
    <row r="39" spans="2:13" ht="20.100000000000001" customHeight="1" x14ac:dyDescent="0.4">
      <c r="B39" s="8" t="s">
        <v>61</v>
      </c>
      <c r="C39" s="17" t="str">
        <f t="shared" si="0"/>
        <v>医療法人邦徳会邦和病院</v>
      </c>
      <c r="D39" s="4" t="s">
        <v>51</v>
      </c>
      <c r="E39" s="7">
        <f t="shared" si="1"/>
        <v>119</v>
      </c>
      <c r="F39" s="7">
        <v>0</v>
      </c>
      <c r="G39" s="7">
        <v>60</v>
      </c>
      <c r="H39" s="7">
        <v>0</v>
      </c>
      <c r="I39" s="7">
        <v>59</v>
      </c>
      <c r="J39" s="7">
        <v>0</v>
      </c>
      <c r="K39" s="7">
        <v>0</v>
      </c>
      <c r="L39" s="7">
        <v>0</v>
      </c>
      <c r="M39" s="16" t="s">
        <v>127</v>
      </c>
    </row>
    <row r="40" spans="2:13" ht="20.100000000000001" customHeight="1" x14ac:dyDescent="0.4">
      <c r="B40" s="8" t="s">
        <v>61</v>
      </c>
      <c r="C40" s="17" t="str">
        <f t="shared" si="0"/>
        <v>医療法人紀陽会田仲北野田病院</v>
      </c>
      <c r="D40" s="4" t="s">
        <v>52</v>
      </c>
      <c r="E40" s="7">
        <f t="shared" si="1"/>
        <v>100</v>
      </c>
      <c r="F40" s="7">
        <v>0</v>
      </c>
      <c r="G40" s="7">
        <v>53</v>
      </c>
      <c r="H40" s="7">
        <v>0</v>
      </c>
      <c r="I40" s="7">
        <v>47</v>
      </c>
      <c r="J40" s="7">
        <v>0</v>
      </c>
      <c r="K40" s="7">
        <v>0</v>
      </c>
      <c r="L40" s="7">
        <v>0</v>
      </c>
      <c r="M40" s="16" t="s">
        <v>128</v>
      </c>
    </row>
    <row r="41" spans="2:13" ht="20.100000000000001" customHeight="1" x14ac:dyDescent="0.4">
      <c r="B41" s="8" t="s">
        <v>61</v>
      </c>
      <c r="C41" s="17" t="str">
        <f t="shared" si="0"/>
        <v>医療法人朝日会朝日会病院</v>
      </c>
      <c r="D41" s="4" t="s">
        <v>14</v>
      </c>
      <c r="E41" s="7">
        <f t="shared" si="1"/>
        <v>96</v>
      </c>
      <c r="F41" s="7">
        <v>0</v>
      </c>
      <c r="G41" s="7">
        <v>0</v>
      </c>
      <c r="H41" s="7">
        <v>0</v>
      </c>
      <c r="I41" s="7">
        <v>96</v>
      </c>
      <c r="J41" s="7">
        <v>0</v>
      </c>
      <c r="K41" s="7">
        <v>0</v>
      </c>
      <c r="L41" s="7">
        <v>0</v>
      </c>
      <c r="M41" s="16" t="s">
        <v>129</v>
      </c>
    </row>
    <row r="42" spans="2:13" ht="20.100000000000001" customHeight="1" x14ac:dyDescent="0.4">
      <c r="B42" s="8" t="s">
        <v>61</v>
      </c>
      <c r="C42" s="17" t="str">
        <f t="shared" si="0"/>
        <v>吉川病院</v>
      </c>
      <c r="D42" s="4" t="s">
        <v>53</v>
      </c>
      <c r="E42" s="7">
        <f t="shared" si="1"/>
        <v>90</v>
      </c>
      <c r="F42" s="7">
        <v>0</v>
      </c>
      <c r="G42" s="7">
        <v>45</v>
      </c>
      <c r="H42" s="7">
        <v>0</v>
      </c>
      <c r="I42" s="7">
        <v>45</v>
      </c>
      <c r="J42" s="7">
        <v>0</v>
      </c>
      <c r="K42" s="7">
        <v>0</v>
      </c>
      <c r="L42" s="7">
        <v>0</v>
      </c>
      <c r="M42" s="16" t="s">
        <v>130</v>
      </c>
    </row>
    <row r="43" spans="2:13" ht="20.100000000000001" customHeight="1" x14ac:dyDescent="0.4">
      <c r="B43" s="8" t="s">
        <v>61</v>
      </c>
      <c r="C43" s="17" t="str">
        <f t="shared" si="0"/>
        <v>医療法人藤田好生会堺フジタ病院</v>
      </c>
      <c r="D43" s="4" t="s">
        <v>54</v>
      </c>
      <c r="E43" s="7">
        <f t="shared" si="1"/>
        <v>87</v>
      </c>
      <c r="F43" s="7">
        <v>0</v>
      </c>
      <c r="G43" s="7">
        <v>28</v>
      </c>
      <c r="H43" s="7">
        <v>0</v>
      </c>
      <c r="I43" s="7">
        <v>59</v>
      </c>
      <c r="J43" s="7">
        <v>0</v>
      </c>
      <c r="K43" s="7">
        <v>0</v>
      </c>
      <c r="L43" s="7">
        <v>0</v>
      </c>
      <c r="M43" s="16" t="s">
        <v>131</v>
      </c>
    </row>
    <row r="44" spans="2:13" ht="20.100000000000001" customHeight="1" x14ac:dyDescent="0.4">
      <c r="B44" s="8" t="s">
        <v>61</v>
      </c>
      <c r="C44" s="17" t="str">
        <f t="shared" si="0"/>
        <v>医療法人慈友会堺山口病院</v>
      </c>
      <c r="D44" s="4" t="s">
        <v>55</v>
      </c>
      <c r="E44" s="7">
        <f t="shared" si="1"/>
        <v>60</v>
      </c>
      <c r="F44" s="7">
        <v>0</v>
      </c>
      <c r="G44" s="7">
        <v>60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16" t="s">
        <v>132</v>
      </c>
    </row>
    <row r="45" spans="2:13" ht="20.100000000000001" customHeight="1" x14ac:dyDescent="0.4">
      <c r="B45" s="8" t="s">
        <v>61</v>
      </c>
      <c r="C45" s="17" t="str">
        <f t="shared" si="0"/>
        <v>堺市立重症心身障害者（児）支援センター</v>
      </c>
      <c r="D45" s="4" t="s">
        <v>16</v>
      </c>
      <c r="E45" s="7">
        <f t="shared" si="1"/>
        <v>60</v>
      </c>
      <c r="F45" s="7">
        <v>0</v>
      </c>
      <c r="G45" s="7">
        <v>0</v>
      </c>
      <c r="H45" s="7">
        <v>0</v>
      </c>
      <c r="I45" s="7">
        <v>60</v>
      </c>
      <c r="J45" s="7">
        <v>0</v>
      </c>
      <c r="K45" s="7">
        <v>0</v>
      </c>
      <c r="L45" s="7">
        <v>0</v>
      </c>
      <c r="M45" s="16" t="s">
        <v>133</v>
      </c>
    </row>
    <row r="46" spans="2:13" ht="20.100000000000001" customHeight="1" x14ac:dyDescent="0.4">
      <c r="B46" s="8" t="s">
        <v>61</v>
      </c>
      <c r="C46" s="17" t="str">
        <f t="shared" si="0"/>
        <v>タマダ病院</v>
      </c>
      <c r="D46" s="4" t="s">
        <v>23</v>
      </c>
      <c r="E46" s="7">
        <f t="shared" si="1"/>
        <v>60</v>
      </c>
      <c r="F46" s="7">
        <v>0</v>
      </c>
      <c r="G46" s="7">
        <v>0</v>
      </c>
      <c r="H46" s="7">
        <v>0</v>
      </c>
      <c r="I46" s="7">
        <v>60</v>
      </c>
      <c r="J46" s="7">
        <v>0</v>
      </c>
      <c r="K46" s="7">
        <v>0</v>
      </c>
      <c r="L46" s="7">
        <v>0</v>
      </c>
      <c r="M46" s="16" t="s">
        <v>134</v>
      </c>
    </row>
    <row r="47" spans="2:13" ht="20.100000000000001" customHeight="1" x14ac:dyDescent="0.4">
      <c r="B47" s="8" t="s">
        <v>61</v>
      </c>
      <c r="C47" s="17" t="str">
        <f t="shared" si="0"/>
        <v>医療法人淳康会堺近森病院</v>
      </c>
      <c r="D47" s="4" t="s">
        <v>56</v>
      </c>
      <c r="E47" s="7">
        <f t="shared" si="1"/>
        <v>59</v>
      </c>
      <c r="F47" s="7">
        <v>0</v>
      </c>
      <c r="G47" s="7">
        <v>59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16" t="s">
        <v>135</v>
      </c>
    </row>
    <row r="48" spans="2:13" ht="20.100000000000001" customHeight="1" x14ac:dyDescent="0.4">
      <c r="B48" s="8" t="s">
        <v>61</v>
      </c>
      <c r="C48" s="17" t="str">
        <f t="shared" si="0"/>
        <v>医療法人良秀会泉北藤井病院</v>
      </c>
      <c r="D48" s="4" t="s">
        <v>57</v>
      </c>
      <c r="E48" s="7">
        <f t="shared" si="1"/>
        <v>59</v>
      </c>
      <c r="F48" s="7">
        <v>0</v>
      </c>
      <c r="G48" s="7">
        <v>0</v>
      </c>
      <c r="H48" s="7">
        <v>0</v>
      </c>
      <c r="I48" s="7">
        <v>59</v>
      </c>
      <c r="J48" s="7">
        <v>0</v>
      </c>
      <c r="K48" s="7">
        <v>0</v>
      </c>
      <c r="L48" s="7">
        <v>0</v>
      </c>
      <c r="M48" s="16" t="s">
        <v>136</v>
      </c>
    </row>
    <row r="49" spans="2:13" ht="20.100000000000001" customHeight="1" x14ac:dyDescent="0.4">
      <c r="B49" s="8" t="s">
        <v>61</v>
      </c>
      <c r="C49" s="17" t="str">
        <f t="shared" si="0"/>
        <v>医療法人達瑛会鳳胃腸病院</v>
      </c>
      <c r="D49" s="4" t="s">
        <v>58</v>
      </c>
      <c r="E49" s="7">
        <f t="shared" si="1"/>
        <v>44</v>
      </c>
      <c r="F49" s="7">
        <v>0</v>
      </c>
      <c r="G49" s="7">
        <v>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16" t="s">
        <v>137</v>
      </c>
    </row>
    <row r="50" spans="2:13" ht="20.100000000000001" customHeight="1" x14ac:dyDescent="0.4">
      <c r="B50" s="8" t="s">
        <v>61</v>
      </c>
      <c r="C50" s="17" t="str">
        <f t="shared" si="0"/>
        <v>医療法人大泉会大仙病院</v>
      </c>
      <c r="D50" s="4" t="s">
        <v>59</v>
      </c>
      <c r="E50" s="7">
        <f t="shared" si="1"/>
        <v>30</v>
      </c>
      <c r="F50" s="7">
        <v>0</v>
      </c>
      <c r="G50" s="7">
        <v>30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16" t="s">
        <v>138</v>
      </c>
    </row>
    <row r="51" spans="2:13" ht="20.100000000000001" customHeight="1" x14ac:dyDescent="0.4">
      <c r="B51" s="8" t="s">
        <v>61</v>
      </c>
      <c r="C51" s="17" t="str">
        <f t="shared" si="0"/>
        <v>医療法人恵泉会堺平成病院</v>
      </c>
      <c r="D51" s="4" t="s">
        <v>60</v>
      </c>
      <c r="E51" s="7">
        <f t="shared" si="1"/>
        <v>296</v>
      </c>
      <c r="F51" s="7">
        <v>0</v>
      </c>
      <c r="G51" s="7">
        <v>0</v>
      </c>
      <c r="H51" s="7">
        <v>180</v>
      </c>
      <c r="I51" s="7">
        <v>116</v>
      </c>
      <c r="J51" s="7">
        <v>0</v>
      </c>
      <c r="K51" s="7">
        <v>0</v>
      </c>
      <c r="L51" s="7">
        <v>0</v>
      </c>
      <c r="M51" s="16" t="s">
        <v>139</v>
      </c>
    </row>
    <row r="52" spans="2:13" ht="20.100000000000001" customHeight="1" x14ac:dyDescent="0.4">
      <c r="B52" s="18" t="s">
        <v>11</v>
      </c>
      <c r="C52" s="19"/>
      <c r="D52" s="14"/>
      <c r="E52" s="9">
        <f t="shared" ref="E52:L52" si="2">SUM(E14:E51)</f>
        <v>9227</v>
      </c>
      <c r="F52" s="9">
        <f t="shared" si="2"/>
        <v>1093</v>
      </c>
      <c r="G52" s="9">
        <f t="shared" si="2"/>
        <v>2932</v>
      </c>
      <c r="H52" s="9">
        <f t="shared" si="2"/>
        <v>1390</v>
      </c>
      <c r="I52" s="9">
        <f t="shared" si="2"/>
        <v>3758</v>
      </c>
      <c r="J52" s="9">
        <f t="shared" si="2"/>
        <v>0</v>
      </c>
      <c r="K52" s="9">
        <f t="shared" si="2"/>
        <v>54</v>
      </c>
      <c r="L52" s="9">
        <f t="shared" si="2"/>
        <v>0</v>
      </c>
      <c r="M52" s="10"/>
    </row>
    <row r="54" spans="2:13" x14ac:dyDescent="0.4">
      <c r="B54" s="1" t="s">
        <v>12</v>
      </c>
      <c r="L54" s="3" t="s">
        <v>10</v>
      </c>
    </row>
    <row r="55" spans="2:13" ht="27" x14ac:dyDescent="0.4">
      <c r="B55" s="5" t="s">
        <v>1</v>
      </c>
      <c r="C55" s="5" t="s">
        <v>2</v>
      </c>
      <c r="D55" s="15"/>
      <c r="E55" s="5" t="s">
        <v>3</v>
      </c>
      <c r="F55" s="5" t="s">
        <v>4</v>
      </c>
      <c r="G55" s="5" t="s">
        <v>5</v>
      </c>
      <c r="H55" s="5" t="s">
        <v>6</v>
      </c>
      <c r="I55" s="5" t="s">
        <v>7</v>
      </c>
      <c r="J55" s="6" t="s">
        <v>8</v>
      </c>
      <c r="K55" s="6" t="s">
        <v>9</v>
      </c>
      <c r="L55" s="6" t="s">
        <v>27</v>
      </c>
      <c r="M55" s="13" t="s">
        <v>81</v>
      </c>
    </row>
    <row r="56" spans="2:13" ht="20.100000000000001" customHeight="1" x14ac:dyDescent="0.4">
      <c r="B56" s="8" t="s">
        <v>61</v>
      </c>
      <c r="C56" s="17" t="str">
        <f t="shared" ref="C56:C75" si="3">HYPERLINK(M56,D56)</f>
        <v>医療法人甲潤会レディースクリニックやぎ</v>
      </c>
      <c r="D56" s="4" t="s">
        <v>62</v>
      </c>
      <c r="E56" s="4">
        <f>SUM(F56:L56)</f>
        <v>1</v>
      </c>
      <c r="F56" s="4">
        <v>0</v>
      </c>
      <c r="G56" s="4">
        <v>1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16" t="s">
        <v>82</v>
      </c>
    </row>
    <row r="57" spans="2:13" ht="20.100000000000001" customHeight="1" x14ac:dyDescent="0.4">
      <c r="B57" s="8" t="s">
        <v>61</v>
      </c>
      <c r="C57" s="17" t="str">
        <f t="shared" si="3"/>
        <v>清水レディースクリニック</v>
      </c>
      <c r="D57" s="4" t="s">
        <v>73</v>
      </c>
      <c r="E57" s="4">
        <f t="shared" ref="E57:E75" si="4">SUM(F57:L57)</f>
        <v>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</v>
      </c>
      <c r="M57" s="16" t="s">
        <v>83</v>
      </c>
    </row>
    <row r="58" spans="2:13" ht="20.100000000000001" customHeight="1" x14ac:dyDescent="0.4">
      <c r="B58" s="8" t="s">
        <v>61</v>
      </c>
      <c r="C58" s="17" t="str">
        <f t="shared" si="3"/>
        <v>池田産婦人科</v>
      </c>
      <c r="D58" s="4" t="s">
        <v>26</v>
      </c>
      <c r="E58" s="4">
        <f t="shared" si="4"/>
        <v>9</v>
      </c>
      <c r="F58" s="4">
        <v>0</v>
      </c>
      <c r="G58" s="4">
        <v>9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16" t="s">
        <v>84</v>
      </c>
    </row>
    <row r="59" spans="2:13" ht="20.100000000000001" customHeight="1" x14ac:dyDescent="0.4">
      <c r="B59" s="8" t="s">
        <v>61</v>
      </c>
      <c r="C59" s="17" t="str">
        <f t="shared" si="3"/>
        <v>医療法人甲潤会八木クリニック</v>
      </c>
      <c r="D59" s="4" t="s">
        <v>63</v>
      </c>
      <c r="E59" s="4">
        <f t="shared" si="4"/>
        <v>3</v>
      </c>
      <c r="F59" s="4">
        <v>0</v>
      </c>
      <c r="G59" s="4">
        <v>0</v>
      </c>
      <c r="H59" s="4">
        <v>0</v>
      </c>
      <c r="I59" s="4">
        <v>0</v>
      </c>
      <c r="J59" s="4">
        <v>3</v>
      </c>
      <c r="K59" s="4">
        <v>0</v>
      </c>
      <c r="L59" s="4">
        <v>0</v>
      </c>
      <c r="M59" s="16" t="s">
        <v>85</v>
      </c>
    </row>
    <row r="60" spans="2:13" ht="20.100000000000001" customHeight="1" x14ac:dyDescent="0.4">
      <c r="B60" s="8" t="s">
        <v>61</v>
      </c>
      <c r="C60" s="17" t="str">
        <f t="shared" si="3"/>
        <v>医療法人磯野耳鼻咽喉科診療所</v>
      </c>
      <c r="D60" s="4" t="s">
        <v>25</v>
      </c>
      <c r="E60" s="4">
        <f t="shared" si="4"/>
        <v>4</v>
      </c>
      <c r="F60" s="4">
        <v>0</v>
      </c>
      <c r="G60" s="4">
        <v>0</v>
      </c>
      <c r="H60" s="4">
        <v>0</v>
      </c>
      <c r="I60" s="4">
        <v>0</v>
      </c>
      <c r="J60" s="4">
        <v>4</v>
      </c>
      <c r="K60" s="4">
        <v>0</v>
      </c>
      <c r="L60" s="4">
        <v>0</v>
      </c>
      <c r="M60" s="16" t="s">
        <v>86</v>
      </c>
    </row>
    <row r="61" spans="2:13" ht="20.100000000000001" customHeight="1" x14ac:dyDescent="0.4">
      <c r="B61" s="8" t="s">
        <v>61</v>
      </c>
      <c r="C61" s="17" t="str">
        <f t="shared" si="3"/>
        <v>医療法人雄徳会たつみクリニック</v>
      </c>
      <c r="D61" s="4" t="s">
        <v>64</v>
      </c>
      <c r="E61" s="4">
        <f t="shared" si="4"/>
        <v>3</v>
      </c>
      <c r="F61" s="4">
        <v>0</v>
      </c>
      <c r="G61" s="4">
        <v>0</v>
      </c>
      <c r="H61" s="4">
        <v>0</v>
      </c>
      <c r="I61" s="4">
        <v>0</v>
      </c>
      <c r="J61" s="4">
        <v>3</v>
      </c>
      <c r="K61" s="4">
        <v>0</v>
      </c>
      <c r="L61" s="4">
        <v>0</v>
      </c>
      <c r="M61" s="16" t="s">
        <v>87</v>
      </c>
    </row>
    <row r="62" spans="2:13" ht="20.100000000000001" customHeight="1" x14ac:dyDescent="0.4">
      <c r="B62" s="8" t="s">
        <v>61</v>
      </c>
      <c r="C62" s="17" t="str">
        <f t="shared" si="3"/>
        <v>徳川レディースクリニック</v>
      </c>
      <c r="D62" s="4" t="s">
        <v>28</v>
      </c>
      <c r="E62" s="4">
        <f t="shared" si="4"/>
        <v>1</v>
      </c>
      <c r="F62" s="4">
        <v>0</v>
      </c>
      <c r="G62" s="4">
        <v>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16" t="s">
        <v>88</v>
      </c>
    </row>
    <row r="63" spans="2:13" ht="20.100000000000001" customHeight="1" x14ac:dyDescent="0.4">
      <c r="B63" s="8" t="s">
        <v>61</v>
      </c>
      <c r="C63" s="17" t="str">
        <f t="shared" si="3"/>
        <v>医療法人ゆうあい会しんやしき産婦人科</v>
      </c>
      <c r="D63" s="4" t="s">
        <v>65</v>
      </c>
      <c r="E63" s="4">
        <f t="shared" si="4"/>
        <v>18</v>
      </c>
      <c r="F63" s="4">
        <v>0</v>
      </c>
      <c r="G63" s="4">
        <v>18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6" t="s">
        <v>89</v>
      </c>
    </row>
    <row r="64" spans="2:13" ht="20.100000000000001" customHeight="1" x14ac:dyDescent="0.4">
      <c r="B64" s="8" t="s">
        <v>61</v>
      </c>
      <c r="C64" s="17" t="str">
        <f t="shared" si="3"/>
        <v>坂本産婦人科</v>
      </c>
      <c r="D64" s="4" t="s">
        <v>74</v>
      </c>
      <c r="E64" s="4">
        <f t="shared" si="4"/>
        <v>2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2</v>
      </c>
      <c r="M64" s="16" t="s">
        <v>90</v>
      </c>
    </row>
    <row r="65" spans="2:13" ht="20.100000000000001" customHeight="1" x14ac:dyDescent="0.4">
      <c r="B65" s="8" t="s">
        <v>61</v>
      </c>
      <c r="C65" s="17" t="str">
        <f t="shared" si="3"/>
        <v>山本産婦人科</v>
      </c>
      <c r="D65" s="4" t="s">
        <v>30</v>
      </c>
      <c r="E65" s="4">
        <f t="shared" si="4"/>
        <v>2</v>
      </c>
      <c r="F65" s="4">
        <v>0</v>
      </c>
      <c r="G65" s="4">
        <v>2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16" t="s">
        <v>91</v>
      </c>
    </row>
    <row r="66" spans="2:13" ht="20.100000000000001" customHeight="1" x14ac:dyDescent="0.4">
      <c r="B66" s="8" t="s">
        <v>61</v>
      </c>
      <c r="C66" s="17" t="str">
        <f t="shared" si="3"/>
        <v>医療法人山藤外科</v>
      </c>
      <c r="D66" s="12" t="s">
        <v>75</v>
      </c>
      <c r="E66" s="4">
        <f t="shared" si="4"/>
        <v>10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10</v>
      </c>
      <c r="M66" s="16" t="s">
        <v>92</v>
      </c>
    </row>
    <row r="67" spans="2:13" ht="20.100000000000001" customHeight="1" x14ac:dyDescent="0.4">
      <c r="B67" s="8" t="s">
        <v>61</v>
      </c>
      <c r="C67" s="17" t="str">
        <f t="shared" si="3"/>
        <v>医療法人平治会KAWAレディースクリニック</v>
      </c>
      <c r="D67" s="4" t="s">
        <v>66</v>
      </c>
      <c r="E67" s="4">
        <f t="shared" si="4"/>
        <v>19</v>
      </c>
      <c r="F67" s="4">
        <v>0</v>
      </c>
      <c r="G67" s="4">
        <v>19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16" t="s">
        <v>93</v>
      </c>
    </row>
    <row r="68" spans="2:13" ht="20.100000000000001" customHeight="1" x14ac:dyDescent="0.4">
      <c r="B68" s="8" t="s">
        <v>61</v>
      </c>
      <c r="C68" s="17" t="str">
        <f t="shared" si="3"/>
        <v>医療法人赤井マタニティクリニック</v>
      </c>
      <c r="D68" s="4" t="s">
        <v>67</v>
      </c>
      <c r="E68" s="4">
        <f t="shared" si="4"/>
        <v>15</v>
      </c>
      <c r="F68" s="4">
        <v>0</v>
      </c>
      <c r="G68" s="4">
        <v>15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6" t="s">
        <v>94</v>
      </c>
    </row>
    <row r="69" spans="2:13" ht="20.100000000000001" customHeight="1" x14ac:dyDescent="0.4">
      <c r="B69" s="8" t="s">
        <v>61</v>
      </c>
      <c r="C69" s="17" t="str">
        <f t="shared" si="3"/>
        <v>医療法人竹山産婦人科</v>
      </c>
      <c r="D69" s="4" t="s">
        <v>29</v>
      </c>
      <c r="E69" s="4">
        <f t="shared" si="4"/>
        <v>9</v>
      </c>
      <c r="F69" s="4">
        <v>0</v>
      </c>
      <c r="G69" s="4">
        <v>9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6" t="s">
        <v>95</v>
      </c>
    </row>
    <row r="70" spans="2:13" ht="20.100000000000001" customHeight="1" x14ac:dyDescent="0.4">
      <c r="B70" s="8" t="s">
        <v>61</v>
      </c>
      <c r="C70" s="17" t="str">
        <f t="shared" si="3"/>
        <v>医療法人浜中産婦人科</v>
      </c>
      <c r="D70" s="4" t="s">
        <v>68</v>
      </c>
      <c r="E70" s="4">
        <f t="shared" si="4"/>
        <v>8</v>
      </c>
      <c r="F70" s="4">
        <v>0</v>
      </c>
      <c r="G70" s="4">
        <v>8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6" t="s">
        <v>96</v>
      </c>
    </row>
    <row r="71" spans="2:13" ht="20.100000000000001" customHeight="1" x14ac:dyDescent="0.4">
      <c r="B71" s="8" t="s">
        <v>61</v>
      </c>
      <c r="C71" s="17" t="str">
        <f t="shared" si="3"/>
        <v>医療法人大平産婦人科</v>
      </c>
      <c r="D71" s="4" t="s">
        <v>69</v>
      </c>
      <c r="E71" s="4">
        <f t="shared" si="4"/>
        <v>12</v>
      </c>
      <c r="F71" s="4">
        <v>0</v>
      </c>
      <c r="G71" s="4">
        <v>12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6" t="s">
        <v>97</v>
      </c>
    </row>
    <row r="72" spans="2:13" ht="20.100000000000001" customHeight="1" x14ac:dyDescent="0.4">
      <c r="B72" s="8" t="s">
        <v>61</v>
      </c>
      <c r="C72" s="17" t="str">
        <f t="shared" si="3"/>
        <v>医療法人好輝会梶本クリニック分院</v>
      </c>
      <c r="D72" s="4" t="s">
        <v>70</v>
      </c>
      <c r="E72" s="4">
        <f t="shared" si="4"/>
        <v>1</v>
      </c>
      <c r="F72" s="4">
        <v>0</v>
      </c>
      <c r="G72" s="4">
        <v>0</v>
      </c>
      <c r="H72" s="4">
        <v>0</v>
      </c>
      <c r="I72" s="4">
        <v>0</v>
      </c>
      <c r="J72" s="4">
        <v>1</v>
      </c>
      <c r="K72" s="4">
        <v>0</v>
      </c>
      <c r="L72" s="4">
        <v>0</v>
      </c>
      <c r="M72" s="16" t="s">
        <v>98</v>
      </c>
    </row>
    <row r="73" spans="2:13" ht="20.100000000000001" customHeight="1" x14ac:dyDescent="0.4">
      <c r="B73" s="8" t="s">
        <v>61</v>
      </c>
      <c r="C73" s="17" t="str">
        <f t="shared" si="3"/>
        <v>医療法人平治会大田クリニック</v>
      </c>
      <c r="D73" s="4" t="s">
        <v>71</v>
      </c>
      <c r="E73" s="4">
        <f t="shared" si="4"/>
        <v>19</v>
      </c>
      <c r="F73" s="4">
        <v>0</v>
      </c>
      <c r="G73" s="4">
        <v>19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16" t="s">
        <v>99</v>
      </c>
    </row>
    <row r="74" spans="2:13" ht="20.100000000000001" customHeight="1" x14ac:dyDescent="0.4">
      <c r="B74" s="8" t="s">
        <v>61</v>
      </c>
      <c r="C74" s="17" t="str">
        <f t="shared" si="3"/>
        <v>今井医院</v>
      </c>
      <c r="D74" s="4" t="s">
        <v>31</v>
      </c>
      <c r="E74" s="4">
        <f t="shared" si="4"/>
        <v>5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5</v>
      </c>
      <c r="L74" s="4">
        <v>0</v>
      </c>
      <c r="M74" s="16" t="s">
        <v>100</v>
      </c>
    </row>
    <row r="75" spans="2:13" ht="20.100000000000001" customHeight="1" x14ac:dyDescent="0.4">
      <c r="B75" s="8" t="s">
        <v>61</v>
      </c>
      <c r="C75" s="17" t="str">
        <f t="shared" si="3"/>
        <v>医療法人桜音会野崎レディースクリニック</v>
      </c>
      <c r="D75" s="4" t="s">
        <v>72</v>
      </c>
      <c r="E75" s="4">
        <f t="shared" si="4"/>
        <v>8</v>
      </c>
      <c r="F75" s="4">
        <v>0</v>
      </c>
      <c r="G75" s="4">
        <v>8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6" t="s">
        <v>101</v>
      </c>
    </row>
    <row r="76" spans="2:13" ht="20.100000000000001" customHeight="1" x14ac:dyDescent="0.4">
      <c r="B76" s="20" t="s">
        <v>32</v>
      </c>
      <c r="C76" s="20"/>
      <c r="D76" s="15"/>
      <c r="E76" s="10">
        <f t="shared" ref="E76:L76" si="5">SUM(E56:E75)</f>
        <v>150</v>
      </c>
      <c r="F76" s="10">
        <f t="shared" si="5"/>
        <v>0</v>
      </c>
      <c r="G76" s="10">
        <f t="shared" si="5"/>
        <v>121</v>
      </c>
      <c r="H76" s="10">
        <f t="shared" si="5"/>
        <v>0</v>
      </c>
      <c r="I76" s="10">
        <f t="shared" si="5"/>
        <v>0</v>
      </c>
      <c r="J76" s="10">
        <f t="shared" si="5"/>
        <v>11</v>
      </c>
      <c r="K76" s="10">
        <f t="shared" si="5"/>
        <v>5</v>
      </c>
      <c r="L76" s="10">
        <f t="shared" si="5"/>
        <v>13</v>
      </c>
      <c r="M76" s="10"/>
    </row>
    <row r="77" spans="2:13" ht="20.100000000000001" customHeight="1" x14ac:dyDescent="0.4">
      <c r="B77" s="11"/>
    </row>
    <row r="78" spans="2:13" ht="20.100000000000001" customHeight="1" x14ac:dyDescent="0.4">
      <c r="B78" s="11"/>
    </row>
    <row r="79" spans="2:13" ht="20.100000000000001" customHeight="1" x14ac:dyDescent="0.4"/>
    <row r="80" spans="2:13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</sheetData>
  <sheetProtection algorithmName="SHA-512" hashValue="z+Hhi8GEZIbwyB68dmmA7/fEkGjRhVrZTIoF/t6j8J/ZwM8RKDRjw+UCpqlI/pV3X92uc3ZrO4LYoZ1GbqNPoQ==" saltValue="cW8f9nUZRH+8FLvUXYSCSw==" spinCount="100000" sheet="1" objects="1" scenarios="1"/>
  <mergeCells count="2">
    <mergeCell ref="B52:C52"/>
    <mergeCell ref="B76:C76"/>
  </mergeCells>
  <phoneticPr fontId="2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堺市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2021-01-27T03:13:53Z</cp:lastPrinted>
  <dcterms:created xsi:type="dcterms:W3CDTF">2019-08-19T00:29:40Z</dcterms:created>
  <dcterms:modified xsi:type="dcterms:W3CDTF">2021-02-18T04:24:40Z</dcterms:modified>
</cp:coreProperties>
</file>