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-QVL023\share\22 病床機能報告\06 令和元年度\12　結果公表\01 圏域別医療機関一覧\"/>
    </mc:Choice>
  </mc:AlternateContent>
  <bookViews>
    <workbookView xWindow="0" yWindow="0" windowWidth="20490" windowHeight="7680"/>
  </bookViews>
  <sheets>
    <sheet name="南河内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G64" i="1"/>
  <c r="H64" i="1"/>
  <c r="I64" i="1"/>
  <c r="J64" i="1"/>
  <c r="K64" i="1"/>
  <c r="L64" i="1"/>
  <c r="F49" i="1"/>
  <c r="G49" i="1"/>
  <c r="H49" i="1"/>
  <c r="I49" i="1"/>
  <c r="J49" i="1"/>
  <c r="K49" i="1"/>
  <c r="L49" i="1"/>
  <c r="E49" i="1"/>
  <c r="C54" i="1" l="1"/>
  <c r="C55" i="1"/>
  <c r="C56" i="1"/>
  <c r="C57" i="1"/>
  <c r="C58" i="1"/>
  <c r="C59" i="1"/>
  <c r="C60" i="1"/>
  <c r="C61" i="1"/>
  <c r="C62" i="1"/>
  <c r="C63" i="1"/>
  <c r="C53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14" i="1"/>
  <c r="E54" i="1" l="1"/>
  <c r="E55" i="1"/>
  <c r="E56" i="1"/>
  <c r="E57" i="1"/>
  <c r="E58" i="1"/>
  <c r="E59" i="1"/>
  <c r="E60" i="1"/>
  <c r="E61" i="1"/>
  <c r="E62" i="1"/>
  <c r="E63" i="1"/>
  <c r="E53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14" i="1"/>
  <c r="E64" i="1" l="1"/>
</calcChain>
</file>

<file path=xl/sharedStrings.xml><?xml version="1.0" encoding="utf-8"?>
<sst xmlns="http://schemas.openxmlformats.org/spreadsheetml/2006/main" count="173" uniqueCount="121">
  <si>
    <t>【病院】</t>
    <rPh sb="1" eb="3">
      <t>ビョウイン</t>
    </rPh>
    <phoneticPr fontId="2"/>
  </si>
  <si>
    <t>所在市町村</t>
    <rPh sb="0" eb="2">
      <t>ショザイ</t>
    </rPh>
    <rPh sb="2" eb="5">
      <t>シチョウソン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</si>
  <si>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</si>
  <si>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</si>
  <si>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</si>
  <si>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</si>
  <si>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</si>
  <si>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</si>
  <si>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休棟中
（再開予定）</t>
    <rPh sb="0" eb="1">
      <t>キュウ</t>
    </rPh>
    <rPh sb="1" eb="2">
      <t>トウ</t>
    </rPh>
    <rPh sb="2" eb="3">
      <t>チュウ</t>
    </rPh>
    <rPh sb="5" eb="7">
      <t>サイカイ</t>
    </rPh>
    <rPh sb="7" eb="9">
      <t>ヨテイ</t>
    </rPh>
    <phoneticPr fontId="2"/>
  </si>
  <si>
    <t>休棟中
（廃止予定）</t>
    <rPh sb="0" eb="1">
      <t>キュウ</t>
    </rPh>
    <rPh sb="1" eb="2">
      <t>トウ</t>
    </rPh>
    <rPh sb="2" eb="3">
      <t>チュウ</t>
    </rPh>
    <rPh sb="5" eb="7">
      <t>ハイシ</t>
    </rPh>
    <rPh sb="7" eb="9">
      <t>ヨテイ</t>
    </rPh>
    <phoneticPr fontId="2"/>
  </si>
  <si>
    <t>（単位：床）</t>
    <rPh sb="1" eb="3">
      <t>タンイ</t>
    </rPh>
    <rPh sb="4" eb="5">
      <t>ユカ</t>
    </rPh>
    <phoneticPr fontId="2"/>
  </si>
  <si>
    <t>病院　計</t>
    <rPh sb="0" eb="2">
      <t>ビョウイン</t>
    </rPh>
    <rPh sb="3" eb="4">
      <t>ケイ</t>
    </rPh>
    <phoneticPr fontId="2"/>
  </si>
  <si>
    <t>【有床診療所】</t>
    <rPh sb="1" eb="3">
      <t>ユウショウ</t>
    </rPh>
    <rPh sb="3" eb="6">
      <t>シンリョウジョ</t>
    </rPh>
    <phoneticPr fontId="2"/>
  </si>
  <si>
    <t>南河内二次医療圏</t>
    <rPh sb="0" eb="3">
      <t>ミナミカワチ</t>
    </rPh>
    <rPh sb="3" eb="5">
      <t>ニジ</t>
    </rPh>
    <rPh sb="5" eb="7">
      <t>イリョウ</t>
    </rPh>
    <rPh sb="7" eb="8">
      <t>ケン</t>
    </rPh>
    <phoneticPr fontId="2"/>
  </si>
  <si>
    <t>医療法人宝生会ＰＬ病院</t>
  </si>
  <si>
    <t>社会福祉法人恩賜財団大阪府済生会富田林病院</t>
  </si>
  <si>
    <t>医療法人ラポール会青山第二病院</t>
  </si>
  <si>
    <t>医療法人敬任会岡記念病院</t>
  </si>
  <si>
    <t>医療法人生登会てらもと医療リハビリ病院</t>
  </si>
  <si>
    <t>医療法人博我会滝谷病院</t>
  </si>
  <si>
    <t>独立行政法人国立病院機構大阪南医療センター</t>
  </si>
  <si>
    <t>阪南中央病院</t>
  </si>
  <si>
    <t>市立藤井寺市民病院</t>
  </si>
  <si>
    <t>医療法人樫本会樫本病院</t>
  </si>
  <si>
    <t>医療法人正雅会辻本病院</t>
  </si>
  <si>
    <t>無回答等</t>
    <rPh sb="0" eb="3">
      <t>ムカイトウ</t>
    </rPh>
    <rPh sb="3" eb="4">
      <t>ナド</t>
    </rPh>
    <phoneticPr fontId="2"/>
  </si>
  <si>
    <t>ナカノレディスクリニック</t>
  </si>
  <si>
    <t>医療法人平成会平松産婦人科クリニック</t>
  </si>
  <si>
    <t>診療所　計</t>
    <rPh sb="0" eb="3">
      <t>シンリョウジョ</t>
    </rPh>
    <rPh sb="4" eb="5">
      <t>ケイ</t>
    </rPh>
    <phoneticPr fontId="2"/>
  </si>
  <si>
    <t>2019年（令和元年）７月１日時点の許可病床数</t>
    <rPh sb="4" eb="5">
      <t>ネン</t>
    </rPh>
    <rPh sb="6" eb="8">
      <t>レイワ</t>
    </rPh>
    <rPh sb="8" eb="10">
      <t>ガンネン</t>
    </rPh>
    <rPh sb="12" eb="13">
      <t>ガツ</t>
    </rPh>
    <rPh sb="14" eb="15">
      <t>ニチ</t>
    </rPh>
    <rPh sb="15" eb="17">
      <t>ジテン</t>
    </rPh>
    <rPh sb="18" eb="20">
      <t>キョカ</t>
    </rPh>
    <rPh sb="20" eb="23">
      <t>ビョウショウスウ</t>
    </rPh>
    <phoneticPr fontId="2"/>
  </si>
  <si>
    <t>地方独立行政法人大阪府立病院機構大阪はびきの医療センター</t>
  </si>
  <si>
    <t>医療法人春秋会城山病院</t>
  </si>
  <si>
    <t>医療法人医仁会藤本病院</t>
  </si>
  <si>
    <t>医療法人昌円会高村病院</t>
  </si>
  <si>
    <t>医療法人愛幸会天仁病院</t>
  </si>
  <si>
    <t>運動器ケアしまだ病院</t>
  </si>
  <si>
    <t>医療法人弘生会老寿サナトリウム</t>
  </si>
  <si>
    <t>医療法人生登会寺元記念病院</t>
  </si>
  <si>
    <t>医療法人孝仁会澤田病院</t>
  </si>
  <si>
    <t>社会医療法人垣谷会明治橋病院</t>
  </si>
  <si>
    <t>医療法人徳洲会松原徳洲会病院</t>
  </si>
  <si>
    <t>医療法人邦英会寺下病院</t>
  </si>
  <si>
    <t>医療法人徳洲会松原中央病院</t>
  </si>
  <si>
    <t>学校法人近畿大学近畿大学病院</t>
  </si>
  <si>
    <t>医療法人恒昭会青葉丘病院</t>
  </si>
  <si>
    <t>社会医療法人さくら会さくら会病院</t>
  </si>
  <si>
    <t>医療法人恒尚会兵田病院</t>
  </si>
  <si>
    <t>医療法人ラポール会青山病院</t>
  </si>
  <si>
    <t>医療法人ラポール会田辺脳神経外科病院</t>
  </si>
  <si>
    <t>医療型障害児入所施設四天王寺和らぎ苑</t>
  </si>
  <si>
    <t>医療法人正清会金剛病院</t>
  </si>
  <si>
    <t>一般財団法人成研会結のぞみ病院</t>
  </si>
  <si>
    <t>富田林田中病院</t>
  </si>
  <si>
    <t>社会福祉法人　大阪府障害者福祉事業団 　すくよか</t>
  </si>
  <si>
    <t>羽曳野市</t>
  </si>
  <si>
    <t>河内長野市</t>
  </si>
  <si>
    <t>松原市</t>
  </si>
  <si>
    <t>大阪狭山市</t>
  </si>
  <si>
    <t>藤井寺市</t>
  </si>
  <si>
    <t>富田林市</t>
  </si>
  <si>
    <t>医療法人柏友会柏友千代田クリニック</t>
  </si>
  <si>
    <t>医療法人ＯＳＴ伊藤クリニック</t>
  </si>
  <si>
    <t>医療法人大塚山会オノクリニック</t>
  </si>
  <si>
    <t>医療法人光仁幸会西本産婦人科</t>
  </si>
  <si>
    <t>医療法人上島医院</t>
  </si>
  <si>
    <t>医療法人真世会佐井胃腸科肛門科</t>
  </si>
  <si>
    <t>医療法人昭仁会小川外科</t>
  </si>
  <si>
    <t>医療法人澤井産婦人科澤井レディースクリニック</t>
  </si>
  <si>
    <t>・2019年７月１日時点の機能として、各医療機関が自主的に選択した機能の状況です。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2">
      <t>カクイリョウ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2"/>
  </si>
  <si>
    <t>・医療機関名をクリックすると、医療機関ごとの病床数や職員数等の情報をご覧いただけます。</t>
    <rPh sb="1" eb="3">
      <t>イリョウ</t>
    </rPh>
    <rPh sb="3" eb="5">
      <t>キカン</t>
    </rPh>
    <rPh sb="5" eb="6">
      <t>メイ</t>
    </rPh>
    <rPh sb="15" eb="17">
      <t>イリョウ</t>
    </rPh>
    <rPh sb="17" eb="19">
      <t>キカン</t>
    </rPh>
    <rPh sb="22" eb="25">
      <t>ビョウショウスウ</t>
    </rPh>
    <rPh sb="26" eb="29">
      <t>ショクインスウ</t>
    </rPh>
    <rPh sb="29" eb="30">
      <t>ナド</t>
    </rPh>
    <rPh sb="31" eb="33">
      <t>ジョウホウ</t>
    </rPh>
    <rPh sb="35" eb="36">
      <t>ラン</t>
    </rPh>
    <phoneticPr fontId="2"/>
  </si>
  <si>
    <t xml:space="preserve">  なお、医療機関名は2020年（令和２年）３月31日時点の名称のため、報告時と異なる場合があります。</t>
    <rPh sb="5" eb="7">
      <t>イリョウ</t>
    </rPh>
    <rPh sb="7" eb="9">
      <t>キカン</t>
    </rPh>
    <rPh sb="9" eb="10">
      <t>メイ</t>
    </rPh>
    <rPh sb="15" eb="16">
      <t>ネン</t>
    </rPh>
    <rPh sb="17" eb="19">
      <t>レイワ</t>
    </rPh>
    <rPh sb="20" eb="21">
      <t>ネン</t>
    </rPh>
    <rPh sb="23" eb="24">
      <t>ガツ</t>
    </rPh>
    <rPh sb="26" eb="27">
      <t>ニチ</t>
    </rPh>
    <rPh sb="27" eb="29">
      <t>ジテン</t>
    </rPh>
    <rPh sb="30" eb="32">
      <t>メイショウ</t>
    </rPh>
    <rPh sb="36" eb="38">
      <t>ホウコク</t>
    </rPh>
    <rPh sb="38" eb="39">
      <t>ジ</t>
    </rPh>
    <rPh sb="40" eb="41">
      <t>コト</t>
    </rPh>
    <rPh sb="43" eb="45">
      <t>バアイ</t>
    </rPh>
    <phoneticPr fontId="2"/>
  </si>
  <si>
    <t>・一部の回答に不備があるときは、個票の病床数には”未確認”と表示されるため、本表数値と一致しない場合があります。</t>
    <rPh sb="1" eb="3">
      <t>イチブ</t>
    </rPh>
    <rPh sb="4" eb="6">
      <t>カイトウ</t>
    </rPh>
    <rPh sb="7" eb="9">
      <t>フビ</t>
    </rPh>
    <rPh sb="16" eb="18">
      <t>コヒョウ</t>
    </rPh>
    <rPh sb="19" eb="22">
      <t>ビョウショウスウ</t>
    </rPh>
    <rPh sb="25" eb="28">
      <t>ミカクニン</t>
    </rPh>
    <rPh sb="30" eb="32">
      <t>ヒョウジ</t>
    </rPh>
    <rPh sb="38" eb="39">
      <t>ホン</t>
    </rPh>
    <rPh sb="39" eb="40">
      <t>ヒョウ</t>
    </rPh>
    <rPh sb="40" eb="42">
      <t>スウチ</t>
    </rPh>
    <rPh sb="43" eb="45">
      <t>イッチ</t>
    </rPh>
    <rPh sb="48" eb="50">
      <t>バアイ</t>
    </rPh>
    <phoneticPr fontId="2"/>
  </si>
  <si>
    <t>・パソコンのセキュリティ等の関係で「医療機関名」のリンクを開くことができない場合、インターネットのアドレスに「リンク先アドレス（URL）」を複写入力することにより、閲覧可能になることがあります。</t>
    <rPh sb="12" eb="13">
      <t>ナド</t>
    </rPh>
    <rPh sb="14" eb="16">
      <t>カンケイ</t>
    </rPh>
    <rPh sb="18" eb="20">
      <t>イリョウ</t>
    </rPh>
    <rPh sb="20" eb="22">
      <t>キカン</t>
    </rPh>
    <rPh sb="22" eb="23">
      <t>メイ</t>
    </rPh>
    <rPh sb="29" eb="30">
      <t>ヒラ</t>
    </rPh>
    <rPh sb="38" eb="40">
      <t>バアイ</t>
    </rPh>
    <rPh sb="58" eb="59">
      <t>サキ</t>
    </rPh>
    <rPh sb="70" eb="72">
      <t>フクシャ</t>
    </rPh>
    <rPh sb="72" eb="74">
      <t>ニュウリョク</t>
    </rPh>
    <rPh sb="82" eb="84">
      <t>エツラン</t>
    </rPh>
    <rPh sb="84" eb="86">
      <t>カノウ</t>
    </rPh>
    <phoneticPr fontId="2"/>
  </si>
  <si>
    <t>リンク先アドレス（URL）</t>
    <rPh sb="3" eb="4">
      <t>サキ</t>
    </rPh>
    <phoneticPr fontId="2"/>
  </si>
  <si>
    <t>http://www.mfis.pref.osaka.jp/apqq/uploads/kikaku1/2705南河内/27_K2705_12701257_地方独立行政法人大阪府立病院機構大阪はびきの医療センター.xlsx</t>
  </si>
  <si>
    <t>http://www.mfis.pref.osaka.jp/apqq/uploads/kikaku1/2705南河内/27_K2705_12701260_医療法人春秋会城山病院.xlsx</t>
  </si>
  <si>
    <t>http://www.mfis.pref.osaka.jp/apqq/uploads/kikaku1/2705南河内/27_K2705_12701265_医療法人医仁会藤本病院.xlsx</t>
  </si>
  <si>
    <t>http://www.mfis.pref.osaka.jp/apqq/uploads/kikaku1/2705南河内/27_K2705_12701266_医療法人昌円会高村病院.xlsx</t>
  </si>
  <si>
    <t>http://www.mfis.pref.osaka.jp/apqq/uploads/kikaku1/2705南河内/27_K2705_12701268_医療法人愛幸会天仁病院.xlsx</t>
  </si>
  <si>
    <t>http://www.mfis.pref.osaka.jp/apqq/uploads/kikaku1/2705南河内/27_K2705_12701278_運動器ケアしまだ病院.xlsx</t>
  </si>
  <si>
    <t>http://www.mfis.pref.osaka.jp/apqq/uploads/kikaku1/2705南河内/27_K2705_12701254_独立行政法人国立病院機構大阪南医療センター.xlsx</t>
  </si>
  <si>
    <t>http://www.mfis.pref.osaka.jp/apqq/uploads/kikaku1/2705南河内/27_K2705_12701261_医療法人弘生会老寿サナトリウム.xlsx</t>
  </si>
  <si>
    <t>http://www.mfis.pref.osaka.jp/apqq/uploads/kikaku1/2705南河内/27_K2705_12701267_医療法人生登会寺元記念病院.xlsx</t>
  </si>
  <si>
    <t>http://www.mfis.pref.osaka.jp/apqq/uploads/kikaku1/2705南河内/27_K2705_12701270_医療法人生登会てらもと医療リハビリ病院.xlsx</t>
  </si>
  <si>
    <t>http://www.mfis.pref.osaka.jp/apqq/uploads/kikaku1/2705南河内/27_K2705_12701272_医療法人ラポール会青山第二病院.xlsx</t>
  </si>
  <si>
    <t>http://www.mfis.pref.osaka.jp/apqq/uploads/kikaku1/2705南河内/27_K2705_12701274_医療法人敬任会岡記念病院.xlsx</t>
  </si>
  <si>
    <t>http://www.mfis.pref.osaka.jp/apqq/uploads/kikaku1/2705南河内/27_K2705_12701277_医療法人博我会滝谷病院.xlsx</t>
  </si>
  <si>
    <t>http://www.mfis.pref.osaka.jp/apqq/uploads/kikaku1/2705南河内/27_K2705_12701281_医療法人孝仁会澤田病院.xlsx</t>
  </si>
  <si>
    <t>http://www.mfis.pref.osaka.jp/apqq/uploads/kikaku1/2705南河内/27_K2705_12701255_社会医療法人垣谷会明治橋病院.xlsx</t>
  </si>
  <si>
    <t>http://www.mfis.pref.osaka.jp/apqq/uploads/kikaku1/2705南河内/27_K2705_12701262_阪南中央病院.xlsx</t>
  </si>
  <si>
    <t>http://www.mfis.pref.osaka.jp/apqq/uploads/kikaku1/2705南河内/27_K2705_12701264_医療法人徳洲会松原徳洲会病院.xlsx</t>
  </si>
  <si>
    <t>http://www.mfis.pref.osaka.jp/apqq/uploads/kikaku1/2705南河内/27_K2705_12701280_医療法人邦英会寺下病院.xlsx</t>
  </si>
  <si>
    <t>http://www.mfis.pref.osaka.jp/apqq/uploads/kikaku1/2705南河内/27_K2705_12701283_医療法人徳洲会松原中央病院.xlsx</t>
  </si>
  <si>
    <t>http://www.mfis.pref.osaka.jp/apqq/uploads/kikaku1/2705南河内/27_K2705_12701253_学校法人近畿大学近畿大学病院.xlsx</t>
  </si>
  <si>
    <t>http://www.mfis.pref.osaka.jp/apqq/uploads/kikaku1/2705南河内/27_K2705_12701258_医療法人恒昭会青葉丘病院.xlsx</t>
  </si>
  <si>
    <t>http://www.mfis.pref.osaka.jp/apqq/uploads/kikaku1/2705南河内/27_K2705_12701263_医療法人樫本会樫本病院.xlsx</t>
  </si>
  <si>
    <t>http://www.mfis.pref.osaka.jp/apqq/uploads/kikaku1/2705南河内/27_K2705_12701269_社会医療法人さくら会さくら会病院.xlsx</t>
  </si>
  <si>
    <t>http://www.mfis.pref.osaka.jp/apqq/uploads/kikaku1/2705南河内/27_K2705_12701275_医療法人正雅会辻本病院.xlsx</t>
  </si>
  <si>
    <t>http://www.mfis.pref.osaka.jp/apqq/uploads/kikaku1/2705南河内/27_K2705_12701279_医療法人恒尚会兵田病院.xlsx</t>
  </si>
  <si>
    <t>http://www.mfis.pref.osaka.jp/apqq/uploads/kikaku1/2705南河内/27_K2705_12701271_医療法人ラポール会青山病院.xlsx</t>
  </si>
  <si>
    <t>http://www.mfis.pref.osaka.jp/apqq/uploads/kikaku1/2705南河内/27_K2705_12701276_市立藤井寺市民病院.xlsx</t>
  </si>
  <si>
    <t>http://www.mfis.pref.osaka.jp/apqq/uploads/kikaku1/2705南河内/27_K2705_12701285_医療法人ラポール会田辺脳神経外科病院.xlsx</t>
  </si>
  <si>
    <t>http://www.mfis.pref.osaka.jp/apqq/uploads/kikaku1/2705南河内/27_K2705_12701256_医療法人宝生会ＰＬ病院.xlsx</t>
  </si>
  <si>
    <t>http://www.mfis.pref.osaka.jp/apqq/uploads/kikaku1/2705南河内/27_K2705_12701259_社会福祉法人恩賜財団大阪府済生会富田林病院.xlsx</t>
  </si>
  <si>
    <t>http://www.mfis.pref.osaka.jp/apqq/uploads/kikaku1/2705南河内/27_K2705_12701273_医療型障害児入所施設四天王寺和らぎ苑.xlsx</t>
  </si>
  <si>
    <t>http://www.mfis.pref.osaka.jp/apqq/uploads/kikaku1/2705南河内/27_K2705_12701282_医療法人正清会金剛病院.xlsx</t>
  </si>
  <si>
    <t>http://www.mfis.pref.osaka.jp/apqq/uploads/kikaku1/2705南河内/27_K2705_12701284_一般財団法人成研会結のぞみ病院.xlsx</t>
  </si>
  <si>
    <t>http://www.mfis.pref.osaka.jp/apqq/uploads/kikaku1/2705南河内/27_K2705_12701286_富田林田中病院.xlsx</t>
  </si>
  <si>
    <t>http://www.mfis.pref.osaka.jp/apqq/uploads/kikaku1/2705南河内/27_K2705_12701680_社会福祉法人　大阪府障害者福祉事業団 　すくよか.xlsx</t>
  </si>
  <si>
    <t>http://www.mfis.pref.osaka.jp/apqq/uploads/kikaku1/2705南河内/27_K2705_22701290_医療法人柏友会柏友千代田クリニック.xlsx</t>
  </si>
  <si>
    <t>http://www.mfis.pref.osaka.jp/apqq/uploads/kikaku1/2705南河内/27_K2705_22701292_ナカノレディスクリニック.xlsx</t>
  </si>
  <si>
    <t>http://www.mfis.pref.osaka.jp/apqq/uploads/kikaku1/2705南河内/27_K2705_22701288_医療法人ＯＳＴ伊藤クリニック.xlsx</t>
  </si>
  <si>
    <t>http://www.mfis.pref.osaka.jp/apqq/uploads/kikaku1/2705南河内/27_K2705_22701293_医療法人大塚山会オノクリニック.xlsx</t>
  </si>
  <si>
    <t>http://www.mfis.pref.osaka.jp/apqq/uploads/kikaku1/2705南河内/27_K2705_22701294_医療法人光仁幸会西本産婦人科.xlsx</t>
  </si>
  <si>
    <t>http://www.mfis.pref.osaka.jp/apqq/uploads/kikaku1/2705南河内/27_K2705_22701296_医療法人上島医院.xlsx</t>
  </si>
  <si>
    <t>http://www.mfis.pref.osaka.jp/apqq/uploads/kikaku1/2705南河内/27_K2705_22701289_医療法人真世会佐井胃腸科肛門科.xlsx</t>
  </si>
  <si>
    <t>http://www.mfis.pref.osaka.jp/apqq/uploads/kikaku1/2705南河内/27_K2705_22701295_医療法人平成会平松産婦人科クリニック.xlsx</t>
  </si>
  <si>
    <t>http://www.mfis.pref.osaka.jp/apqq/uploads/kikaku1/2705南河内/27_K2705_22701287_医療法人昭仁会小川外科.xlsx</t>
  </si>
  <si>
    <t>http://www.mfis.pref.osaka.jp/apqq/uploads/kikaku1/2705南河内/27_K2705_22701291_医療法人澤井産婦人科澤井レディースクリニック.xlsx</t>
  </si>
  <si>
    <t>http://www.mfis.pref.osaka.jp/apqq/uploads/kikaku1/2705南河内/27_K2705_22701297_医療法人英駿会斉藤ウィメンズクリニック.xlsx</t>
  </si>
  <si>
    <t>医療法人英駿会斉藤ウィメンズクリニック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</si>
</sst>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8" fontId="1" fillId="0" borderId="1" xfId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38" fontId="1" fillId="0" borderId="2" xfId="1" applyFont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38" fontId="1" fillId="2" borderId="5" xfId="1" applyFont="1" applyFill="1" applyBorder="1">
      <alignment vertical="center"/>
    </xf>
    <xf numFmtId="0" fontId="6" fillId="0" borderId="1" xfId="2" applyFont="1" applyBorder="1" applyProtection="1">
      <alignment vertical="center"/>
      <protection hidden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vertical="center" shrinkToFi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67"/>
  <sheetViews>
    <sheetView tabSelected="1" zoomScale="90" zoomScaleNormal="90" workbookViewId="0"/>
  </sheetViews>
  <sheetFormatPr defaultRowHeight="13.5" x14ac:dyDescent="0.4"/>
  <cols>
    <col min="1" max="1" width="2.625" style="1" customWidth="1"/>
    <col min="2" max="2" width="11" style="1" customWidth="1"/>
    <col min="3" max="3" width="58.625" style="1" bestFit="1" customWidth="1"/>
    <col min="4" max="4" width="58.625" style="1" hidden="1" customWidth="1"/>
    <col min="5" max="9" width="11.125" style="1" customWidth="1"/>
    <col min="10" max="11" width="11.125" style="1" bestFit="1" customWidth="1"/>
    <col min="12" max="12" width="11.125" style="1" customWidth="1"/>
    <col min="13" max="13" width="40.625" style="1" customWidth="1"/>
    <col min="14" max="16384" width="9" style="1"/>
  </cols>
  <sheetData>
    <row r="2" spans="2:13" ht="14.25" x14ac:dyDescent="0.4">
      <c r="B2" s="2" t="s">
        <v>13</v>
      </c>
    </row>
    <row r="4" spans="2:13" x14ac:dyDescent="0.4">
      <c r="B4" s="1" t="s">
        <v>29</v>
      </c>
    </row>
    <row r="6" spans="2:13" x14ac:dyDescent="0.4">
      <c r="B6" s="1" t="s">
        <v>68</v>
      </c>
    </row>
    <row r="7" spans="2:13" x14ac:dyDescent="0.4">
      <c r="B7" s="1" t="s">
        <v>69</v>
      </c>
    </row>
    <row r="8" spans="2:13" x14ac:dyDescent="0.4">
      <c r="B8" s="1" t="s">
        <v>70</v>
      </c>
    </row>
    <row r="9" spans="2:13" x14ac:dyDescent="0.4">
      <c r="B9" s="1" t="s">
        <v>71</v>
      </c>
    </row>
    <row r="10" spans="2:13" x14ac:dyDescent="0.4">
      <c r="B10" s="1" t="s">
        <v>72</v>
      </c>
    </row>
    <row r="12" spans="2:13" x14ac:dyDescent="0.4">
      <c r="B12" s="1" t="s">
        <v>0</v>
      </c>
      <c r="L12" s="3" t="s">
        <v>10</v>
      </c>
    </row>
    <row r="13" spans="2:13" ht="27" x14ac:dyDescent="0.4">
      <c r="B13" s="5" t="s">
        <v>1</v>
      </c>
      <c r="C13" s="5" t="s">
        <v>2</v>
      </c>
      <c r="D13" s="11"/>
      <c r="E13" s="5" t="s">
        <v>3</v>
      </c>
      <c r="F13" s="5" t="s">
        <v>4</v>
      </c>
      <c r="G13" s="5" t="s">
        <v>5</v>
      </c>
      <c r="H13" s="5" t="s">
        <v>6</v>
      </c>
      <c r="I13" s="5" t="s">
        <v>7</v>
      </c>
      <c r="J13" s="6" t="s">
        <v>8</v>
      </c>
      <c r="K13" s="6" t="s">
        <v>9</v>
      </c>
      <c r="L13" s="6" t="s">
        <v>25</v>
      </c>
      <c r="M13" s="11" t="s">
        <v>73</v>
      </c>
    </row>
    <row r="14" spans="2:13" ht="20.100000000000001" customHeight="1" x14ac:dyDescent="0.4">
      <c r="B14" s="8" t="s">
        <v>54</v>
      </c>
      <c r="C14" s="17" t="str">
        <f>HYPERLINK(M14,D14)</f>
        <v>地方独立行政法人大阪府立病院機構大阪はびきの医療センター</v>
      </c>
      <c r="D14" s="4" t="s">
        <v>30</v>
      </c>
      <c r="E14" s="7">
        <f>SUM(F14:L14)</f>
        <v>360</v>
      </c>
      <c r="F14" s="7">
        <v>19</v>
      </c>
      <c r="G14" s="7">
        <v>341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21" t="s">
        <v>74</v>
      </c>
    </row>
    <row r="15" spans="2:13" ht="20.100000000000001" customHeight="1" x14ac:dyDescent="0.4">
      <c r="B15" s="8" t="s">
        <v>54</v>
      </c>
      <c r="C15" s="17" t="str">
        <f t="shared" ref="C15:C48" si="0">HYPERLINK(M15,D15)</f>
        <v>医療法人春秋会城山病院</v>
      </c>
      <c r="D15" s="4" t="s">
        <v>31</v>
      </c>
      <c r="E15" s="7">
        <f t="shared" ref="E15:E48" si="1">SUM(F15:L15)</f>
        <v>299</v>
      </c>
      <c r="F15" s="7">
        <v>8</v>
      </c>
      <c r="G15" s="7">
        <v>240</v>
      </c>
      <c r="H15" s="7">
        <v>51</v>
      </c>
      <c r="I15" s="7">
        <v>0</v>
      </c>
      <c r="J15" s="7">
        <v>0</v>
      </c>
      <c r="K15" s="7">
        <v>0</v>
      </c>
      <c r="L15" s="7">
        <v>0</v>
      </c>
      <c r="M15" s="21" t="s">
        <v>75</v>
      </c>
    </row>
    <row r="16" spans="2:13" ht="20.100000000000001" customHeight="1" x14ac:dyDescent="0.4">
      <c r="B16" s="8" t="s">
        <v>54</v>
      </c>
      <c r="C16" s="17" t="str">
        <f t="shared" si="0"/>
        <v>医療法人医仁会藤本病院</v>
      </c>
      <c r="D16" s="4" t="s">
        <v>32</v>
      </c>
      <c r="E16" s="7">
        <f t="shared" si="1"/>
        <v>177</v>
      </c>
      <c r="F16" s="7">
        <v>0</v>
      </c>
      <c r="G16" s="7">
        <v>59</v>
      </c>
      <c r="H16" s="7">
        <v>0</v>
      </c>
      <c r="I16" s="7">
        <v>118</v>
      </c>
      <c r="J16" s="7">
        <v>0</v>
      </c>
      <c r="K16" s="7">
        <v>0</v>
      </c>
      <c r="L16" s="7">
        <v>0</v>
      </c>
      <c r="M16" s="21" t="s">
        <v>76</v>
      </c>
    </row>
    <row r="17" spans="2:13" ht="20.100000000000001" customHeight="1" x14ac:dyDescent="0.4">
      <c r="B17" s="8" t="s">
        <v>54</v>
      </c>
      <c r="C17" s="17" t="str">
        <f t="shared" si="0"/>
        <v>医療法人昌円会高村病院</v>
      </c>
      <c r="D17" s="4" t="s">
        <v>33</v>
      </c>
      <c r="E17" s="7">
        <f t="shared" si="1"/>
        <v>175</v>
      </c>
      <c r="F17" s="7">
        <v>0</v>
      </c>
      <c r="G17" s="7">
        <v>38</v>
      </c>
      <c r="H17" s="7">
        <v>0</v>
      </c>
      <c r="I17" s="7">
        <v>137</v>
      </c>
      <c r="J17" s="7">
        <v>0</v>
      </c>
      <c r="K17" s="7">
        <v>0</v>
      </c>
      <c r="L17" s="7">
        <v>0</v>
      </c>
      <c r="M17" s="21" t="s">
        <v>77</v>
      </c>
    </row>
    <row r="18" spans="2:13" ht="20.100000000000001" customHeight="1" x14ac:dyDescent="0.4">
      <c r="B18" s="8" t="s">
        <v>54</v>
      </c>
      <c r="C18" s="17" t="str">
        <f t="shared" si="0"/>
        <v>医療法人愛幸会天仁病院</v>
      </c>
      <c r="D18" s="4" t="s">
        <v>34</v>
      </c>
      <c r="E18" s="7">
        <f t="shared" si="1"/>
        <v>153</v>
      </c>
      <c r="F18" s="7">
        <v>0</v>
      </c>
      <c r="G18" s="7">
        <v>41</v>
      </c>
      <c r="H18" s="7">
        <v>0</v>
      </c>
      <c r="I18" s="7">
        <v>112</v>
      </c>
      <c r="J18" s="7">
        <v>0</v>
      </c>
      <c r="K18" s="7">
        <v>0</v>
      </c>
      <c r="L18" s="7">
        <v>0</v>
      </c>
      <c r="M18" s="21" t="s">
        <v>78</v>
      </c>
    </row>
    <row r="19" spans="2:13" ht="20.100000000000001" customHeight="1" x14ac:dyDescent="0.4">
      <c r="B19" s="8" t="s">
        <v>54</v>
      </c>
      <c r="C19" s="17" t="str">
        <f t="shared" si="0"/>
        <v>運動器ケアしまだ病院</v>
      </c>
      <c r="D19" s="4" t="s">
        <v>35</v>
      </c>
      <c r="E19" s="7">
        <f t="shared" si="1"/>
        <v>88</v>
      </c>
      <c r="F19" s="7">
        <v>0</v>
      </c>
      <c r="G19" s="7">
        <v>43</v>
      </c>
      <c r="H19" s="7">
        <v>45</v>
      </c>
      <c r="I19" s="7">
        <v>0</v>
      </c>
      <c r="J19" s="7">
        <v>0</v>
      </c>
      <c r="K19" s="7">
        <v>0</v>
      </c>
      <c r="L19" s="7">
        <v>0</v>
      </c>
      <c r="M19" s="21" t="s">
        <v>79</v>
      </c>
    </row>
    <row r="20" spans="2:13" ht="20.100000000000001" customHeight="1" x14ac:dyDescent="0.4">
      <c r="B20" s="8" t="s">
        <v>55</v>
      </c>
      <c r="C20" s="17" t="str">
        <f t="shared" si="0"/>
        <v>独立行政法人国立病院機構大阪南医療センター</v>
      </c>
      <c r="D20" s="4" t="s">
        <v>20</v>
      </c>
      <c r="E20" s="7">
        <f t="shared" si="1"/>
        <v>430</v>
      </c>
      <c r="F20" s="7">
        <v>248</v>
      </c>
      <c r="G20" s="7">
        <v>182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21" t="s">
        <v>80</v>
      </c>
    </row>
    <row r="21" spans="2:13" ht="20.100000000000001" customHeight="1" x14ac:dyDescent="0.4">
      <c r="B21" s="8" t="s">
        <v>55</v>
      </c>
      <c r="C21" s="17" t="str">
        <f t="shared" si="0"/>
        <v>医療法人弘生会老寿サナトリウム</v>
      </c>
      <c r="D21" s="4" t="s">
        <v>36</v>
      </c>
      <c r="E21" s="7">
        <f t="shared" si="1"/>
        <v>281</v>
      </c>
      <c r="F21" s="7">
        <v>0</v>
      </c>
      <c r="G21" s="7">
        <v>0</v>
      </c>
      <c r="H21" s="7">
        <v>0</v>
      </c>
      <c r="I21" s="7">
        <v>281</v>
      </c>
      <c r="J21" s="7">
        <v>0</v>
      </c>
      <c r="K21" s="7">
        <v>0</v>
      </c>
      <c r="L21" s="7">
        <v>0</v>
      </c>
      <c r="M21" s="21" t="s">
        <v>81</v>
      </c>
    </row>
    <row r="22" spans="2:13" ht="20.100000000000001" customHeight="1" x14ac:dyDescent="0.4">
      <c r="B22" s="8" t="s">
        <v>55</v>
      </c>
      <c r="C22" s="17" t="str">
        <f t="shared" si="0"/>
        <v>医療法人生登会寺元記念病院</v>
      </c>
      <c r="D22" s="4" t="s">
        <v>37</v>
      </c>
      <c r="E22" s="7">
        <f t="shared" si="1"/>
        <v>160</v>
      </c>
      <c r="F22" s="7">
        <v>0</v>
      </c>
      <c r="G22" s="7">
        <v>120</v>
      </c>
      <c r="H22" s="7">
        <v>40</v>
      </c>
      <c r="I22" s="7">
        <v>0</v>
      </c>
      <c r="J22" s="7">
        <v>0</v>
      </c>
      <c r="K22" s="7">
        <v>0</v>
      </c>
      <c r="L22" s="7">
        <v>0</v>
      </c>
      <c r="M22" s="21" t="s">
        <v>82</v>
      </c>
    </row>
    <row r="23" spans="2:13" ht="20.100000000000001" customHeight="1" x14ac:dyDescent="0.4">
      <c r="B23" s="8" t="s">
        <v>55</v>
      </c>
      <c r="C23" s="17" t="str">
        <f t="shared" si="0"/>
        <v>医療法人生登会てらもと医療リハビリ病院</v>
      </c>
      <c r="D23" s="4" t="s">
        <v>18</v>
      </c>
      <c r="E23" s="7">
        <f t="shared" si="1"/>
        <v>132</v>
      </c>
      <c r="F23" s="7">
        <v>0</v>
      </c>
      <c r="G23" s="7">
        <v>0</v>
      </c>
      <c r="H23" s="7">
        <v>0</v>
      </c>
      <c r="I23" s="7">
        <v>132</v>
      </c>
      <c r="J23" s="7">
        <v>0</v>
      </c>
      <c r="K23" s="7">
        <v>0</v>
      </c>
      <c r="L23" s="7">
        <v>0</v>
      </c>
      <c r="M23" s="21" t="s">
        <v>83</v>
      </c>
    </row>
    <row r="24" spans="2:13" ht="20.100000000000001" customHeight="1" x14ac:dyDescent="0.4">
      <c r="B24" s="8" t="s">
        <v>55</v>
      </c>
      <c r="C24" s="17" t="str">
        <f t="shared" si="0"/>
        <v>医療法人ラポール会青山第二病院</v>
      </c>
      <c r="D24" s="4" t="s">
        <v>16</v>
      </c>
      <c r="E24" s="7">
        <f t="shared" si="1"/>
        <v>120</v>
      </c>
      <c r="F24" s="7">
        <v>0</v>
      </c>
      <c r="G24" s="7">
        <v>36</v>
      </c>
      <c r="H24" s="7">
        <v>0</v>
      </c>
      <c r="I24" s="7">
        <v>84</v>
      </c>
      <c r="J24" s="7">
        <v>0</v>
      </c>
      <c r="K24" s="7">
        <v>0</v>
      </c>
      <c r="L24" s="7">
        <v>0</v>
      </c>
      <c r="M24" s="21" t="s">
        <v>84</v>
      </c>
    </row>
    <row r="25" spans="2:13" ht="20.100000000000001" customHeight="1" x14ac:dyDescent="0.4">
      <c r="B25" s="8" t="s">
        <v>55</v>
      </c>
      <c r="C25" s="17" t="str">
        <f t="shared" si="0"/>
        <v>医療法人敬任会岡記念病院</v>
      </c>
      <c r="D25" s="4" t="s">
        <v>17</v>
      </c>
      <c r="E25" s="7">
        <f t="shared" si="1"/>
        <v>99</v>
      </c>
      <c r="F25" s="7">
        <v>0</v>
      </c>
      <c r="G25" s="7">
        <v>55</v>
      </c>
      <c r="H25" s="7">
        <v>0</v>
      </c>
      <c r="I25" s="7">
        <v>44</v>
      </c>
      <c r="J25" s="7">
        <v>0</v>
      </c>
      <c r="K25" s="7">
        <v>0</v>
      </c>
      <c r="L25" s="7">
        <v>0</v>
      </c>
      <c r="M25" s="21" t="s">
        <v>85</v>
      </c>
    </row>
    <row r="26" spans="2:13" ht="20.100000000000001" customHeight="1" x14ac:dyDescent="0.4">
      <c r="B26" s="8" t="s">
        <v>55</v>
      </c>
      <c r="C26" s="17" t="str">
        <f t="shared" si="0"/>
        <v>医療法人博我会滝谷病院</v>
      </c>
      <c r="D26" s="4" t="s">
        <v>19</v>
      </c>
      <c r="E26" s="7">
        <f t="shared" si="1"/>
        <v>93</v>
      </c>
      <c r="F26" s="7">
        <v>0</v>
      </c>
      <c r="G26" s="7">
        <v>0</v>
      </c>
      <c r="H26" s="7">
        <v>0</v>
      </c>
      <c r="I26" s="7">
        <v>93</v>
      </c>
      <c r="J26" s="7">
        <v>0</v>
      </c>
      <c r="K26" s="7">
        <v>0</v>
      </c>
      <c r="L26" s="7">
        <v>0</v>
      </c>
      <c r="M26" s="21" t="s">
        <v>86</v>
      </c>
    </row>
    <row r="27" spans="2:13" ht="20.100000000000001" customHeight="1" x14ac:dyDescent="0.4">
      <c r="B27" s="8" t="s">
        <v>55</v>
      </c>
      <c r="C27" s="17" t="str">
        <f t="shared" si="0"/>
        <v>医療法人孝仁会澤田病院</v>
      </c>
      <c r="D27" s="4" t="s">
        <v>38</v>
      </c>
      <c r="E27" s="7">
        <f t="shared" si="1"/>
        <v>64</v>
      </c>
      <c r="F27" s="7">
        <v>0</v>
      </c>
      <c r="G27" s="7">
        <v>0</v>
      </c>
      <c r="H27" s="7">
        <v>64</v>
      </c>
      <c r="I27" s="7">
        <v>0</v>
      </c>
      <c r="J27" s="7">
        <v>0</v>
      </c>
      <c r="K27" s="7">
        <v>0</v>
      </c>
      <c r="L27" s="7">
        <v>0</v>
      </c>
      <c r="M27" s="21" t="s">
        <v>87</v>
      </c>
    </row>
    <row r="28" spans="2:13" ht="20.100000000000001" customHeight="1" x14ac:dyDescent="0.4">
      <c r="B28" s="8" t="s">
        <v>56</v>
      </c>
      <c r="C28" s="17" t="str">
        <f t="shared" si="0"/>
        <v>社会医療法人垣谷会明治橋病院</v>
      </c>
      <c r="D28" s="4" t="s">
        <v>39</v>
      </c>
      <c r="E28" s="7">
        <f t="shared" si="1"/>
        <v>396</v>
      </c>
      <c r="F28" s="7">
        <v>0</v>
      </c>
      <c r="G28" s="7">
        <v>120</v>
      </c>
      <c r="H28" s="7">
        <v>0</v>
      </c>
      <c r="I28" s="7">
        <v>276</v>
      </c>
      <c r="J28" s="7">
        <v>0</v>
      </c>
      <c r="K28" s="7">
        <v>0</v>
      </c>
      <c r="L28" s="7">
        <v>0</v>
      </c>
      <c r="M28" s="21" t="s">
        <v>88</v>
      </c>
    </row>
    <row r="29" spans="2:13" ht="20.100000000000001" customHeight="1" x14ac:dyDescent="0.4">
      <c r="B29" s="8" t="s">
        <v>56</v>
      </c>
      <c r="C29" s="17" t="str">
        <f t="shared" si="0"/>
        <v>阪南中央病院</v>
      </c>
      <c r="D29" s="4" t="s">
        <v>21</v>
      </c>
      <c r="E29" s="7">
        <f t="shared" si="1"/>
        <v>199</v>
      </c>
      <c r="F29" s="7">
        <v>6</v>
      </c>
      <c r="G29" s="7">
        <v>111</v>
      </c>
      <c r="H29" s="7">
        <v>82</v>
      </c>
      <c r="I29" s="7">
        <v>0</v>
      </c>
      <c r="J29" s="7">
        <v>0</v>
      </c>
      <c r="K29" s="7">
        <v>0</v>
      </c>
      <c r="L29" s="7">
        <v>0</v>
      </c>
      <c r="M29" s="21" t="s">
        <v>89</v>
      </c>
    </row>
    <row r="30" spans="2:13" ht="20.100000000000001" customHeight="1" x14ac:dyDescent="0.4">
      <c r="B30" s="8" t="s">
        <v>56</v>
      </c>
      <c r="C30" s="17" t="str">
        <f t="shared" si="0"/>
        <v>医療法人徳洲会松原徳洲会病院</v>
      </c>
      <c r="D30" s="4" t="s">
        <v>40</v>
      </c>
      <c r="E30" s="7">
        <f t="shared" si="1"/>
        <v>189</v>
      </c>
      <c r="F30" s="7">
        <v>12</v>
      </c>
      <c r="G30" s="7">
        <v>177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21" t="s">
        <v>90</v>
      </c>
    </row>
    <row r="31" spans="2:13" ht="20.100000000000001" customHeight="1" x14ac:dyDescent="0.4">
      <c r="B31" s="8" t="s">
        <v>56</v>
      </c>
      <c r="C31" s="17" t="str">
        <f t="shared" si="0"/>
        <v>医療法人邦英会寺下病院</v>
      </c>
      <c r="D31" s="4" t="s">
        <v>41</v>
      </c>
      <c r="E31" s="7">
        <f t="shared" si="1"/>
        <v>72</v>
      </c>
      <c r="F31" s="7">
        <v>0</v>
      </c>
      <c r="G31" s="7">
        <v>29</v>
      </c>
      <c r="H31" s="7">
        <v>0</v>
      </c>
      <c r="I31" s="7">
        <v>43</v>
      </c>
      <c r="J31" s="7">
        <v>0</v>
      </c>
      <c r="K31" s="7">
        <v>0</v>
      </c>
      <c r="L31" s="7">
        <v>0</v>
      </c>
      <c r="M31" s="21" t="s">
        <v>91</v>
      </c>
    </row>
    <row r="32" spans="2:13" ht="20.100000000000001" customHeight="1" x14ac:dyDescent="0.4">
      <c r="B32" s="8" t="s">
        <v>56</v>
      </c>
      <c r="C32" s="17" t="str">
        <f t="shared" si="0"/>
        <v>医療法人徳洲会松原中央病院</v>
      </c>
      <c r="D32" s="4" t="s">
        <v>42</v>
      </c>
      <c r="E32" s="7">
        <f t="shared" si="1"/>
        <v>60</v>
      </c>
      <c r="F32" s="7">
        <v>0</v>
      </c>
      <c r="G32" s="7">
        <v>60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21" t="s">
        <v>92</v>
      </c>
    </row>
    <row r="33" spans="2:13" ht="20.100000000000001" customHeight="1" x14ac:dyDescent="0.4">
      <c r="B33" s="8" t="s">
        <v>57</v>
      </c>
      <c r="C33" s="17" t="str">
        <f t="shared" si="0"/>
        <v>学校法人近畿大学近畿大学病院</v>
      </c>
      <c r="D33" s="4" t="s">
        <v>43</v>
      </c>
      <c r="E33" s="7">
        <f t="shared" si="1"/>
        <v>919</v>
      </c>
      <c r="F33" s="7">
        <v>919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21" t="s">
        <v>93</v>
      </c>
    </row>
    <row r="34" spans="2:13" ht="20.100000000000001" customHeight="1" x14ac:dyDescent="0.4">
      <c r="B34" s="8" t="s">
        <v>57</v>
      </c>
      <c r="C34" s="17" t="str">
        <f t="shared" si="0"/>
        <v>医療法人恒昭会青葉丘病院</v>
      </c>
      <c r="D34" s="4" t="s">
        <v>44</v>
      </c>
      <c r="E34" s="7">
        <f t="shared" si="1"/>
        <v>324</v>
      </c>
      <c r="F34" s="7">
        <v>0</v>
      </c>
      <c r="G34" s="7">
        <v>0</v>
      </c>
      <c r="H34" s="7">
        <v>0</v>
      </c>
      <c r="I34" s="7">
        <v>324</v>
      </c>
      <c r="J34" s="7">
        <v>0</v>
      </c>
      <c r="K34" s="7">
        <v>0</v>
      </c>
      <c r="L34" s="7">
        <v>0</v>
      </c>
      <c r="M34" s="21" t="s">
        <v>94</v>
      </c>
    </row>
    <row r="35" spans="2:13" ht="20.100000000000001" customHeight="1" x14ac:dyDescent="0.4">
      <c r="B35" s="8" t="s">
        <v>57</v>
      </c>
      <c r="C35" s="17" t="str">
        <f t="shared" si="0"/>
        <v>医療法人樫本会樫本病院</v>
      </c>
      <c r="D35" s="4" t="s">
        <v>23</v>
      </c>
      <c r="E35" s="7">
        <f t="shared" si="1"/>
        <v>199</v>
      </c>
      <c r="F35" s="7">
        <v>0</v>
      </c>
      <c r="G35" s="7">
        <v>102</v>
      </c>
      <c r="H35" s="7">
        <v>51</v>
      </c>
      <c r="I35" s="7">
        <v>46</v>
      </c>
      <c r="J35" s="7">
        <v>0</v>
      </c>
      <c r="K35" s="7">
        <v>0</v>
      </c>
      <c r="L35" s="7">
        <v>0</v>
      </c>
      <c r="M35" s="21" t="s">
        <v>95</v>
      </c>
    </row>
    <row r="36" spans="2:13" ht="20.100000000000001" customHeight="1" x14ac:dyDescent="0.4">
      <c r="B36" s="8" t="s">
        <v>57</v>
      </c>
      <c r="C36" s="17" t="str">
        <f t="shared" si="0"/>
        <v>社会医療法人さくら会さくら会病院</v>
      </c>
      <c r="D36" s="4" t="s">
        <v>45</v>
      </c>
      <c r="E36" s="7">
        <f t="shared" si="1"/>
        <v>147</v>
      </c>
      <c r="F36" s="7">
        <v>0</v>
      </c>
      <c r="G36" s="7">
        <v>87</v>
      </c>
      <c r="H36" s="7">
        <v>60</v>
      </c>
      <c r="I36" s="7">
        <v>0</v>
      </c>
      <c r="J36" s="7">
        <v>0</v>
      </c>
      <c r="K36" s="7">
        <v>0</v>
      </c>
      <c r="L36" s="7">
        <v>0</v>
      </c>
      <c r="M36" s="21" t="s">
        <v>96</v>
      </c>
    </row>
    <row r="37" spans="2:13" ht="20.100000000000001" customHeight="1" x14ac:dyDescent="0.4">
      <c r="B37" s="8" t="s">
        <v>57</v>
      </c>
      <c r="C37" s="17" t="str">
        <f t="shared" si="0"/>
        <v>医療法人正雅会辻本病院</v>
      </c>
      <c r="D37" s="4" t="s">
        <v>24</v>
      </c>
      <c r="E37" s="7">
        <f t="shared" si="1"/>
        <v>99</v>
      </c>
      <c r="F37" s="7">
        <v>0</v>
      </c>
      <c r="G37" s="7">
        <v>45</v>
      </c>
      <c r="H37" s="7">
        <v>0</v>
      </c>
      <c r="I37" s="7">
        <v>54</v>
      </c>
      <c r="J37" s="7">
        <v>0</v>
      </c>
      <c r="K37" s="7">
        <v>0</v>
      </c>
      <c r="L37" s="7">
        <v>0</v>
      </c>
      <c r="M37" s="21" t="s">
        <v>97</v>
      </c>
    </row>
    <row r="38" spans="2:13" ht="20.100000000000001" customHeight="1" x14ac:dyDescent="0.4">
      <c r="B38" s="8" t="s">
        <v>57</v>
      </c>
      <c r="C38" s="17" t="str">
        <f t="shared" si="0"/>
        <v>医療法人恒尚会兵田病院</v>
      </c>
      <c r="D38" s="4" t="s">
        <v>46</v>
      </c>
      <c r="E38" s="7">
        <f t="shared" si="1"/>
        <v>81</v>
      </c>
      <c r="F38" s="7">
        <v>0</v>
      </c>
      <c r="G38" s="7">
        <v>0</v>
      </c>
      <c r="H38" s="7">
        <v>0</v>
      </c>
      <c r="I38" s="7">
        <v>81</v>
      </c>
      <c r="J38" s="7">
        <v>0</v>
      </c>
      <c r="K38" s="7">
        <v>0</v>
      </c>
      <c r="L38" s="7">
        <v>0</v>
      </c>
      <c r="M38" s="21" t="s">
        <v>98</v>
      </c>
    </row>
    <row r="39" spans="2:13" ht="20.100000000000001" customHeight="1" x14ac:dyDescent="0.4">
      <c r="B39" s="8" t="s">
        <v>58</v>
      </c>
      <c r="C39" s="17" t="str">
        <f t="shared" si="0"/>
        <v>医療法人ラポール会青山病院</v>
      </c>
      <c r="D39" s="4" t="s">
        <v>47</v>
      </c>
      <c r="E39" s="7">
        <f t="shared" si="1"/>
        <v>125</v>
      </c>
      <c r="F39" s="7">
        <v>0</v>
      </c>
      <c r="G39" s="7">
        <v>50</v>
      </c>
      <c r="H39" s="7">
        <v>33</v>
      </c>
      <c r="I39" s="7">
        <v>42</v>
      </c>
      <c r="J39" s="7">
        <v>0</v>
      </c>
      <c r="K39" s="7">
        <v>0</v>
      </c>
      <c r="L39" s="7">
        <v>0</v>
      </c>
      <c r="M39" s="21" t="s">
        <v>99</v>
      </c>
    </row>
    <row r="40" spans="2:13" ht="20.100000000000001" customHeight="1" x14ac:dyDescent="0.4">
      <c r="B40" s="8" t="s">
        <v>58</v>
      </c>
      <c r="C40" s="17" t="str">
        <f t="shared" si="0"/>
        <v>市立藤井寺市民病院</v>
      </c>
      <c r="D40" s="4" t="s">
        <v>22</v>
      </c>
      <c r="E40" s="7">
        <f t="shared" si="1"/>
        <v>98</v>
      </c>
      <c r="F40" s="7">
        <v>0</v>
      </c>
      <c r="G40" s="7">
        <v>98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21" t="s">
        <v>100</v>
      </c>
    </row>
    <row r="41" spans="2:13" ht="20.100000000000001" customHeight="1" x14ac:dyDescent="0.4">
      <c r="B41" s="8" t="s">
        <v>58</v>
      </c>
      <c r="C41" s="17" t="str">
        <f t="shared" si="0"/>
        <v>医療法人ラポール会田辺脳神経外科病院</v>
      </c>
      <c r="D41" s="4" t="s">
        <v>48</v>
      </c>
      <c r="E41" s="7">
        <f t="shared" si="1"/>
        <v>50</v>
      </c>
      <c r="F41" s="7">
        <v>0</v>
      </c>
      <c r="G41" s="7">
        <v>50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21" t="s">
        <v>101</v>
      </c>
    </row>
    <row r="42" spans="2:13" ht="20.100000000000001" customHeight="1" x14ac:dyDescent="0.4">
      <c r="B42" s="8" t="s">
        <v>59</v>
      </c>
      <c r="C42" s="17" t="str">
        <f t="shared" si="0"/>
        <v>医療法人宝生会ＰＬ病院</v>
      </c>
      <c r="D42" s="4" t="s">
        <v>14</v>
      </c>
      <c r="E42" s="7">
        <f t="shared" si="1"/>
        <v>370</v>
      </c>
      <c r="F42" s="7">
        <v>45</v>
      </c>
      <c r="G42" s="7">
        <v>240</v>
      </c>
      <c r="H42" s="7">
        <v>38</v>
      </c>
      <c r="I42" s="7">
        <v>47</v>
      </c>
      <c r="J42" s="7">
        <v>0</v>
      </c>
      <c r="K42" s="7">
        <v>0</v>
      </c>
      <c r="L42" s="7">
        <v>0</v>
      </c>
      <c r="M42" s="21" t="s">
        <v>102</v>
      </c>
    </row>
    <row r="43" spans="2:13" ht="20.100000000000001" customHeight="1" x14ac:dyDescent="0.4">
      <c r="B43" s="8" t="s">
        <v>59</v>
      </c>
      <c r="C43" s="17" t="str">
        <f t="shared" si="0"/>
        <v>社会福祉法人恩賜財団大阪府済生会富田林病院</v>
      </c>
      <c r="D43" s="4" t="s">
        <v>15</v>
      </c>
      <c r="E43" s="7">
        <f t="shared" si="1"/>
        <v>300</v>
      </c>
      <c r="F43" s="7">
        <v>0</v>
      </c>
      <c r="G43" s="7">
        <v>250</v>
      </c>
      <c r="H43" s="7">
        <v>50</v>
      </c>
      <c r="I43" s="7">
        <v>0</v>
      </c>
      <c r="J43" s="7">
        <v>0</v>
      </c>
      <c r="K43" s="7">
        <v>0</v>
      </c>
      <c r="L43" s="7">
        <v>0</v>
      </c>
      <c r="M43" s="21" t="s">
        <v>103</v>
      </c>
    </row>
    <row r="44" spans="2:13" ht="20.100000000000001" customHeight="1" x14ac:dyDescent="0.4">
      <c r="B44" s="8" t="s">
        <v>59</v>
      </c>
      <c r="C44" s="17" t="str">
        <f t="shared" si="0"/>
        <v>医療型障害児入所施設四天王寺和らぎ苑</v>
      </c>
      <c r="D44" s="4" t="s">
        <v>49</v>
      </c>
      <c r="E44" s="7">
        <f t="shared" si="1"/>
        <v>100</v>
      </c>
      <c r="F44" s="7">
        <v>0</v>
      </c>
      <c r="G44" s="7">
        <v>0</v>
      </c>
      <c r="H44" s="7">
        <v>0</v>
      </c>
      <c r="I44" s="7">
        <v>100</v>
      </c>
      <c r="J44" s="7">
        <v>0</v>
      </c>
      <c r="K44" s="7">
        <v>0</v>
      </c>
      <c r="L44" s="7">
        <v>0</v>
      </c>
      <c r="M44" s="21" t="s">
        <v>104</v>
      </c>
    </row>
    <row r="45" spans="2:13" ht="20.100000000000001" customHeight="1" x14ac:dyDescent="0.4">
      <c r="B45" s="8" t="s">
        <v>59</v>
      </c>
      <c r="C45" s="17" t="str">
        <f t="shared" si="0"/>
        <v>医療法人正清会金剛病院</v>
      </c>
      <c r="D45" s="4" t="s">
        <v>50</v>
      </c>
      <c r="E45" s="7">
        <f t="shared" si="1"/>
        <v>60</v>
      </c>
      <c r="F45" s="7">
        <v>0</v>
      </c>
      <c r="G45" s="7">
        <v>0</v>
      </c>
      <c r="H45" s="7">
        <v>30</v>
      </c>
      <c r="I45" s="7">
        <v>30</v>
      </c>
      <c r="J45" s="7">
        <v>0</v>
      </c>
      <c r="K45" s="7">
        <v>0</v>
      </c>
      <c r="L45" s="7">
        <v>0</v>
      </c>
      <c r="M45" s="21" t="s">
        <v>105</v>
      </c>
    </row>
    <row r="46" spans="2:13" ht="20.100000000000001" customHeight="1" x14ac:dyDescent="0.4">
      <c r="B46" s="8" t="s">
        <v>59</v>
      </c>
      <c r="C46" s="17" t="str">
        <f t="shared" si="0"/>
        <v>一般財団法人成研会結のぞみ病院</v>
      </c>
      <c r="D46" s="4" t="s">
        <v>51</v>
      </c>
      <c r="E46" s="7">
        <f t="shared" si="1"/>
        <v>54</v>
      </c>
      <c r="F46" s="7">
        <v>0</v>
      </c>
      <c r="G46" s="7">
        <v>0</v>
      </c>
      <c r="H46" s="7">
        <v>0</v>
      </c>
      <c r="I46" s="7">
        <v>54</v>
      </c>
      <c r="J46" s="7">
        <v>0</v>
      </c>
      <c r="K46" s="7">
        <v>0</v>
      </c>
      <c r="L46" s="7">
        <v>0</v>
      </c>
      <c r="M46" s="21" t="s">
        <v>106</v>
      </c>
    </row>
    <row r="47" spans="2:13" ht="20.100000000000001" customHeight="1" x14ac:dyDescent="0.4">
      <c r="B47" s="12" t="s">
        <v>59</v>
      </c>
      <c r="C47" s="17" t="str">
        <f t="shared" si="0"/>
        <v>富田林田中病院</v>
      </c>
      <c r="D47" s="13" t="s">
        <v>52</v>
      </c>
      <c r="E47" s="7">
        <f t="shared" si="1"/>
        <v>30</v>
      </c>
      <c r="F47" s="14">
        <v>0</v>
      </c>
      <c r="G47" s="14">
        <v>0</v>
      </c>
      <c r="H47" s="14">
        <v>0</v>
      </c>
      <c r="I47" s="14">
        <v>30</v>
      </c>
      <c r="J47" s="14">
        <v>0</v>
      </c>
      <c r="K47" s="14">
        <v>0</v>
      </c>
      <c r="L47" s="14">
        <v>0</v>
      </c>
      <c r="M47" s="21" t="s">
        <v>107</v>
      </c>
    </row>
    <row r="48" spans="2:13" ht="20.100000000000001" customHeight="1" x14ac:dyDescent="0.4">
      <c r="B48" s="8" t="s">
        <v>59</v>
      </c>
      <c r="C48" s="17" t="str">
        <f t="shared" si="0"/>
        <v>社会福祉法人　大阪府障害者福祉事業団 　すくよか</v>
      </c>
      <c r="D48" s="4" t="s">
        <v>53</v>
      </c>
      <c r="E48" s="7">
        <f t="shared" si="1"/>
        <v>55</v>
      </c>
      <c r="F48" s="7">
        <v>0</v>
      </c>
      <c r="G48" s="7">
        <v>0</v>
      </c>
      <c r="H48" s="7">
        <v>0</v>
      </c>
      <c r="I48" s="7">
        <v>55</v>
      </c>
      <c r="J48" s="7">
        <v>0</v>
      </c>
      <c r="K48" s="7">
        <v>0</v>
      </c>
      <c r="L48" s="7">
        <v>0</v>
      </c>
      <c r="M48" s="21" t="s">
        <v>108</v>
      </c>
    </row>
    <row r="49" spans="2:13" ht="20.100000000000001" customHeight="1" x14ac:dyDescent="0.4">
      <c r="B49" s="18" t="s">
        <v>11</v>
      </c>
      <c r="C49" s="19"/>
      <c r="D49" s="15"/>
      <c r="E49" s="16">
        <f>SUM(E14:E48)</f>
        <v>6558</v>
      </c>
      <c r="F49" s="16">
        <f t="shared" ref="F49:L49" si="2">SUM(F14:F48)</f>
        <v>1257</v>
      </c>
      <c r="G49" s="16">
        <f t="shared" si="2"/>
        <v>2574</v>
      </c>
      <c r="H49" s="16">
        <f t="shared" si="2"/>
        <v>544</v>
      </c>
      <c r="I49" s="16">
        <f t="shared" si="2"/>
        <v>2183</v>
      </c>
      <c r="J49" s="16">
        <f t="shared" si="2"/>
        <v>0</v>
      </c>
      <c r="K49" s="16">
        <f t="shared" si="2"/>
        <v>0</v>
      </c>
      <c r="L49" s="16">
        <f t="shared" si="2"/>
        <v>0</v>
      </c>
      <c r="M49" s="9"/>
    </row>
    <row r="51" spans="2:13" x14ac:dyDescent="0.4">
      <c r="B51" s="1" t="s">
        <v>12</v>
      </c>
      <c r="L51" s="3" t="s">
        <v>10</v>
      </c>
    </row>
    <row r="52" spans="2:13" ht="27" x14ac:dyDescent="0.4">
      <c r="B52" s="5" t="s">
        <v>1</v>
      </c>
      <c r="C52" s="5" t="s">
        <v>2</v>
      </c>
      <c r="D52" s="11"/>
      <c r="E52" s="5" t="s">
        <v>3</v>
      </c>
      <c r="F52" s="5" t="s">
        <v>4</v>
      </c>
      <c r="G52" s="5" t="s">
        <v>5</v>
      </c>
      <c r="H52" s="5" t="s">
        <v>6</v>
      </c>
      <c r="I52" s="5" t="s">
        <v>7</v>
      </c>
      <c r="J52" s="6" t="s">
        <v>8</v>
      </c>
      <c r="K52" s="6" t="s">
        <v>9</v>
      </c>
      <c r="L52" s="6" t="s">
        <v>25</v>
      </c>
      <c r="M52" s="11" t="s">
        <v>73</v>
      </c>
    </row>
    <row r="53" spans="2:13" ht="20.100000000000001" customHeight="1" x14ac:dyDescent="0.4">
      <c r="B53" s="8" t="s">
        <v>55</v>
      </c>
      <c r="C53" s="17" t="str">
        <f t="shared" ref="C53:C63" si="3">HYPERLINK(M53,D53)</f>
        <v>医療法人柏友会柏友千代田クリニック</v>
      </c>
      <c r="D53" s="4" t="s">
        <v>60</v>
      </c>
      <c r="E53" s="4">
        <f>SUM(F53:L53)</f>
        <v>14</v>
      </c>
      <c r="F53" s="4">
        <v>0</v>
      </c>
      <c r="G53" s="4">
        <v>14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21" t="s">
        <v>109</v>
      </c>
    </row>
    <row r="54" spans="2:13" ht="20.100000000000001" customHeight="1" x14ac:dyDescent="0.4">
      <c r="B54" s="8" t="s">
        <v>55</v>
      </c>
      <c r="C54" s="17" t="str">
        <f t="shared" si="3"/>
        <v>ナカノレディスクリニック</v>
      </c>
      <c r="D54" s="4" t="s">
        <v>26</v>
      </c>
      <c r="E54" s="4">
        <f t="shared" ref="E54:E63" si="4">SUM(F54:L54)</f>
        <v>13</v>
      </c>
      <c r="F54" s="4">
        <v>0</v>
      </c>
      <c r="G54" s="4">
        <v>13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21" t="s">
        <v>110</v>
      </c>
    </row>
    <row r="55" spans="2:13" ht="20.100000000000001" customHeight="1" x14ac:dyDescent="0.4">
      <c r="B55" s="8" t="s">
        <v>56</v>
      </c>
      <c r="C55" s="17" t="str">
        <f t="shared" si="3"/>
        <v>医療法人ＯＳＴ伊藤クリニック</v>
      </c>
      <c r="D55" s="4" t="s">
        <v>61</v>
      </c>
      <c r="E55" s="4">
        <f t="shared" si="4"/>
        <v>19</v>
      </c>
      <c r="F55" s="4">
        <v>0</v>
      </c>
      <c r="G55" s="4">
        <v>19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21" t="s">
        <v>111</v>
      </c>
    </row>
    <row r="56" spans="2:13" ht="20.100000000000001" customHeight="1" x14ac:dyDescent="0.4">
      <c r="B56" s="8" t="s">
        <v>56</v>
      </c>
      <c r="C56" s="17" t="str">
        <f t="shared" si="3"/>
        <v>医療法人大塚山会オノクリニック</v>
      </c>
      <c r="D56" s="4" t="s">
        <v>62</v>
      </c>
      <c r="E56" s="4">
        <f t="shared" si="4"/>
        <v>12</v>
      </c>
      <c r="F56" s="4">
        <v>0</v>
      </c>
      <c r="G56" s="4">
        <v>0</v>
      </c>
      <c r="H56" s="4">
        <v>12</v>
      </c>
      <c r="I56" s="4">
        <v>0</v>
      </c>
      <c r="J56" s="4">
        <v>0</v>
      </c>
      <c r="K56" s="4">
        <v>0</v>
      </c>
      <c r="L56" s="4">
        <v>0</v>
      </c>
      <c r="M56" s="21" t="s">
        <v>112</v>
      </c>
    </row>
    <row r="57" spans="2:13" ht="20.100000000000001" customHeight="1" x14ac:dyDescent="0.4">
      <c r="B57" s="8" t="s">
        <v>56</v>
      </c>
      <c r="C57" s="17" t="str">
        <f t="shared" si="3"/>
        <v>医療法人光仁幸会西本産婦人科</v>
      </c>
      <c r="D57" s="4" t="s">
        <v>63</v>
      </c>
      <c r="E57" s="4">
        <f t="shared" si="4"/>
        <v>9</v>
      </c>
      <c r="F57" s="4">
        <v>0</v>
      </c>
      <c r="G57" s="4">
        <v>9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21" t="s">
        <v>113</v>
      </c>
    </row>
    <row r="58" spans="2:13" ht="20.100000000000001" customHeight="1" x14ac:dyDescent="0.4">
      <c r="B58" s="8" t="s">
        <v>57</v>
      </c>
      <c r="C58" s="17" t="str">
        <f t="shared" si="3"/>
        <v>医療法人上島医院</v>
      </c>
      <c r="D58" s="4" t="s">
        <v>64</v>
      </c>
      <c r="E58" s="4">
        <f t="shared" si="4"/>
        <v>2</v>
      </c>
      <c r="F58" s="4">
        <v>0</v>
      </c>
      <c r="G58" s="4">
        <v>0</v>
      </c>
      <c r="H58" s="4">
        <v>2</v>
      </c>
      <c r="I58" s="4">
        <v>0</v>
      </c>
      <c r="J58" s="4">
        <v>0</v>
      </c>
      <c r="K58" s="4">
        <v>0</v>
      </c>
      <c r="L58" s="4">
        <v>0</v>
      </c>
      <c r="M58" s="21" t="s">
        <v>114</v>
      </c>
    </row>
    <row r="59" spans="2:13" ht="20.100000000000001" customHeight="1" x14ac:dyDescent="0.4">
      <c r="B59" s="8" t="s">
        <v>58</v>
      </c>
      <c r="C59" s="17" t="str">
        <f t="shared" si="3"/>
        <v>医療法人真世会佐井胃腸科肛門科</v>
      </c>
      <c r="D59" s="4" t="s">
        <v>65</v>
      </c>
      <c r="E59" s="4">
        <f t="shared" si="4"/>
        <v>19</v>
      </c>
      <c r="F59" s="4">
        <v>0</v>
      </c>
      <c r="G59" s="4">
        <v>19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21" t="s">
        <v>115</v>
      </c>
    </row>
    <row r="60" spans="2:13" ht="20.100000000000001" customHeight="1" x14ac:dyDescent="0.4">
      <c r="B60" s="8" t="s">
        <v>58</v>
      </c>
      <c r="C60" s="17" t="str">
        <f t="shared" si="3"/>
        <v>医療法人平成会平松産婦人科クリニック</v>
      </c>
      <c r="D60" s="4" t="s">
        <v>27</v>
      </c>
      <c r="E60" s="4">
        <f t="shared" si="4"/>
        <v>18</v>
      </c>
      <c r="F60" s="4">
        <v>0</v>
      </c>
      <c r="G60" s="4">
        <v>18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21" t="s">
        <v>116</v>
      </c>
    </row>
    <row r="61" spans="2:13" ht="20.100000000000001" customHeight="1" x14ac:dyDescent="0.4">
      <c r="B61" s="8" t="s">
        <v>59</v>
      </c>
      <c r="C61" s="17" t="str">
        <f t="shared" si="3"/>
        <v>医療法人昭仁会小川外科</v>
      </c>
      <c r="D61" s="4" t="s">
        <v>66</v>
      </c>
      <c r="E61" s="4">
        <f t="shared" si="4"/>
        <v>19</v>
      </c>
      <c r="F61" s="4">
        <v>0</v>
      </c>
      <c r="G61" s="4">
        <v>19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21" t="s">
        <v>117</v>
      </c>
    </row>
    <row r="62" spans="2:13" ht="20.100000000000001" customHeight="1" x14ac:dyDescent="0.4">
      <c r="B62" s="8" t="s">
        <v>59</v>
      </c>
      <c r="C62" s="17" t="str">
        <f t="shared" si="3"/>
        <v>医療法人澤井産婦人科澤井レディースクリニック</v>
      </c>
      <c r="D62" s="4" t="s">
        <v>67</v>
      </c>
      <c r="E62" s="4">
        <f t="shared" si="4"/>
        <v>13</v>
      </c>
      <c r="F62" s="4">
        <v>0</v>
      </c>
      <c r="G62" s="4">
        <v>0</v>
      </c>
      <c r="H62" s="4">
        <v>0</v>
      </c>
      <c r="I62" s="4">
        <v>13</v>
      </c>
      <c r="J62" s="4">
        <v>0</v>
      </c>
      <c r="K62" s="4">
        <v>0</v>
      </c>
      <c r="L62" s="4">
        <v>0</v>
      </c>
      <c r="M62" s="21" t="s">
        <v>118</v>
      </c>
    </row>
    <row r="63" spans="2:13" ht="20.100000000000001" customHeight="1" x14ac:dyDescent="0.4">
      <c r="B63" s="8" t="s">
        <v>59</v>
      </c>
      <c r="C63" s="17" t="str">
        <f t="shared" si="3"/>
        <v>医療法人英駿会斉藤ウィメンズクリニック</v>
      </c>
      <c r="D63" s="4" t="s">
        <v>120</v>
      </c>
      <c r="E63" s="4">
        <f t="shared" si="4"/>
        <v>1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1</v>
      </c>
      <c r="L63" s="4">
        <v>0</v>
      </c>
      <c r="M63" s="21" t="s">
        <v>119</v>
      </c>
    </row>
    <row r="64" spans="2:13" ht="20.100000000000001" customHeight="1" x14ac:dyDescent="0.4">
      <c r="B64" s="20" t="s">
        <v>28</v>
      </c>
      <c r="C64" s="20"/>
      <c r="D64" s="11"/>
      <c r="E64" s="9">
        <f>SUM(E53:E63)</f>
        <v>139</v>
      </c>
      <c r="F64" s="9">
        <f t="shared" ref="F64:L64" si="5">SUM(F53:F63)</f>
        <v>0</v>
      </c>
      <c r="G64" s="9">
        <f t="shared" si="5"/>
        <v>111</v>
      </c>
      <c r="H64" s="9">
        <f t="shared" si="5"/>
        <v>14</v>
      </c>
      <c r="I64" s="9">
        <f t="shared" si="5"/>
        <v>13</v>
      </c>
      <c r="J64" s="9">
        <f t="shared" si="5"/>
        <v>0</v>
      </c>
      <c r="K64" s="9">
        <f t="shared" si="5"/>
        <v>1</v>
      </c>
      <c r="L64" s="9">
        <f t="shared" si="5"/>
        <v>0</v>
      </c>
      <c r="M64" s="9"/>
    </row>
    <row r="65" spans="2:2" ht="20.100000000000001" customHeight="1" x14ac:dyDescent="0.4">
      <c r="B65" s="10"/>
    </row>
    <row r="66" spans="2:2" ht="20.100000000000001" customHeight="1" x14ac:dyDescent="0.4">
      <c r="B66" s="10"/>
    </row>
    <row r="67" spans="2:2" x14ac:dyDescent="0.4">
      <c r="B67" s="10"/>
    </row>
  </sheetData>
  <sheetProtection algorithmName="SHA-512" hashValue="laL7T43RRN0C9PVnz1adot/w8crB1U8nSVAeAuW6Th0p7zJFyv2Chipumk2PdlICAEEIPW2xfUnlRpHYbZ1BCg==" saltValue="4xACvmYCXZ32C5dwF0Qdcw==" spinCount="100000" sheet="1" objects="1" scenarios="1"/>
  <mergeCells count="2">
    <mergeCell ref="B49:C49"/>
    <mergeCell ref="B64:C64"/>
  </mergeCells>
  <phoneticPr fontId="2"/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南河内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2021-01-27T05:13:01Z</cp:lastPrinted>
  <dcterms:created xsi:type="dcterms:W3CDTF">2019-08-19T00:29:40Z</dcterms:created>
  <dcterms:modified xsi:type="dcterms:W3CDTF">2021-02-18T04:21:05Z</dcterms:modified>
</cp:coreProperties>
</file>