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89sv000003\08製造審査G（２０１７．０４．０１～）\048 薬機法改正_2019年\２条改正作業\経過表\適合性最終版\"/>
    </mc:Choice>
  </mc:AlternateContent>
  <workbookProtection workbookAlgorithmName="SHA-512" workbookHashValue="jhXsRaESQPQfCCsmIrZrhoN/kBnzdahAgpZPZX9Gn5ff1bwfpLACVnAiBxixKP09A9J0YNfOqt4wtX2UcIbIvg==" workbookSaltValue="8lT80HJ3O37Lq6GO4Hwo6w==" workbookSpinCount="100000" lockStructure="1"/>
  <bookViews>
    <workbookView xWindow="15" yWindow="0" windowWidth="17055" windowHeight="8070"/>
  </bookViews>
  <sheets>
    <sheet name="経過表" sheetId="1" r:id="rId1"/>
    <sheet name="Sheet2" sheetId="2" state="veryHidden" r:id="rId2"/>
    <sheet name="Barcode" sheetId="4" state="hidden" r:id="rId3"/>
  </sheets>
  <definedNames>
    <definedName name="BLANK">Barcode!$Q$432</definedName>
    <definedName name="I0EA">Barcode!$Q$2</definedName>
    <definedName name="I0EC">Barcode!$Q$47</definedName>
    <definedName name="I0FA">Barcode!$Q$64</definedName>
    <definedName name="I0GA">Barcode!$Q$3</definedName>
    <definedName name="I0GC">Barcode!$Q$48</definedName>
    <definedName name="I0IA">Barcode!$Q$4</definedName>
    <definedName name="I0IC">Barcode!$Q$49</definedName>
    <definedName name="I0KA">Barcode!$Q$30</definedName>
    <definedName name="I0KC">Barcode!$Q$56</definedName>
    <definedName name="I0MA">Barcode!$Q$31</definedName>
    <definedName name="I0MC">Barcode!$Q$57</definedName>
    <definedName name="I0OA">Barcode!$Q$32</definedName>
    <definedName name="I0OC">Barcode!$Q$58</definedName>
    <definedName name="I0TA">Barcode!$Q$59</definedName>
    <definedName name="I1CA">Barcode!$Q$8</definedName>
    <definedName name="I1CI">Barcode!$Q$435</definedName>
    <definedName name="I1EA">Barcode!$Q$13</definedName>
    <definedName name="I1EI">Barcode!$Q$436</definedName>
    <definedName name="I1ES">Barcode!$Q$437</definedName>
    <definedName name="I1FA">Barcode!$Q$66</definedName>
    <definedName name="I1FI">Barcode!$Q$442</definedName>
    <definedName name="I1GA">Barcode!$Q$17</definedName>
    <definedName name="I1GI">Barcode!$Q$438</definedName>
    <definedName name="I1IA">Barcode!$Q$33</definedName>
    <definedName name="I1II">Barcode!$Q$439</definedName>
    <definedName name="I1KA">Barcode!$Q$37</definedName>
    <definedName name="I1KI">Barcode!$Q$440</definedName>
    <definedName name="I1MA">Barcode!$Q$39</definedName>
    <definedName name="I1MI">Barcode!$Q$441</definedName>
    <definedName name="I1TA">Barcode!$Q$60</definedName>
    <definedName name="I1TI">Barcode!$Q$443</definedName>
    <definedName name="_xlnm.Print_Area" localSheetId="0">経過表!$A$1:$L$52</definedName>
    <definedName name="XC3A">Barcode!$Q$433</definedName>
    <definedName name="XC4A">Barcode!$Q$434</definedName>
    <definedName name="XC5A">Barcode!$Q$21</definedName>
    <definedName name="手数料コード1">INDIRECT(経過表!$N$9)</definedName>
    <definedName name="手数料コード2">INDIRECT(経過表!$O$9)</definedName>
    <definedName name="手数料コード3">INDIRECT(経過表!$P$9)</definedName>
    <definedName name="手数料コード4">INDIRECT(経過表!$Q$9)</definedName>
    <definedName name="手数料コード5">INDIRECT(経過表!$R$9)</definedName>
    <definedName name="手数料コード6">INDIRECT(経過表!$S$9)</definedName>
  </definedNames>
  <calcPr calcId="162913"/>
</workbook>
</file>

<file path=xl/calcChain.xml><?xml version="1.0" encoding="utf-8"?>
<calcChain xmlns="http://schemas.openxmlformats.org/spreadsheetml/2006/main">
  <c r="O19" i="1" l="1"/>
  <c r="N15" i="1" s="1"/>
  <c r="N9" i="1" s="1"/>
  <c r="S9" i="1" l="1"/>
  <c r="S11" i="1" s="1"/>
  <c r="I47" i="1" s="1"/>
  <c r="O9" i="1"/>
  <c r="O11" i="1" s="1"/>
  <c r="E44" i="1" s="1"/>
  <c r="R9" i="1"/>
  <c r="R11" i="1" s="1"/>
  <c r="E47" i="1" s="1"/>
  <c r="N11" i="1"/>
  <c r="B44" i="1" s="1"/>
  <c r="Q9" i="1"/>
  <c r="Q11" i="1" s="1"/>
  <c r="B47" i="1" s="1"/>
  <c r="P9" i="1"/>
  <c r="P11" i="1" s="1"/>
  <c r="I44" i="1" s="1"/>
  <c r="E42" i="1" l="1"/>
</calcChain>
</file>

<file path=xl/comments1.xml><?xml version="1.0" encoding="utf-8"?>
<comments xmlns="http://schemas.openxmlformats.org/spreadsheetml/2006/main">
  <authors>
    <author>YOSHI</author>
  </authors>
  <commentList>
    <comment ref="C35" authorId="0" shapeId="0">
      <text>
        <r>
          <rPr>
            <b/>
            <sz val="9"/>
            <color indexed="81"/>
            <rFont val="ＭＳ Ｐゴシック"/>
            <family val="3"/>
            <charset val="128"/>
          </rPr>
          <t>2018/10/01
あるいは、年が入力日と同じであれば
10/1
のようにご記入ください</t>
        </r>
      </text>
    </comment>
  </commentList>
</comments>
</file>

<file path=xl/sharedStrings.xml><?xml version="1.0" encoding="utf-8"?>
<sst xmlns="http://schemas.openxmlformats.org/spreadsheetml/2006/main" count="3312" uniqueCount="408">
  <si>
    <t>注：太枠内に、申請者等が必要事項を記載してください。</t>
    <phoneticPr fontId="3"/>
  </si>
  <si>
    <t>保健所</t>
    <phoneticPr fontId="3"/>
  </si>
  <si>
    <t>受付年月日</t>
    <phoneticPr fontId="3"/>
  </si>
  <si>
    <t>受付・進達番号</t>
    <phoneticPr fontId="3"/>
  </si>
  <si>
    <t>調査年月日</t>
  </si>
  <si>
    <t>調査結果</t>
  </si>
  <si>
    <t>調査員の氏名
①
②
③</t>
    <rPh sb="4" eb="6">
      <t>シメイ</t>
    </rPh>
    <phoneticPr fontId="3"/>
  </si>
  <si>
    <t>　　． 　．</t>
    <phoneticPr fontId="3"/>
  </si>
  <si>
    <t>第　　　　号</t>
    <rPh sb="0" eb="1">
      <t>ダイ</t>
    </rPh>
    <rPh sb="5" eb="6">
      <t>ゴウ</t>
    </rPh>
    <phoneticPr fontId="3"/>
  </si>
  <si>
    <t>適・不適</t>
  </si>
  <si>
    <t>　　　　　　　　　　　　　　　　　　　　　　　　　　　　　</t>
  </si>
  <si>
    <t>薬務課</t>
  </si>
  <si>
    <t>受付年月日</t>
  </si>
  <si>
    <t>受　付　番　号</t>
  </si>
  <si>
    <t>調査員の氏名
①
②
③</t>
    <phoneticPr fontId="3"/>
  </si>
  <si>
    <t>　　． 　．</t>
    <phoneticPr fontId="3"/>
  </si>
  <si>
    <t>　第　　　　　　号</t>
    <phoneticPr fontId="3"/>
  </si>
  <si>
    <t>月／日</t>
  </si>
  <si>
    <t>事務所(製造所)名称</t>
    <rPh sb="8" eb="10">
      <t>メイショウ</t>
    </rPh>
    <phoneticPr fontId="1"/>
  </si>
  <si>
    <t>システム
受付番号</t>
    <phoneticPr fontId="3"/>
  </si>
  <si>
    <t xml:space="preserve"> 　 ． ．</t>
    <phoneticPr fontId="3"/>
  </si>
  <si>
    <t>　  ． ．</t>
    <phoneticPr fontId="3"/>
  </si>
  <si>
    <t>許可日</t>
    <rPh sb="0" eb="2">
      <t>キョカ</t>
    </rPh>
    <rPh sb="2" eb="3">
      <t>ビ</t>
    </rPh>
    <phoneticPr fontId="3"/>
  </si>
  <si>
    <t>指示事項（具体的に記載すること。）</t>
    <phoneticPr fontId="3"/>
  </si>
  <si>
    <t>改善事項（具体的に記載すること。）</t>
    <phoneticPr fontId="3"/>
  </si>
  <si>
    <t>金額</t>
    <rPh sb="0" eb="2">
      <t>キンガク</t>
    </rPh>
    <phoneticPr fontId="3"/>
  </si>
  <si>
    <t>手数料</t>
    <rPh sb="0" eb="3">
      <t>テスウリョウ</t>
    </rPh>
    <phoneticPr fontId="3"/>
  </si>
  <si>
    <t>スキャンコード</t>
    <phoneticPr fontId="3"/>
  </si>
  <si>
    <t>様式２</t>
    <rPh sb="0" eb="2">
      <t>ヨウシキ</t>
    </rPh>
    <phoneticPr fontId="3"/>
  </si>
  <si>
    <t>大阪府手数料納付義務者　様</t>
    <rPh sb="0" eb="3">
      <t>オオサカフ</t>
    </rPh>
    <rPh sb="3" eb="6">
      <t>テスウリョウ</t>
    </rPh>
    <rPh sb="6" eb="8">
      <t>ノウフ</t>
    </rPh>
    <rPh sb="8" eb="11">
      <t>ギムシャ</t>
    </rPh>
    <rPh sb="12" eb="13">
      <t>サマ</t>
    </rPh>
    <phoneticPr fontId="3"/>
  </si>
  <si>
    <t>下記の手数料額を大阪府が指定する手数料収納窓口で納付してください。</t>
    <rPh sb="0" eb="2">
      <t>カキ</t>
    </rPh>
    <rPh sb="3" eb="6">
      <t>テスウリョウ</t>
    </rPh>
    <rPh sb="6" eb="7">
      <t>ガク</t>
    </rPh>
    <rPh sb="8" eb="11">
      <t>オオサカフ</t>
    </rPh>
    <rPh sb="12" eb="14">
      <t>シテイ</t>
    </rPh>
    <rPh sb="16" eb="19">
      <t>テスウリョウ</t>
    </rPh>
    <rPh sb="19" eb="21">
      <t>シュウノウ</t>
    </rPh>
    <rPh sb="21" eb="23">
      <t>マドグチ</t>
    </rPh>
    <rPh sb="24" eb="26">
      <t>ノウフ</t>
    </rPh>
    <phoneticPr fontId="3"/>
  </si>
  <si>
    <t>所　　属：</t>
    <rPh sb="0" eb="1">
      <t>トコロ</t>
    </rPh>
    <rPh sb="3" eb="4">
      <t>ゾク</t>
    </rPh>
    <phoneticPr fontId="3"/>
  </si>
  <si>
    <t>職・氏名：</t>
    <rPh sb="0" eb="1">
      <t>ショク</t>
    </rPh>
    <rPh sb="2" eb="4">
      <t>シメイ</t>
    </rPh>
    <phoneticPr fontId="3"/>
  </si>
  <si>
    <t>内線番号：</t>
    <rPh sb="0" eb="2">
      <t>ナイセン</t>
    </rPh>
    <rPh sb="2" eb="4">
      <t>バンゴウ</t>
    </rPh>
    <phoneticPr fontId="3"/>
  </si>
  <si>
    <t>手数料額（合計額）</t>
    <rPh sb="0" eb="3">
      <t>テスウリョウ</t>
    </rPh>
    <rPh sb="3" eb="4">
      <t>ガク</t>
    </rPh>
    <rPh sb="5" eb="7">
      <t>ゴウケイ</t>
    </rPh>
    <rPh sb="7" eb="8">
      <t>ガク</t>
    </rPh>
    <phoneticPr fontId="3"/>
  </si>
  <si>
    <t>府の指定する手数料納付窓口において手数料納付されましたら、この用紙を受け取った府の所属の申請窓口へ申請書等とあわせて本連絡票を提出してください。</t>
    <phoneticPr fontId="3"/>
  </si>
  <si>
    <t>大阪府手数料(POS)納付用 連絡票</t>
    <rPh sb="0" eb="3">
      <t>オオサカフ</t>
    </rPh>
    <rPh sb="3" eb="6">
      <t>テスウリョウ</t>
    </rPh>
    <rPh sb="11" eb="14">
      <t>ノウフヨウ</t>
    </rPh>
    <rPh sb="15" eb="17">
      <t>レンラク</t>
    </rPh>
    <rPh sb="17" eb="18">
      <t>ヒョウ</t>
    </rPh>
    <phoneticPr fontId="3"/>
  </si>
  <si>
    <t>薬務課</t>
    <rPh sb="0" eb="3">
      <t>ヤクムカ</t>
    </rPh>
    <phoneticPr fontId="3"/>
  </si>
  <si>
    <t>製造審査グループ</t>
    <rPh sb="0" eb="2">
      <t>セイゾウ</t>
    </rPh>
    <rPh sb="2" eb="4">
      <t>シンサ</t>
    </rPh>
    <phoneticPr fontId="3"/>
  </si>
  <si>
    <t>TEL（</t>
    <phoneticPr fontId="3"/>
  </si>
  <si>
    <t>）</t>
    <phoneticPr fontId="3"/>
  </si>
  <si>
    <t>担当者：</t>
    <phoneticPr fontId="3"/>
  </si>
  <si>
    <t>記</t>
    <rPh sb="0" eb="1">
      <t>キ</t>
    </rPh>
    <phoneticPr fontId="3"/>
  </si>
  <si>
    <t>単価(総額)(円)</t>
    <rPh sb="0" eb="2">
      <t>タンカ</t>
    </rPh>
    <rPh sb="3" eb="4">
      <t>ソウ</t>
    </rPh>
    <rPh sb="4" eb="5">
      <t>ガク</t>
    </rPh>
    <rPh sb="7" eb="8">
      <t>エン</t>
    </rPh>
    <phoneticPr fontId="3"/>
  </si>
  <si>
    <t>数量</t>
    <rPh sb="0" eb="2">
      <t>スウリョウ</t>
    </rPh>
    <phoneticPr fontId="3"/>
  </si>
  <si>
    <t>単価(総額)(円)</t>
    <phoneticPr fontId="3"/>
  </si>
  <si>
    <t>数量</t>
    <phoneticPr fontId="3"/>
  </si>
  <si>
    <t>※７種類以上の手数料を収納する場合は、２件の納付に分けて行ってください。</t>
    <phoneticPr fontId="3"/>
  </si>
  <si>
    <t>製造販売業許可番号</t>
    <rPh sb="0" eb="2">
      <t>セイゾウ</t>
    </rPh>
    <rPh sb="2" eb="5">
      <t>ハンバイギョウ</t>
    </rPh>
    <rPh sb="7" eb="9">
      <t>バンゴウ</t>
    </rPh>
    <phoneticPr fontId="3"/>
  </si>
  <si>
    <t>製造所許可番号</t>
    <rPh sb="0" eb="2">
      <t>セイゾウ</t>
    </rPh>
    <rPh sb="2" eb="3">
      <t>ショ</t>
    </rPh>
    <rPh sb="3" eb="5">
      <t>キョカ</t>
    </rPh>
    <rPh sb="5" eb="7">
      <t>バンゴウ</t>
    </rPh>
    <phoneticPr fontId="3"/>
  </si>
  <si>
    <t>品名（販売名）</t>
    <rPh sb="0" eb="2">
      <t>ヒンメイ</t>
    </rPh>
    <rPh sb="3" eb="5">
      <t>ハンバイ</t>
    </rPh>
    <rPh sb="5" eb="6">
      <t>メイ</t>
    </rPh>
    <phoneticPr fontId="3"/>
  </si>
  <si>
    <t>承認申請受付番号
又は承認番号</t>
    <rPh sb="0" eb="2">
      <t>ショウニン</t>
    </rPh>
    <rPh sb="2" eb="4">
      <t>シンセイ</t>
    </rPh>
    <rPh sb="4" eb="6">
      <t>ウケツケ</t>
    </rPh>
    <rPh sb="6" eb="8">
      <t>バンゴウ</t>
    </rPh>
    <rPh sb="9" eb="10">
      <t>マタ</t>
    </rPh>
    <rPh sb="11" eb="13">
      <t>ショウニン</t>
    </rPh>
    <rPh sb="13" eb="15">
      <t>バンゴウ</t>
    </rPh>
    <phoneticPr fontId="3"/>
  </si>
  <si>
    <t>申請・願出者</t>
    <rPh sb="0" eb="2">
      <t>シンセイ</t>
    </rPh>
    <rPh sb="3" eb="4">
      <t>ネガ</t>
    </rPh>
    <rPh sb="4" eb="5">
      <t>デ</t>
    </rPh>
    <rPh sb="5" eb="6">
      <t>シャ</t>
    </rPh>
    <phoneticPr fontId="3"/>
  </si>
  <si>
    <t>) FAX（</t>
    <phoneticPr fontId="3"/>
  </si>
  <si>
    <t>Email：　　　　　　　　　　　　　　　　　</t>
    <phoneticPr fontId="3"/>
  </si>
  <si>
    <t>調査対象施設の
連絡先・担当者</t>
    <rPh sb="0" eb="2">
      <t>チョウサ</t>
    </rPh>
    <rPh sb="2" eb="4">
      <t>タイショウ</t>
    </rPh>
    <rPh sb="4" eb="6">
      <t>シセツ</t>
    </rPh>
    <phoneticPr fontId="3"/>
  </si>
  <si>
    <t>連絡先・担当者</t>
    <phoneticPr fontId="3"/>
  </si>
  <si>
    <t>【適合性調査申請用経過表】</t>
    <rPh sb="1" eb="4">
      <t>テキゴウセイ</t>
    </rPh>
    <rPh sb="4" eb="6">
      <t>チョウサ</t>
    </rPh>
    <rPh sb="6" eb="8">
      <t>シンセイ</t>
    </rPh>
    <rPh sb="8" eb="9">
      <t>ヨウ</t>
    </rPh>
    <rPh sb="9" eb="10">
      <t>キョウ</t>
    </rPh>
    <phoneticPr fontId="3"/>
  </si>
  <si>
    <t>国内外の申請の別</t>
    <rPh sb="0" eb="3">
      <t>コクナイガイ</t>
    </rPh>
    <rPh sb="4" eb="6">
      <t>シンセイ</t>
    </rPh>
    <rPh sb="7" eb="8">
      <t>ベツ</t>
    </rPh>
    <phoneticPr fontId="3"/>
  </si>
  <si>
    <t>医薬・医薬部外品の別</t>
    <rPh sb="0" eb="2">
      <t>イヤク</t>
    </rPh>
    <rPh sb="3" eb="5">
      <t>イヤク</t>
    </rPh>
    <rPh sb="5" eb="8">
      <t>ブガイヒン</t>
    </rPh>
    <rPh sb="9" eb="10">
      <t>ベツ</t>
    </rPh>
    <phoneticPr fontId="3"/>
  </si>
  <si>
    <t>選択オプションボタン１</t>
    <rPh sb="0" eb="2">
      <t>センタク</t>
    </rPh>
    <phoneticPr fontId="3"/>
  </si>
  <si>
    <t>調査区分1</t>
    <rPh sb="0" eb="2">
      <t>チョウサ</t>
    </rPh>
    <rPh sb="2" eb="4">
      <t>クブン</t>
    </rPh>
    <phoneticPr fontId="3"/>
  </si>
  <si>
    <t>調査区分2</t>
    <rPh sb="0" eb="2">
      <t>チョウサ</t>
    </rPh>
    <rPh sb="2" eb="4">
      <t>クブン</t>
    </rPh>
    <phoneticPr fontId="3"/>
  </si>
  <si>
    <t>医薬品適合性承認・無菌</t>
    <rPh sb="0" eb="3">
      <t>イヤクヒン</t>
    </rPh>
    <rPh sb="3" eb="6">
      <t>テキゴウセイ</t>
    </rPh>
    <rPh sb="6" eb="8">
      <t>ショウニン</t>
    </rPh>
    <rPh sb="9" eb="11">
      <t>ムキン</t>
    </rPh>
    <phoneticPr fontId="2"/>
  </si>
  <si>
    <t>ｲﾔｸﾃｷｺﾞｳｼｮｳﾆﾝﾑｷﾝ</t>
  </si>
  <si>
    <t>医薬品適合性承認・一般</t>
    <rPh sb="0" eb="3">
      <t>イヤクヒン</t>
    </rPh>
    <rPh sb="3" eb="6">
      <t>テキゴウセイ</t>
    </rPh>
    <rPh sb="6" eb="8">
      <t>ショウニン</t>
    </rPh>
    <rPh sb="9" eb="11">
      <t>イッパン</t>
    </rPh>
    <phoneticPr fontId="2"/>
  </si>
  <si>
    <t>ｲﾔｸﾃｷｺﾞｳｼｮｳﾆﾝｲｯﾊﾟﾝ</t>
  </si>
  <si>
    <t>医薬品適合性承認・包装等</t>
    <rPh sb="0" eb="3">
      <t>イヤクヒン</t>
    </rPh>
    <rPh sb="3" eb="6">
      <t>テキゴウセイ</t>
    </rPh>
    <rPh sb="6" eb="8">
      <t>ショウニン</t>
    </rPh>
    <rPh sb="9" eb="11">
      <t>ホウソウ</t>
    </rPh>
    <rPh sb="11" eb="12">
      <t>トウ</t>
    </rPh>
    <phoneticPr fontId="2"/>
  </si>
  <si>
    <t>ｲﾔｸﾃｷｺﾞｳｼｮｳﾆﾝﾎｳｿｳ</t>
  </si>
  <si>
    <t>医薬品適合性定期・無菌基本</t>
    <rPh sb="0" eb="3">
      <t>イヤクヒン</t>
    </rPh>
    <rPh sb="3" eb="6">
      <t>テキゴウセイ</t>
    </rPh>
    <rPh sb="6" eb="8">
      <t>テイキ</t>
    </rPh>
    <rPh sb="9" eb="11">
      <t>ムキン</t>
    </rPh>
    <rPh sb="11" eb="13">
      <t>キホン</t>
    </rPh>
    <phoneticPr fontId="2"/>
  </si>
  <si>
    <t>医薬品適合性定期・無菌品目</t>
    <rPh sb="0" eb="3">
      <t>イヤクヒン</t>
    </rPh>
    <rPh sb="3" eb="6">
      <t>テキゴウセイ</t>
    </rPh>
    <rPh sb="6" eb="8">
      <t>テイキ</t>
    </rPh>
    <rPh sb="9" eb="11">
      <t>ムキン</t>
    </rPh>
    <rPh sb="11" eb="13">
      <t>ヒンモク</t>
    </rPh>
    <phoneticPr fontId="2"/>
  </si>
  <si>
    <t>ｲﾔｸﾃｷｺﾞｳﾃｲｷﾑｷﾝﾋﾝﾓｸ</t>
  </si>
  <si>
    <t>医薬品適合性定期・一般基本</t>
    <rPh sb="0" eb="3">
      <t>イヤクヒン</t>
    </rPh>
    <rPh sb="3" eb="6">
      <t>テキゴウセイ</t>
    </rPh>
    <rPh sb="6" eb="8">
      <t>テイキ</t>
    </rPh>
    <rPh sb="9" eb="11">
      <t>イッパン</t>
    </rPh>
    <rPh sb="11" eb="13">
      <t>キホン</t>
    </rPh>
    <phoneticPr fontId="2"/>
  </si>
  <si>
    <t>医薬品適合性定期・一般品目</t>
    <rPh sb="0" eb="3">
      <t>イヤクヒン</t>
    </rPh>
    <rPh sb="3" eb="6">
      <t>テキゴウセイ</t>
    </rPh>
    <rPh sb="6" eb="8">
      <t>テイキ</t>
    </rPh>
    <rPh sb="9" eb="11">
      <t>イッパン</t>
    </rPh>
    <rPh sb="11" eb="13">
      <t>ヒンモク</t>
    </rPh>
    <phoneticPr fontId="2"/>
  </si>
  <si>
    <t>ｲﾔｸﾃｷｺﾞｳﾃｲｷｲｯﾊﾟﾝﾋﾝﾓｸ</t>
  </si>
  <si>
    <t>医薬品適合性定期・一般小分</t>
    <rPh sb="0" eb="3">
      <t>イヤクヒン</t>
    </rPh>
    <rPh sb="3" eb="6">
      <t>テキゴウセイ</t>
    </rPh>
    <rPh sb="6" eb="8">
      <t>テイキ</t>
    </rPh>
    <rPh sb="9" eb="11">
      <t>イッパン</t>
    </rPh>
    <rPh sb="11" eb="13">
      <t>コワ</t>
    </rPh>
    <phoneticPr fontId="2"/>
  </si>
  <si>
    <t>ｲﾔｸﾃｷｺﾞｳﾃｲｷｲｯﾊﾟﾝｺﾜｹ</t>
  </si>
  <si>
    <t>医薬品適合性定期・包装等基本</t>
    <rPh sb="0" eb="3">
      <t>イヤクヒン</t>
    </rPh>
    <rPh sb="3" eb="6">
      <t>テキゴウセイ</t>
    </rPh>
    <rPh sb="6" eb="8">
      <t>テイキ</t>
    </rPh>
    <rPh sb="9" eb="11">
      <t>ホウソウ</t>
    </rPh>
    <rPh sb="11" eb="12">
      <t>トウ</t>
    </rPh>
    <rPh sb="12" eb="14">
      <t>キホン</t>
    </rPh>
    <phoneticPr fontId="2"/>
  </si>
  <si>
    <t>ｲﾔｸﾃｷｺﾞｳﾃｲｷﾎｳｿｳｷﾎﾝ</t>
  </si>
  <si>
    <t>医薬品適合性定期・包装等品目</t>
    <rPh sb="0" eb="3">
      <t>イヤクヒン</t>
    </rPh>
    <rPh sb="3" eb="6">
      <t>テキゴウセイ</t>
    </rPh>
    <rPh sb="6" eb="8">
      <t>テイキ</t>
    </rPh>
    <rPh sb="9" eb="11">
      <t>ホウソウ</t>
    </rPh>
    <rPh sb="11" eb="12">
      <t>トウ</t>
    </rPh>
    <rPh sb="12" eb="14">
      <t>ヒンモク</t>
    </rPh>
    <phoneticPr fontId="2"/>
  </si>
  <si>
    <t>ｲﾔｸﾃｷｺﾞｳﾃｲｷﾎｳｿｳﾋﾝﾓｸ</t>
  </si>
  <si>
    <t>部外品適合性承認・無菌</t>
    <rPh sb="0" eb="2">
      <t>ブガイ</t>
    </rPh>
    <rPh sb="2" eb="3">
      <t>ヒン</t>
    </rPh>
    <rPh sb="3" eb="6">
      <t>テキゴウセイ</t>
    </rPh>
    <rPh sb="6" eb="8">
      <t>ショウニン</t>
    </rPh>
    <rPh sb="9" eb="11">
      <t>ムキン</t>
    </rPh>
    <phoneticPr fontId="2"/>
  </si>
  <si>
    <t>ﾌﾞｶﾞｲﾃｷｺﾞｳｼｮｳﾆﾝﾑｷﾝ</t>
  </si>
  <si>
    <t>部外品適合性承認・一般</t>
    <rPh sb="0" eb="2">
      <t>ブガイ</t>
    </rPh>
    <rPh sb="2" eb="3">
      <t>ヒン</t>
    </rPh>
    <rPh sb="3" eb="6">
      <t>テキゴウセイ</t>
    </rPh>
    <rPh sb="6" eb="8">
      <t>ショウニン</t>
    </rPh>
    <rPh sb="9" eb="11">
      <t>イッパン</t>
    </rPh>
    <phoneticPr fontId="2"/>
  </si>
  <si>
    <t>ﾌﾞｶﾞｲﾃｷｺﾞｳｼｮｳﾆﾝｲｯﾊﾟﾝ</t>
  </si>
  <si>
    <t>部外品適合性承認・包装等</t>
    <rPh sb="0" eb="3">
      <t>ブガイヒン</t>
    </rPh>
    <rPh sb="3" eb="6">
      <t>テキゴウセイ</t>
    </rPh>
    <rPh sb="6" eb="8">
      <t>ショウニン</t>
    </rPh>
    <rPh sb="9" eb="11">
      <t>ホウソウ</t>
    </rPh>
    <rPh sb="11" eb="12">
      <t>トウ</t>
    </rPh>
    <phoneticPr fontId="2"/>
  </si>
  <si>
    <t>ﾌﾞｶﾞｲﾃｷｺﾞｳｼｮｳﾆﾝﾎｳｿｳ</t>
  </si>
  <si>
    <t>部外品適合性定期・無菌品目</t>
    <rPh sb="0" eb="3">
      <t>ブガイヒン</t>
    </rPh>
    <rPh sb="3" eb="6">
      <t>テキゴウセイ</t>
    </rPh>
    <rPh sb="6" eb="8">
      <t>テイキ</t>
    </rPh>
    <rPh sb="9" eb="11">
      <t>ムキン</t>
    </rPh>
    <rPh sb="11" eb="13">
      <t>ヒンモク</t>
    </rPh>
    <phoneticPr fontId="2"/>
  </si>
  <si>
    <t>部外品適合性定期・一般基本</t>
    <rPh sb="0" eb="3">
      <t>ブガイヒン</t>
    </rPh>
    <rPh sb="3" eb="6">
      <t>テキゴウセイ</t>
    </rPh>
    <rPh sb="6" eb="8">
      <t>テイキ</t>
    </rPh>
    <rPh sb="9" eb="11">
      <t>イッパン</t>
    </rPh>
    <rPh sb="11" eb="13">
      <t>キホン</t>
    </rPh>
    <phoneticPr fontId="2"/>
  </si>
  <si>
    <t>部外品適合性定期・一般品目</t>
    <rPh sb="0" eb="3">
      <t>ブガイヒン</t>
    </rPh>
    <rPh sb="3" eb="6">
      <t>テキゴウセイ</t>
    </rPh>
    <rPh sb="6" eb="8">
      <t>テイキ</t>
    </rPh>
    <rPh sb="9" eb="11">
      <t>イッパン</t>
    </rPh>
    <rPh sb="11" eb="13">
      <t>ヒンモク</t>
    </rPh>
    <phoneticPr fontId="2"/>
  </si>
  <si>
    <t>部外品適合性定期・包装等基本</t>
    <rPh sb="0" eb="3">
      <t>ブガイヒン</t>
    </rPh>
    <rPh sb="3" eb="6">
      <t>テキゴウセイ</t>
    </rPh>
    <rPh sb="6" eb="8">
      <t>テイキ</t>
    </rPh>
    <rPh sb="9" eb="11">
      <t>ホウソウ</t>
    </rPh>
    <rPh sb="11" eb="12">
      <t>トウ</t>
    </rPh>
    <rPh sb="12" eb="14">
      <t>キホン</t>
    </rPh>
    <phoneticPr fontId="2"/>
  </si>
  <si>
    <t>部外品適合性定期・包装等品目</t>
    <rPh sb="0" eb="3">
      <t>ブガイヒン</t>
    </rPh>
    <rPh sb="3" eb="6">
      <t>テキゴウセイ</t>
    </rPh>
    <rPh sb="6" eb="8">
      <t>テイキ</t>
    </rPh>
    <rPh sb="9" eb="11">
      <t>ホウソウ</t>
    </rPh>
    <rPh sb="11" eb="12">
      <t>トウ</t>
    </rPh>
    <rPh sb="12" eb="14">
      <t>ヒンモク</t>
    </rPh>
    <phoneticPr fontId="2"/>
  </si>
  <si>
    <t>ﾌﾞｶﾞｲﾃｷｺﾞｳﾃｲｷﾎｳｿｳﾋﾝﾓｸ</t>
  </si>
  <si>
    <t>ﾃｷｺﾞｳｶﾞｲﾌﾞｼｹﾝﾃｲｷﾋﾝﾓｸ</t>
  </si>
  <si>
    <t>ﾌﾞｶﾞｲﾃｷｺﾞｳﾃｲｷﾑｷﾝﾋﾝﾓｸ</t>
  </si>
  <si>
    <t>ﾌﾞｶﾞｲﾃｷｺﾞｳﾃｲｷｲｯﾊﾟﾝﾋﾝﾓｸ</t>
  </si>
  <si>
    <t>申請の別</t>
    <rPh sb="0" eb="2">
      <t>シンセイ</t>
    </rPh>
    <rPh sb="3" eb="4">
      <t>ベツ</t>
    </rPh>
    <phoneticPr fontId="3"/>
  </si>
  <si>
    <t>新規承認時</t>
    <rPh sb="0" eb="2">
      <t>シンキ</t>
    </rPh>
    <rPh sb="2" eb="4">
      <t>ショウニン</t>
    </rPh>
    <rPh sb="4" eb="5">
      <t>ジ</t>
    </rPh>
    <phoneticPr fontId="3"/>
  </si>
  <si>
    <t>一変承認時</t>
    <rPh sb="0" eb="1">
      <t>イチ</t>
    </rPh>
    <rPh sb="1" eb="2">
      <t>ヘン</t>
    </rPh>
    <rPh sb="2" eb="4">
      <t>ショウニン</t>
    </rPh>
    <rPh sb="4" eb="5">
      <t>ジ</t>
    </rPh>
    <phoneticPr fontId="3"/>
  </si>
  <si>
    <t>国内更新・定期</t>
    <rPh sb="0" eb="2">
      <t>コクナイ</t>
    </rPh>
    <rPh sb="2" eb="4">
      <t>コウシン</t>
    </rPh>
    <rPh sb="5" eb="7">
      <t>テイキ</t>
    </rPh>
    <phoneticPr fontId="3"/>
  </si>
  <si>
    <t>輸出開始時</t>
    <rPh sb="0" eb="2">
      <t>ユシュツ</t>
    </rPh>
    <rPh sb="2" eb="4">
      <t>カイシ</t>
    </rPh>
    <rPh sb="4" eb="5">
      <t>ジ</t>
    </rPh>
    <phoneticPr fontId="3"/>
  </si>
  <si>
    <t>輸出定期</t>
    <rPh sb="0" eb="2">
      <t>ユシュツ</t>
    </rPh>
    <rPh sb="2" eb="4">
      <t>テイキ</t>
    </rPh>
    <phoneticPr fontId="3"/>
  </si>
  <si>
    <t>その他</t>
    <rPh sb="2" eb="3">
      <t>ホカ</t>
    </rPh>
    <phoneticPr fontId="3"/>
  </si>
  <si>
    <t>申請場合分け</t>
    <rPh sb="0" eb="2">
      <t>シンセイ</t>
    </rPh>
    <rPh sb="2" eb="4">
      <t>バアイ</t>
    </rPh>
    <rPh sb="4" eb="5">
      <t>ワ</t>
    </rPh>
    <phoneticPr fontId="3"/>
  </si>
  <si>
    <t>国内外の申請の別から申請別への変換(下記表参照)</t>
    <rPh sb="0" eb="3">
      <t>コクナイガイ</t>
    </rPh>
    <rPh sb="4" eb="6">
      <t>シンセイ</t>
    </rPh>
    <rPh sb="7" eb="8">
      <t>ベツ</t>
    </rPh>
    <rPh sb="10" eb="12">
      <t>シンセイ</t>
    </rPh>
    <rPh sb="12" eb="13">
      <t>ベツ</t>
    </rPh>
    <rPh sb="15" eb="17">
      <t>ヘンカン</t>
    </rPh>
    <rPh sb="18" eb="20">
      <t>カキ</t>
    </rPh>
    <rPh sb="20" eb="21">
      <t>ヒョウ</t>
    </rPh>
    <rPh sb="21" eb="23">
      <t>サンショウ</t>
    </rPh>
    <phoneticPr fontId="3"/>
  </si>
  <si>
    <t>手数料コード1</t>
    <rPh sb="0" eb="3">
      <t>テスウリョウ</t>
    </rPh>
    <phoneticPr fontId="3"/>
  </si>
  <si>
    <t>手数料コード2</t>
    <rPh sb="0" eb="3">
      <t>テスウリョウ</t>
    </rPh>
    <phoneticPr fontId="3"/>
  </si>
  <si>
    <t>手数料コード3</t>
    <rPh sb="0" eb="3">
      <t>テスウリョウ</t>
    </rPh>
    <phoneticPr fontId="3"/>
  </si>
  <si>
    <t>手数料コード4</t>
    <rPh sb="0" eb="3">
      <t>テスウリョウ</t>
    </rPh>
    <phoneticPr fontId="3"/>
  </si>
  <si>
    <t>手数料コード5</t>
    <rPh sb="0" eb="3">
      <t>テスウリョウ</t>
    </rPh>
    <phoneticPr fontId="3"/>
  </si>
  <si>
    <t>手数料コード6</t>
    <rPh sb="0" eb="3">
      <t>テスウリョウ</t>
    </rPh>
    <phoneticPr fontId="3"/>
  </si>
  <si>
    <t>許可の想定</t>
    <rPh sb="0" eb="2">
      <t>キョカ</t>
    </rPh>
    <rPh sb="3" eb="5">
      <t>ソウテイ</t>
    </rPh>
    <phoneticPr fontId="3"/>
  </si>
  <si>
    <t>医薬無菌</t>
    <rPh sb="0" eb="2">
      <t>イヤク</t>
    </rPh>
    <rPh sb="2" eb="4">
      <t>ムキン</t>
    </rPh>
    <phoneticPr fontId="2"/>
  </si>
  <si>
    <t>医薬一般</t>
    <rPh sb="0" eb="2">
      <t>イヤク</t>
    </rPh>
    <rPh sb="2" eb="4">
      <t>イッパン</t>
    </rPh>
    <phoneticPr fontId="2"/>
  </si>
  <si>
    <t>医薬包装</t>
    <rPh sb="0" eb="2">
      <t>イヤク</t>
    </rPh>
    <rPh sb="2" eb="4">
      <t>ホウソウ</t>
    </rPh>
    <phoneticPr fontId="2"/>
  </si>
  <si>
    <t>定期医薬一般</t>
    <rPh sb="0" eb="2">
      <t>テイキ</t>
    </rPh>
    <rPh sb="2" eb="4">
      <t>イヤク</t>
    </rPh>
    <rPh sb="4" eb="6">
      <t>イッパン</t>
    </rPh>
    <phoneticPr fontId="2"/>
  </si>
  <si>
    <t>定期医薬包装</t>
    <rPh sb="0" eb="2">
      <t>テイキ</t>
    </rPh>
    <rPh sb="2" eb="4">
      <t>イヤク</t>
    </rPh>
    <rPh sb="4" eb="6">
      <t>ホウソウ</t>
    </rPh>
    <phoneticPr fontId="2"/>
  </si>
  <si>
    <t>部外無菌</t>
    <rPh sb="0" eb="2">
      <t>ブガイ</t>
    </rPh>
    <rPh sb="2" eb="4">
      <t>ムキン</t>
    </rPh>
    <phoneticPr fontId="2"/>
  </si>
  <si>
    <t>部外一般</t>
    <rPh sb="0" eb="2">
      <t>ブガイ</t>
    </rPh>
    <rPh sb="2" eb="4">
      <t>イッパン</t>
    </rPh>
    <phoneticPr fontId="2"/>
  </si>
  <si>
    <t>部外包装</t>
    <rPh sb="0" eb="2">
      <t>ブガイ</t>
    </rPh>
    <rPh sb="2" eb="4">
      <t>ホウソウ</t>
    </rPh>
    <phoneticPr fontId="2"/>
  </si>
  <si>
    <t>定期部外無菌</t>
    <rPh sb="0" eb="2">
      <t>テイキ</t>
    </rPh>
    <rPh sb="2" eb="4">
      <t>ブガイ</t>
    </rPh>
    <rPh sb="4" eb="6">
      <t>ムキン</t>
    </rPh>
    <phoneticPr fontId="2"/>
  </si>
  <si>
    <t>定期部外一般</t>
    <rPh sb="0" eb="2">
      <t>テイキ</t>
    </rPh>
    <rPh sb="2" eb="4">
      <t>ブガイ</t>
    </rPh>
    <rPh sb="4" eb="6">
      <t>イッパン</t>
    </rPh>
    <phoneticPr fontId="2"/>
  </si>
  <si>
    <t>定期部外包装</t>
    <rPh sb="0" eb="2">
      <t>テイキ</t>
    </rPh>
    <rPh sb="2" eb="4">
      <t>ブガイ</t>
    </rPh>
    <rPh sb="4" eb="6">
      <t>ホウソウ</t>
    </rPh>
    <phoneticPr fontId="2"/>
  </si>
  <si>
    <t>一変医薬無菌</t>
    <rPh sb="0" eb="1">
      <t>イチ</t>
    </rPh>
    <rPh sb="1" eb="2">
      <t>ヘン</t>
    </rPh>
    <rPh sb="2" eb="4">
      <t>イヤク</t>
    </rPh>
    <rPh sb="4" eb="6">
      <t>ムキン</t>
    </rPh>
    <phoneticPr fontId="2"/>
  </si>
  <si>
    <t>一変医薬一般</t>
    <rPh sb="0" eb="1">
      <t>イチ</t>
    </rPh>
    <rPh sb="1" eb="2">
      <t>ヘン</t>
    </rPh>
    <rPh sb="2" eb="4">
      <t>イヤク</t>
    </rPh>
    <rPh sb="4" eb="6">
      <t>イッパン</t>
    </rPh>
    <phoneticPr fontId="2"/>
  </si>
  <si>
    <t>一変医薬包装</t>
    <rPh sb="0" eb="1">
      <t>イチ</t>
    </rPh>
    <rPh sb="1" eb="2">
      <t>ヘン</t>
    </rPh>
    <rPh sb="2" eb="4">
      <t>イヤク</t>
    </rPh>
    <rPh sb="4" eb="6">
      <t>ホウソウ</t>
    </rPh>
    <phoneticPr fontId="2"/>
  </si>
  <si>
    <t>一変部外無菌</t>
    <rPh sb="0" eb="1">
      <t>イチ</t>
    </rPh>
    <rPh sb="1" eb="2">
      <t>ヘン</t>
    </rPh>
    <rPh sb="2" eb="4">
      <t>ブガイ</t>
    </rPh>
    <rPh sb="4" eb="6">
      <t>ムキン</t>
    </rPh>
    <phoneticPr fontId="2"/>
  </si>
  <si>
    <t>一変部外一般</t>
    <rPh sb="0" eb="1">
      <t>イチ</t>
    </rPh>
    <rPh sb="1" eb="2">
      <t>ヘン</t>
    </rPh>
    <rPh sb="2" eb="4">
      <t>ブガイ</t>
    </rPh>
    <rPh sb="4" eb="6">
      <t>イッパン</t>
    </rPh>
    <phoneticPr fontId="2"/>
  </si>
  <si>
    <t>一変部外包装</t>
    <rPh sb="0" eb="1">
      <t>イチ</t>
    </rPh>
    <rPh sb="1" eb="2">
      <t>ヘン</t>
    </rPh>
    <rPh sb="2" eb="4">
      <t>ブガイ</t>
    </rPh>
    <rPh sb="4" eb="6">
      <t>ホウソウ</t>
    </rPh>
    <phoneticPr fontId="2"/>
  </si>
  <si>
    <t>医薬試験</t>
    <rPh sb="0" eb="2">
      <t>イヤク</t>
    </rPh>
    <rPh sb="2" eb="4">
      <t>シケン</t>
    </rPh>
    <phoneticPr fontId="2"/>
  </si>
  <si>
    <t>定期医薬試験</t>
    <rPh sb="0" eb="2">
      <t>テイキ</t>
    </rPh>
    <rPh sb="2" eb="4">
      <t>イヤク</t>
    </rPh>
    <rPh sb="4" eb="6">
      <t>シケン</t>
    </rPh>
    <phoneticPr fontId="2"/>
  </si>
  <si>
    <t>手数料コード2</t>
    <rPh sb="0" eb="3">
      <t>テスウリョウ</t>
    </rPh>
    <phoneticPr fontId="2"/>
  </si>
  <si>
    <t>手数料コード4</t>
    <rPh sb="0" eb="3">
      <t>テスウリョウ</t>
    </rPh>
    <phoneticPr fontId="2"/>
  </si>
  <si>
    <t>手数料コード6</t>
    <rPh sb="0" eb="3">
      <t>テスウリョウ</t>
    </rPh>
    <phoneticPr fontId="2"/>
  </si>
  <si>
    <t>定期医薬一般＋小分</t>
    <rPh sb="0" eb="2">
      <t>テイキ</t>
    </rPh>
    <rPh sb="2" eb="4">
      <t>イヤク</t>
    </rPh>
    <rPh sb="4" eb="6">
      <t>イッパン</t>
    </rPh>
    <rPh sb="7" eb="9">
      <t>コワ</t>
    </rPh>
    <phoneticPr fontId="2"/>
  </si>
  <si>
    <t>定期医薬無菌＋一般＋包装</t>
    <rPh sb="0" eb="2">
      <t>テイキ</t>
    </rPh>
    <rPh sb="2" eb="4">
      <t>イヤク</t>
    </rPh>
    <rPh sb="4" eb="6">
      <t>ムキン</t>
    </rPh>
    <rPh sb="7" eb="9">
      <t>イッパン</t>
    </rPh>
    <rPh sb="10" eb="12">
      <t>ホウソウ</t>
    </rPh>
    <phoneticPr fontId="2"/>
  </si>
  <si>
    <t>定期部外無菌＋一般</t>
    <rPh sb="0" eb="2">
      <t>テイキ</t>
    </rPh>
    <rPh sb="2" eb="4">
      <t>ブガイ</t>
    </rPh>
    <rPh sb="4" eb="6">
      <t>ムキン</t>
    </rPh>
    <rPh sb="7" eb="9">
      <t>イッパン</t>
    </rPh>
    <phoneticPr fontId="2"/>
  </si>
  <si>
    <t>定期部外無菌＋一般＋包装</t>
    <rPh sb="0" eb="2">
      <t>テイキ</t>
    </rPh>
    <rPh sb="2" eb="4">
      <t>ブガイ</t>
    </rPh>
    <rPh sb="4" eb="6">
      <t>ムキン</t>
    </rPh>
    <rPh sb="7" eb="9">
      <t>イッパン</t>
    </rPh>
    <rPh sb="10" eb="12">
      <t>ホウソウ</t>
    </rPh>
    <phoneticPr fontId="2"/>
  </si>
  <si>
    <t>バーコード</t>
    <phoneticPr fontId="3"/>
  </si>
  <si>
    <t>I0EC</t>
    <phoneticPr fontId="3"/>
  </si>
  <si>
    <t>I0IC</t>
    <phoneticPr fontId="3"/>
  </si>
  <si>
    <t>I0KC</t>
    <phoneticPr fontId="8"/>
  </si>
  <si>
    <t>I0MC</t>
    <phoneticPr fontId="3"/>
  </si>
  <si>
    <t>I0OC</t>
    <phoneticPr fontId="8"/>
  </si>
  <si>
    <t>BLANK</t>
    <phoneticPr fontId="3"/>
  </si>
  <si>
    <t>I1EI</t>
    <phoneticPr fontId="3"/>
  </si>
  <si>
    <t>I1ES</t>
    <phoneticPr fontId="8"/>
  </si>
  <si>
    <t>I1GI</t>
    <phoneticPr fontId="3"/>
  </si>
  <si>
    <t>I1II</t>
    <phoneticPr fontId="8"/>
  </si>
  <si>
    <t>I1KI</t>
    <phoneticPr fontId="3"/>
  </si>
  <si>
    <t>I1MI</t>
    <phoneticPr fontId="8"/>
  </si>
  <si>
    <t>I1TI</t>
    <phoneticPr fontId="3"/>
  </si>
  <si>
    <t>手数料
カナ</t>
    <rPh sb="0" eb="3">
      <t>テスウリョウ</t>
    </rPh>
    <phoneticPr fontId="3"/>
  </si>
  <si>
    <t>BLANK</t>
    <phoneticPr fontId="2"/>
  </si>
  <si>
    <t>BLANK</t>
    <phoneticPr fontId="2"/>
  </si>
  <si>
    <t>I1CI</t>
    <phoneticPr fontId="8"/>
  </si>
  <si>
    <t>I1CI</t>
    <phoneticPr fontId="2"/>
  </si>
  <si>
    <t>I1EI</t>
    <phoneticPr fontId="2"/>
  </si>
  <si>
    <t>I1GI</t>
    <phoneticPr fontId="2"/>
  </si>
  <si>
    <t>I1ES</t>
    <phoneticPr fontId="2"/>
  </si>
  <si>
    <t>I1II</t>
    <phoneticPr fontId="2"/>
  </si>
  <si>
    <t>I1KI</t>
    <phoneticPr fontId="2"/>
  </si>
  <si>
    <t>I1MI</t>
    <phoneticPr fontId="2"/>
  </si>
  <si>
    <t>部外試験</t>
    <rPh sb="0" eb="2">
      <t>ブガイ</t>
    </rPh>
    <rPh sb="2" eb="4">
      <t>シケン</t>
    </rPh>
    <phoneticPr fontId="2"/>
  </si>
  <si>
    <t>定期部外試験</t>
    <rPh sb="0" eb="2">
      <t>テイキ</t>
    </rPh>
    <rPh sb="2" eb="4">
      <t>ブガイ</t>
    </rPh>
    <rPh sb="4" eb="6">
      <t>シケン</t>
    </rPh>
    <phoneticPr fontId="2"/>
  </si>
  <si>
    <t>医薬・医薬部外品の別</t>
    <phoneticPr fontId="3"/>
  </si>
  <si>
    <t>申請の別</t>
    <phoneticPr fontId="3"/>
  </si>
  <si>
    <t>手数料コード1</t>
    <phoneticPr fontId="3"/>
  </si>
  <si>
    <t>BLANK</t>
  </si>
  <si>
    <t>一変医薬試験</t>
    <rPh sb="4" eb="6">
      <t>シケン</t>
    </rPh>
    <phoneticPr fontId="3"/>
  </si>
  <si>
    <t>一変部外試験</t>
    <rPh sb="4" eb="6">
      <t>シケン</t>
    </rPh>
    <phoneticPr fontId="3"/>
  </si>
  <si>
    <t>I1CI</t>
  </si>
  <si>
    <t>I1EI</t>
  </si>
  <si>
    <t>I1GI</t>
  </si>
  <si>
    <t>I1ES</t>
  </si>
  <si>
    <t>I1II</t>
  </si>
  <si>
    <t>I1KI</t>
  </si>
  <si>
    <t>I1MI</t>
  </si>
  <si>
    <t>I0EC</t>
  </si>
  <si>
    <t>I0GC</t>
  </si>
  <si>
    <t>I0IC</t>
  </si>
  <si>
    <t>I0KC</t>
  </si>
  <si>
    <t>I0MC</t>
  </si>
  <si>
    <t>I0OC</t>
  </si>
  <si>
    <t>I1TI</t>
  </si>
  <si>
    <t>定期医薬一般2</t>
    <rPh sb="0" eb="2">
      <t>テイキ</t>
    </rPh>
    <rPh sb="2" eb="4">
      <t>イヤク</t>
    </rPh>
    <rPh sb="4" eb="6">
      <t>イッパン</t>
    </rPh>
    <phoneticPr fontId="2"/>
  </si>
  <si>
    <t>定期医薬一般＋包装</t>
    <rPh sb="0" eb="2">
      <t>テイキ</t>
    </rPh>
    <rPh sb="2" eb="4">
      <t>イヤク</t>
    </rPh>
    <rPh sb="4" eb="6">
      <t>イッパン</t>
    </rPh>
    <rPh sb="7" eb="9">
      <t>ホウソウ</t>
    </rPh>
    <phoneticPr fontId="2"/>
  </si>
  <si>
    <t>定期医薬一般＋包装２</t>
    <rPh sb="0" eb="2">
      <t>テイキ</t>
    </rPh>
    <rPh sb="2" eb="4">
      <t>イヤク</t>
    </rPh>
    <rPh sb="4" eb="6">
      <t>イッパン</t>
    </rPh>
    <rPh sb="7" eb="9">
      <t>ホウソウ</t>
    </rPh>
    <phoneticPr fontId="2"/>
  </si>
  <si>
    <t>定期医薬無菌＋一般＋小分</t>
    <rPh sb="0" eb="2">
      <t>テイキ</t>
    </rPh>
    <rPh sb="2" eb="4">
      <t>イヤク</t>
    </rPh>
    <rPh sb="4" eb="6">
      <t>ムキン</t>
    </rPh>
    <rPh sb="7" eb="9">
      <t>イッパン</t>
    </rPh>
    <rPh sb="10" eb="12">
      <t>コワ</t>
    </rPh>
    <phoneticPr fontId="2"/>
  </si>
  <si>
    <t>定期医薬無菌＋包装</t>
    <rPh sb="0" eb="2">
      <t>テイキ</t>
    </rPh>
    <rPh sb="2" eb="4">
      <t>イヤク</t>
    </rPh>
    <rPh sb="4" eb="6">
      <t>ムキン</t>
    </rPh>
    <rPh sb="7" eb="9">
      <t>ホウソウ</t>
    </rPh>
    <phoneticPr fontId="2"/>
  </si>
  <si>
    <t>定期医薬包装＋一般</t>
    <rPh sb="0" eb="2">
      <t>テイキ</t>
    </rPh>
    <rPh sb="2" eb="4">
      <t>イヤク</t>
    </rPh>
    <rPh sb="4" eb="6">
      <t>ホウソウ</t>
    </rPh>
    <rPh sb="7" eb="9">
      <t>イッパン</t>
    </rPh>
    <phoneticPr fontId="2"/>
  </si>
  <si>
    <t>定期医薬包装＋一般＋小分</t>
    <rPh sb="7" eb="9">
      <t>イッパン</t>
    </rPh>
    <rPh sb="10" eb="12">
      <t>コワ</t>
    </rPh>
    <phoneticPr fontId="3"/>
  </si>
  <si>
    <t>定期部外無菌＋包装</t>
    <rPh sb="0" eb="2">
      <t>テイキ</t>
    </rPh>
    <rPh sb="2" eb="4">
      <t>ブガイ</t>
    </rPh>
    <rPh sb="4" eb="6">
      <t>ムキン</t>
    </rPh>
    <rPh sb="7" eb="9">
      <t>ホウソウ</t>
    </rPh>
    <phoneticPr fontId="2"/>
  </si>
  <si>
    <t>定期部外一般＋包装</t>
    <rPh sb="0" eb="2">
      <t>テイキ</t>
    </rPh>
    <rPh sb="2" eb="4">
      <t>ブガイ</t>
    </rPh>
    <rPh sb="4" eb="6">
      <t>イッパン</t>
    </rPh>
    <rPh sb="7" eb="9">
      <t>ホウソウ</t>
    </rPh>
    <phoneticPr fontId="2"/>
  </si>
  <si>
    <t>定期部外包装＋一般</t>
    <rPh sb="0" eb="2">
      <t>テイキ</t>
    </rPh>
    <rPh sb="2" eb="4">
      <t>ブガイ</t>
    </rPh>
    <rPh sb="4" eb="6">
      <t>ホウソウ</t>
    </rPh>
    <rPh sb="7" eb="9">
      <t>イッパン</t>
    </rPh>
    <phoneticPr fontId="2"/>
  </si>
  <si>
    <t>願・届出</t>
    <rPh sb="0" eb="1">
      <t>ネガイ</t>
    </rPh>
    <rPh sb="2" eb="4">
      <t>トドケデ</t>
    </rPh>
    <phoneticPr fontId="3"/>
  </si>
  <si>
    <t>無料</t>
    <rPh sb="0" eb="2">
      <t>ムリョウ</t>
    </rPh>
    <phoneticPr fontId="3"/>
  </si>
  <si>
    <t>手数料コード</t>
    <rPh sb="0" eb="3">
      <t>テスウリョウ</t>
    </rPh>
    <phoneticPr fontId="3"/>
  </si>
  <si>
    <t>I0EA</t>
    <phoneticPr fontId="3"/>
  </si>
  <si>
    <t>I0GA</t>
    <phoneticPr fontId="3"/>
  </si>
  <si>
    <t>I0IA</t>
    <phoneticPr fontId="3"/>
  </si>
  <si>
    <t>I0KA</t>
    <phoneticPr fontId="3"/>
  </si>
  <si>
    <t>I0MA</t>
    <phoneticPr fontId="3"/>
  </si>
  <si>
    <t>I0OA</t>
    <phoneticPr fontId="3"/>
  </si>
  <si>
    <t>I0TA</t>
    <phoneticPr fontId="3"/>
  </si>
  <si>
    <t>I1CA</t>
    <phoneticPr fontId="3"/>
  </si>
  <si>
    <t>I1EA</t>
    <phoneticPr fontId="3"/>
  </si>
  <si>
    <t>I1GA</t>
    <phoneticPr fontId="3"/>
  </si>
  <si>
    <t>I0EA</t>
    <phoneticPr fontId="8"/>
  </si>
  <si>
    <t>I0GA</t>
    <phoneticPr fontId="3"/>
  </si>
  <si>
    <t>I0IA</t>
    <phoneticPr fontId="8"/>
  </si>
  <si>
    <t>I1CA</t>
    <phoneticPr fontId="3"/>
  </si>
  <si>
    <t>I1CA</t>
    <phoneticPr fontId="2"/>
  </si>
  <si>
    <t>I1CA</t>
    <phoneticPr fontId="2"/>
  </si>
  <si>
    <t>I1EA</t>
    <phoneticPr fontId="8"/>
  </si>
  <si>
    <t>I1EA</t>
    <phoneticPr fontId="2"/>
  </si>
  <si>
    <t>I1GA</t>
    <phoneticPr fontId="8"/>
  </si>
  <si>
    <t>I0KA</t>
    <phoneticPr fontId="3"/>
  </si>
  <si>
    <t>I0MA</t>
    <phoneticPr fontId="8"/>
  </si>
  <si>
    <t>I0OA</t>
    <phoneticPr fontId="3"/>
  </si>
  <si>
    <t>I1IA</t>
    <phoneticPr fontId="8"/>
  </si>
  <si>
    <t>I1IA</t>
    <phoneticPr fontId="2"/>
  </si>
  <si>
    <t>I1KA</t>
    <phoneticPr fontId="3"/>
  </si>
  <si>
    <t>I1MA</t>
    <phoneticPr fontId="8"/>
  </si>
  <si>
    <t>I0GC</t>
    <phoneticPr fontId="8"/>
  </si>
  <si>
    <t>I1TA</t>
    <phoneticPr fontId="8"/>
  </si>
  <si>
    <t>I0TA</t>
    <phoneticPr fontId="2"/>
  </si>
  <si>
    <t>I0TA</t>
    <phoneticPr fontId="2"/>
  </si>
  <si>
    <t>I0KA</t>
    <phoneticPr fontId="2"/>
  </si>
  <si>
    <t>I0KA</t>
    <phoneticPr fontId="2"/>
  </si>
  <si>
    <t>I0KA</t>
    <phoneticPr fontId="2"/>
  </si>
  <si>
    <t>I0MA</t>
    <phoneticPr fontId="2"/>
  </si>
  <si>
    <t>I0MA</t>
    <phoneticPr fontId="2"/>
  </si>
  <si>
    <t>I0MA</t>
    <phoneticPr fontId="2"/>
  </si>
  <si>
    <t>I0OA</t>
    <phoneticPr fontId="2"/>
  </si>
  <si>
    <t>I0OA</t>
    <phoneticPr fontId="2"/>
  </si>
  <si>
    <t>I0TA</t>
    <phoneticPr fontId="2"/>
  </si>
  <si>
    <t>I0KA</t>
    <phoneticPr fontId="2"/>
  </si>
  <si>
    <t>I0OA</t>
    <phoneticPr fontId="2"/>
  </si>
  <si>
    <t>I1CA</t>
    <phoneticPr fontId="2"/>
  </si>
  <si>
    <t>I1EA</t>
    <phoneticPr fontId="2"/>
  </si>
  <si>
    <t>I1EA</t>
    <phoneticPr fontId="2"/>
  </si>
  <si>
    <t>I1GA</t>
    <phoneticPr fontId="2"/>
  </si>
  <si>
    <t>I1GA</t>
    <phoneticPr fontId="2"/>
  </si>
  <si>
    <t>I1GA</t>
    <phoneticPr fontId="2"/>
  </si>
  <si>
    <t>I1GA</t>
    <phoneticPr fontId="2"/>
  </si>
  <si>
    <t>I1TA</t>
    <phoneticPr fontId="2"/>
  </si>
  <si>
    <t>I1TA</t>
    <phoneticPr fontId="2"/>
  </si>
  <si>
    <t>I1IA</t>
    <phoneticPr fontId="2"/>
  </si>
  <si>
    <t>I1KA</t>
    <phoneticPr fontId="2"/>
  </si>
  <si>
    <t>I1KA</t>
    <phoneticPr fontId="2"/>
  </si>
  <si>
    <t>I1MA</t>
    <phoneticPr fontId="2"/>
  </si>
  <si>
    <t>I1MA</t>
    <phoneticPr fontId="2"/>
  </si>
  <si>
    <t>I1MA</t>
    <phoneticPr fontId="2"/>
  </si>
  <si>
    <t>I1EA</t>
    <phoneticPr fontId="2"/>
  </si>
  <si>
    <t>I1KA</t>
    <phoneticPr fontId="2"/>
  </si>
  <si>
    <t>I1KA</t>
    <phoneticPr fontId="2"/>
  </si>
  <si>
    <t>I1EA</t>
    <phoneticPr fontId="2"/>
  </si>
  <si>
    <t>I1EA</t>
    <phoneticPr fontId="2"/>
  </si>
  <si>
    <t>I1KA</t>
    <phoneticPr fontId="2"/>
  </si>
  <si>
    <t>I1GA</t>
    <phoneticPr fontId="2"/>
  </si>
  <si>
    <t>I1MA</t>
    <phoneticPr fontId="2"/>
  </si>
  <si>
    <t>I1TA</t>
    <phoneticPr fontId="3"/>
  </si>
  <si>
    <t>I1MA</t>
    <phoneticPr fontId="3"/>
  </si>
  <si>
    <t>I1KA</t>
    <phoneticPr fontId="3"/>
  </si>
  <si>
    <t>両面印刷してください</t>
    <rPh sb="0" eb="2">
      <t>リョウメン</t>
    </rPh>
    <rPh sb="2" eb="4">
      <t>インサツ</t>
    </rPh>
    <phoneticPr fontId="3"/>
  </si>
  <si>
    <t>願出</t>
    <phoneticPr fontId="1"/>
  </si>
  <si>
    <t>決裁日</t>
    <rPh sb="0" eb="2">
      <t>ケッサイ</t>
    </rPh>
    <rPh sb="2" eb="3">
      <t>ニチ</t>
    </rPh>
    <phoneticPr fontId="3"/>
  </si>
  <si>
    <t>茨　守
藤　泉</t>
    <rPh sb="2" eb="3">
      <t>モリ</t>
    </rPh>
    <rPh sb="4" eb="5">
      <t>フジ</t>
    </rPh>
    <rPh sb="6" eb="7">
      <t>イズミ</t>
    </rPh>
    <phoneticPr fontId="3"/>
  </si>
  <si>
    <t>届・願出</t>
    <rPh sb="0" eb="1">
      <t>トドケ</t>
    </rPh>
    <rPh sb="2" eb="3">
      <t>ネガ</t>
    </rPh>
    <rPh sb="3" eb="4">
      <t>デ</t>
    </rPh>
    <phoneticPr fontId="3"/>
  </si>
  <si>
    <t>基準確認証書換え</t>
    <rPh sb="0" eb="2">
      <t>キジュン</t>
    </rPh>
    <rPh sb="2" eb="4">
      <t>カクニン</t>
    </rPh>
    <rPh sb="4" eb="5">
      <t>ショウ</t>
    </rPh>
    <rPh sb="5" eb="7">
      <t>カキカ</t>
    </rPh>
    <phoneticPr fontId="3"/>
  </si>
  <si>
    <t>基準確認証再交付</t>
    <rPh sb="0" eb="2">
      <t>キジュン</t>
    </rPh>
    <rPh sb="2" eb="4">
      <t>カクニン</t>
    </rPh>
    <rPh sb="4" eb="5">
      <t>ショウ</t>
    </rPh>
    <rPh sb="5" eb="8">
      <t>サイコウフ</t>
    </rPh>
    <phoneticPr fontId="3"/>
  </si>
  <si>
    <t>薬適合性定期区分・無菌基本</t>
    <rPh sb="0" eb="1">
      <t>ヤク</t>
    </rPh>
    <rPh sb="1" eb="4">
      <t>テキゴウセイ</t>
    </rPh>
    <rPh sb="4" eb="6">
      <t>テイキ</t>
    </rPh>
    <rPh sb="6" eb="8">
      <t>クブン</t>
    </rPh>
    <rPh sb="9" eb="11">
      <t>ムキン</t>
    </rPh>
    <rPh sb="11" eb="13">
      <t>キホン</t>
    </rPh>
    <phoneticPr fontId="2"/>
  </si>
  <si>
    <t>ﾔｸﾃｲｷｸﾌﾞﾝﾑｷﾝｷﾎﾝ</t>
    <phoneticPr fontId="2"/>
  </si>
  <si>
    <t>薬適合性定期区分・一般基本</t>
    <rPh sb="0" eb="1">
      <t>ヤク</t>
    </rPh>
    <rPh sb="1" eb="4">
      <t>テキゴウセイ</t>
    </rPh>
    <rPh sb="4" eb="6">
      <t>テイキ</t>
    </rPh>
    <rPh sb="6" eb="8">
      <t>クブン</t>
    </rPh>
    <rPh sb="9" eb="11">
      <t>イッパン</t>
    </rPh>
    <rPh sb="11" eb="13">
      <t>キホン</t>
    </rPh>
    <phoneticPr fontId="2"/>
  </si>
  <si>
    <t>ﾔｸﾃｲｷｸﾌﾞﾝｲｯﾊﾟﾝｷﾎﾝ</t>
    <phoneticPr fontId="2"/>
  </si>
  <si>
    <t>部適合性定期区分・無菌基本</t>
    <rPh sb="0" eb="1">
      <t>ブ</t>
    </rPh>
    <rPh sb="1" eb="4">
      <t>テキゴウセイ</t>
    </rPh>
    <rPh sb="4" eb="6">
      <t>テイキ</t>
    </rPh>
    <rPh sb="6" eb="8">
      <t>クブン</t>
    </rPh>
    <rPh sb="9" eb="11">
      <t>ムキン</t>
    </rPh>
    <rPh sb="11" eb="13">
      <t>キホン</t>
    </rPh>
    <phoneticPr fontId="2"/>
  </si>
  <si>
    <t>ﾌﾞﾃｲｷｸﾌﾞﾝﾑｷﾝｷﾎﾝ</t>
    <phoneticPr fontId="2"/>
  </si>
  <si>
    <t>部適合性定期区分・一般基本</t>
    <rPh sb="0" eb="1">
      <t>ブ</t>
    </rPh>
    <rPh sb="1" eb="4">
      <t>テキゴウセイ</t>
    </rPh>
    <rPh sb="4" eb="6">
      <t>テイキ</t>
    </rPh>
    <rPh sb="6" eb="8">
      <t>クブン</t>
    </rPh>
    <rPh sb="9" eb="11">
      <t>イッパン</t>
    </rPh>
    <rPh sb="11" eb="13">
      <t>キホン</t>
    </rPh>
    <phoneticPr fontId="2"/>
  </si>
  <si>
    <t>部適合性定期区分・包装等基本</t>
    <rPh sb="0" eb="1">
      <t>ブ</t>
    </rPh>
    <rPh sb="1" eb="4">
      <t>テキゴウセイ</t>
    </rPh>
    <rPh sb="4" eb="6">
      <t>テイキ</t>
    </rPh>
    <rPh sb="6" eb="8">
      <t>クブン</t>
    </rPh>
    <rPh sb="9" eb="11">
      <t>ホウソウ</t>
    </rPh>
    <rPh sb="11" eb="12">
      <t>トウ</t>
    </rPh>
    <rPh sb="12" eb="14">
      <t>キホン</t>
    </rPh>
    <phoneticPr fontId="2"/>
  </si>
  <si>
    <t>ﾌﾞﾃｲｷｸﾌﾞﾝﾎｳｿｳｷﾎﾝ</t>
    <phoneticPr fontId="2"/>
  </si>
  <si>
    <t>ﾌﾞｲﾃｲｷｸﾌﾞﾝｲｯﾊﾟﾝｷﾎﾝ</t>
    <phoneticPr fontId="2"/>
  </si>
  <si>
    <t>薬適合性一変変更計画無菌</t>
    <rPh sb="0" eb="1">
      <t>ヤク</t>
    </rPh>
    <rPh sb="1" eb="4">
      <t>テキゴウセイ</t>
    </rPh>
    <rPh sb="4" eb="5">
      <t>イチ</t>
    </rPh>
    <rPh sb="5" eb="6">
      <t>ヘン</t>
    </rPh>
    <rPh sb="6" eb="8">
      <t>ヘンコウ</t>
    </rPh>
    <rPh sb="8" eb="10">
      <t>ケイカク</t>
    </rPh>
    <rPh sb="10" eb="12">
      <t>ムキン</t>
    </rPh>
    <phoneticPr fontId="2"/>
  </si>
  <si>
    <t>薬適合性一変変更計画一般</t>
    <rPh sb="0" eb="1">
      <t>ヤク</t>
    </rPh>
    <rPh sb="1" eb="4">
      <t>テキゴウセイ</t>
    </rPh>
    <rPh sb="4" eb="5">
      <t>イチ</t>
    </rPh>
    <rPh sb="5" eb="6">
      <t>ヘン</t>
    </rPh>
    <rPh sb="6" eb="8">
      <t>ヘンコウ</t>
    </rPh>
    <rPh sb="8" eb="10">
      <t>ケイカク</t>
    </rPh>
    <rPh sb="10" eb="12">
      <t>イッパン</t>
    </rPh>
    <phoneticPr fontId="2"/>
  </si>
  <si>
    <t>薬適合性一変変更計画包装等</t>
    <rPh sb="0" eb="1">
      <t>ヤク</t>
    </rPh>
    <rPh sb="1" eb="4">
      <t>テキゴウセイ</t>
    </rPh>
    <rPh sb="4" eb="5">
      <t>イチ</t>
    </rPh>
    <rPh sb="5" eb="6">
      <t>ヘン</t>
    </rPh>
    <rPh sb="6" eb="8">
      <t>ヘンコウ</t>
    </rPh>
    <rPh sb="8" eb="10">
      <t>ケイカク</t>
    </rPh>
    <rPh sb="10" eb="12">
      <t>ホウソウ</t>
    </rPh>
    <rPh sb="12" eb="13">
      <t>トウ</t>
    </rPh>
    <phoneticPr fontId="2"/>
  </si>
  <si>
    <t>ﾔｸﾃｷｺﾞｳｲﾁﾍﾝｹｲｶｸﾑｷﾝ</t>
    <phoneticPr fontId="2"/>
  </si>
  <si>
    <t>ﾔｸﾃｷｺﾞｳｲﾁﾍﾝｹｲｶｸｲｯﾊﾟﾝ</t>
    <phoneticPr fontId="2"/>
  </si>
  <si>
    <t>ﾔｸﾃｷｺﾞｳｲﾁﾍﾝｹｲｶｸﾎｳｿｳ</t>
    <phoneticPr fontId="2"/>
  </si>
  <si>
    <t>部適合性一変計画無菌</t>
    <rPh sb="0" eb="1">
      <t>ブ</t>
    </rPh>
    <rPh sb="1" eb="4">
      <t>テキゴウセイ</t>
    </rPh>
    <rPh sb="4" eb="5">
      <t>イチ</t>
    </rPh>
    <rPh sb="5" eb="6">
      <t>ヘン</t>
    </rPh>
    <rPh sb="6" eb="8">
      <t>ケイカク</t>
    </rPh>
    <rPh sb="8" eb="10">
      <t>ムキン</t>
    </rPh>
    <phoneticPr fontId="2"/>
  </si>
  <si>
    <t>部適合性一変計画一般</t>
    <rPh sb="0" eb="1">
      <t>ブ</t>
    </rPh>
    <rPh sb="1" eb="4">
      <t>テキゴウセイ</t>
    </rPh>
    <rPh sb="4" eb="5">
      <t>イチ</t>
    </rPh>
    <rPh sb="5" eb="6">
      <t>ヘン</t>
    </rPh>
    <rPh sb="6" eb="8">
      <t>ケイカク</t>
    </rPh>
    <rPh sb="8" eb="10">
      <t>イッパン</t>
    </rPh>
    <phoneticPr fontId="2"/>
  </si>
  <si>
    <t>部適合性一変計画包装等</t>
    <rPh sb="0" eb="1">
      <t>ブ</t>
    </rPh>
    <rPh sb="1" eb="4">
      <t>テキゴウセイ</t>
    </rPh>
    <rPh sb="4" eb="5">
      <t>イチ</t>
    </rPh>
    <rPh sb="5" eb="6">
      <t>ヘン</t>
    </rPh>
    <rPh sb="6" eb="8">
      <t>ケイカク</t>
    </rPh>
    <rPh sb="8" eb="10">
      <t>ホウソウ</t>
    </rPh>
    <rPh sb="10" eb="11">
      <t>トウ</t>
    </rPh>
    <phoneticPr fontId="2"/>
  </si>
  <si>
    <t>ﾌﾞﾃｷｺﾞｳｲﾁﾍﾝｹｲｶｸﾑｷﾝ</t>
    <phoneticPr fontId="2"/>
  </si>
  <si>
    <t>ﾌﾞﾃｷｺﾞｳｲﾁﾍﾝｹｲｶｸｲｯﾊﾟﾝ</t>
    <phoneticPr fontId="2"/>
  </si>
  <si>
    <t>ﾌﾞﾃｷｺﾞｳｲﾁﾍﾝｹｲｶｸﾎｳｿｳ</t>
    <phoneticPr fontId="2"/>
  </si>
  <si>
    <t>薬適合性外部試験承認一変計画</t>
    <rPh sb="0" eb="1">
      <t>ヤク</t>
    </rPh>
    <rPh sb="1" eb="4">
      <t>テキゴウセイ</t>
    </rPh>
    <rPh sb="4" eb="6">
      <t>ガイブ</t>
    </rPh>
    <rPh sb="6" eb="8">
      <t>シケン</t>
    </rPh>
    <rPh sb="8" eb="10">
      <t>ショウニン</t>
    </rPh>
    <rPh sb="10" eb="11">
      <t>イチ</t>
    </rPh>
    <rPh sb="11" eb="12">
      <t>ヘン</t>
    </rPh>
    <rPh sb="12" eb="14">
      <t>ケイカク</t>
    </rPh>
    <phoneticPr fontId="2"/>
  </si>
  <si>
    <t>部適合性外部試験承認一変計画</t>
    <rPh sb="0" eb="1">
      <t>ブ</t>
    </rPh>
    <rPh sb="1" eb="4">
      <t>テキゴウセイ</t>
    </rPh>
    <rPh sb="4" eb="6">
      <t>ガイブ</t>
    </rPh>
    <rPh sb="6" eb="8">
      <t>シケン</t>
    </rPh>
    <rPh sb="8" eb="10">
      <t>ショウニン</t>
    </rPh>
    <rPh sb="10" eb="11">
      <t>イチ</t>
    </rPh>
    <rPh sb="11" eb="12">
      <t>ヘン</t>
    </rPh>
    <rPh sb="12" eb="14">
      <t>ケイカク</t>
    </rPh>
    <phoneticPr fontId="2"/>
  </si>
  <si>
    <t>薬適合性外部試験定期基本</t>
    <rPh sb="0" eb="1">
      <t>ヤク</t>
    </rPh>
    <rPh sb="1" eb="4">
      <t>テキゴウセイ</t>
    </rPh>
    <rPh sb="4" eb="6">
      <t>ガイブ</t>
    </rPh>
    <rPh sb="6" eb="8">
      <t>シケン</t>
    </rPh>
    <rPh sb="8" eb="10">
      <t>テイキ</t>
    </rPh>
    <rPh sb="10" eb="12">
      <t>キホン</t>
    </rPh>
    <phoneticPr fontId="2"/>
  </si>
  <si>
    <t>部適合性外部試験定期基本</t>
    <rPh sb="0" eb="1">
      <t>ブ</t>
    </rPh>
    <rPh sb="1" eb="4">
      <t>テキゴウセイ</t>
    </rPh>
    <rPh sb="4" eb="6">
      <t>ガイブ</t>
    </rPh>
    <rPh sb="6" eb="8">
      <t>シケン</t>
    </rPh>
    <rPh sb="8" eb="10">
      <t>テイキ</t>
    </rPh>
    <rPh sb="10" eb="12">
      <t>キホン</t>
    </rPh>
    <phoneticPr fontId="2"/>
  </si>
  <si>
    <t>ﾔｸﾃｷｺﾞｳｼｹﾝｼｮｳﾆﾝｲﾁﾍﾝｹｲｶｸ</t>
    <phoneticPr fontId="2"/>
  </si>
  <si>
    <t>ﾔｸﾃｷｺﾞｳｼｹﾝﾃｲｷｷﾎﾝ</t>
    <phoneticPr fontId="2"/>
  </si>
  <si>
    <t>ﾌﾞﾃｷｺﾞｳｼｹﾝｼｮｳﾆﾝｲﾁﾍﾝｹｲｶｸ</t>
    <phoneticPr fontId="2"/>
  </si>
  <si>
    <t>ﾌﾞﾃｷｺﾞｳｼｹﾝﾃｲｷｷﾎﾝ</t>
    <phoneticPr fontId="2"/>
  </si>
  <si>
    <t>薬適合性定期区分・無菌品目</t>
    <rPh sb="0" eb="1">
      <t>ヤク</t>
    </rPh>
    <rPh sb="1" eb="4">
      <t>テキゴウセイ</t>
    </rPh>
    <rPh sb="4" eb="6">
      <t>テイキ</t>
    </rPh>
    <rPh sb="6" eb="8">
      <t>クブン</t>
    </rPh>
    <rPh sb="9" eb="11">
      <t>ムキン</t>
    </rPh>
    <rPh sb="11" eb="13">
      <t>ヒンモク</t>
    </rPh>
    <phoneticPr fontId="2"/>
  </si>
  <si>
    <t>薬適合性定期区分・一般品目</t>
    <rPh sb="0" eb="1">
      <t>ヤク</t>
    </rPh>
    <rPh sb="1" eb="4">
      <t>テキゴウセイ</t>
    </rPh>
    <rPh sb="4" eb="6">
      <t>テイキ</t>
    </rPh>
    <rPh sb="6" eb="8">
      <t>クブン</t>
    </rPh>
    <rPh sb="9" eb="11">
      <t>イッパン</t>
    </rPh>
    <rPh sb="11" eb="13">
      <t>ヒンモク</t>
    </rPh>
    <phoneticPr fontId="2"/>
  </si>
  <si>
    <t>薬適合性定期区分・一般小分</t>
    <rPh sb="0" eb="1">
      <t>ヤク</t>
    </rPh>
    <rPh sb="1" eb="4">
      <t>テキゴウセイ</t>
    </rPh>
    <rPh sb="4" eb="6">
      <t>テイキ</t>
    </rPh>
    <rPh sb="6" eb="8">
      <t>クブン</t>
    </rPh>
    <rPh sb="9" eb="11">
      <t>イッパン</t>
    </rPh>
    <rPh sb="11" eb="13">
      <t>コワ</t>
    </rPh>
    <phoneticPr fontId="2"/>
  </si>
  <si>
    <t>薬適合性定期区分・包装等品目</t>
    <rPh sb="0" eb="1">
      <t>ヤク</t>
    </rPh>
    <rPh sb="1" eb="4">
      <t>テキゴウセイ</t>
    </rPh>
    <rPh sb="4" eb="6">
      <t>テイキ</t>
    </rPh>
    <rPh sb="6" eb="8">
      <t>クブン</t>
    </rPh>
    <rPh sb="9" eb="11">
      <t>ホウソウ</t>
    </rPh>
    <rPh sb="11" eb="12">
      <t>トウ</t>
    </rPh>
    <rPh sb="12" eb="14">
      <t>ヒンモク</t>
    </rPh>
    <phoneticPr fontId="2"/>
  </si>
  <si>
    <t>部適合性定期区分・無菌品目</t>
    <rPh sb="0" eb="1">
      <t>ブ</t>
    </rPh>
    <rPh sb="1" eb="4">
      <t>テキゴウセイ</t>
    </rPh>
    <rPh sb="4" eb="6">
      <t>テイキ</t>
    </rPh>
    <rPh sb="6" eb="8">
      <t>クブン</t>
    </rPh>
    <rPh sb="9" eb="11">
      <t>ムキン</t>
    </rPh>
    <rPh sb="11" eb="13">
      <t>ヒンモク</t>
    </rPh>
    <phoneticPr fontId="2"/>
  </si>
  <si>
    <t>部適合性定期区分・一般品目</t>
    <rPh sb="0" eb="1">
      <t>ブ</t>
    </rPh>
    <rPh sb="1" eb="4">
      <t>テキゴウセイ</t>
    </rPh>
    <rPh sb="4" eb="6">
      <t>テイキ</t>
    </rPh>
    <rPh sb="6" eb="8">
      <t>クブン</t>
    </rPh>
    <rPh sb="9" eb="11">
      <t>イッパン</t>
    </rPh>
    <rPh sb="11" eb="13">
      <t>ヒンモク</t>
    </rPh>
    <phoneticPr fontId="2"/>
  </si>
  <si>
    <t>部適合性定期区分・包装等品目</t>
    <rPh sb="0" eb="1">
      <t>ブ</t>
    </rPh>
    <rPh sb="1" eb="4">
      <t>テキゴウセイ</t>
    </rPh>
    <rPh sb="4" eb="6">
      <t>テイキ</t>
    </rPh>
    <rPh sb="6" eb="8">
      <t>クブン</t>
    </rPh>
    <rPh sb="9" eb="11">
      <t>ホウソウ</t>
    </rPh>
    <rPh sb="11" eb="12">
      <t>トウ</t>
    </rPh>
    <rPh sb="12" eb="14">
      <t>ヒンモク</t>
    </rPh>
    <phoneticPr fontId="2"/>
  </si>
  <si>
    <t>ﾔｸﾃｲｷｸﾌﾞﾝﾑｷﾝﾋﾝﾓｸ</t>
    <phoneticPr fontId="2"/>
  </si>
  <si>
    <t>ﾔｸﾃｲｷｸﾌﾞﾝｲｯﾊﾟﾝﾋﾝﾓｸ</t>
    <phoneticPr fontId="2"/>
  </si>
  <si>
    <t>ﾔｸﾃｲｷｸﾌﾞﾝｲｯﾊﾟﾝｺﾜｹ</t>
    <phoneticPr fontId="2"/>
  </si>
  <si>
    <t>ﾔｸﾃｲｷｸﾌﾞﾝﾎｳｿｳﾋﾝﾓｸ</t>
    <phoneticPr fontId="2"/>
  </si>
  <si>
    <t>ﾌﾞﾃｲｷｸﾌﾞﾝﾑｷﾝﾋﾝﾓｸ</t>
    <phoneticPr fontId="2"/>
  </si>
  <si>
    <t>ﾌﾞﾃｲｷｸﾌﾞﾝｲｯﾊﾟﾝﾋﾝﾓｸ</t>
    <phoneticPr fontId="2"/>
  </si>
  <si>
    <t>ﾌﾞﾃｲｷｸﾌﾞﾝﾎｳｿｳﾋﾝﾓｸ</t>
    <phoneticPr fontId="2"/>
  </si>
  <si>
    <t>薬適合性外部試験定期品目</t>
    <rPh sb="0" eb="1">
      <t>ヤク</t>
    </rPh>
    <rPh sb="1" eb="4">
      <t>テキゴウセイ</t>
    </rPh>
    <rPh sb="4" eb="6">
      <t>ガイブ</t>
    </rPh>
    <rPh sb="6" eb="8">
      <t>シケン</t>
    </rPh>
    <rPh sb="8" eb="10">
      <t>テイキ</t>
    </rPh>
    <rPh sb="10" eb="12">
      <t>ヒンモク</t>
    </rPh>
    <phoneticPr fontId="2"/>
  </si>
  <si>
    <t>部適合性外部試験定期品目</t>
    <rPh sb="0" eb="1">
      <t>ブ</t>
    </rPh>
    <rPh sb="1" eb="4">
      <t>テキゴウセイ</t>
    </rPh>
    <rPh sb="4" eb="6">
      <t>ガイブ</t>
    </rPh>
    <rPh sb="6" eb="8">
      <t>シケン</t>
    </rPh>
    <rPh sb="8" eb="10">
      <t>テイキ</t>
    </rPh>
    <rPh sb="10" eb="12">
      <t>ヒンモク</t>
    </rPh>
    <phoneticPr fontId="2"/>
  </si>
  <si>
    <t>部適合性外部試験機関承認・一変</t>
    <rPh sb="0" eb="1">
      <t>ブ</t>
    </rPh>
    <rPh sb="1" eb="4">
      <t>テキゴウセイ</t>
    </rPh>
    <rPh sb="4" eb="6">
      <t>ガイブ</t>
    </rPh>
    <rPh sb="6" eb="8">
      <t>シケン</t>
    </rPh>
    <rPh sb="8" eb="10">
      <t>キカン</t>
    </rPh>
    <rPh sb="10" eb="12">
      <t>ショウニン</t>
    </rPh>
    <rPh sb="13" eb="14">
      <t>イチ</t>
    </rPh>
    <rPh sb="14" eb="15">
      <t>ヘン</t>
    </rPh>
    <phoneticPr fontId="2"/>
  </si>
  <si>
    <t>薬適合性外部試験機関承認一変</t>
    <rPh sb="0" eb="1">
      <t>ヤク</t>
    </rPh>
    <rPh sb="1" eb="4">
      <t>テキゴウセイ</t>
    </rPh>
    <rPh sb="4" eb="6">
      <t>ガイブ</t>
    </rPh>
    <rPh sb="6" eb="8">
      <t>シケン</t>
    </rPh>
    <rPh sb="8" eb="10">
      <t>キカン</t>
    </rPh>
    <rPh sb="10" eb="12">
      <t>ショウニン</t>
    </rPh>
    <rPh sb="12" eb="13">
      <t>イチ</t>
    </rPh>
    <rPh sb="13" eb="14">
      <t>ヘン</t>
    </rPh>
    <phoneticPr fontId="3"/>
  </si>
  <si>
    <t>部適合性外部試験機関定期基本</t>
    <rPh sb="0" eb="1">
      <t>ブ</t>
    </rPh>
    <rPh sb="1" eb="4">
      <t>テキゴウセイ</t>
    </rPh>
    <rPh sb="4" eb="6">
      <t>ガイブ</t>
    </rPh>
    <rPh sb="6" eb="8">
      <t>シケン</t>
    </rPh>
    <rPh sb="8" eb="10">
      <t>キカン</t>
    </rPh>
    <rPh sb="10" eb="12">
      <t>テイキ</t>
    </rPh>
    <rPh sb="12" eb="14">
      <t>キホン</t>
    </rPh>
    <phoneticPr fontId="2"/>
  </si>
  <si>
    <t>部適合性外部試験機関定期品目</t>
    <rPh sb="0" eb="1">
      <t>ブ</t>
    </rPh>
    <rPh sb="1" eb="4">
      <t>テキゴウセイ</t>
    </rPh>
    <rPh sb="4" eb="6">
      <t>ガイブ</t>
    </rPh>
    <rPh sb="6" eb="8">
      <t>シケン</t>
    </rPh>
    <rPh sb="8" eb="10">
      <t>キカン</t>
    </rPh>
    <rPh sb="10" eb="12">
      <t>テイキ</t>
    </rPh>
    <rPh sb="12" eb="14">
      <t>ヒンモク</t>
    </rPh>
    <phoneticPr fontId="2"/>
  </si>
  <si>
    <t>薬適合性外部試験機関定期基本</t>
    <rPh sb="0" eb="1">
      <t>ヤク</t>
    </rPh>
    <phoneticPr fontId="3"/>
  </si>
  <si>
    <t>薬適合性外部試験機関定期品目</t>
    <rPh sb="0" eb="1">
      <t>ヤク</t>
    </rPh>
    <rPh sb="12" eb="14">
      <t>ヒンモク</t>
    </rPh>
    <phoneticPr fontId="3"/>
  </si>
  <si>
    <t>適合性区分・製造販売加算</t>
    <rPh sb="0" eb="3">
      <t>テキゴウセイ</t>
    </rPh>
    <rPh sb="3" eb="5">
      <t>クブン</t>
    </rPh>
    <rPh sb="6" eb="8">
      <t>セイゾウ</t>
    </rPh>
    <rPh sb="8" eb="10">
      <t>ハンバイ</t>
    </rPh>
    <rPh sb="10" eb="12">
      <t>カサン</t>
    </rPh>
    <phoneticPr fontId="3"/>
  </si>
  <si>
    <t>基準確認証書換え</t>
    <rPh sb="0" eb="2">
      <t>キジュン</t>
    </rPh>
    <rPh sb="2" eb="4">
      <t>カクニン</t>
    </rPh>
    <rPh sb="4" eb="5">
      <t>ショウ</t>
    </rPh>
    <rPh sb="5" eb="7">
      <t>カキカ</t>
    </rPh>
    <phoneticPr fontId="3"/>
  </si>
  <si>
    <t>基準確認証再交付</t>
    <rPh sb="0" eb="2">
      <t>キジュン</t>
    </rPh>
    <rPh sb="2" eb="4">
      <t>カクニン</t>
    </rPh>
    <rPh sb="4" eb="5">
      <t>ショウ</t>
    </rPh>
    <rPh sb="5" eb="8">
      <t>サイコウフ</t>
    </rPh>
    <phoneticPr fontId="3"/>
  </si>
  <si>
    <t>医薬品適合性一変変更計画・無菌</t>
    <rPh sb="0" eb="3">
      <t>イヤクヒン</t>
    </rPh>
    <rPh sb="3" eb="6">
      <t>テキゴウセイ</t>
    </rPh>
    <rPh sb="6" eb="7">
      <t>イチ</t>
    </rPh>
    <rPh sb="7" eb="8">
      <t>ヘン</t>
    </rPh>
    <rPh sb="8" eb="10">
      <t>ヘンコウ</t>
    </rPh>
    <rPh sb="10" eb="12">
      <t>ケイカク</t>
    </rPh>
    <rPh sb="13" eb="15">
      <t>ムキン</t>
    </rPh>
    <phoneticPr fontId="2"/>
  </si>
  <si>
    <t>医薬品適合性一変変更計画・一般</t>
    <rPh sb="0" eb="3">
      <t>イヤクヒン</t>
    </rPh>
    <rPh sb="3" eb="6">
      <t>テキゴウセイ</t>
    </rPh>
    <rPh sb="6" eb="7">
      <t>イチ</t>
    </rPh>
    <rPh sb="7" eb="8">
      <t>ヘン</t>
    </rPh>
    <rPh sb="8" eb="10">
      <t>ヘンコウ</t>
    </rPh>
    <rPh sb="10" eb="12">
      <t>ケイカク</t>
    </rPh>
    <rPh sb="13" eb="15">
      <t>イッパン</t>
    </rPh>
    <phoneticPr fontId="2"/>
  </si>
  <si>
    <t>医薬品適合性一変変更計画・包装等</t>
    <rPh sb="0" eb="3">
      <t>イヤクヒン</t>
    </rPh>
    <rPh sb="3" eb="6">
      <t>テキゴウセイ</t>
    </rPh>
    <rPh sb="6" eb="7">
      <t>イチ</t>
    </rPh>
    <rPh sb="7" eb="8">
      <t>ヘン</t>
    </rPh>
    <rPh sb="8" eb="10">
      <t>ヘンコウ</t>
    </rPh>
    <rPh sb="10" eb="12">
      <t>ケイカク</t>
    </rPh>
    <rPh sb="13" eb="15">
      <t>ホウソウ</t>
    </rPh>
    <rPh sb="15" eb="16">
      <t>トウ</t>
    </rPh>
    <phoneticPr fontId="2"/>
  </si>
  <si>
    <t>部外品適合性一変変更計画・無菌</t>
    <rPh sb="0" eb="3">
      <t>ブガイヒン</t>
    </rPh>
    <rPh sb="3" eb="6">
      <t>テキゴウセイ</t>
    </rPh>
    <rPh sb="6" eb="7">
      <t>イチ</t>
    </rPh>
    <rPh sb="7" eb="8">
      <t>ヘン</t>
    </rPh>
    <rPh sb="8" eb="10">
      <t>ヘンコウ</t>
    </rPh>
    <rPh sb="10" eb="12">
      <t>ケイカク</t>
    </rPh>
    <rPh sb="13" eb="15">
      <t>ムキン</t>
    </rPh>
    <phoneticPr fontId="2"/>
  </si>
  <si>
    <t>部外品適合性一変変更計画・一般</t>
    <rPh sb="0" eb="3">
      <t>ブガイヒン</t>
    </rPh>
    <rPh sb="3" eb="6">
      <t>テキゴウセイ</t>
    </rPh>
    <rPh sb="6" eb="7">
      <t>イチ</t>
    </rPh>
    <rPh sb="7" eb="8">
      <t>ヘン</t>
    </rPh>
    <rPh sb="8" eb="10">
      <t>ヘンコウ</t>
    </rPh>
    <rPh sb="10" eb="12">
      <t>ケイカク</t>
    </rPh>
    <rPh sb="13" eb="15">
      <t>イッパン</t>
    </rPh>
    <phoneticPr fontId="2"/>
  </si>
  <si>
    <t>部外品適合性一変変更計画・包装等</t>
    <rPh sb="0" eb="3">
      <t>ブガイヒン</t>
    </rPh>
    <rPh sb="3" eb="6">
      <t>テキゴウセイ</t>
    </rPh>
    <rPh sb="6" eb="7">
      <t>イチ</t>
    </rPh>
    <rPh sb="7" eb="8">
      <t>ヘン</t>
    </rPh>
    <rPh sb="8" eb="10">
      <t>ヘンコウ</t>
    </rPh>
    <rPh sb="10" eb="12">
      <t>ケイカク</t>
    </rPh>
    <rPh sb="13" eb="15">
      <t>ホウソウ</t>
    </rPh>
    <rPh sb="15" eb="16">
      <t>トウ</t>
    </rPh>
    <phoneticPr fontId="2"/>
  </si>
  <si>
    <t>I1FA</t>
  </si>
  <si>
    <t>I1FA</t>
    <phoneticPr fontId="3"/>
  </si>
  <si>
    <t>I1FI</t>
  </si>
  <si>
    <t>I1FI</t>
    <phoneticPr fontId="3"/>
  </si>
  <si>
    <t>XC5A</t>
    <phoneticPr fontId="3"/>
  </si>
  <si>
    <t>XC3A</t>
  </si>
  <si>
    <t>XC3A</t>
    <phoneticPr fontId="3"/>
  </si>
  <si>
    <t>XC4A</t>
  </si>
  <si>
    <t>XC4A</t>
    <phoneticPr fontId="3"/>
  </si>
  <si>
    <t>部試験</t>
    <rPh sb="0" eb="1">
      <t>ブ</t>
    </rPh>
    <rPh sb="1" eb="3">
      <t>シケン</t>
    </rPh>
    <phoneticPr fontId="2"/>
  </si>
  <si>
    <t>部定期試験</t>
    <rPh sb="0" eb="1">
      <t>ブ</t>
    </rPh>
    <rPh sb="1" eb="3">
      <t>テイキ</t>
    </rPh>
    <rPh sb="3" eb="5">
      <t>シケン</t>
    </rPh>
    <phoneticPr fontId="2"/>
  </si>
  <si>
    <t>薬試験</t>
    <rPh sb="0" eb="1">
      <t>ヤク</t>
    </rPh>
    <rPh sb="1" eb="3">
      <t>シケン</t>
    </rPh>
    <phoneticPr fontId="2"/>
  </si>
  <si>
    <t>薬定期試験</t>
    <rPh sb="0" eb="1">
      <t>ヤク</t>
    </rPh>
    <rPh sb="1" eb="3">
      <t>テイキ</t>
    </rPh>
    <rPh sb="3" eb="5">
      <t>シケン</t>
    </rPh>
    <phoneticPr fontId="2"/>
  </si>
  <si>
    <t>I0ＦA</t>
  </si>
  <si>
    <t>製造販売加算</t>
    <rPh sb="0" eb="2">
      <t>セイゾウ</t>
    </rPh>
    <rPh sb="2" eb="4">
      <t>ハンバイ</t>
    </rPh>
    <rPh sb="4" eb="6">
      <t>カサン</t>
    </rPh>
    <phoneticPr fontId="3"/>
  </si>
  <si>
    <t>製造販売加算</t>
    <rPh sb="0" eb="6">
      <t>セイゾウハンバイカサン</t>
    </rPh>
    <phoneticPr fontId="2"/>
  </si>
  <si>
    <t>XC5A</t>
    <phoneticPr fontId="2"/>
  </si>
  <si>
    <t>適合性区分・製造販売加算</t>
    <rPh sb="0" eb="3">
      <t>テキゴウセイ</t>
    </rPh>
    <rPh sb="3" eb="5">
      <t>クブン</t>
    </rPh>
    <rPh sb="6" eb="8">
      <t>セイゾウ</t>
    </rPh>
    <rPh sb="8" eb="10">
      <t>ハンバイ</t>
    </rPh>
    <rPh sb="10" eb="12">
      <t>カサン</t>
    </rPh>
    <phoneticPr fontId="2"/>
  </si>
  <si>
    <t>ﾃｷｺﾞｳｸﾌﾞﾝｾｲﾊﾝｶｻﾝ</t>
    <phoneticPr fontId="2"/>
  </si>
  <si>
    <t>XC5A</t>
    <phoneticPr fontId="2"/>
  </si>
  <si>
    <t>定期医薬無菌</t>
    <rPh sb="0" eb="2">
      <t>テイキ</t>
    </rPh>
    <rPh sb="2" eb="4">
      <t>イヤク</t>
    </rPh>
    <rPh sb="4" eb="6">
      <t>ムキン</t>
    </rPh>
    <phoneticPr fontId="2"/>
  </si>
  <si>
    <t>定期医薬無菌＋一般</t>
    <rPh sb="0" eb="2">
      <t>テイキ</t>
    </rPh>
    <rPh sb="2" eb="4">
      <t>イヤク</t>
    </rPh>
    <rPh sb="4" eb="6">
      <t>ムキン</t>
    </rPh>
    <rPh sb="7" eb="9">
      <t>イッパン</t>
    </rPh>
    <phoneticPr fontId="2"/>
  </si>
  <si>
    <t>区分医薬無菌</t>
    <rPh sb="0" eb="2">
      <t>クブン</t>
    </rPh>
    <rPh sb="2" eb="4">
      <t>イヤク</t>
    </rPh>
    <rPh sb="4" eb="6">
      <t>ムキン</t>
    </rPh>
    <phoneticPr fontId="2"/>
  </si>
  <si>
    <t>区分医薬無菌＋一般</t>
    <rPh sb="0" eb="2">
      <t>クブン</t>
    </rPh>
    <rPh sb="2" eb="4">
      <t>イヤク</t>
    </rPh>
    <rPh sb="4" eb="6">
      <t>ムキン</t>
    </rPh>
    <rPh sb="7" eb="9">
      <t>イッパン</t>
    </rPh>
    <phoneticPr fontId="2"/>
  </si>
  <si>
    <t>区分医薬無菌＋一般＋包装</t>
    <rPh sb="0" eb="2">
      <t>クブン</t>
    </rPh>
    <rPh sb="2" eb="4">
      <t>イヤク</t>
    </rPh>
    <rPh sb="4" eb="6">
      <t>ムキン</t>
    </rPh>
    <rPh sb="7" eb="9">
      <t>イッパン</t>
    </rPh>
    <rPh sb="10" eb="12">
      <t>ホウソウ</t>
    </rPh>
    <phoneticPr fontId="2"/>
  </si>
  <si>
    <t>区分医薬一般</t>
    <rPh sb="0" eb="2">
      <t>クブン</t>
    </rPh>
    <rPh sb="2" eb="4">
      <t>イヤク</t>
    </rPh>
    <rPh sb="4" eb="6">
      <t>イッパン</t>
    </rPh>
    <phoneticPr fontId="2"/>
  </si>
  <si>
    <t>区分医薬一般＋小分</t>
    <rPh sb="0" eb="2">
      <t>クブン</t>
    </rPh>
    <rPh sb="2" eb="4">
      <t>イヤク</t>
    </rPh>
    <rPh sb="4" eb="6">
      <t>イッパン</t>
    </rPh>
    <rPh sb="7" eb="9">
      <t>コワ</t>
    </rPh>
    <phoneticPr fontId="2"/>
  </si>
  <si>
    <t>区分医薬包装</t>
    <rPh sb="0" eb="2">
      <t>クブン</t>
    </rPh>
    <rPh sb="2" eb="4">
      <t>イヤク</t>
    </rPh>
    <rPh sb="4" eb="6">
      <t>ホウソウ</t>
    </rPh>
    <phoneticPr fontId="2"/>
  </si>
  <si>
    <t>区分部外無菌</t>
    <rPh sb="0" eb="2">
      <t>クブン</t>
    </rPh>
    <rPh sb="2" eb="4">
      <t>ブガイ</t>
    </rPh>
    <rPh sb="4" eb="6">
      <t>ムキン</t>
    </rPh>
    <phoneticPr fontId="2"/>
  </si>
  <si>
    <t>区分部外無菌＋一般</t>
    <rPh sb="0" eb="2">
      <t>クブン</t>
    </rPh>
    <rPh sb="2" eb="4">
      <t>ブガイ</t>
    </rPh>
    <rPh sb="4" eb="6">
      <t>ムキン</t>
    </rPh>
    <rPh sb="7" eb="9">
      <t>イッパン</t>
    </rPh>
    <phoneticPr fontId="2"/>
  </si>
  <si>
    <t>区分部外無菌＋一般＋包装</t>
    <rPh sb="0" eb="2">
      <t>クブン</t>
    </rPh>
    <rPh sb="2" eb="4">
      <t>ブガイ</t>
    </rPh>
    <rPh sb="4" eb="6">
      <t>ムキン</t>
    </rPh>
    <rPh sb="7" eb="9">
      <t>イッパン</t>
    </rPh>
    <rPh sb="10" eb="12">
      <t>ホウソウ</t>
    </rPh>
    <phoneticPr fontId="2"/>
  </si>
  <si>
    <t>区分部外一般</t>
    <rPh sb="0" eb="2">
      <t>クブン</t>
    </rPh>
    <rPh sb="2" eb="4">
      <t>ブガイ</t>
    </rPh>
    <rPh sb="4" eb="6">
      <t>イッパン</t>
    </rPh>
    <phoneticPr fontId="2"/>
  </si>
  <si>
    <t>区分部外包装</t>
    <rPh sb="0" eb="2">
      <t>クブン</t>
    </rPh>
    <rPh sb="2" eb="4">
      <t>ブガイ</t>
    </rPh>
    <rPh sb="4" eb="6">
      <t>ホウソウ</t>
    </rPh>
    <phoneticPr fontId="2"/>
  </si>
  <si>
    <t>医薬無菌・一変・変更計画</t>
    <rPh sb="0" eb="2">
      <t>イヤク</t>
    </rPh>
    <rPh sb="2" eb="4">
      <t>ムキン</t>
    </rPh>
    <rPh sb="5" eb="6">
      <t>イチ</t>
    </rPh>
    <rPh sb="6" eb="7">
      <t>ヘン</t>
    </rPh>
    <rPh sb="8" eb="10">
      <t>ヘンコウ</t>
    </rPh>
    <rPh sb="10" eb="12">
      <t>ケイカク</t>
    </rPh>
    <phoneticPr fontId="2"/>
  </si>
  <si>
    <t>医薬一般・一変・変更計画</t>
    <rPh sb="0" eb="2">
      <t>イヤク</t>
    </rPh>
    <rPh sb="2" eb="4">
      <t>イッパン</t>
    </rPh>
    <rPh sb="5" eb="6">
      <t>イチ</t>
    </rPh>
    <rPh sb="6" eb="7">
      <t>ヘン</t>
    </rPh>
    <rPh sb="8" eb="10">
      <t>ヘンコウ</t>
    </rPh>
    <rPh sb="10" eb="12">
      <t>ケイカク</t>
    </rPh>
    <phoneticPr fontId="2"/>
  </si>
  <si>
    <t>医薬包装・一変・変更計画</t>
    <rPh sb="0" eb="2">
      <t>イヤク</t>
    </rPh>
    <rPh sb="2" eb="4">
      <t>ホウソウ</t>
    </rPh>
    <rPh sb="5" eb="6">
      <t>イチ</t>
    </rPh>
    <rPh sb="6" eb="7">
      <t>ヘン</t>
    </rPh>
    <rPh sb="8" eb="10">
      <t>ヘンコウ</t>
    </rPh>
    <rPh sb="10" eb="12">
      <t>ケイカク</t>
    </rPh>
    <phoneticPr fontId="2"/>
  </si>
  <si>
    <t>部外無菌・一変・変更計画</t>
    <rPh sb="0" eb="2">
      <t>ブガイ</t>
    </rPh>
    <rPh sb="2" eb="4">
      <t>ムキン</t>
    </rPh>
    <rPh sb="5" eb="6">
      <t>イチ</t>
    </rPh>
    <rPh sb="6" eb="7">
      <t>ヘン</t>
    </rPh>
    <rPh sb="8" eb="10">
      <t>ヘンコウ</t>
    </rPh>
    <rPh sb="10" eb="12">
      <t>ケイカク</t>
    </rPh>
    <phoneticPr fontId="2"/>
  </si>
  <si>
    <t>部外一般・一変・変更計画</t>
    <rPh sb="0" eb="2">
      <t>ブガイ</t>
    </rPh>
    <rPh sb="2" eb="4">
      <t>イッパン</t>
    </rPh>
    <rPh sb="5" eb="6">
      <t>イチ</t>
    </rPh>
    <rPh sb="6" eb="7">
      <t>ヘン</t>
    </rPh>
    <rPh sb="8" eb="10">
      <t>ヘンコウ</t>
    </rPh>
    <rPh sb="10" eb="12">
      <t>ケイカク</t>
    </rPh>
    <phoneticPr fontId="2"/>
  </si>
  <si>
    <t>部外包装・一変・変更計画</t>
    <rPh sb="0" eb="2">
      <t>ブガイ</t>
    </rPh>
    <rPh sb="2" eb="4">
      <t>ホウソウ</t>
    </rPh>
    <rPh sb="5" eb="6">
      <t>イチ</t>
    </rPh>
    <rPh sb="6" eb="7">
      <t>ヘン</t>
    </rPh>
    <rPh sb="8" eb="10">
      <t>ヘンコウ</t>
    </rPh>
    <rPh sb="10" eb="12">
      <t>ケイカク</t>
    </rPh>
    <phoneticPr fontId="2"/>
  </si>
  <si>
    <t>I1FI</t>
    <phoneticPr fontId="2"/>
  </si>
  <si>
    <t>I1II</t>
    <phoneticPr fontId="3"/>
  </si>
  <si>
    <t>I1TI</t>
    <phoneticPr fontId="3"/>
  </si>
  <si>
    <t>I1TI</t>
    <phoneticPr fontId="2"/>
  </si>
  <si>
    <t>I1TI</t>
    <phoneticPr fontId="8"/>
  </si>
  <si>
    <t>I0ＦA</t>
    <phoneticPr fontId="2"/>
  </si>
  <si>
    <t>I1FA</t>
    <phoneticPr fontId="2"/>
  </si>
  <si>
    <t>I1FI</t>
    <phoneticPr fontId="2"/>
  </si>
  <si>
    <t>基準確認証書換え</t>
    <rPh sb="0" eb="2">
      <t>キジュン</t>
    </rPh>
    <rPh sb="2" eb="4">
      <t>カクニン</t>
    </rPh>
    <rPh sb="4" eb="5">
      <t>ショウ</t>
    </rPh>
    <rPh sb="5" eb="7">
      <t>カキカ</t>
    </rPh>
    <phoneticPr fontId="2"/>
  </si>
  <si>
    <t>基準確認証再交付</t>
    <rPh sb="0" eb="2">
      <t>キジュン</t>
    </rPh>
    <rPh sb="2" eb="4">
      <t>カクニン</t>
    </rPh>
    <rPh sb="4" eb="5">
      <t>ショウ</t>
    </rPh>
    <rPh sb="5" eb="8">
      <t>サイコウフ</t>
    </rPh>
    <phoneticPr fontId="2"/>
  </si>
  <si>
    <t>部外品適合性定期・無菌基本</t>
    <rPh sb="0" eb="3">
      <t>ブガイヒン</t>
    </rPh>
    <rPh sb="3" eb="6">
      <t>テキゴウセイ</t>
    </rPh>
    <rPh sb="6" eb="8">
      <t>テイキ</t>
    </rPh>
    <rPh sb="9" eb="11">
      <t>ムキン</t>
    </rPh>
    <rPh sb="11" eb="13">
      <t>キホン</t>
    </rPh>
    <phoneticPr fontId="3"/>
  </si>
  <si>
    <t>I1IA</t>
    <phoneticPr fontId="3"/>
  </si>
  <si>
    <t>定期医薬無菌＋一般（小分含）</t>
    <rPh sb="4" eb="6">
      <t>ムキン</t>
    </rPh>
    <rPh sb="7" eb="9">
      <t>イッパン</t>
    </rPh>
    <rPh sb="10" eb="12">
      <t>コワ</t>
    </rPh>
    <rPh sb="12" eb="13">
      <t>フク</t>
    </rPh>
    <phoneticPr fontId="3"/>
  </si>
  <si>
    <t>I1CA</t>
    <phoneticPr fontId="2"/>
  </si>
  <si>
    <t>I1CI</t>
    <phoneticPr fontId="3"/>
  </si>
  <si>
    <t>I1EA</t>
  </si>
  <si>
    <t>I1EI</t>
    <phoneticPr fontId="3"/>
  </si>
  <si>
    <t>I1ES</t>
    <phoneticPr fontId="3"/>
  </si>
  <si>
    <t>定期医薬無菌＋包装等</t>
    <rPh sb="0" eb="2">
      <t>テイキ</t>
    </rPh>
    <rPh sb="2" eb="4">
      <t>イヤク</t>
    </rPh>
    <rPh sb="4" eb="6">
      <t>ムキン</t>
    </rPh>
    <rPh sb="7" eb="9">
      <t>ホウソウ</t>
    </rPh>
    <rPh sb="9" eb="10">
      <t>トウ</t>
    </rPh>
    <phoneticPr fontId="2"/>
  </si>
  <si>
    <t>I1GA</t>
  </si>
  <si>
    <t>I1GI</t>
    <phoneticPr fontId="3"/>
  </si>
  <si>
    <t>定期医薬一般＋包装等</t>
    <rPh sb="0" eb="2">
      <t>テイキ</t>
    </rPh>
    <rPh sb="2" eb="4">
      <t>イヤク</t>
    </rPh>
    <rPh sb="4" eb="6">
      <t>イッパン</t>
    </rPh>
    <rPh sb="7" eb="9">
      <t>ホウソウ</t>
    </rPh>
    <rPh sb="9" eb="10">
      <t>トウ</t>
    </rPh>
    <phoneticPr fontId="2"/>
  </si>
  <si>
    <t>I1GA</t>
    <phoneticPr fontId="2"/>
  </si>
  <si>
    <t>I1GI</t>
    <phoneticPr fontId="2"/>
  </si>
  <si>
    <t>BLANK</t>
    <phoneticPr fontId="2"/>
  </si>
  <si>
    <t>定期医薬一般＋一般＋包装</t>
    <rPh sb="0" eb="2">
      <t>テイキ</t>
    </rPh>
    <rPh sb="2" eb="4">
      <t>イヤク</t>
    </rPh>
    <rPh sb="4" eb="6">
      <t>イッパン</t>
    </rPh>
    <rPh sb="7" eb="9">
      <t>イッパン</t>
    </rPh>
    <rPh sb="10" eb="12">
      <t>ホウソウ</t>
    </rPh>
    <phoneticPr fontId="2"/>
  </si>
  <si>
    <t>定期医薬包装＋一般（小分含）</t>
    <rPh sb="0" eb="2">
      <t>テイキ</t>
    </rPh>
    <rPh sb="2" eb="4">
      <t>イヤク</t>
    </rPh>
    <rPh sb="4" eb="6">
      <t>ホウソウ</t>
    </rPh>
    <rPh sb="7" eb="9">
      <t>イッパン</t>
    </rPh>
    <rPh sb="10" eb="12">
      <t>コワ</t>
    </rPh>
    <rPh sb="12" eb="13">
      <t>フク</t>
    </rPh>
    <phoneticPr fontId="2"/>
  </si>
  <si>
    <t>I1ES</t>
    <phoneticPr fontId="2"/>
  </si>
  <si>
    <t>定期医薬包装＋一般＋包装</t>
    <rPh sb="0" eb="2">
      <t>テイキ</t>
    </rPh>
    <rPh sb="2" eb="4">
      <t>イヤク</t>
    </rPh>
    <rPh sb="4" eb="6">
      <t>ホウソウ</t>
    </rPh>
    <rPh sb="7" eb="9">
      <t>イッパン</t>
    </rPh>
    <rPh sb="10" eb="12">
      <t>ホウソウ</t>
    </rPh>
    <phoneticPr fontId="2"/>
  </si>
  <si>
    <t>定期部外無菌＋包装</t>
    <rPh sb="0" eb="2">
      <t>テイキ</t>
    </rPh>
    <rPh sb="2" eb="4">
      <t>ブガイ</t>
    </rPh>
    <rPh sb="4" eb="6">
      <t>ムキン</t>
    </rPh>
    <rPh sb="7" eb="9">
      <t>ホウソウ</t>
    </rPh>
    <phoneticPr fontId="2"/>
  </si>
  <si>
    <t>I1MA</t>
    <phoneticPr fontId="2"/>
  </si>
  <si>
    <t>I1MI</t>
    <phoneticPr fontId="3"/>
  </si>
  <si>
    <t>I1MI</t>
    <phoneticPr fontId="2"/>
  </si>
  <si>
    <t>定期部外包装＋一般（小分含）</t>
    <rPh sb="0" eb="2">
      <t>テイキ</t>
    </rPh>
    <rPh sb="2" eb="4">
      <t>ブガイ</t>
    </rPh>
    <rPh sb="4" eb="6">
      <t>ホウソウ</t>
    </rPh>
    <rPh sb="7" eb="9">
      <t>イッパン</t>
    </rPh>
    <rPh sb="10" eb="12">
      <t>コワ</t>
    </rPh>
    <rPh sb="12" eb="13">
      <t>フク</t>
    </rPh>
    <phoneticPr fontId="2"/>
  </si>
  <si>
    <t>I0ＦA</t>
    <phoneticPr fontId="2"/>
  </si>
  <si>
    <t>I0ＦA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</si>
</sst>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0_);[Red]\(#,##0\)"/>
    <numFmt numFmtId="178" formatCode="0_ "/>
    <numFmt numFmtId="179" formatCode="yyyy\([$-411]ggge\)&quot;年&quot;m&quot;月&quot;d&quot;日&quot;"/>
    <numFmt numFmtId="180" formatCode="&quot;金&quot;\ #,###\ &quot;円&quot;"/>
  </numFmts>
  <fonts count="41" x14ac:knownFonts="1">
    <font>
      <sz val="11"/>
      <color theme="1"/>
      <name val="ＭＳ Ｐゴシック"/>
      <family val="2"/>
      <charset val="128"/>
      <scheme val="minor"/>
    </font>
    <font>
      <sz val="11"/>
      <color theme="1"/>
      <name val="ＭＳ Ｐゴシック"/>
      <family val="2"/>
      <charset val="128"/>
      <scheme val="minor"/>
    </font>
    <font>
      <b/>
      <sz val="10"/>
      <color theme="1"/>
      <name val="ＭＳ ゴシック"/>
      <family val="3"/>
      <charset val="128"/>
    </font>
    <font>
      <sz val="6"/>
      <name val="ＭＳ Ｐゴシック"/>
      <family val="2"/>
      <charset val="128"/>
      <scheme val="minor"/>
    </font>
    <font>
      <sz val="10"/>
      <color theme="1"/>
      <name val="ＭＳ 明朝"/>
      <family val="1"/>
      <charset val="128"/>
    </font>
    <font>
      <b/>
      <sz val="10"/>
      <color theme="1"/>
      <name val="ＭＳ 明朝"/>
      <family val="1"/>
      <charset val="128"/>
    </font>
    <font>
      <sz val="5"/>
      <color theme="1"/>
      <name val="ＭＳ 明朝"/>
      <family val="1"/>
      <charset val="128"/>
    </font>
    <font>
      <sz val="9"/>
      <color rgb="FF000000"/>
      <name val="MS UI Gothic"/>
      <family val="3"/>
      <charset val="128"/>
    </font>
    <font>
      <sz val="6"/>
      <name val="ＭＳ Ｐゴシック"/>
      <family val="3"/>
      <charset val="128"/>
    </font>
    <font>
      <sz val="20"/>
      <color theme="1"/>
      <name val="ＭＳ Ｐゴシック"/>
      <family val="2"/>
      <charset val="128"/>
      <scheme val="minor"/>
    </font>
    <font>
      <sz val="11"/>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HG丸ｺﾞｼｯｸM-PRO"/>
      <family val="3"/>
      <charset val="128"/>
    </font>
    <font>
      <b/>
      <sz val="16"/>
      <color theme="1"/>
      <name val="ＭＳ ゴシック"/>
      <family val="3"/>
      <charset val="128"/>
    </font>
    <font>
      <sz val="14"/>
      <color theme="1"/>
      <name val="ＭＳ ゴシック"/>
      <family val="3"/>
      <charset val="128"/>
    </font>
    <font>
      <sz val="16"/>
      <color theme="1"/>
      <name val="ＭＳ Ｐゴシック"/>
      <family val="2"/>
      <charset val="128"/>
      <scheme val="minor"/>
    </font>
    <font>
      <sz val="20"/>
      <color theme="1"/>
      <name val="ＭＳ Ｐゴシック"/>
      <family val="3"/>
      <charset val="128"/>
      <scheme val="minor"/>
    </font>
    <font>
      <sz val="9"/>
      <color theme="1"/>
      <name val="ＭＳ Ｐゴシック"/>
      <family val="3"/>
      <charset val="128"/>
      <scheme val="minor"/>
    </font>
    <font>
      <sz val="20"/>
      <color theme="0"/>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26"/>
      <color theme="1"/>
      <name val="ＭＳ Ｐゴシック"/>
      <family val="2"/>
      <charset val="128"/>
      <scheme val="minor"/>
    </font>
    <font>
      <sz val="20"/>
      <name val="ＭＳ Ｐゴシック"/>
      <family val="3"/>
      <charset val="128"/>
      <scheme val="minor"/>
    </font>
    <font>
      <sz val="14"/>
      <color theme="1"/>
      <name val="Meiryo UI"/>
      <family val="3"/>
      <charset val="128"/>
    </font>
    <font>
      <sz val="10"/>
      <color theme="1"/>
      <name val="ＭＳ Ｐゴシック"/>
      <family val="3"/>
      <charset val="128"/>
    </font>
    <font>
      <sz val="18"/>
      <color theme="1"/>
      <name val="Meiryo UI"/>
      <family val="3"/>
      <charset val="128"/>
    </font>
    <font>
      <sz val="16"/>
      <color theme="0"/>
      <name val="ＭＳ Ｐゴシック"/>
      <family val="3"/>
      <charset val="128"/>
      <scheme val="minor"/>
    </font>
    <font>
      <sz val="20"/>
      <color rgb="FFFF0000"/>
      <name val="ＭＳ Ｐゴシック"/>
      <family val="3"/>
      <charset val="128"/>
      <scheme val="minor"/>
    </font>
    <font>
      <sz val="18"/>
      <color theme="0"/>
      <name val="ＭＳ Ｐゴシック"/>
      <family val="2"/>
      <charset val="128"/>
      <scheme val="minor"/>
    </font>
    <font>
      <sz val="18"/>
      <color theme="1"/>
      <name val="ＭＳ Ｐゴシック"/>
      <family val="3"/>
      <charset val="128"/>
      <scheme val="minor"/>
    </font>
    <font>
      <sz val="18"/>
      <color theme="8" tint="-0.499984740745262"/>
      <name val="ＭＳ Ｐゴシック"/>
      <family val="3"/>
      <charset val="128"/>
      <scheme val="minor"/>
    </font>
    <font>
      <sz val="20"/>
      <color theme="8" tint="-0.499984740745262"/>
      <name val="ＭＳ Ｐゴシック"/>
      <family val="3"/>
      <charset val="128"/>
      <scheme val="minor"/>
    </font>
    <font>
      <sz val="20"/>
      <color theme="1"/>
      <name val="ＭＳ ゴシック"/>
      <family val="3"/>
      <charset val="128"/>
    </font>
    <font>
      <sz val="11"/>
      <color theme="1"/>
      <name val="ＭＳ 明朝"/>
      <family val="1"/>
      <charset val="128"/>
    </font>
    <font>
      <b/>
      <sz val="9"/>
      <color indexed="81"/>
      <name val="ＭＳ Ｐゴシック"/>
      <family val="3"/>
      <charset val="128"/>
    </font>
    <font>
      <sz val="20"/>
      <color theme="3"/>
      <name val="ＭＳ Ｐゴシック"/>
      <family val="3"/>
      <charset val="128"/>
      <scheme val="minor"/>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49998474074526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tted">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tted">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mediumDashed">
        <color indexed="64"/>
      </bottom>
      <diagonal/>
    </border>
    <border>
      <left/>
      <right style="mediumDashed">
        <color indexed="64"/>
      </right>
      <top/>
      <bottom/>
      <diagonal/>
    </border>
    <border>
      <left style="mediumDashed">
        <color indexed="64"/>
      </left>
      <right/>
      <top style="mediumDashed">
        <color indexed="64"/>
      </top>
      <bottom/>
      <diagonal/>
    </border>
    <border>
      <left style="mediumDashed">
        <color indexed="64"/>
      </left>
      <right/>
      <top/>
      <bottom style="mediumDashed">
        <color indexed="64"/>
      </bottom>
      <diagonal/>
    </border>
    <border>
      <left style="mediumDashed">
        <color indexed="64"/>
      </left>
      <right/>
      <top/>
      <bottom/>
      <diagonal/>
    </border>
    <border>
      <left/>
      <right/>
      <top/>
      <bottom style="mediumDashed">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44">
    <xf numFmtId="0" fontId="0" fillId="0" borderId="0" xfId="0">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Alignment="1">
      <alignment horizontal="justify" vertical="center"/>
    </xf>
    <xf numFmtId="0" fontId="6" fillId="0" borderId="0" xfId="0" applyFont="1" applyAlignment="1">
      <alignment horizontal="justify" vertical="center"/>
    </xf>
    <xf numFmtId="0" fontId="0" fillId="0" borderId="0" xfId="0" applyBorder="1">
      <alignmen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9" xfId="0" applyBorder="1">
      <alignment vertical="center"/>
    </xf>
    <xf numFmtId="0" fontId="0" fillId="0" borderId="17" xfId="0" applyBorder="1">
      <alignment vertical="center"/>
    </xf>
    <xf numFmtId="0" fontId="0" fillId="0" borderId="20" xfId="0" applyBorder="1">
      <alignment vertical="center"/>
    </xf>
    <xf numFmtId="0" fontId="4" fillId="0" borderId="24" xfId="0" applyFont="1" applyBorder="1" applyAlignment="1">
      <alignment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0" fillId="0" borderId="28" xfId="0" applyBorder="1">
      <alignment vertical="center"/>
    </xf>
    <xf numFmtId="0" fontId="0" fillId="0" borderId="27" xfId="0" applyBorder="1">
      <alignment vertical="center"/>
    </xf>
    <xf numFmtId="0" fontId="0" fillId="0" borderId="29" xfId="0" applyBorder="1">
      <alignment vertical="center"/>
    </xf>
    <xf numFmtId="0" fontId="0" fillId="0" borderId="30" xfId="0" applyBorder="1">
      <alignment vertical="center"/>
    </xf>
    <xf numFmtId="0" fontId="4" fillId="0" borderId="30" xfId="0" applyFont="1" applyBorder="1" applyAlignment="1">
      <alignment horizontal="center" vertical="center" wrapText="1"/>
    </xf>
    <xf numFmtId="0" fontId="0" fillId="0" borderId="31" xfId="0" applyBorder="1">
      <alignment vertical="center"/>
    </xf>
    <xf numFmtId="176" fontId="9" fillId="0" borderId="0" xfId="0" applyNumberFormat="1" applyFont="1" applyFill="1" applyAlignment="1">
      <alignment vertical="center" wrapText="1"/>
    </xf>
    <xf numFmtId="0" fontId="4" fillId="0" borderId="28" xfId="0" applyFont="1" applyBorder="1" applyAlignment="1">
      <alignment horizontal="center" vertical="center" wrapText="1"/>
    </xf>
    <xf numFmtId="0" fontId="4" fillId="0" borderId="27"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0" fillId="0" borderId="36" xfId="0" applyBorder="1">
      <alignment vertical="center"/>
    </xf>
    <xf numFmtId="0" fontId="0" fillId="0" borderId="37" xfId="0" applyBorder="1">
      <alignment vertical="center"/>
    </xf>
    <xf numFmtId="0" fontId="4" fillId="0" borderId="24"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9" xfId="0" applyFont="1" applyBorder="1" applyAlignment="1">
      <alignment horizontal="justify" vertical="center" wrapText="1"/>
    </xf>
    <xf numFmtId="0" fontId="0" fillId="0" borderId="1" xfId="0" applyBorder="1">
      <alignment vertical="center"/>
    </xf>
    <xf numFmtId="0" fontId="10" fillId="0" borderId="0" xfId="0" applyFont="1">
      <alignment vertical="center"/>
    </xf>
    <xf numFmtId="0" fontId="11" fillId="0" borderId="0" xfId="0" applyFont="1">
      <alignment vertical="center"/>
    </xf>
    <xf numFmtId="0" fontId="0" fillId="0" borderId="0" xfId="0" applyBorder="1" applyAlignment="1">
      <alignment horizontal="center" vertical="center"/>
    </xf>
    <xf numFmtId="0" fontId="10" fillId="0" borderId="0" xfId="0" applyFont="1" applyAlignment="1"/>
    <xf numFmtId="177" fontId="19" fillId="0" borderId="0" xfId="0" applyNumberFormat="1" applyFont="1" applyFill="1">
      <alignment vertical="center"/>
    </xf>
    <xf numFmtId="0" fontId="20" fillId="2" borderId="1" xfId="0" applyFont="1" applyFill="1" applyBorder="1">
      <alignment vertical="center"/>
    </xf>
    <xf numFmtId="0" fontId="23"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0" fillId="0" borderId="0" xfId="0" applyFill="1" applyBorder="1" applyAlignment="1">
      <alignment horizontal="center" vertical="center"/>
    </xf>
    <xf numFmtId="178" fontId="0" fillId="0" borderId="1" xfId="0" applyNumberFormat="1" applyBorder="1" applyProtection="1">
      <alignment vertical="center"/>
      <protection locked="0"/>
    </xf>
    <xf numFmtId="0" fontId="0" fillId="0" borderId="1" xfId="0" applyBorder="1" applyProtection="1">
      <alignment vertical="center"/>
      <protection locked="0"/>
    </xf>
    <xf numFmtId="0" fontId="10" fillId="0" borderId="1" xfId="0" applyFont="1" applyBorder="1" applyAlignment="1">
      <alignment horizontal="center" vertical="center"/>
    </xf>
    <xf numFmtId="0" fontId="0" fillId="0" borderId="5" xfId="0" applyBorder="1" applyAlignment="1">
      <alignment horizontal="center"/>
    </xf>
    <xf numFmtId="0" fontId="10" fillId="0" borderId="0" xfId="0" applyFont="1" applyBorder="1">
      <alignment vertical="center"/>
    </xf>
    <xf numFmtId="0" fontId="10" fillId="0" borderId="0" xfId="0" applyFont="1" applyBorder="1" applyAlignment="1">
      <alignment vertical="center"/>
    </xf>
    <xf numFmtId="0" fontId="10" fillId="0" borderId="54" xfId="0" applyFont="1" applyBorder="1">
      <alignment vertical="center"/>
    </xf>
    <xf numFmtId="0" fontId="10" fillId="0" borderId="55" xfId="0" applyFont="1" applyBorder="1">
      <alignment vertical="center"/>
    </xf>
    <xf numFmtId="0" fontId="10" fillId="0" borderId="56" xfId="0" applyFont="1" applyBorder="1">
      <alignment vertical="center"/>
    </xf>
    <xf numFmtId="0" fontId="10" fillId="0" borderId="0" xfId="0" applyFont="1" applyAlignment="1">
      <alignment vertical="top"/>
    </xf>
    <xf numFmtId="0" fontId="0" fillId="0" borderId="0" xfId="0" applyAlignment="1">
      <alignment vertical="top"/>
    </xf>
    <xf numFmtId="0" fontId="0" fillId="0" borderId="0" xfId="0" applyBorder="1" applyAlignment="1">
      <alignment vertical="top"/>
    </xf>
    <xf numFmtId="0" fontId="14" fillId="0" borderId="0" xfId="0" applyFont="1" applyAlignment="1"/>
    <xf numFmtId="0" fontId="0" fillId="0" borderId="0" xfId="0" applyAlignment="1"/>
    <xf numFmtId="0" fontId="0" fillId="0" borderId="0" xfId="0" applyBorder="1" applyAlignment="1"/>
    <xf numFmtId="0" fontId="10" fillId="0" borderId="55" xfId="0" applyFont="1" applyBorder="1" applyAlignment="1"/>
    <xf numFmtId="0" fontId="0" fillId="0" borderId="55" xfId="0" applyBorder="1" applyAlignment="1">
      <alignment horizontal="center" vertical="center"/>
    </xf>
    <xf numFmtId="0" fontId="23" fillId="3" borderId="1" xfId="0" applyFont="1" applyFill="1" applyBorder="1" applyAlignment="1">
      <alignment horizontal="center" vertical="center" wrapText="1"/>
    </xf>
    <xf numFmtId="3" fontId="29" fillId="0" borderId="3" xfId="0" applyNumberFormat="1" applyFont="1" applyFill="1" applyBorder="1" applyAlignment="1">
      <alignment horizontal="left" vertical="center"/>
    </xf>
    <xf numFmtId="176" fontId="27" fillId="0" borderId="1" xfId="0" applyNumberFormat="1" applyFont="1" applyFill="1" applyBorder="1" applyAlignment="1">
      <alignment horizontal="left" vertical="center" wrapText="1"/>
    </xf>
    <xf numFmtId="176" fontId="27" fillId="0" borderId="2" xfId="0" applyNumberFormat="1" applyFont="1" applyFill="1" applyBorder="1" applyAlignment="1">
      <alignment vertical="center" wrapText="1"/>
    </xf>
    <xf numFmtId="3" fontId="29" fillId="0" borderId="3" xfId="0" applyNumberFormat="1" applyFont="1" applyFill="1" applyBorder="1" applyAlignment="1">
      <alignment horizontal="left" vertical="center" wrapText="1"/>
    </xf>
    <xf numFmtId="177" fontId="19" fillId="0" borderId="0" xfId="0" applyNumberFormat="1" applyFont="1" applyFill="1" applyAlignment="1">
      <alignment vertical="center" wrapText="1"/>
    </xf>
    <xf numFmtId="3" fontId="29" fillId="2" borderId="3" xfId="0" applyNumberFormat="1" applyFont="1" applyFill="1" applyBorder="1" applyAlignment="1">
      <alignment horizontal="left" vertical="center" wrapText="1"/>
    </xf>
    <xf numFmtId="176" fontId="27" fillId="2" borderId="1" xfId="0" applyNumberFormat="1" applyFont="1" applyFill="1" applyBorder="1" applyAlignment="1">
      <alignment horizontal="left" vertical="center" wrapText="1"/>
    </xf>
    <xf numFmtId="176" fontId="27" fillId="2" borderId="2" xfId="0" applyNumberFormat="1" applyFont="1" applyFill="1" applyBorder="1" applyAlignment="1">
      <alignment horizontal="left" vertical="center" wrapText="1"/>
    </xf>
    <xf numFmtId="3" fontId="29" fillId="2" borderId="3" xfId="0" applyNumberFormat="1" applyFont="1" applyFill="1" applyBorder="1" applyAlignment="1">
      <alignment horizontal="left" vertical="center"/>
    </xf>
    <xf numFmtId="49" fontId="30" fillId="3" borderId="1" xfId="0" applyNumberFormat="1" applyFont="1" applyFill="1" applyBorder="1" applyAlignment="1">
      <alignment horizontal="center" vertical="center" wrapText="1"/>
    </xf>
    <xf numFmtId="0" fontId="21" fillId="0" borderId="1" xfId="0" applyFont="1" applyBorder="1">
      <alignment vertical="center"/>
    </xf>
    <xf numFmtId="0" fontId="0" fillId="0" borderId="1" xfId="0" applyFill="1" applyBorder="1">
      <alignment vertical="center"/>
    </xf>
    <xf numFmtId="0" fontId="21" fillId="0" borderId="1" xfId="0" applyFont="1" applyFill="1" applyBorder="1">
      <alignment vertical="center"/>
    </xf>
    <xf numFmtId="0" fontId="31" fillId="2" borderId="1" xfId="0" applyFont="1" applyFill="1" applyBorder="1">
      <alignment vertical="center"/>
    </xf>
    <xf numFmtId="0" fontId="32" fillId="3" borderId="1" xfId="0" applyFont="1" applyFill="1" applyBorder="1" applyAlignment="1">
      <alignment horizontal="center" vertical="center" wrapText="1"/>
    </xf>
    <xf numFmtId="0" fontId="20" fillId="2" borderId="3" xfId="0" applyFont="1" applyFill="1" applyBorder="1">
      <alignment vertical="center"/>
    </xf>
    <xf numFmtId="0" fontId="33" fillId="2" borderId="1" xfId="0" applyFont="1" applyFill="1" applyBorder="1" applyAlignment="1">
      <alignment vertical="center" wrapText="1"/>
    </xf>
    <xf numFmtId="0" fontId="0" fillId="0" borderId="0" xfId="0" applyFill="1">
      <alignment vertical="center"/>
    </xf>
    <xf numFmtId="0" fontId="20" fillId="0" borderId="15" xfId="0" applyFont="1" applyFill="1" applyBorder="1">
      <alignment vertical="center"/>
    </xf>
    <xf numFmtId="0" fontId="20" fillId="0" borderId="4" xfId="0" applyFont="1" applyFill="1" applyBorder="1">
      <alignment vertical="center"/>
    </xf>
    <xf numFmtId="0" fontId="25" fillId="0" borderId="0" xfId="0" applyFont="1" applyFill="1">
      <alignment vertical="center"/>
    </xf>
    <xf numFmtId="0" fontId="33" fillId="0" borderId="1" xfId="0" applyFont="1" applyFill="1" applyBorder="1" applyAlignment="1">
      <alignment vertical="center" wrapText="1"/>
    </xf>
    <xf numFmtId="0" fontId="20" fillId="0" borderId="0" xfId="0" applyFont="1" applyFill="1">
      <alignment vertical="center"/>
    </xf>
    <xf numFmtId="0" fontId="33" fillId="0" borderId="0" xfId="0" applyFont="1" applyFill="1" applyBorder="1">
      <alignment vertical="center"/>
    </xf>
    <xf numFmtId="0" fontId="33" fillId="0" borderId="4" xfId="0" applyFont="1" applyFill="1" applyBorder="1" applyAlignment="1">
      <alignment vertical="center" wrapText="1"/>
    </xf>
    <xf numFmtId="3" fontId="29" fillId="0" borderId="15" xfId="0" applyNumberFormat="1" applyFont="1" applyFill="1" applyBorder="1" applyAlignment="1">
      <alignment horizontal="left" vertical="center" wrapText="1"/>
    </xf>
    <xf numFmtId="176" fontId="27" fillId="0" borderId="4" xfId="0" applyNumberFormat="1" applyFont="1" applyFill="1" applyBorder="1" applyAlignment="1">
      <alignment horizontal="left" vertical="center" wrapText="1"/>
    </xf>
    <xf numFmtId="176" fontId="27" fillId="0" borderId="18" xfId="0" applyNumberFormat="1" applyFont="1" applyFill="1" applyBorder="1" applyAlignment="1">
      <alignment vertical="center" wrapText="1"/>
    </xf>
    <xf numFmtId="3" fontId="29" fillId="0" borderId="15" xfId="0" applyNumberFormat="1" applyFont="1" applyFill="1" applyBorder="1" applyAlignment="1">
      <alignment horizontal="left" vertical="center"/>
    </xf>
    <xf numFmtId="0" fontId="30" fillId="3" borderId="1" xfId="0" applyFont="1" applyFill="1" applyBorder="1" applyAlignment="1">
      <alignment horizontal="center" vertical="center" wrapText="1"/>
    </xf>
    <xf numFmtId="176" fontId="22" fillId="3" borderId="1" xfId="0" applyNumberFormat="1" applyFont="1" applyFill="1" applyBorder="1" applyAlignment="1">
      <alignment horizontal="center" vertical="center" wrapText="1"/>
    </xf>
    <xf numFmtId="177" fontId="22" fillId="3" borderId="1" xfId="0" applyNumberFormat="1" applyFont="1" applyFill="1" applyBorder="1" applyAlignment="1">
      <alignment horizontal="center" vertical="center" wrapText="1"/>
    </xf>
    <xf numFmtId="0" fontId="26" fillId="2" borderId="1" xfId="0" applyFont="1" applyFill="1" applyBorder="1">
      <alignment vertical="center"/>
    </xf>
    <xf numFmtId="176" fontId="22" fillId="3" borderId="2" xfId="0" applyNumberFormat="1" applyFont="1" applyFill="1" applyBorder="1" applyAlignment="1">
      <alignment horizontal="center" vertical="center" wrapText="1"/>
    </xf>
    <xf numFmtId="177" fontId="22" fillId="3" borderId="3" xfId="0" applyNumberFormat="1" applyFont="1" applyFill="1" applyBorder="1" applyAlignment="1">
      <alignment horizontal="center" vertical="center" wrapText="1"/>
    </xf>
    <xf numFmtId="176" fontId="22" fillId="0" borderId="0" xfId="0" applyNumberFormat="1" applyFont="1" applyFill="1" applyBorder="1" applyAlignment="1">
      <alignment horizontal="center" vertical="center" wrapText="1"/>
    </xf>
    <xf numFmtId="0" fontId="34" fillId="0" borderId="1" xfId="0" applyFont="1" applyFill="1" applyBorder="1" applyAlignment="1">
      <alignment vertical="center" wrapText="1"/>
    </xf>
    <xf numFmtId="0" fontId="35" fillId="0" borderId="15" xfId="0" applyFont="1" applyFill="1" applyBorder="1">
      <alignment vertical="center"/>
    </xf>
    <xf numFmtId="0" fontId="35" fillId="0" borderId="4" xfId="0" applyFont="1" applyFill="1" applyBorder="1">
      <alignment vertical="center"/>
    </xf>
    <xf numFmtId="0" fontId="23" fillId="4" borderId="1"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0" fillId="0" borderId="4" xfId="0" applyBorder="1" applyProtection="1">
      <alignment vertical="center"/>
      <protection locked="0"/>
    </xf>
    <xf numFmtId="0" fontId="10" fillId="0" borderId="1" xfId="0" applyFont="1" applyBorder="1" applyProtection="1">
      <alignment vertical="center"/>
      <protection locked="0"/>
    </xf>
    <xf numFmtId="0" fontId="18" fillId="0" borderId="50" xfId="0" applyFont="1" applyBorder="1" applyAlignment="1">
      <alignment vertical="center" wrapText="1"/>
    </xf>
    <xf numFmtId="0" fontId="13" fillId="0" borderId="41" xfId="0" applyFont="1" applyBorder="1" applyAlignment="1">
      <alignment horizontal="right" vertical="center" wrapText="1"/>
    </xf>
    <xf numFmtId="0" fontId="13" fillId="0" borderId="46" xfId="0" applyFont="1" applyBorder="1" applyAlignment="1">
      <alignment horizontal="left" vertical="center" wrapText="1"/>
    </xf>
    <xf numFmtId="0" fontId="13" fillId="0" borderId="52" xfId="0" applyFont="1" applyBorder="1" applyAlignment="1">
      <alignment horizontal="right" vertical="center" wrapText="1"/>
    </xf>
    <xf numFmtId="0" fontId="13" fillId="0" borderId="49" xfId="0" applyFont="1" applyBorder="1" applyAlignment="1">
      <alignment horizontal="right" vertical="center" wrapText="1"/>
    </xf>
    <xf numFmtId="0" fontId="13" fillId="0" borderId="65" xfId="0" applyFont="1" applyBorder="1" applyAlignment="1">
      <alignment horizontal="center" vertical="center" wrapText="1"/>
    </xf>
    <xf numFmtId="0" fontId="33" fillId="5" borderId="1" xfId="0" applyFont="1" applyFill="1" applyBorder="1" applyAlignment="1">
      <alignment vertical="center" wrapText="1"/>
    </xf>
    <xf numFmtId="0" fontId="20" fillId="5" borderId="3" xfId="0" applyFont="1" applyFill="1" applyBorder="1">
      <alignment vertical="center"/>
    </xf>
    <xf numFmtId="0" fontId="20" fillId="5" borderId="1" xfId="0" applyFont="1" applyFill="1" applyBorder="1">
      <alignment vertical="center"/>
    </xf>
    <xf numFmtId="0" fontId="31" fillId="5" borderId="1" xfId="0" applyFont="1" applyFill="1" applyBorder="1">
      <alignment vertical="center"/>
    </xf>
    <xf numFmtId="3" fontId="29" fillId="5" borderId="3" xfId="0" applyNumberFormat="1" applyFont="1" applyFill="1" applyBorder="1" applyAlignment="1">
      <alignment horizontal="left" vertical="center" wrapText="1"/>
    </xf>
    <xf numFmtId="176" fontId="27" fillId="5" borderId="1" xfId="0" applyNumberFormat="1" applyFont="1" applyFill="1" applyBorder="1" applyAlignment="1">
      <alignment horizontal="left" vertical="center" wrapText="1"/>
    </xf>
    <xf numFmtId="176" fontId="27" fillId="5" borderId="2" xfId="0" applyNumberFormat="1" applyFont="1" applyFill="1" applyBorder="1" applyAlignment="1">
      <alignment horizontal="left" vertical="center" wrapText="1"/>
    </xf>
    <xf numFmtId="0" fontId="0" fillId="5" borderId="0" xfId="0" applyFill="1" applyBorder="1" applyAlignment="1">
      <alignment horizontal="center" vertical="center"/>
    </xf>
    <xf numFmtId="3" fontId="29" fillId="5" borderId="3" xfId="0" applyNumberFormat="1" applyFont="1" applyFill="1" applyBorder="1" applyAlignment="1">
      <alignment horizontal="left" vertical="center"/>
    </xf>
    <xf numFmtId="0" fontId="20" fillId="2" borderId="15" xfId="0" applyFont="1" applyFill="1" applyBorder="1">
      <alignment vertical="center"/>
    </xf>
    <xf numFmtId="0" fontId="20" fillId="2" borderId="4" xfId="0" applyFont="1" applyFill="1" applyBorder="1">
      <alignment vertical="center"/>
    </xf>
    <xf numFmtId="176" fontId="27" fillId="2" borderId="2" xfId="0" applyNumberFormat="1" applyFont="1" applyFill="1" applyBorder="1" applyAlignment="1">
      <alignment vertical="center" wrapText="1"/>
    </xf>
    <xf numFmtId="0" fontId="33" fillId="2" borderId="4" xfId="0" applyFont="1" applyFill="1" applyBorder="1" applyAlignment="1">
      <alignment vertical="center" wrapText="1"/>
    </xf>
    <xf numFmtId="0" fontId="26" fillId="5" borderId="1" xfId="0" applyFont="1" applyFill="1" applyBorder="1">
      <alignment vertical="center"/>
    </xf>
    <xf numFmtId="176" fontId="27" fillId="5" borderId="2" xfId="0" applyNumberFormat="1" applyFont="1" applyFill="1" applyBorder="1" applyAlignment="1">
      <alignment vertical="center" wrapText="1"/>
    </xf>
    <xf numFmtId="0" fontId="25" fillId="5" borderId="0" xfId="0" applyFont="1" applyFill="1">
      <alignment vertical="center"/>
    </xf>
    <xf numFmtId="0" fontId="0" fillId="5" borderId="0" xfId="0" applyFill="1">
      <alignment vertical="center"/>
    </xf>
    <xf numFmtId="0" fontId="4" fillId="0" borderId="1" xfId="0" applyFont="1" applyBorder="1" applyAlignment="1" applyProtection="1">
      <alignment horizontal="left" vertical="center" wrapText="1"/>
      <protection locked="0"/>
    </xf>
    <xf numFmtId="0" fontId="39" fillId="0" borderId="15" xfId="0" applyFont="1" applyFill="1" applyBorder="1">
      <alignment vertical="center"/>
    </xf>
    <xf numFmtId="0" fontId="31" fillId="2" borderId="4" xfId="0" applyFont="1" applyFill="1" applyBorder="1">
      <alignment vertical="center"/>
    </xf>
    <xf numFmtId="0" fontId="9" fillId="0" borderId="1" xfId="0" applyFont="1" applyBorder="1">
      <alignment vertical="center"/>
    </xf>
    <xf numFmtId="0" fontId="20" fillId="0" borderId="1" xfId="0" applyFont="1" applyBorder="1">
      <alignment vertical="center"/>
    </xf>
    <xf numFmtId="0" fontId="20" fillId="6" borderId="15" xfId="0" applyFont="1" applyFill="1" applyBorder="1">
      <alignment vertical="center"/>
    </xf>
    <xf numFmtId="0" fontId="33" fillId="6" borderId="1" xfId="0" applyFont="1" applyFill="1" applyBorder="1" applyAlignment="1">
      <alignment vertical="center" wrapText="1"/>
    </xf>
    <xf numFmtId="0" fontId="20" fillId="6" borderId="4" xfId="0" applyFont="1" applyFill="1" applyBorder="1">
      <alignment vertical="center"/>
    </xf>
    <xf numFmtId="0" fontId="20" fillId="6" borderId="1" xfId="0" applyFont="1" applyFill="1" applyBorder="1">
      <alignment vertical="center"/>
    </xf>
    <xf numFmtId="0" fontId="20" fillId="6" borderId="3" xfId="0" applyFont="1" applyFill="1" applyBorder="1">
      <alignment vertical="center"/>
    </xf>
    <xf numFmtId="0" fontId="20" fillId="0" borderId="1" xfId="0" applyFont="1" applyFill="1" applyBorder="1">
      <alignment vertical="center"/>
    </xf>
    <xf numFmtId="0" fontId="20" fillId="0" borderId="3" xfId="0" applyFont="1" applyFill="1" applyBorder="1">
      <alignment vertical="center"/>
    </xf>
    <xf numFmtId="0" fontId="26" fillId="2" borderId="4" xfId="0" applyFont="1" applyFill="1" applyBorder="1">
      <alignment vertical="center"/>
    </xf>
    <xf numFmtId="0" fontId="34" fillId="6" borderId="1" xfId="0" applyFont="1" applyFill="1" applyBorder="1" applyAlignment="1">
      <alignment vertical="center" wrapText="1"/>
    </xf>
    <xf numFmtId="0" fontId="35" fillId="6" borderId="15" xfId="0" applyFont="1" applyFill="1" applyBorder="1">
      <alignment vertical="center"/>
    </xf>
    <xf numFmtId="0" fontId="35" fillId="6" borderId="4" xfId="0" applyFont="1" applyFill="1" applyBorder="1">
      <alignment vertical="center"/>
    </xf>
    <xf numFmtId="0" fontId="13" fillId="0" borderId="50"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43"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3" xfId="0"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13" fillId="0" borderId="6"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60" xfId="0" applyFont="1" applyBorder="1" applyAlignment="1">
      <alignment horizontal="center" vertical="center" textRotation="255" wrapText="1"/>
    </xf>
    <xf numFmtId="0" fontId="13" fillId="0" borderId="1" xfId="0" applyFont="1" applyBorder="1" applyAlignment="1">
      <alignment horizontal="center" vertical="center" wrapText="1"/>
    </xf>
    <xf numFmtId="178" fontId="13" fillId="0" borderId="4" xfId="0" applyNumberFormat="1" applyFont="1" applyBorder="1" applyAlignment="1" applyProtection="1">
      <alignment horizontal="center" vertical="center" wrapText="1"/>
      <protection locked="0"/>
    </xf>
    <xf numFmtId="178" fontId="13" fillId="0" borderId="1" xfId="0" applyNumberFormat="1" applyFont="1" applyBorder="1" applyAlignment="1" applyProtection="1">
      <alignment horizontal="center" vertical="center" wrapText="1"/>
      <protection locked="0"/>
    </xf>
    <xf numFmtId="178" fontId="13" fillId="0" borderId="18" xfId="0" applyNumberFormat="1" applyFont="1" applyBorder="1" applyAlignment="1" applyProtection="1">
      <alignment horizontal="center" vertical="center" wrapText="1"/>
      <protection locked="0"/>
    </xf>
    <xf numFmtId="178" fontId="13" fillId="0" borderId="11" xfId="0" applyNumberFormat="1"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5"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1"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17" fillId="0" borderId="0" xfId="0" applyFont="1" applyBorder="1" applyAlignment="1">
      <alignment horizontal="left" vertical="center"/>
    </xf>
    <xf numFmtId="0" fontId="17" fillId="0" borderId="55" xfId="0" applyFont="1" applyBorder="1" applyAlignment="1">
      <alignment horizontal="left" vertical="center"/>
    </xf>
    <xf numFmtId="179" fontId="10" fillId="0" borderId="2" xfId="0" applyNumberFormat="1" applyFont="1" applyBorder="1" applyAlignment="1" applyProtection="1">
      <alignment horizontal="right" vertical="center"/>
      <protection locked="0"/>
    </xf>
    <xf numFmtId="179" fontId="10" fillId="0" borderId="13" xfId="0" applyNumberFormat="1" applyFont="1" applyBorder="1" applyAlignment="1" applyProtection="1">
      <alignment horizontal="right" vertical="center"/>
      <protection locked="0"/>
    </xf>
    <xf numFmtId="179" fontId="10" fillId="0" borderId="3" xfId="0" applyNumberFormat="1" applyFont="1" applyBorder="1" applyAlignment="1" applyProtection="1">
      <alignment horizontal="right" vertical="center"/>
      <protection locked="0"/>
    </xf>
    <xf numFmtId="0" fontId="37" fillId="0" borderId="38" xfId="0" applyFont="1" applyBorder="1" applyAlignment="1">
      <alignment horizontal="center" vertical="center"/>
    </xf>
    <xf numFmtId="0" fontId="37" fillId="0" borderId="33" xfId="0" applyFont="1" applyBorder="1" applyAlignment="1">
      <alignment horizontal="center" vertical="center"/>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37" fillId="0" borderId="32" xfId="0" applyFont="1" applyBorder="1" applyAlignment="1">
      <alignment horizontal="center" vertical="center"/>
    </xf>
    <xf numFmtId="0" fontId="37" fillId="0" borderId="18" xfId="0" applyFont="1" applyBorder="1" applyAlignment="1">
      <alignment horizontal="center" vertical="center"/>
    </xf>
    <xf numFmtId="0" fontId="37" fillId="0" borderId="5" xfId="0" applyFont="1" applyBorder="1" applyAlignment="1">
      <alignment horizontal="center" vertical="center"/>
    </xf>
    <xf numFmtId="0" fontId="37" fillId="0" borderId="16" xfId="0" applyFont="1" applyBorder="1" applyAlignment="1">
      <alignment horizontal="center" vertical="center"/>
    </xf>
    <xf numFmtId="0" fontId="37" fillId="0" borderId="44"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1" xfId="0" applyNumberFormat="1" applyFont="1" applyBorder="1" applyAlignment="1" applyProtection="1">
      <alignment horizontal="center" vertical="center"/>
      <protection locked="0"/>
    </xf>
    <xf numFmtId="0" fontId="2" fillId="0" borderId="5" xfId="0" applyFont="1" applyBorder="1" applyAlignment="1">
      <alignment horizontal="center" vertical="center"/>
    </xf>
    <xf numFmtId="3" fontId="10" fillId="0" borderId="1" xfId="0" applyNumberFormat="1" applyFont="1" applyBorder="1" applyAlignment="1" applyProtection="1">
      <alignment horizontal="center" vertical="center"/>
      <protection locked="0"/>
    </xf>
    <xf numFmtId="3" fontId="10" fillId="0" borderId="2" xfId="0" applyNumberFormat="1" applyFont="1" applyBorder="1" applyAlignment="1" applyProtection="1">
      <alignment horizontal="center" vertical="center"/>
      <protection locked="0"/>
    </xf>
    <xf numFmtId="3" fontId="10" fillId="0" borderId="3" xfId="0" applyNumberFormat="1"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28" fillId="0" borderId="43" xfId="0" applyFont="1" applyBorder="1" applyAlignment="1">
      <alignment horizontal="left" vertical="center" wrapText="1"/>
    </xf>
    <xf numFmtId="0" fontId="10" fillId="0" borderId="0" xfId="0" applyFont="1" applyBorder="1" applyAlignment="1">
      <alignment horizontal="center" vertical="center"/>
    </xf>
    <xf numFmtId="0" fontId="12" fillId="0" borderId="2" xfId="0" applyFont="1" applyBorder="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180" fontId="36" fillId="0" borderId="1" xfId="0" applyNumberFormat="1"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3" fontId="10" fillId="0" borderId="13" xfId="0" applyNumberFormat="1" applyFont="1" applyBorder="1" applyAlignment="1" applyProtection="1">
      <alignment horizontal="center" vertical="center"/>
      <protection locked="0"/>
    </xf>
    <xf numFmtId="0" fontId="15" fillId="0" borderId="0" xfId="0" applyFont="1" applyAlignment="1">
      <alignment horizontal="left" vertical="top"/>
    </xf>
    <xf numFmtId="0" fontId="10" fillId="0" borderId="58" xfId="0" applyFont="1" applyBorder="1" applyAlignment="1">
      <alignment horizontal="center" vertical="center"/>
    </xf>
    <xf numFmtId="0" fontId="10" fillId="0" borderId="57" xfId="0" applyFont="1" applyBorder="1" applyAlignment="1">
      <alignment horizontal="center" vertical="center"/>
    </xf>
    <xf numFmtId="0" fontId="10" fillId="0" borderId="59" xfId="0" applyFont="1" applyBorder="1" applyAlignment="1">
      <alignment horizontal="center" vertical="center"/>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2"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13" fillId="0" borderId="61" xfId="0" applyFont="1" applyBorder="1" applyAlignment="1" applyProtection="1">
      <alignment horizontal="center" vertical="center" wrapText="1"/>
      <protection locked="0"/>
    </xf>
    <xf numFmtId="0" fontId="13" fillId="0" borderId="63" xfId="0" applyFont="1" applyBorder="1" applyAlignment="1" applyProtection="1">
      <alignment horizontal="center" vertical="center" wrapText="1"/>
      <protection locked="0"/>
    </xf>
    <xf numFmtId="0" fontId="13" fillId="0" borderId="64" xfId="0" applyFont="1" applyBorder="1" applyAlignment="1" applyProtection="1">
      <alignment horizontal="center" vertical="center" wrapText="1"/>
      <protection locked="0"/>
    </xf>
    <xf numFmtId="0" fontId="14" fillId="0" borderId="5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O$15"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firstButton="1" fmlaLink="$Q$15"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R$15"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P$15"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3" Type="http://schemas.openxmlformats.org/officeDocument/2006/relationships/image" Target="../media/image17.emf"/><Relationship Id="rId18" Type="http://schemas.openxmlformats.org/officeDocument/2006/relationships/image" Target="../media/image22.emf"/><Relationship Id="rId26" Type="http://schemas.openxmlformats.org/officeDocument/2006/relationships/image" Target="../media/image30.emf"/><Relationship Id="rId3" Type="http://schemas.openxmlformats.org/officeDocument/2006/relationships/image" Target="../media/image7.emf"/><Relationship Id="rId21" Type="http://schemas.openxmlformats.org/officeDocument/2006/relationships/image" Target="../media/image25.emf"/><Relationship Id="rId34" Type="http://schemas.openxmlformats.org/officeDocument/2006/relationships/image" Target="../media/image38.emf"/><Relationship Id="rId7" Type="http://schemas.openxmlformats.org/officeDocument/2006/relationships/image" Target="../media/image11.emf"/><Relationship Id="rId12" Type="http://schemas.openxmlformats.org/officeDocument/2006/relationships/image" Target="../media/image16.emf"/><Relationship Id="rId17" Type="http://schemas.openxmlformats.org/officeDocument/2006/relationships/image" Target="../media/image21.emf"/><Relationship Id="rId25" Type="http://schemas.openxmlformats.org/officeDocument/2006/relationships/image" Target="../media/image29.emf"/><Relationship Id="rId33" Type="http://schemas.openxmlformats.org/officeDocument/2006/relationships/image" Target="../media/image37.emf"/><Relationship Id="rId2" Type="http://schemas.openxmlformats.org/officeDocument/2006/relationships/image" Target="../media/image6.emf"/><Relationship Id="rId16" Type="http://schemas.openxmlformats.org/officeDocument/2006/relationships/image" Target="../media/image20.emf"/><Relationship Id="rId20" Type="http://schemas.openxmlformats.org/officeDocument/2006/relationships/image" Target="../media/image24.emf"/><Relationship Id="rId29" Type="http://schemas.openxmlformats.org/officeDocument/2006/relationships/image" Target="../media/image33.emf"/><Relationship Id="rId1" Type="http://schemas.openxmlformats.org/officeDocument/2006/relationships/image" Target="../media/image5.emf"/><Relationship Id="rId6" Type="http://schemas.openxmlformats.org/officeDocument/2006/relationships/image" Target="../media/image10.emf"/><Relationship Id="rId11" Type="http://schemas.openxmlformats.org/officeDocument/2006/relationships/image" Target="../media/image15.emf"/><Relationship Id="rId24" Type="http://schemas.openxmlformats.org/officeDocument/2006/relationships/image" Target="../media/image28.emf"/><Relationship Id="rId32" Type="http://schemas.openxmlformats.org/officeDocument/2006/relationships/image" Target="../media/image36.emf"/><Relationship Id="rId5" Type="http://schemas.openxmlformats.org/officeDocument/2006/relationships/image" Target="../media/image9.emf"/><Relationship Id="rId15" Type="http://schemas.openxmlformats.org/officeDocument/2006/relationships/image" Target="../media/image19.emf"/><Relationship Id="rId23" Type="http://schemas.openxmlformats.org/officeDocument/2006/relationships/image" Target="../media/image27.emf"/><Relationship Id="rId28" Type="http://schemas.openxmlformats.org/officeDocument/2006/relationships/image" Target="../media/image32.emf"/><Relationship Id="rId10" Type="http://schemas.openxmlformats.org/officeDocument/2006/relationships/image" Target="../media/image14.emf"/><Relationship Id="rId19" Type="http://schemas.openxmlformats.org/officeDocument/2006/relationships/image" Target="../media/image23.emf"/><Relationship Id="rId31" Type="http://schemas.openxmlformats.org/officeDocument/2006/relationships/image" Target="../media/image35.emf"/><Relationship Id="rId4" Type="http://schemas.openxmlformats.org/officeDocument/2006/relationships/image" Target="../media/image8.emf"/><Relationship Id="rId9" Type="http://schemas.openxmlformats.org/officeDocument/2006/relationships/image" Target="../media/image13.emf"/><Relationship Id="rId14" Type="http://schemas.openxmlformats.org/officeDocument/2006/relationships/image" Target="../media/image18.emf"/><Relationship Id="rId22" Type="http://schemas.openxmlformats.org/officeDocument/2006/relationships/image" Target="../media/image26.emf"/><Relationship Id="rId27" Type="http://schemas.openxmlformats.org/officeDocument/2006/relationships/image" Target="../media/image31.emf"/><Relationship Id="rId30" Type="http://schemas.openxmlformats.org/officeDocument/2006/relationships/image" Target="../media/image34.emf"/><Relationship Id="rId8"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6</xdr:row>
          <xdr:rowOff>257175</xdr:rowOff>
        </xdr:from>
        <xdr:to>
          <xdr:col>2</xdr:col>
          <xdr:colOff>828675</xdr:colOff>
          <xdr:row>6</xdr:row>
          <xdr:rowOff>476250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新規承認時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6</xdr:row>
          <xdr:rowOff>257175</xdr:rowOff>
        </xdr:from>
        <xdr:to>
          <xdr:col>4</xdr:col>
          <xdr:colOff>333375</xdr:colOff>
          <xdr:row>6</xdr:row>
          <xdr:rowOff>476250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一変承認時・変更計画時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133350</xdr:rowOff>
        </xdr:from>
        <xdr:to>
          <xdr:col>11</xdr:col>
          <xdr:colOff>523875</xdr:colOff>
          <xdr:row>6</xdr:row>
          <xdr:rowOff>866775</xdr:rowOff>
        </xdr:to>
        <xdr:sp macro="" textlink="">
          <xdr:nvSpPr>
            <xdr:cNvPr id="1138" name="Group Box 114" hidden="1">
              <a:extLst>
                <a:ext uri="{63B3BB69-23CF-44E3-9099-C40C66FF867C}">
                  <a14:compatExt spid="_x0000_s1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国内外・申請の別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xdr:row>
          <xdr:rowOff>123825</xdr:rowOff>
        </xdr:from>
        <xdr:to>
          <xdr:col>4</xdr:col>
          <xdr:colOff>419100</xdr:colOff>
          <xdr:row>7</xdr:row>
          <xdr:rowOff>333375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取下げ願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7</xdr:row>
          <xdr:rowOff>123825</xdr:rowOff>
        </xdr:from>
        <xdr:to>
          <xdr:col>5</xdr:col>
          <xdr:colOff>228600</xdr:colOff>
          <xdr:row>7</xdr:row>
          <xdr:rowOff>333375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差替え願</a:t>
              </a:r>
            </a:p>
          </xdr:txBody>
        </xdr:sp>
        <xdr:clientData/>
      </xdr:twoCellAnchor>
    </mc:Choice>
    <mc:Fallback/>
  </mc:AlternateContent>
  <xdr:twoCellAnchor>
    <xdr:from>
      <xdr:col>6</xdr:col>
      <xdr:colOff>244928</xdr:colOff>
      <xdr:row>35</xdr:row>
      <xdr:rowOff>244933</xdr:rowOff>
    </xdr:from>
    <xdr:to>
      <xdr:col>11</xdr:col>
      <xdr:colOff>453571</xdr:colOff>
      <xdr:row>36</xdr:row>
      <xdr:rowOff>473533</xdr:rowOff>
    </xdr:to>
    <xdr:sp macro="" textlink="">
      <xdr:nvSpPr>
        <xdr:cNvPr id="50" name="正方形/長方形 49"/>
        <xdr:cNvSpPr/>
      </xdr:nvSpPr>
      <xdr:spPr>
        <a:xfrm>
          <a:off x="3982357" y="12700004"/>
          <a:ext cx="2177143" cy="527958"/>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r">
            <a:spcAft>
              <a:spcPts val="0"/>
            </a:spcAft>
          </a:pPr>
          <a:r>
            <a:rPr lang="ja-JP" sz="1050" kern="100">
              <a:effectLst/>
              <a:latin typeface="Century"/>
              <a:ea typeface="HG丸ｺﾞｼｯｸM-PRO"/>
              <a:cs typeface="Times New Roman"/>
            </a:rPr>
            <a:t>↑</a:t>
          </a:r>
          <a:r>
            <a:rPr lang="ja-JP" sz="800" kern="100">
              <a:effectLst/>
              <a:latin typeface="Century"/>
              <a:ea typeface="HG丸ｺﾞｼｯｸM-PRO"/>
              <a:cs typeface="Times New Roman"/>
            </a:rPr>
            <a:t>収納確認用の印字スペースですので、</a:t>
          </a:r>
          <a:endParaRPr lang="ja-JP" sz="1050" kern="100">
            <a:effectLst/>
            <a:latin typeface="Century"/>
            <a:ea typeface="ＭＳ 明朝"/>
            <a:cs typeface="Times New Roman"/>
          </a:endParaRPr>
        </a:p>
        <a:p>
          <a:pPr marR="406400" algn="ctr">
            <a:spcAft>
              <a:spcPts val="0"/>
            </a:spcAft>
          </a:pPr>
          <a:r>
            <a:rPr lang="ja-JP" sz="800" kern="100">
              <a:effectLst/>
              <a:latin typeface="Century"/>
              <a:ea typeface="HG丸ｺﾞｼｯｸM-PRO"/>
              <a:cs typeface="Times New Roman"/>
            </a:rPr>
            <a:t>　　何も記入しないでください</a:t>
          </a:r>
          <a:endParaRPr lang="ja-JP" sz="1050" kern="100">
            <a:effectLst/>
            <a:latin typeface="Century"/>
            <a:ea typeface="ＭＳ 明朝"/>
            <a:cs typeface="Times New Roman"/>
          </a:endParaRPr>
        </a:p>
      </xdr:txBody>
    </xdr:sp>
    <xdr:clientData/>
  </xdr:twoCellAnchor>
  <xdr:twoCellAnchor>
    <xdr:from>
      <xdr:col>0</xdr:col>
      <xdr:colOff>238124</xdr:colOff>
      <xdr:row>32</xdr:row>
      <xdr:rowOff>0</xdr:rowOff>
    </xdr:from>
    <xdr:to>
      <xdr:col>2</xdr:col>
      <xdr:colOff>342899</xdr:colOff>
      <xdr:row>33</xdr:row>
      <xdr:rowOff>38100</xdr:rowOff>
    </xdr:to>
    <xdr:sp macro="" textlink="">
      <xdr:nvSpPr>
        <xdr:cNvPr id="2" name="正方形/長方形 1"/>
        <xdr:cNvSpPr/>
      </xdr:nvSpPr>
      <xdr:spPr>
        <a:xfrm>
          <a:off x="238124" y="11125200"/>
          <a:ext cx="771525" cy="3238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561975</xdr:colOff>
          <xdr:row>6</xdr:row>
          <xdr:rowOff>247650</xdr:rowOff>
        </xdr:from>
        <xdr:to>
          <xdr:col>7</xdr:col>
          <xdr:colOff>9525</xdr:colOff>
          <xdr:row>6</xdr:row>
          <xdr:rowOff>495300</xdr:rowOff>
        </xdr:to>
        <xdr:sp macro="" textlink="">
          <xdr:nvSpPr>
            <xdr:cNvPr id="1168" name="Option Button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国内更新・定期・区分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xdr:row>
          <xdr:rowOff>238125</xdr:rowOff>
        </xdr:from>
        <xdr:to>
          <xdr:col>9</xdr:col>
          <xdr:colOff>180975</xdr:colOff>
          <xdr:row>6</xdr:row>
          <xdr:rowOff>495300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輸出開始時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238125</xdr:rowOff>
        </xdr:from>
        <xdr:to>
          <xdr:col>11</xdr:col>
          <xdr:colOff>123825</xdr:colOff>
          <xdr:row>6</xdr:row>
          <xdr:rowOff>495300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輸出定期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xdr:row>
          <xdr:rowOff>533400</xdr:rowOff>
        </xdr:from>
        <xdr:to>
          <xdr:col>2</xdr:col>
          <xdr:colOff>885825</xdr:colOff>
          <xdr:row>6</xdr:row>
          <xdr:rowOff>771525</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追加的調査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xdr:row>
          <xdr:rowOff>1600200</xdr:rowOff>
        </xdr:from>
        <xdr:to>
          <xdr:col>2</xdr:col>
          <xdr:colOff>609600</xdr:colOff>
          <xdr:row>6</xdr:row>
          <xdr:rowOff>1809750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6</xdr:row>
          <xdr:rowOff>1600200</xdr:rowOff>
        </xdr:from>
        <xdr:to>
          <xdr:col>3</xdr:col>
          <xdr:colOff>123825</xdr:colOff>
          <xdr:row>6</xdr:row>
          <xdr:rowOff>1809750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1476375</xdr:rowOff>
        </xdr:from>
        <xdr:to>
          <xdr:col>7</xdr:col>
          <xdr:colOff>266700</xdr:colOff>
          <xdr:row>6</xdr:row>
          <xdr:rowOff>1876425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調査区分１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1600200</xdr:rowOff>
        </xdr:from>
        <xdr:to>
          <xdr:col>4</xdr:col>
          <xdr:colOff>838200</xdr:colOff>
          <xdr:row>6</xdr:row>
          <xdr:rowOff>1809750</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包装表示・保管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xdr:row>
          <xdr:rowOff>1104900</xdr:rowOff>
        </xdr:from>
        <xdr:to>
          <xdr:col>2</xdr:col>
          <xdr:colOff>590550</xdr:colOff>
          <xdr:row>6</xdr:row>
          <xdr:rowOff>1333500</xdr:rowOff>
        </xdr:to>
        <xdr:sp macro="" textlink="">
          <xdr:nvSpPr>
            <xdr:cNvPr id="1198" name="Option Button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医薬品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6</xdr:row>
          <xdr:rowOff>1085850</xdr:rowOff>
        </xdr:from>
        <xdr:to>
          <xdr:col>4</xdr:col>
          <xdr:colOff>0</xdr:colOff>
          <xdr:row>6</xdr:row>
          <xdr:rowOff>1352550</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医薬部外品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990600</xdr:rowOff>
        </xdr:from>
        <xdr:to>
          <xdr:col>4</xdr:col>
          <xdr:colOff>190500</xdr:colOff>
          <xdr:row>6</xdr:row>
          <xdr:rowOff>1390650</xdr:rowOff>
        </xdr:to>
        <xdr:sp macro="" textlink="">
          <xdr:nvSpPr>
            <xdr:cNvPr id="1200" name="Group Box 176" hidden="1">
              <a:extLst>
                <a:ext uri="{63B3BB69-23CF-44E3-9099-C40C66FF867C}">
                  <a14:compatExt spid="_x0000_s1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医薬・医薬部外品の別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6</xdr:row>
          <xdr:rowOff>533400</xdr:rowOff>
        </xdr:from>
        <xdr:to>
          <xdr:col>3</xdr:col>
          <xdr:colOff>190500</xdr:colOff>
          <xdr:row>6</xdr:row>
          <xdr:rowOff>771525</xdr:rowOff>
        </xdr:to>
        <xdr:sp macro="" textlink="">
          <xdr:nvSpPr>
            <xdr:cNvPr id="1206" name="Option Button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願出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xdr:row>
          <xdr:rowOff>2085975</xdr:rowOff>
        </xdr:from>
        <xdr:to>
          <xdr:col>2</xdr:col>
          <xdr:colOff>771525</xdr:colOff>
          <xdr:row>6</xdr:row>
          <xdr:rowOff>2295525</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1962150</xdr:rowOff>
        </xdr:from>
        <xdr:to>
          <xdr:col>11</xdr:col>
          <xdr:colOff>447675</xdr:colOff>
          <xdr:row>6</xdr:row>
          <xdr:rowOff>2362200</xdr:rowOff>
        </xdr:to>
        <xdr:sp macro="" textlink="">
          <xdr:nvSpPr>
            <xdr:cNvPr id="1209" name="Group Box 185" hidden="1">
              <a:extLst>
                <a:ext uri="{63B3BB69-23CF-44E3-9099-C40C66FF867C}">
                  <a14:compatExt spid="_x0000_s1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調査区分２（追加分）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6</xdr:row>
          <xdr:rowOff>2085975</xdr:rowOff>
        </xdr:from>
        <xdr:to>
          <xdr:col>3</xdr:col>
          <xdr:colOff>133350</xdr:colOff>
          <xdr:row>6</xdr:row>
          <xdr:rowOff>2295525</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6</xdr:row>
          <xdr:rowOff>1600200</xdr:rowOff>
        </xdr:from>
        <xdr:to>
          <xdr:col>7</xdr:col>
          <xdr:colOff>152400</xdr:colOff>
          <xdr:row>6</xdr:row>
          <xdr:rowOff>1809750</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外部試験機関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2085975</xdr:rowOff>
        </xdr:from>
        <xdr:to>
          <xdr:col>5</xdr:col>
          <xdr:colOff>57150</xdr:colOff>
          <xdr:row>6</xdr:row>
          <xdr:rowOff>2295525</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一般（生薬小分け含む）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xdr:row>
          <xdr:rowOff>2085975</xdr:rowOff>
        </xdr:from>
        <xdr:to>
          <xdr:col>8</xdr:col>
          <xdr:colOff>180975</xdr:colOff>
          <xdr:row>6</xdr:row>
          <xdr:rowOff>2295525</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包装表示・保管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28015</xdr:colOff>
          <xdr:row>44</xdr:row>
          <xdr:rowOff>56588</xdr:rowOff>
        </xdr:from>
        <xdr:to>
          <xdr:col>4</xdr:col>
          <xdr:colOff>1968</xdr:colOff>
          <xdr:row>44</xdr:row>
          <xdr:rowOff>1191066</xdr:rowOff>
        </xdr:to>
        <xdr:pic>
          <xdr:nvPicPr>
            <xdr:cNvPr id="45" name="図 44"/>
            <xdr:cNvPicPr>
              <a:picLocks noChangeAspect="1" noChangeArrowheads="1"/>
              <a:extLst>
                <a:ext uri="{84589F7E-364E-4C9E-8A38-B11213B215E9}">
                  <a14:cameraTool cellRange="手数料コード1" spid="_x0000_s4187"/>
                </a:ext>
              </a:extLst>
            </xdr:cNvPicPr>
          </xdr:nvPicPr>
          <xdr:blipFill>
            <a:blip xmlns:r="http://schemas.openxmlformats.org/officeDocument/2006/relationships" r:embed="rId1"/>
            <a:srcRect/>
            <a:stretch>
              <a:fillRect/>
            </a:stretch>
          </xdr:blipFill>
          <xdr:spPr bwMode="auto">
            <a:xfrm>
              <a:off x="418540" y="15658538"/>
              <a:ext cx="2098028" cy="113447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28016</xdr:colOff>
          <xdr:row>44</xdr:row>
          <xdr:rowOff>56591</xdr:rowOff>
        </xdr:from>
        <xdr:to>
          <xdr:col>7</xdr:col>
          <xdr:colOff>298016</xdr:colOff>
          <xdr:row>44</xdr:row>
          <xdr:rowOff>1189112</xdr:rowOff>
        </xdr:to>
        <xdr:pic>
          <xdr:nvPicPr>
            <xdr:cNvPr id="47" name="図 46"/>
            <xdr:cNvPicPr>
              <a:picLocks noChangeAspect="1" noChangeArrowheads="1"/>
              <a:extLst>
                <a:ext uri="{84589F7E-364E-4C9E-8A38-B11213B215E9}">
                  <a14:cameraTool cellRange="手数料コード2" spid="_x0000_s4188"/>
                </a:ext>
              </a:extLst>
            </xdr:cNvPicPr>
          </xdr:nvPicPr>
          <xdr:blipFill>
            <a:blip xmlns:r="http://schemas.openxmlformats.org/officeDocument/2006/relationships" r:embed="rId2"/>
            <a:srcRect/>
            <a:stretch>
              <a:fillRect/>
            </a:stretch>
          </xdr:blipFill>
          <xdr:spPr bwMode="auto">
            <a:xfrm>
              <a:off x="2542616" y="15658541"/>
              <a:ext cx="2098800" cy="11325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29136</xdr:colOff>
          <xdr:row>47</xdr:row>
          <xdr:rowOff>62754</xdr:rowOff>
        </xdr:from>
        <xdr:to>
          <xdr:col>4</xdr:col>
          <xdr:colOff>3861</xdr:colOff>
          <xdr:row>47</xdr:row>
          <xdr:rowOff>1195275</xdr:rowOff>
        </xdr:to>
        <xdr:pic>
          <xdr:nvPicPr>
            <xdr:cNvPr id="48" name="図 47"/>
            <xdr:cNvPicPr>
              <a:picLocks noChangeAspect="1" noChangeArrowheads="1"/>
              <a:extLst>
                <a:ext uri="{84589F7E-364E-4C9E-8A38-B11213B215E9}">
                  <a14:cameraTool cellRange="手数料コード4" spid="_x0000_s4189"/>
                </a:ext>
              </a:extLst>
            </xdr:cNvPicPr>
          </xdr:nvPicPr>
          <xdr:blipFill>
            <a:blip xmlns:r="http://schemas.openxmlformats.org/officeDocument/2006/relationships" r:embed="rId2"/>
            <a:srcRect/>
            <a:stretch>
              <a:fillRect/>
            </a:stretch>
          </xdr:blipFill>
          <xdr:spPr bwMode="auto">
            <a:xfrm>
              <a:off x="419661" y="17369679"/>
              <a:ext cx="2098800" cy="11325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29136</xdr:colOff>
          <xdr:row>47</xdr:row>
          <xdr:rowOff>62754</xdr:rowOff>
        </xdr:from>
        <xdr:to>
          <xdr:col>7</xdr:col>
          <xdr:colOff>299136</xdr:colOff>
          <xdr:row>47</xdr:row>
          <xdr:rowOff>1195275</xdr:rowOff>
        </xdr:to>
        <xdr:pic>
          <xdr:nvPicPr>
            <xdr:cNvPr id="51" name="図 50"/>
            <xdr:cNvPicPr>
              <a:picLocks noChangeAspect="1" noChangeArrowheads="1"/>
              <a:extLst>
                <a:ext uri="{84589F7E-364E-4C9E-8A38-B11213B215E9}">
                  <a14:cameraTool cellRange="手数料コード5" spid="_x0000_s4190"/>
                </a:ext>
              </a:extLst>
            </xdr:cNvPicPr>
          </xdr:nvPicPr>
          <xdr:blipFill>
            <a:blip xmlns:r="http://schemas.openxmlformats.org/officeDocument/2006/relationships" r:embed="rId2"/>
            <a:srcRect/>
            <a:stretch>
              <a:fillRect/>
            </a:stretch>
          </xdr:blipFill>
          <xdr:spPr bwMode="auto">
            <a:xfrm>
              <a:off x="2543736" y="17369679"/>
              <a:ext cx="2098800" cy="11325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xdr:row>
          <xdr:rowOff>2095500</xdr:rowOff>
        </xdr:from>
        <xdr:to>
          <xdr:col>11</xdr:col>
          <xdr:colOff>9525</xdr:colOff>
          <xdr:row>6</xdr:row>
          <xdr:rowOff>2305050</xdr:rowOff>
        </xdr:to>
        <xdr:sp macro="" textlink="">
          <xdr:nvSpPr>
            <xdr:cNvPr id="1238" name="Option Button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一般＋包装等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32498</xdr:colOff>
          <xdr:row>44</xdr:row>
          <xdr:rowOff>30817</xdr:rowOff>
        </xdr:from>
        <xdr:to>
          <xdr:col>11</xdr:col>
          <xdr:colOff>588248</xdr:colOff>
          <xdr:row>44</xdr:row>
          <xdr:rowOff>1160050</xdr:rowOff>
        </xdr:to>
        <xdr:pic>
          <xdr:nvPicPr>
            <xdr:cNvPr id="33" name="図 32"/>
            <xdr:cNvPicPr>
              <a:picLocks noChangeAspect="1" noChangeArrowheads="1"/>
              <a:extLst>
                <a:ext uri="{84589F7E-364E-4C9E-8A38-B11213B215E9}">
                  <a14:cameraTool cellRange="手数料コード3" spid="_x0000_s4191"/>
                </a:ext>
              </a:extLst>
            </xdr:cNvPicPr>
          </xdr:nvPicPr>
          <xdr:blipFill>
            <a:blip xmlns:r="http://schemas.openxmlformats.org/officeDocument/2006/relationships" r:embed="rId2"/>
            <a:srcRect/>
            <a:stretch>
              <a:fillRect/>
            </a:stretch>
          </xdr:blipFill>
          <xdr:spPr bwMode="auto">
            <a:xfrm>
              <a:off x="4690223" y="15632767"/>
              <a:ext cx="2098800" cy="11292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32498</xdr:colOff>
          <xdr:row>47</xdr:row>
          <xdr:rowOff>59392</xdr:rowOff>
        </xdr:from>
        <xdr:to>
          <xdr:col>11</xdr:col>
          <xdr:colOff>588248</xdr:colOff>
          <xdr:row>47</xdr:row>
          <xdr:rowOff>1188625</xdr:rowOff>
        </xdr:to>
        <xdr:pic>
          <xdr:nvPicPr>
            <xdr:cNvPr id="34" name="図 33"/>
            <xdr:cNvPicPr>
              <a:picLocks noChangeAspect="1" noChangeArrowheads="1"/>
              <a:extLst>
                <a:ext uri="{84589F7E-364E-4C9E-8A38-B11213B215E9}">
                  <a14:cameraTool cellRange="手数料コード6" spid="_x0000_s4192"/>
                </a:ext>
              </a:extLst>
            </xdr:cNvPicPr>
          </xdr:nvPicPr>
          <xdr:blipFill>
            <a:blip xmlns:r="http://schemas.openxmlformats.org/officeDocument/2006/relationships" r:embed="rId2"/>
            <a:srcRect/>
            <a:stretch>
              <a:fillRect/>
            </a:stretch>
          </xdr:blipFill>
          <xdr:spPr bwMode="auto">
            <a:xfrm>
              <a:off x="4690223" y="17366317"/>
              <a:ext cx="2098800" cy="11292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xdr:row>
          <xdr:rowOff>533400</xdr:rowOff>
        </xdr:from>
        <xdr:to>
          <xdr:col>5</xdr:col>
          <xdr:colOff>438150</xdr:colOff>
          <xdr:row>6</xdr:row>
          <xdr:rowOff>771525</xdr:rowOff>
        </xdr:to>
        <xdr:sp macro=""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基準確認証書換え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xdr:row>
          <xdr:rowOff>523875</xdr:rowOff>
        </xdr:from>
        <xdr:to>
          <xdr:col>10</xdr:col>
          <xdr:colOff>114300</xdr:colOff>
          <xdr:row>6</xdr:row>
          <xdr:rowOff>800100</xdr:rowOff>
        </xdr:to>
        <xdr:sp macro="" textlink="">
          <xdr:nvSpPr>
            <xdr:cNvPr id="1559" name="Option Button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基準確認証再交付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6</xdr:row>
          <xdr:rowOff>981075</xdr:rowOff>
        </xdr:from>
        <xdr:to>
          <xdr:col>8</xdr:col>
          <xdr:colOff>47625</xdr:colOff>
          <xdr:row>6</xdr:row>
          <xdr:rowOff>1381125</xdr:rowOff>
        </xdr:to>
        <xdr:sp macro="" textlink="">
          <xdr:nvSpPr>
            <xdr:cNvPr id="1690" name="Group Box 666" hidden="1">
              <a:extLst>
                <a:ext uri="{63B3BB69-23CF-44E3-9099-C40C66FF867C}">
                  <a14:compatExt spid="_x0000_s1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製造販売加算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6</xdr:row>
          <xdr:rowOff>1104900</xdr:rowOff>
        </xdr:from>
        <xdr:to>
          <xdr:col>5</xdr:col>
          <xdr:colOff>209550</xdr:colOff>
          <xdr:row>6</xdr:row>
          <xdr:rowOff>1343025</xdr:rowOff>
        </xdr:to>
        <xdr:sp macro="" textlink="">
          <xdr:nvSpPr>
            <xdr:cNvPr id="1692" name="Option Button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1095375</xdr:rowOff>
        </xdr:from>
        <xdr:to>
          <xdr:col>7</xdr:col>
          <xdr:colOff>276225</xdr:colOff>
          <xdr:row>6</xdr:row>
          <xdr:rowOff>1333500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16</xdr:col>
      <xdr:colOff>67236</xdr:colOff>
      <xdr:row>29</xdr:row>
      <xdr:rowOff>67236</xdr:rowOff>
    </xdr:from>
    <xdr:to>
      <xdr:col>16</xdr:col>
      <xdr:colOff>1866826</xdr:colOff>
      <xdr:row>29</xdr:row>
      <xdr:rowOff>979731</xdr:rowOff>
    </xdr:to>
    <xdr:pic>
      <xdr:nvPicPr>
        <xdr:cNvPr id="55" name="図 5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22118" y="10298207"/>
          <a:ext cx="1799590" cy="912495"/>
        </a:xfrm>
        <a:prstGeom prst="rect">
          <a:avLst/>
        </a:prstGeom>
        <a:noFill/>
        <a:ln>
          <a:noFill/>
        </a:ln>
      </xdr:spPr>
    </xdr:pic>
    <xdr:clientData/>
  </xdr:twoCellAnchor>
  <xdr:twoCellAnchor editAs="oneCell">
    <xdr:from>
      <xdr:col>16</xdr:col>
      <xdr:colOff>67236</xdr:colOff>
      <xdr:row>30</xdr:row>
      <xdr:rowOff>67236</xdr:rowOff>
    </xdr:from>
    <xdr:to>
      <xdr:col>16</xdr:col>
      <xdr:colOff>1866826</xdr:colOff>
      <xdr:row>30</xdr:row>
      <xdr:rowOff>979731</xdr:rowOff>
    </xdr:to>
    <xdr:pic>
      <xdr:nvPicPr>
        <xdr:cNvPr id="56" name="図 5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22118" y="11329148"/>
          <a:ext cx="1799590" cy="912495"/>
        </a:xfrm>
        <a:prstGeom prst="rect">
          <a:avLst/>
        </a:prstGeom>
        <a:noFill/>
        <a:ln>
          <a:noFill/>
        </a:ln>
      </xdr:spPr>
    </xdr:pic>
    <xdr:clientData/>
  </xdr:twoCellAnchor>
  <xdr:twoCellAnchor editAs="oneCell">
    <xdr:from>
      <xdr:col>16</xdr:col>
      <xdr:colOff>67236</xdr:colOff>
      <xdr:row>31</xdr:row>
      <xdr:rowOff>67236</xdr:rowOff>
    </xdr:from>
    <xdr:to>
      <xdr:col>16</xdr:col>
      <xdr:colOff>1866826</xdr:colOff>
      <xdr:row>31</xdr:row>
      <xdr:rowOff>979731</xdr:rowOff>
    </xdr:to>
    <xdr:pic>
      <xdr:nvPicPr>
        <xdr:cNvPr id="57" name="図 56"/>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322118" y="12360089"/>
          <a:ext cx="1799590" cy="912495"/>
        </a:xfrm>
        <a:prstGeom prst="rect">
          <a:avLst/>
        </a:prstGeom>
        <a:noFill/>
        <a:ln>
          <a:noFill/>
        </a:ln>
      </xdr:spPr>
    </xdr:pic>
    <xdr:clientData/>
  </xdr:twoCellAnchor>
  <xdr:twoCellAnchor editAs="oneCell">
    <xdr:from>
      <xdr:col>16</xdr:col>
      <xdr:colOff>78442</xdr:colOff>
      <xdr:row>1</xdr:row>
      <xdr:rowOff>78442</xdr:rowOff>
    </xdr:from>
    <xdr:to>
      <xdr:col>16</xdr:col>
      <xdr:colOff>1878032</xdr:colOff>
      <xdr:row>1</xdr:row>
      <xdr:rowOff>990302</xdr:rowOff>
    </xdr:to>
    <xdr:pic>
      <xdr:nvPicPr>
        <xdr:cNvPr id="31" name="図 3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333324" y="1030942"/>
          <a:ext cx="1799590" cy="911860"/>
        </a:xfrm>
        <a:prstGeom prst="rect">
          <a:avLst/>
        </a:prstGeom>
        <a:noFill/>
        <a:ln>
          <a:noFill/>
        </a:ln>
      </xdr:spPr>
    </xdr:pic>
    <xdr:clientData/>
  </xdr:twoCellAnchor>
  <xdr:twoCellAnchor editAs="oneCell">
    <xdr:from>
      <xdr:col>16</xdr:col>
      <xdr:colOff>78442</xdr:colOff>
      <xdr:row>2</xdr:row>
      <xdr:rowOff>67236</xdr:rowOff>
    </xdr:from>
    <xdr:to>
      <xdr:col>16</xdr:col>
      <xdr:colOff>1878032</xdr:colOff>
      <xdr:row>2</xdr:row>
      <xdr:rowOff>979096</xdr:rowOff>
    </xdr:to>
    <xdr:pic>
      <xdr:nvPicPr>
        <xdr:cNvPr id="32" name="図 3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333324" y="2050677"/>
          <a:ext cx="1799590" cy="911860"/>
        </a:xfrm>
        <a:prstGeom prst="rect">
          <a:avLst/>
        </a:prstGeom>
        <a:noFill/>
        <a:ln>
          <a:noFill/>
        </a:ln>
      </xdr:spPr>
    </xdr:pic>
    <xdr:clientData/>
  </xdr:twoCellAnchor>
  <xdr:twoCellAnchor editAs="oneCell">
    <xdr:from>
      <xdr:col>16</xdr:col>
      <xdr:colOff>78442</xdr:colOff>
      <xdr:row>3</xdr:row>
      <xdr:rowOff>67236</xdr:rowOff>
    </xdr:from>
    <xdr:to>
      <xdr:col>16</xdr:col>
      <xdr:colOff>1878032</xdr:colOff>
      <xdr:row>3</xdr:row>
      <xdr:rowOff>979096</xdr:rowOff>
    </xdr:to>
    <xdr:pic>
      <xdr:nvPicPr>
        <xdr:cNvPr id="33" name="図 32"/>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333324" y="3081618"/>
          <a:ext cx="1799590" cy="911860"/>
        </a:xfrm>
        <a:prstGeom prst="rect">
          <a:avLst/>
        </a:prstGeom>
        <a:noFill/>
        <a:ln>
          <a:noFill/>
        </a:ln>
      </xdr:spPr>
    </xdr:pic>
    <xdr:clientData/>
  </xdr:twoCellAnchor>
  <xdr:twoCellAnchor editAs="oneCell">
    <xdr:from>
      <xdr:col>16</xdr:col>
      <xdr:colOff>67236</xdr:colOff>
      <xdr:row>7</xdr:row>
      <xdr:rowOff>67236</xdr:rowOff>
    </xdr:from>
    <xdr:to>
      <xdr:col>16</xdr:col>
      <xdr:colOff>1866826</xdr:colOff>
      <xdr:row>7</xdr:row>
      <xdr:rowOff>979096</xdr:rowOff>
    </xdr:to>
    <xdr:pic>
      <xdr:nvPicPr>
        <xdr:cNvPr id="34" name="図 33"/>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322118" y="4112560"/>
          <a:ext cx="1799590" cy="911860"/>
        </a:xfrm>
        <a:prstGeom prst="rect">
          <a:avLst/>
        </a:prstGeom>
        <a:noFill/>
        <a:ln>
          <a:noFill/>
        </a:ln>
      </xdr:spPr>
    </xdr:pic>
    <xdr:clientData/>
  </xdr:twoCellAnchor>
  <xdr:twoCellAnchor editAs="oneCell">
    <xdr:from>
      <xdr:col>16</xdr:col>
      <xdr:colOff>67236</xdr:colOff>
      <xdr:row>12</xdr:row>
      <xdr:rowOff>67236</xdr:rowOff>
    </xdr:from>
    <xdr:to>
      <xdr:col>16</xdr:col>
      <xdr:colOff>1866826</xdr:colOff>
      <xdr:row>12</xdr:row>
      <xdr:rowOff>979096</xdr:rowOff>
    </xdr:to>
    <xdr:pic>
      <xdr:nvPicPr>
        <xdr:cNvPr id="35" name="図 34"/>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322118" y="7205383"/>
          <a:ext cx="1799590" cy="911860"/>
        </a:xfrm>
        <a:prstGeom prst="rect">
          <a:avLst/>
        </a:prstGeom>
        <a:noFill/>
        <a:ln>
          <a:noFill/>
        </a:ln>
      </xdr:spPr>
    </xdr:pic>
    <xdr:clientData/>
  </xdr:twoCellAnchor>
  <xdr:twoCellAnchor editAs="oneCell">
    <xdr:from>
      <xdr:col>16</xdr:col>
      <xdr:colOff>78442</xdr:colOff>
      <xdr:row>16</xdr:row>
      <xdr:rowOff>78442</xdr:rowOff>
    </xdr:from>
    <xdr:to>
      <xdr:col>16</xdr:col>
      <xdr:colOff>1878032</xdr:colOff>
      <xdr:row>16</xdr:row>
      <xdr:rowOff>990302</xdr:rowOff>
    </xdr:to>
    <xdr:pic>
      <xdr:nvPicPr>
        <xdr:cNvPr id="36" name="図 35"/>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333324" y="9278471"/>
          <a:ext cx="1799590" cy="911860"/>
        </a:xfrm>
        <a:prstGeom prst="rect">
          <a:avLst/>
        </a:prstGeom>
        <a:noFill/>
        <a:ln>
          <a:noFill/>
        </a:ln>
      </xdr:spPr>
    </xdr:pic>
    <xdr:clientData/>
  </xdr:twoCellAnchor>
  <xdr:twoCellAnchor editAs="oneCell">
    <xdr:from>
      <xdr:col>16</xdr:col>
      <xdr:colOff>56030</xdr:colOff>
      <xdr:row>32</xdr:row>
      <xdr:rowOff>78442</xdr:rowOff>
    </xdr:from>
    <xdr:to>
      <xdr:col>16</xdr:col>
      <xdr:colOff>1855620</xdr:colOff>
      <xdr:row>32</xdr:row>
      <xdr:rowOff>990302</xdr:rowOff>
    </xdr:to>
    <xdr:pic>
      <xdr:nvPicPr>
        <xdr:cNvPr id="37" name="図 36"/>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310912" y="13402236"/>
          <a:ext cx="1799590" cy="911860"/>
        </a:xfrm>
        <a:prstGeom prst="rect">
          <a:avLst/>
        </a:prstGeom>
        <a:noFill/>
        <a:ln>
          <a:noFill/>
        </a:ln>
      </xdr:spPr>
    </xdr:pic>
    <xdr:clientData/>
  </xdr:twoCellAnchor>
  <xdr:twoCellAnchor editAs="oneCell">
    <xdr:from>
      <xdr:col>16</xdr:col>
      <xdr:colOff>44824</xdr:colOff>
      <xdr:row>36</xdr:row>
      <xdr:rowOff>56030</xdr:rowOff>
    </xdr:from>
    <xdr:to>
      <xdr:col>16</xdr:col>
      <xdr:colOff>1844414</xdr:colOff>
      <xdr:row>36</xdr:row>
      <xdr:rowOff>967890</xdr:rowOff>
    </xdr:to>
    <xdr:pic>
      <xdr:nvPicPr>
        <xdr:cNvPr id="30" name="図 29"/>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299706" y="16472648"/>
          <a:ext cx="1799590" cy="911860"/>
        </a:xfrm>
        <a:prstGeom prst="rect">
          <a:avLst/>
        </a:prstGeom>
        <a:noFill/>
        <a:ln>
          <a:noFill/>
        </a:ln>
      </xdr:spPr>
    </xdr:pic>
    <xdr:clientData/>
  </xdr:twoCellAnchor>
  <xdr:twoCellAnchor editAs="oneCell">
    <xdr:from>
      <xdr:col>16</xdr:col>
      <xdr:colOff>44824</xdr:colOff>
      <xdr:row>38</xdr:row>
      <xdr:rowOff>67236</xdr:rowOff>
    </xdr:from>
    <xdr:to>
      <xdr:col>16</xdr:col>
      <xdr:colOff>1844414</xdr:colOff>
      <xdr:row>38</xdr:row>
      <xdr:rowOff>979096</xdr:rowOff>
    </xdr:to>
    <xdr:pic>
      <xdr:nvPicPr>
        <xdr:cNvPr id="38" name="図 37"/>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2299706" y="17514795"/>
          <a:ext cx="1799590" cy="911860"/>
        </a:xfrm>
        <a:prstGeom prst="rect">
          <a:avLst/>
        </a:prstGeom>
        <a:noFill/>
        <a:ln>
          <a:noFill/>
        </a:ln>
      </xdr:spPr>
    </xdr:pic>
    <xdr:clientData/>
  </xdr:twoCellAnchor>
  <xdr:twoCellAnchor editAs="oneCell">
    <xdr:from>
      <xdr:col>16</xdr:col>
      <xdr:colOff>44824</xdr:colOff>
      <xdr:row>46</xdr:row>
      <xdr:rowOff>89647</xdr:rowOff>
    </xdr:from>
    <xdr:to>
      <xdr:col>16</xdr:col>
      <xdr:colOff>1844414</xdr:colOff>
      <xdr:row>46</xdr:row>
      <xdr:rowOff>1001507</xdr:rowOff>
    </xdr:to>
    <xdr:pic>
      <xdr:nvPicPr>
        <xdr:cNvPr id="39" name="図 38"/>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2299706" y="18568147"/>
          <a:ext cx="1799590" cy="911860"/>
        </a:xfrm>
        <a:prstGeom prst="rect">
          <a:avLst/>
        </a:prstGeom>
        <a:noFill/>
        <a:ln>
          <a:noFill/>
        </a:ln>
      </xdr:spPr>
    </xdr:pic>
    <xdr:clientData/>
  </xdr:twoCellAnchor>
  <xdr:twoCellAnchor editAs="oneCell">
    <xdr:from>
      <xdr:col>16</xdr:col>
      <xdr:colOff>44824</xdr:colOff>
      <xdr:row>47</xdr:row>
      <xdr:rowOff>67236</xdr:rowOff>
    </xdr:from>
    <xdr:to>
      <xdr:col>16</xdr:col>
      <xdr:colOff>1844414</xdr:colOff>
      <xdr:row>47</xdr:row>
      <xdr:rowOff>979096</xdr:rowOff>
    </xdr:to>
    <xdr:pic>
      <xdr:nvPicPr>
        <xdr:cNvPr id="40" name="図 39"/>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299706" y="19576677"/>
          <a:ext cx="1799590" cy="911860"/>
        </a:xfrm>
        <a:prstGeom prst="rect">
          <a:avLst/>
        </a:prstGeom>
        <a:noFill/>
        <a:ln>
          <a:noFill/>
        </a:ln>
      </xdr:spPr>
    </xdr:pic>
    <xdr:clientData/>
  </xdr:twoCellAnchor>
  <xdr:twoCellAnchor editAs="oneCell">
    <xdr:from>
      <xdr:col>16</xdr:col>
      <xdr:colOff>44824</xdr:colOff>
      <xdr:row>48</xdr:row>
      <xdr:rowOff>67236</xdr:rowOff>
    </xdr:from>
    <xdr:to>
      <xdr:col>16</xdr:col>
      <xdr:colOff>1844414</xdr:colOff>
      <xdr:row>48</xdr:row>
      <xdr:rowOff>979096</xdr:rowOff>
    </xdr:to>
    <xdr:pic>
      <xdr:nvPicPr>
        <xdr:cNvPr id="41" name="図 40"/>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2299706" y="20607618"/>
          <a:ext cx="1799590" cy="911860"/>
        </a:xfrm>
        <a:prstGeom prst="rect">
          <a:avLst/>
        </a:prstGeom>
        <a:noFill/>
        <a:ln>
          <a:noFill/>
        </a:ln>
      </xdr:spPr>
    </xdr:pic>
    <xdr:clientData/>
  </xdr:twoCellAnchor>
  <xdr:twoCellAnchor editAs="oneCell">
    <xdr:from>
      <xdr:col>16</xdr:col>
      <xdr:colOff>56030</xdr:colOff>
      <xdr:row>55</xdr:row>
      <xdr:rowOff>67236</xdr:rowOff>
    </xdr:from>
    <xdr:to>
      <xdr:col>16</xdr:col>
      <xdr:colOff>1855620</xdr:colOff>
      <xdr:row>55</xdr:row>
      <xdr:rowOff>979096</xdr:rowOff>
    </xdr:to>
    <xdr:pic>
      <xdr:nvPicPr>
        <xdr:cNvPr id="42" name="図 4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2310912" y="21638560"/>
          <a:ext cx="1799590" cy="911860"/>
        </a:xfrm>
        <a:prstGeom prst="rect">
          <a:avLst/>
        </a:prstGeom>
        <a:noFill/>
        <a:ln>
          <a:noFill/>
        </a:ln>
      </xdr:spPr>
    </xdr:pic>
    <xdr:clientData/>
  </xdr:twoCellAnchor>
  <xdr:twoCellAnchor editAs="oneCell">
    <xdr:from>
      <xdr:col>16</xdr:col>
      <xdr:colOff>56030</xdr:colOff>
      <xdr:row>56</xdr:row>
      <xdr:rowOff>67236</xdr:rowOff>
    </xdr:from>
    <xdr:to>
      <xdr:col>16</xdr:col>
      <xdr:colOff>1855620</xdr:colOff>
      <xdr:row>56</xdr:row>
      <xdr:rowOff>979096</xdr:rowOff>
    </xdr:to>
    <xdr:pic>
      <xdr:nvPicPr>
        <xdr:cNvPr id="43" name="図 42"/>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2310912" y="22669501"/>
          <a:ext cx="1799590" cy="911860"/>
        </a:xfrm>
        <a:prstGeom prst="rect">
          <a:avLst/>
        </a:prstGeom>
        <a:noFill/>
        <a:ln>
          <a:noFill/>
        </a:ln>
      </xdr:spPr>
    </xdr:pic>
    <xdr:clientData/>
  </xdr:twoCellAnchor>
  <xdr:twoCellAnchor editAs="oneCell">
    <xdr:from>
      <xdr:col>16</xdr:col>
      <xdr:colOff>56030</xdr:colOff>
      <xdr:row>57</xdr:row>
      <xdr:rowOff>67236</xdr:rowOff>
    </xdr:from>
    <xdr:to>
      <xdr:col>16</xdr:col>
      <xdr:colOff>1855620</xdr:colOff>
      <xdr:row>57</xdr:row>
      <xdr:rowOff>979096</xdr:rowOff>
    </xdr:to>
    <xdr:pic>
      <xdr:nvPicPr>
        <xdr:cNvPr id="44" name="図 43"/>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2310912" y="23700442"/>
          <a:ext cx="1799590" cy="911860"/>
        </a:xfrm>
        <a:prstGeom prst="rect">
          <a:avLst/>
        </a:prstGeom>
        <a:noFill/>
        <a:ln>
          <a:noFill/>
        </a:ln>
      </xdr:spPr>
    </xdr:pic>
    <xdr:clientData/>
  </xdr:twoCellAnchor>
  <xdr:twoCellAnchor editAs="oneCell">
    <xdr:from>
      <xdr:col>16</xdr:col>
      <xdr:colOff>67236</xdr:colOff>
      <xdr:row>63</xdr:row>
      <xdr:rowOff>89648</xdr:rowOff>
    </xdr:from>
    <xdr:to>
      <xdr:col>16</xdr:col>
      <xdr:colOff>1866826</xdr:colOff>
      <xdr:row>63</xdr:row>
      <xdr:rowOff>1001508</xdr:rowOff>
    </xdr:to>
    <xdr:pic>
      <xdr:nvPicPr>
        <xdr:cNvPr id="45" name="図 44"/>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2322118" y="26815677"/>
          <a:ext cx="1799590" cy="911860"/>
        </a:xfrm>
        <a:prstGeom prst="rect">
          <a:avLst/>
        </a:prstGeom>
        <a:noFill/>
        <a:ln>
          <a:noFill/>
        </a:ln>
      </xdr:spPr>
    </xdr:pic>
    <xdr:clientData/>
  </xdr:twoCellAnchor>
  <xdr:twoCellAnchor editAs="oneCell">
    <xdr:from>
      <xdr:col>16</xdr:col>
      <xdr:colOff>78442</xdr:colOff>
      <xdr:row>65</xdr:row>
      <xdr:rowOff>78442</xdr:rowOff>
    </xdr:from>
    <xdr:to>
      <xdr:col>16</xdr:col>
      <xdr:colOff>1878032</xdr:colOff>
      <xdr:row>65</xdr:row>
      <xdr:rowOff>990302</xdr:rowOff>
    </xdr:to>
    <xdr:pic>
      <xdr:nvPicPr>
        <xdr:cNvPr id="46" name="図 45"/>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2333324" y="27835413"/>
          <a:ext cx="1799590" cy="911860"/>
        </a:xfrm>
        <a:prstGeom prst="rect">
          <a:avLst/>
        </a:prstGeom>
        <a:noFill/>
        <a:ln>
          <a:noFill/>
        </a:ln>
      </xdr:spPr>
    </xdr:pic>
    <xdr:clientData/>
  </xdr:twoCellAnchor>
  <xdr:twoCellAnchor editAs="oneCell">
    <xdr:from>
      <xdr:col>16</xdr:col>
      <xdr:colOff>67236</xdr:colOff>
      <xdr:row>58</xdr:row>
      <xdr:rowOff>44819</xdr:rowOff>
    </xdr:from>
    <xdr:to>
      <xdr:col>16</xdr:col>
      <xdr:colOff>1866826</xdr:colOff>
      <xdr:row>58</xdr:row>
      <xdr:rowOff>956679</xdr:rowOff>
    </xdr:to>
    <xdr:pic>
      <xdr:nvPicPr>
        <xdr:cNvPr id="47" name="図 46"/>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2322118" y="24708966"/>
          <a:ext cx="1799590" cy="911860"/>
        </a:xfrm>
        <a:prstGeom prst="rect">
          <a:avLst/>
        </a:prstGeom>
        <a:noFill/>
        <a:ln>
          <a:noFill/>
        </a:ln>
      </xdr:spPr>
    </xdr:pic>
    <xdr:clientData/>
  </xdr:twoCellAnchor>
  <xdr:twoCellAnchor editAs="oneCell">
    <xdr:from>
      <xdr:col>16</xdr:col>
      <xdr:colOff>67236</xdr:colOff>
      <xdr:row>59</xdr:row>
      <xdr:rowOff>44820</xdr:rowOff>
    </xdr:from>
    <xdr:to>
      <xdr:col>16</xdr:col>
      <xdr:colOff>1866826</xdr:colOff>
      <xdr:row>59</xdr:row>
      <xdr:rowOff>956680</xdr:rowOff>
    </xdr:to>
    <xdr:pic>
      <xdr:nvPicPr>
        <xdr:cNvPr id="48" name="図 47"/>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22322118" y="25739908"/>
          <a:ext cx="1799590" cy="911860"/>
        </a:xfrm>
        <a:prstGeom prst="rect">
          <a:avLst/>
        </a:prstGeom>
        <a:noFill/>
        <a:ln>
          <a:noFill/>
        </a:ln>
      </xdr:spPr>
    </xdr:pic>
    <xdr:clientData/>
  </xdr:twoCellAnchor>
  <xdr:twoCellAnchor editAs="oneCell">
    <xdr:from>
      <xdr:col>16</xdr:col>
      <xdr:colOff>67236</xdr:colOff>
      <xdr:row>434</xdr:row>
      <xdr:rowOff>67236</xdr:rowOff>
    </xdr:from>
    <xdr:to>
      <xdr:col>16</xdr:col>
      <xdr:colOff>1866826</xdr:colOff>
      <xdr:row>434</xdr:row>
      <xdr:rowOff>979096</xdr:rowOff>
    </xdr:to>
    <xdr:pic>
      <xdr:nvPicPr>
        <xdr:cNvPr id="49" name="図 48"/>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22322118" y="82094295"/>
          <a:ext cx="1799590" cy="911860"/>
        </a:xfrm>
        <a:prstGeom prst="rect">
          <a:avLst/>
        </a:prstGeom>
        <a:noFill/>
        <a:ln>
          <a:noFill/>
        </a:ln>
      </xdr:spPr>
    </xdr:pic>
    <xdr:clientData/>
  </xdr:twoCellAnchor>
  <xdr:twoCellAnchor editAs="oneCell">
    <xdr:from>
      <xdr:col>16</xdr:col>
      <xdr:colOff>67236</xdr:colOff>
      <xdr:row>435</xdr:row>
      <xdr:rowOff>67236</xdr:rowOff>
    </xdr:from>
    <xdr:to>
      <xdr:col>16</xdr:col>
      <xdr:colOff>1866826</xdr:colOff>
      <xdr:row>435</xdr:row>
      <xdr:rowOff>979096</xdr:rowOff>
    </xdr:to>
    <xdr:pic>
      <xdr:nvPicPr>
        <xdr:cNvPr id="50" name="図 49"/>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22322118" y="83125236"/>
          <a:ext cx="1799590" cy="911860"/>
        </a:xfrm>
        <a:prstGeom prst="rect">
          <a:avLst/>
        </a:prstGeom>
        <a:noFill/>
        <a:ln>
          <a:noFill/>
        </a:ln>
      </xdr:spPr>
    </xdr:pic>
    <xdr:clientData/>
  </xdr:twoCellAnchor>
  <xdr:twoCellAnchor editAs="oneCell">
    <xdr:from>
      <xdr:col>16</xdr:col>
      <xdr:colOff>67236</xdr:colOff>
      <xdr:row>436</xdr:row>
      <xdr:rowOff>67236</xdr:rowOff>
    </xdr:from>
    <xdr:to>
      <xdr:col>16</xdr:col>
      <xdr:colOff>1866826</xdr:colOff>
      <xdr:row>436</xdr:row>
      <xdr:rowOff>979096</xdr:rowOff>
    </xdr:to>
    <xdr:pic>
      <xdr:nvPicPr>
        <xdr:cNvPr id="51" name="図 50"/>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22322118" y="84156177"/>
          <a:ext cx="1799590" cy="911860"/>
        </a:xfrm>
        <a:prstGeom prst="rect">
          <a:avLst/>
        </a:prstGeom>
        <a:noFill/>
        <a:ln>
          <a:noFill/>
        </a:ln>
      </xdr:spPr>
    </xdr:pic>
    <xdr:clientData/>
  </xdr:twoCellAnchor>
  <xdr:twoCellAnchor editAs="oneCell">
    <xdr:from>
      <xdr:col>16</xdr:col>
      <xdr:colOff>67236</xdr:colOff>
      <xdr:row>437</xdr:row>
      <xdr:rowOff>67236</xdr:rowOff>
    </xdr:from>
    <xdr:to>
      <xdr:col>16</xdr:col>
      <xdr:colOff>1866826</xdr:colOff>
      <xdr:row>437</xdr:row>
      <xdr:rowOff>979096</xdr:rowOff>
    </xdr:to>
    <xdr:pic>
      <xdr:nvPicPr>
        <xdr:cNvPr id="52" name="図 5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22322118" y="85187118"/>
          <a:ext cx="1799590" cy="911860"/>
        </a:xfrm>
        <a:prstGeom prst="rect">
          <a:avLst/>
        </a:prstGeom>
        <a:noFill/>
        <a:ln>
          <a:noFill/>
        </a:ln>
      </xdr:spPr>
    </xdr:pic>
    <xdr:clientData/>
  </xdr:twoCellAnchor>
  <xdr:twoCellAnchor editAs="oneCell">
    <xdr:from>
      <xdr:col>16</xdr:col>
      <xdr:colOff>67236</xdr:colOff>
      <xdr:row>438</xdr:row>
      <xdr:rowOff>67236</xdr:rowOff>
    </xdr:from>
    <xdr:to>
      <xdr:col>16</xdr:col>
      <xdr:colOff>1866826</xdr:colOff>
      <xdr:row>438</xdr:row>
      <xdr:rowOff>979096</xdr:rowOff>
    </xdr:to>
    <xdr:pic>
      <xdr:nvPicPr>
        <xdr:cNvPr id="53" name="図 52"/>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22322118" y="86218060"/>
          <a:ext cx="1799590" cy="911860"/>
        </a:xfrm>
        <a:prstGeom prst="rect">
          <a:avLst/>
        </a:prstGeom>
        <a:noFill/>
        <a:ln>
          <a:noFill/>
        </a:ln>
      </xdr:spPr>
    </xdr:pic>
    <xdr:clientData/>
  </xdr:twoCellAnchor>
  <xdr:twoCellAnchor editAs="oneCell">
    <xdr:from>
      <xdr:col>16</xdr:col>
      <xdr:colOff>67236</xdr:colOff>
      <xdr:row>439</xdr:row>
      <xdr:rowOff>67236</xdr:rowOff>
    </xdr:from>
    <xdr:to>
      <xdr:col>16</xdr:col>
      <xdr:colOff>1866826</xdr:colOff>
      <xdr:row>439</xdr:row>
      <xdr:rowOff>979096</xdr:rowOff>
    </xdr:to>
    <xdr:pic>
      <xdr:nvPicPr>
        <xdr:cNvPr id="54" name="図 53"/>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22322118" y="87249001"/>
          <a:ext cx="1799590" cy="911860"/>
        </a:xfrm>
        <a:prstGeom prst="rect">
          <a:avLst/>
        </a:prstGeom>
        <a:noFill/>
        <a:ln>
          <a:noFill/>
        </a:ln>
      </xdr:spPr>
    </xdr:pic>
    <xdr:clientData/>
  </xdr:twoCellAnchor>
  <xdr:twoCellAnchor editAs="oneCell">
    <xdr:from>
      <xdr:col>16</xdr:col>
      <xdr:colOff>67236</xdr:colOff>
      <xdr:row>440</xdr:row>
      <xdr:rowOff>67236</xdr:rowOff>
    </xdr:from>
    <xdr:to>
      <xdr:col>16</xdr:col>
      <xdr:colOff>1866826</xdr:colOff>
      <xdr:row>440</xdr:row>
      <xdr:rowOff>979096</xdr:rowOff>
    </xdr:to>
    <xdr:pic>
      <xdr:nvPicPr>
        <xdr:cNvPr id="58" name="図 57"/>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22322118" y="88279942"/>
          <a:ext cx="1799590" cy="911860"/>
        </a:xfrm>
        <a:prstGeom prst="rect">
          <a:avLst/>
        </a:prstGeom>
        <a:noFill/>
        <a:ln>
          <a:noFill/>
        </a:ln>
      </xdr:spPr>
    </xdr:pic>
    <xdr:clientData/>
  </xdr:twoCellAnchor>
  <xdr:twoCellAnchor editAs="oneCell">
    <xdr:from>
      <xdr:col>16</xdr:col>
      <xdr:colOff>56030</xdr:colOff>
      <xdr:row>441</xdr:row>
      <xdr:rowOff>67236</xdr:rowOff>
    </xdr:from>
    <xdr:to>
      <xdr:col>16</xdr:col>
      <xdr:colOff>1855620</xdr:colOff>
      <xdr:row>441</xdr:row>
      <xdr:rowOff>979096</xdr:rowOff>
    </xdr:to>
    <xdr:pic>
      <xdr:nvPicPr>
        <xdr:cNvPr id="77" name="図 76"/>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2310912" y="89310883"/>
          <a:ext cx="1799590" cy="911860"/>
        </a:xfrm>
        <a:prstGeom prst="rect">
          <a:avLst/>
        </a:prstGeom>
        <a:noFill/>
        <a:ln>
          <a:noFill/>
        </a:ln>
      </xdr:spPr>
    </xdr:pic>
    <xdr:clientData/>
  </xdr:twoCellAnchor>
  <xdr:twoCellAnchor editAs="oneCell">
    <xdr:from>
      <xdr:col>16</xdr:col>
      <xdr:colOff>56030</xdr:colOff>
      <xdr:row>442</xdr:row>
      <xdr:rowOff>67236</xdr:rowOff>
    </xdr:from>
    <xdr:to>
      <xdr:col>16</xdr:col>
      <xdr:colOff>1855620</xdr:colOff>
      <xdr:row>442</xdr:row>
      <xdr:rowOff>979096</xdr:rowOff>
    </xdr:to>
    <xdr:pic>
      <xdr:nvPicPr>
        <xdr:cNvPr id="78" name="図 77"/>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22310912" y="90341824"/>
          <a:ext cx="1799590" cy="911860"/>
        </a:xfrm>
        <a:prstGeom prst="rect">
          <a:avLst/>
        </a:prstGeom>
        <a:noFill/>
        <a:ln>
          <a:noFill/>
        </a:ln>
      </xdr:spPr>
    </xdr:pic>
    <xdr:clientData/>
  </xdr:twoCellAnchor>
  <xdr:twoCellAnchor editAs="oneCell">
    <xdr:from>
      <xdr:col>16</xdr:col>
      <xdr:colOff>67236</xdr:colOff>
      <xdr:row>432</xdr:row>
      <xdr:rowOff>78442</xdr:rowOff>
    </xdr:from>
    <xdr:to>
      <xdr:col>16</xdr:col>
      <xdr:colOff>1866826</xdr:colOff>
      <xdr:row>432</xdr:row>
      <xdr:rowOff>990302</xdr:rowOff>
    </xdr:to>
    <xdr:pic>
      <xdr:nvPicPr>
        <xdr:cNvPr id="92" name="図 9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23072912" y="125864471"/>
          <a:ext cx="1799590" cy="911860"/>
        </a:xfrm>
        <a:prstGeom prst="rect">
          <a:avLst/>
        </a:prstGeom>
        <a:noFill/>
        <a:ln>
          <a:noFill/>
        </a:ln>
      </xdr:spPr>
    </xdr:pic>
    <xdr:clientData/>
  </xdr:twoCellAnchor>
  <xdr:twoCellAnchor editAs="oneCell">
    <xdr:from>
      <xdr:col>16</xdr:col>
      <xdr:colOff>67236</xdr:colOff>
      <xdr:row>433</xdr:row>
      <xdr:rowOff>78442</xdr:rowOff>
    </xdr:from>
    <xdr:to>
      <xdr:col>16</xdr:col>
      <xdr:colOff>1866826</xdr:colOff>
      <xdr:row>433</xdr:row>
      <xdr:rowOff>990302</xdr:rowOff>
    </xdr:to>
    <xdr:pic>
      <xdr:nvPicPr>
        <xdr:cNvPr id="93" name="図 92"/>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23072912" y="126895413"/>
          <a:ext cx="1799590" cy="911860"/>
        </a:xfrm>
        <a:prstGeom prst="rect">
          <a:avLst/>
        </a:prstGeom>
        <a:noFill/>
        <a:ln>
          <a:noFill/>
        </a:ln>
      </xdr:spPr>
    </xdr:pic>
    <xdr:clientData/>
  </xdr:twoCellAnchor>
  <xdr:twoCellAnchor editAs="oneCell">
    <xdr:from>
      <xdr:col>16</xdr:col>
      <xdr:colOff>78441</xdr:colOff>
      <xdr:row>20</xdr:row>
      <xdr:rowOff>100852</xdr:rowOff>
    </xdr:from>
    <xdr:to>
      <xdr:col>16</xdr:col>
      <xdr:colOff>1878031</xdr:colOff>
      <xdr:row>20</xdr:row>
      <xdr:rowOff>1012712</xdr:rowOff>
    </xdr:to>
    <xdr:pic>
      <xdr:nvPicPr>
        <xdr:cNvPr id="59" name="図 58"/>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23084117" y="13424646"/>
          <a:ext cx="1799590" cy="91186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業態"/>
  <dimension ref="A1:W224"/>
  <sheetViews>
    <sheetView tabSelected="1" showWhiteSpace="0" zoomScaleNormal="100" zoomScalePageLayoutView="105" workbookViewId="0">
      <selection activeCell="E9" sqref="E9:F9"/>
    </sheetView>
  </sheetViews>
  <sheetFormatPr defaultRowHeight="13.5" x14ac:dyDescent="0.15"/>
  <cols>
    <col min="1" max="1" width="5.125" customWidth="1"/>
    <col min="2" max="2" width="3.625" customWidth="1"/>
    <col min="3" max="3" width="16.5" customWidth="1"/>
    <col min="4" max="4" width="7.75" customWidth="1"/>
    <col min="5" max="5" width="14.25" customWidth="1"/>
    <col min="6" max="6" width="6" customWidth="1"/>
    <col min="7" max="7" width="3.75" customWidth="1"/>
    <col min="8" max="8" width="4.125" customWidth="1"/>
    <col min="9" max="9" width="7.625" customWidth="1"/>
    <col min="10" max="10" width="3.25" customWidth="1"/>
    <col min="11" max="11" width="9.375" customWidth="1"/>
    <col min="12" max="12" width="7.75" customWidth="1"/>
    <col min="13" max="13" width="8.375" customWidth="1"/>
    <col min="14" max="14" width="47.25" hidden="1" customWidth="1"/>
    <col min="15" max="15" width="20.375" hidden="1" customWidth="1"/>
    <col min="16" max="18" width="13" hidden="1" customWidth="1"/>
    <col min="19" max="21" width="12.5" hidden="1" customWidth="1"/>
    <col min="22" max="22" width="24" hidden="1" customWidth="1"/>
    <col min="23" max="23" width="33.5" hidden="1" customWidth="1"/>
  </cols>
  <sheetData>
    <row r="1" spans="1:23" s="7" customFormat="1" ht="24" customHeight="1" thickBot="1" x14ac:dyDescent="0.2">
      <c r="A1" s="103"/>
      <c r="B1" s="103"/>
      <c r="C1" s="103"/>
      <c r="D1" s="172" t="s">
        <v>57</v>
      </c>
      <c r="E1" s="172"/>
      <c r="F1" s="173"/>
      <c r="G1" s="173"/>
      <c r="H1" s="173"/>
      <c r="I1" s="173"/>
      <c r="J1" s="146" t="s">
        <v>265</v>
      </c>
      <c r="K1" s="146"/>
      <c r="L1" s="146"/>
    </row>
    <row r="2" spans="1:23" s="7" customFormat="1" ht="25.5" customHeight="1" thickBot="1" x14ac:dyDescent="0.2">
      <c r="A2" s="157" t="s">
        <v>52</v>
      </c>
      <c r="B2" s="168" t="s">
        <v>48</v>
      </c>
      <c r="C2" s="169"/>
      <c r="D2" s="232"/>
      <c r="E2" s="233"/>
      <c r="F2" s="166" t="s">
        <v>19</v>
      </c>
      <c r="G2" s="167"/>
      <c r="H2" s="108">
        <v>27</v>
      </c>
      <c r="I2" s="241"/>
      <c r="J2" s="242"/>
      <c r="K2" s="242"/>
      <c r="L2" s="242"/>
    </row>
    <row r="3" spans="1:23" s="7" customFormat="1" ht="25.5" customHeight="1" x14ac:dyDescent="0.15">
      <c r="A3" s="158"/>
      <c r="B3" s="144" t="s">
        <v>18</v>
      </c>
      <c r="C3" s="145"/>
      <c r="D3" s="234"/>
      <c r="E3" s="235"/>
      <c r="F3" s="236"/>
      <c r="G3" s="236"/>
      <c r="H3" s="236"/>
      <c r="I3" s="236"/>
      <c r="J3" s="236"/>
      <c r="K3" s="236"/>
      <c r="L3" s="237"/>
    </row>
    <row r="4" spans="1:23" s="7" customFormat="1" ht="25.5" customHeight="1" x14ac:dyDescent="0.15">
      <c r="A4" s="158"/>
      <c r="B4" s="170" t="s">
        <v>49</v>
      </c>
      <c r="C4" s="171"/>
      <c r="D4" s="234"/>
      <c r="E4" s="235"/>
      <c r="F4" s="235"/>
      <c r="G4" s="235"/>
      <c r="H4" s="235"/>
      <c r="I4" s="235"/>
      <c r="J4" s="235"/>
      <c r="K4" s="235"/>
      <c r="L4" s="238"/>
    </row>
    <row r="5" spans="1:23" s="7" customFormat="1" ht="25.5" customHeight="1" x14ac:dyDescent="0.15">
      <c r="A5" s="158"/>
      <c r="B5" s="153" t="s">
        <v>50</v>
      </c>
      <c r="C5" s="156"/>
      <c r="D5" s="234"/>
      <c r="E5" s="235"/>
      <c r="F5" s="235"/>
      <c r="G5" s="235"/>
      <c r="H5" s="235"/>
      <c r="I5" s="235"/>
      <c r="J5" s="235"/>
      <c r="K5" s="235"/>
      <c r="L5" s="238"/>
    </row>
    <row r="6" spans="1:23" s="7" customFormat="1" ht="25.5" customHeight="1" x14ac:dyDescent="0.15">
      <c r="A6" s="158"/>
      <c r="B6" s="153" t="s">
        <v>51</v>
      </c>
      <c r="C6" s="156"/>
      <c r="D6" s="161"/>
      <c r="E6" s="161"/>
      <c r="F6" s="162"/>
      <c r="G6" s="161"/>
      <c r="H6" s="161"/>
      <c r="I6" s="163"/>
      <c r="J6" s="163"/>
      <c r="K6" s="163"/>
      <c r="L6" s="164"/>
    </row>
    <row r="7" spans="1:23" s="7" customFormat="1" ht="190.5" customHeight="1" x14ac:dyDescent="0.15">
      <c r="A7" s="158"/>
      <c r="B7" s="152"/>
      <c r="C7" s="153"/>
      <c r="D7" s="153"/>
      <c r="E7" s="153"/>
      <c r="F7" s="153"/>
      <c r="G7" s="153"/>
      <c r="H7" s="153"/>
      <c r="I7" s="153"/>
      <c r="J7" s="153"/>
      <c r="K7" s="153"/>
      <c r="L7" s="154"/>
    </row>
    <row r="8" spans="1:23" s="7" customFormat="1" ht="33" customHeight="1" x14ac:dyDescent="0.15">
      <c r="A8" s="158"/>
      <c r="B8" s="160" t="s">
        <v>266</v>
      </c>
      <c r="C8" s="160"/>
      <c r="D8" s="152"/>
      <c r="E8" s="153"/>
      <c r="F8" s="153"/>
      <c r="G8" s="153"/>
      <c r="H8" s="153"/>
      <c r="I8" s="153"/>
      <c r="J8" s="153"/>
      <c r="K8" s="153"/>
      <c r="L8" s="154"/>
      <c r="N8" s="39" t="s">
        <v>167</v>
      </c>
      <c r="O8" s="39" t="s">
        <v>106</v>
      </c>
      <c r="P8" s="39" t="s">
        <v>107</v>
      </c>
      <c r="Q8" s="39" t="s">
        <v>108</v>
      </c>
      <c r="R8" s="39" t="s">
        <v>109</v>
      </c>
      <c r="S8" s="39" t="s">
        <v>110</v>
      </c>
      <c r="U8" s="99" t="s">
        <v>197</v>
      </c>
      <c r="V8" s="99" t="s">
        <v>25</v>
      </c>
      <c r="W8" s="99" t="s">
        <v>26</v>
      </c>
    </row>
    <row r="9" spans="1:23" s="7" customFormat="1" ht="21" customHeight="1" x14ac:dyDescent="0.15">
      <c r="A9" s="158"/>
      <c r="B9" s="144" t="s">
        <v>56</v>
      </c>
      <c r="C9" s="145"/>
      <c r="D9" s="104" t="s">
        <v>39</v>
      </c>
      <c r="E9" s="155"/>
      <c r="F9" s="155"/>
      <c r="G9" s="144" t="s">
        <v>53</v>
      </c>
      <c r="H9" s="144"/>
      <c r="I9" s="155"/>
      <c r="J9" s="155"/>
      <c r="K9" s="155"/>
      <c r="L9" s="105" t="s">
        <v>40</v>
      </c>
      <c r="N9" s="42" t="str">
        <f>DGET(Barcode!A1:L443,"手数料コード1",N14:R15)</f>
        <v>I0ＦA</v>
      </c>
      <c r="O9" s="126" t="str">
        <f>DGET(Barcode!A1:L443,"手数料コード2",N14:R15)</f>
        <v>BLANK</v>
      </c>
      <c r="P9" s="100" t="str">
        <f>DGET(Barcode!A1:L443,"手数料コード3",N14:R15)</f>
        <v>BLANK</v>
      </c>
      <c r="Q9" s="100" t="str">
        <f>DGET(Barcode!A1:L443,"手数料コード4",N14:R15)</f>
        <v>BLANK</v>
      </c>
      <c r="R9" s="100" t="str">
        <f>DGET(Barcode!A1:L443,"手数料コード5",N14:R15)</f>
        <v>BLANK</v>
      </c>
      <c r="S9" s="100" t="str">
        <f>DGET(Barcode!A1:L443,"手数料コード6",N14:R15)</f>
        <v>BLANK</v>
      </c>
      <c r="U9" s="32" t="s">
        <v>168</v>
      </c>
      <c r="V9" s="32">
        <v>0</v>
      </c>
      <c r="W9" s="32" t="s">
        <v>196</v>
      </c>
    </row>
    <row r="10" spans="1:23" s="7" customFormat="1" ht="21" customHeight="1" x14ac:dyDescent="0.15">
      <c r="A10" s="159"/>
      <c r="B10" s="146"/>
      <c r="C10" s="147"/>
      <c r="D10" s="106" t="s">
        <v>54</v>
      </c>
      <c r="E10" s="165"/>
      <c r="F10" s="165"/>
      <c r="G10" s="239" t="s">
        <v>41</v>
      </c>
      <c r="H10" s="239"/>
      <c r="I10" s="165"/>
      <c r="J10" s="165"/>
      <c r="K10" s="165"/>
      <c r="L10" s="240"/>
      <c r="N10" s="99" t="s">
        <v>197</v>
      </c>
      <c r="O10" s="99" t="s">
        <v>197</v>
      </c>
      <c r="P10" s="99" t="s">
        <v>197</v>
      </c>
      <c r="Q10" s="99" t="s">
        <v>197</v>
      </c>
      <c r="R10" s="99" t="s">
        <v>197</v>
      </c>
      <c r="S10" s="99" t="s">
        <v>197</v>
      </c>
      <c r="U10" s="32" t="s">
        <v>198</v>
      </c>
      <c r="V10" s="32">
        <v>94000</v>
      </c>
      <c r="W10" s="32" t="s">
        <v>63</v>
      </c>
    </row>
    <row r="11" spans="1:23" s="7" customFormat="1" ht="21" customHeight="1" x14ac:dyDescent="0.15">
      <c r="A11" s="148" t="s">
        <v>55</v>
      </c>
      <c r="B11" s="144"/>
      <c r="C11" s="145"/>
      <c r="D11" s="104" t="s">
        <v>39</v>
      </c>
      <c r="E11" s="155"/>
      <c r="F11" s="155"/>
      <c r="G11" s="144" t="s">
        <v>53</v>
      </c>
      <c r="H11" s="144"/>
      <c r="I11" s="155"/>
      <c r="J11" s="155"/>
      <c r="K11" s="155"/>
      <c r="L11" s="105" t="s">
        <v>40</v>
      </c>
      <c r="N11" s="42" t="str">
        <f>DGET(Barcode!A1:L443,"手数料コード1",N14:R15)</f>
        <v>I0ＦA</v>
      </c>
      <c r="O11" s="42" t="str">
        <f>O9</f>
        <v>BLANK</v>
      </c>
      <c r="P11" s="42" t="str">
        <f t="shared" ref="P11:S11" si="0">P9</f>
        <v>BLANK</v>
      </c>
      <c r="Q11" s="42" t="str">
        <f t="shared" si="0"/>
        <v>BLANK</v>
      </c>
      <c r="R11" s="42" t="str">
        <f t="shared" si="0"/>
        <v>BLANK</v>
      </c>
      <c r="S11" s="42" t="str">
        <f t="shared" si="0"/>
        <v>BLANK</v>
      </c>
      <c r="U11" s="32" t="s">
        <v>178</v>
      </c>
      <c r="V11" s="32">
        <v>94000</v>
      </c>
      <c r="W11" s="32" t="s">
        <v>327</v>
      </c>
    </row>
    <row r="12" spans="1:23" s="7" customFormat="1" ht="21" customHeight="1" thickBot="1" x14ac:dyDescent="0.2">
      <c r="A12" s="149"/>
      <c r="B12" s="150"/>
      <c r="C12" s="151"/>
      <c r="D12" s="107" t="s">
        <v>54</v>
      </c>
      <c r="E12" s="142"/>
      <c r="F12" s="142"/>
      <c r="G12" s="243" t="s">
        <v>41</v>
      </c>
      <c r="H12" s="243"/>
      <c r="I12" s="142"/>
      <c r="J12" s="142"/>
      <c r="K12" s="142"/>
      <c r="L12" s="143"/>
      <c r="N12"/>
      <c r="O12"/>
      <c r="P12"/>
      <c r="U12" s="32" t="s">
        <v>199</v>
      </c>
      <c r="V12" s="32">
        <v>60500</v>
      </c>
      <c r="W12" s="32" t="s">
        <v>65</v>
      </c>
    </row>
    <row r="13" spans="1:23" x14ac:dyDescent="0.15">
      <c r="A13" s="213" t="s">
        <v>0</v>
      </c>
      <c r="B13" s="213"/>
      <c r="C13" s="213"/>
      <c r="D13" s="213"/>
      <c r="E13" s="213"/>
      <c r="F13" s="213"/>
      <c r="G13" s="213"/>
      <c r="H13" s="213"/>
      <c r="I13" s="213"/>
      <c r="J13" s="213"/>
      <c r="K13" s="213"/>
      <c r="L13" s="213"/>
      <c r="N13" s="45" t="s">
        <v>60</v>
      </c>
      <c r="O13" s="45"/>
      <c r="P13" s="7"/>
      <c r="Q13" s="7"/>
      <c r="R13" s="7"/>
      <c r="S13" s="7"/>
      <c r="U13" s="32" t="s">
        <v>179</v>
      </c>
      <c r="V13" s="32">
        <v>60500</v>
      </c>
      <c r="W13" s="32" t="s">
        <v>328</v>
      </c>
    </row>
    <row r="14" spans="1:23" ht="16.5" customHeight="1" x14ac:dyDescent="0.15">
      <c r="A14" s="197" t="s">
        <v>1</v>
      </c>
      <c r="B14" s="198"/>
      <c r="C14" s="1" t="s">
        <v>2</v>
      </c>
      <c r="D14" s="174" t="s">
        <v>3</v>
      </c>
      <c r="E14" s="175"/>
      <c r="F14" s="174" t="s">
        <v>4</v>
      </c>
      <c r="G14" s="175"/>
      <c r="H14" s="197" t="s">
        <v>5</v>
      </c>
      <c r="I14" s="198"/>
      <c r="J14" s="183" t="s">
        <v>6</v>
      </c>
      <c r="K14" s="184"/>
      <c r="L14" s="185"/>
      <c r="N14" s="59" t="s">
        <v>166</v>
      </c>
      <c r="O14" s="40" t="s">
        <v>165</v>
      </c>
      <c r="P14" s="40" t="s">
        <v>61</v>
      </c>
      <c r="Q14" s="40" t="s">
        <v>62</v>
      </c>
      <c r="R14" s="40" t="s">
        <v>347</v>
      </c>
      <c r="S14" s="7"/>
      <c r="U14" s="32" t="s">
        <v>200</v>
      </c>
      <c r="V14" s="32">
        <v>29600</v>
      </c>
      <c r="W14" s="32" t="s">
        <v>67</v>
      </c>
    </row>
    <row r="15" spans="1:23" ht="33" customHeight="1" x14ac:dyDescent="0.15">
      <c r="A15" s="199"/>
      <c r="B15" s="200"/>
      <c r="C15" s="8" t="s">
        <v>7</v>
      </c>
      <c r="D15" s="2" t="s">
        <v>268</v>
      </c>
      <c r="E15" s="3" t="s">
        <v>8</v>
      </c>
      <c r="F15" s="174" t="s">
        <v>21</v>
      </c>
      <c r="G15" s="175"/>
      <c r="H15" s="199" t="s">
        <v>9</v>
      </c>
      <c r="I15" s="200"/>
      <c r="J15" s="186"/>
      <c r="K15" s="187"/>
      <c r="L15" s="188"/>
      <c r="N15" s="43">
        <f>O19</f>
        <v>2</v>
      </c>
      <c r="O15" s="43">
        <v>1</v>
      </c>
      <c r="P15" s="43">
        <v>4</v>
      </c>
      <c r="Q15" s="101">
        <v>1</v>
      </c>
      <c r="R15" s="101">
        <v>1</v>
      </c>
      <c r="U15" s="32" t="s">
        <v>180</v>
      </c>
      <c r="V15" s="32">
        <v>29600</v>
      </c>
      <c r="W15" s="32" t="s">
        <v>329</v>
      </c>
    </row>
    <row r="16" spans="1:23" x14ac:dyDescent="0.15">
      <c r="A16" s="4" t="s">
        <v>10</v>
      </c>
      <c r="B16" s="4"/>
      <c r="U16" s="32" t="s">
        <v>201</v>
      </c>
      <c r="V16" s="32">
        <v>48800</v>
      </c>
      <c r="W16" s="32" t="s">
        <v>81</v>
      </c>
    </row>
    <row r="17" spans="1:23" ht="15" customHeight="1" x14ac:dyDescent="0.15">
      <c r="A17" s="197" t="s">
        <v>11</v>
      </c>
      <c r="B17" s="198"/>
      <c r="C17" s="1" t="s">
        <v>12</v>
      </c>
      <c r="D17" s="201" t="s">
        <v>13</v>
      </c>
      <c r="E17" s="201"/>
      <c r="F17" s="174" t="s">
        <v>4</v>
      </c>
      <c r="G17" s="175"/>
      <c r="H17" s="197" t="s">
        <v>5</v>
      </c>
      <c r="I17" s="198"/>
      <c r="J17" s="183" t="s">
        <v>14</v>
      </c>
      <c r="K17" s="184"/>
      <c r="L17" s="185"/>
      <c r="N17" t="s">
        <v>104</v>
      </c>
      <c r="U17" s="32" t="s">
        <v>181</v>
      </c>
      <c r="V17" s="32">
        <v>48800</v>
      </c>
      <c r="W17" s="32" t="s">
        <v>330</v>
      </c>
    </row>
    <row r="18" spans="1:23" ht="33.75" customHeight="1" x14ac:dyDescent="0.15">
      <c r="A18" s="199"/>
      <c r="B18" s="200"/>
      <c r="C18" s="8" t="s">
        <v>15</v>
      </c>
      <c r="D18" s="201" t="s">
        <v>16</v>
      </c>
      <c r="E18" s="201"/>
      <c r="F18" s="174" t="s">
        <v>20</v>
      </c>
      <c r="G18" s="175"/>
      <c r="H18" s="199" t="s">
        <v>9</v>
      </c>
      <c r="I18" s="200"/>
      <c r="J18" s="186"/>
      <c r="K18" s="187"/>
      <c r="L18" s="188"/>
      <c r="N18" s="59" t="s">
        <v>58</v>
      </c>
      <c r="O18" s="59" t="s">
        <v>96</v>
      </c>
      <c r="U18" s="32" t="s">
        <v>202</v>
      </c>
      <c r="V18" s="32">
        <v>28700</v>
      </c>
      <c r="W18" s="32" t="s">
        <v>83</v>
      </c>
    </row>
    <row r="19" spans="1:23" x14ac:dyDescent="0.15">
      <c r="A19" s="5"/>
      <c r="B19" s="5"/>
      <c r="N19" s="100">
        <v>2</v>
      </c>
      <c r="O19" s="100">
        <f>DGET(N21:P30,O18,N18:N19)</f>
        <v>2</v>
      </c>
      <c r="U19" s="32" t="s">
        <v>182</v>
      </c>
      <c r="V19" s="32">
        <v>28700</v>
      </c>
      <c r="W19" s="32" t="s">
        <v>331</v>
      </c>
    </row>
    <row r="20" spans="1:23" ht="14.25" thickBot="1" x14ac:dyDescent="0.2">
      <c r="A20" s="196" t="s">
        <v>17</v>
      </c>
      <c r="B20" s="182"/>
      <c r="C20" s="179" t="s">
        <v>23</v>
      </c>
      <c r="D20" s="179"/>
      <c r="E20" s="180"/>
      <c r="F20" s="181" t="s">
        <v>17</v>
      </c>
      <c r="G20" s="182"/>
      <c r="H20" s="179" t="s">
        <v>24</v>
      </c>
      <c r="I20" s="179"/>
      <c r="J20" s="179"/>
      <c r="K20" s="179"/>
      <c r="L20" s="179"/>
      <c r="U20" s="32" t="s">
        <v>203</v>
      </c>
      <c r="V20" s="32">
        <v>13300</v>
      </c>
      <c r="W20" s="32" t="s">
        <v>85</v>
      </c>
    </row>
    <row r="21" spans="1:23" ht="20.25" customHeight="1" thickTop="1" x14ac:dyDescent="0.15">
      <c r="A21" s="31"/>
      <c r="B21" s="28"/>
      <c r="C21" s="176"/>
      <c r="D21" s="177"/>
      <c r="E21" s="178"/>
      <c r="F21" s="24"/>
      <c r="G21" s="12"/>
      <c r="H21" s="176"/>
      <c r="I21" s="176"/>
      <c r="J21" s="176"/>
      <c r="K21" s="176"/>
      <c r="L21" s="177"/>
      <c r="N21" s="59" t="s">
        <v>103</v>
      </c>
      <c r="O21" s="59" t="s">
        <v>58</v>
      </c>
      <c r="P21" s="59" t="s">
        <v>96</v>
      </c>
      <c r="U21" s="32" t="s">
        <v>183</v>
      </c>
      <c r="V21" s="32">
        <v>13300</v>
      </c>
      <c r="W21" s="32" t="s">
        <v>332</v>
      </c>
    </row>
    <row r="22" spans="1:23" ht="20.25" customHeight="1" x14ac:dyDescent="0.15">
      <c r="A22" s="29"/>
      <c r="B22" s="30"/>
      <c r="C22" s="19"/>
      <c r="D22" s="13"/>
      <c r="E22" s="14"/>
      <c r="F22" s="25"/>
      <c r="G22" s="23"/>
      <c r="H22" s="19"/>
      <c r="I22" s="13"/>
      <c r="J22" s="13"/>
      <c r="K22" s="13"/>
      <c r="L22" s="22"/>
      <c r="N22" s="32" t="s">
        <v>97</v>
      </c>
      <c r="O22" s="70">
        <v>1</v>
      </c>
      <c r="P22" s="32">
        <v>1</v>
      </c>
      <c r="U22" s="32" t="s">
        <v>407</v>
      </c>
      <c r="V22" s="32">
        <v>29600</v>
      </c>
      <c r="W22" s="32" t="s">
        <v>319</v>
      </c>
    </row>
    <row r="23" spans="1:23" ht="20.25" customHeight="1" x14ac:dyDescent="0.15">
      <c r="A23" s="29"/>
      <c r="B23" s="30"/>
      <c r="C23" s="19"/>
      <c r="D23" s="13"/>
      <c r="E23" s="14"/>
      <c r="F23" s="25"/>
      <c r="G23" s="23"/>
      <c r="H23" s="19"/>
      <c r="I23" s="13"/>
      <c r="J23" s="13"/>
      <c r="K23" s="13"/>
      <c r="L23" s="22"/>
      <c r="N23" s="71" t="s">
        <v>98</v>
      </c>
      <c r="O23" s="70">
        <v>2</v>
      </c>
      <c r="P23" s="32">
        <v>2</v>
      </c>
      <c r="U23" s="32" t="s">
        <v>204</v>
      </c>
      <c r="V23" s="32">
        <v>13300</v>
      </c>
      <c r="W23" s="32" t="s">
        <v>318</v>
      </c>
    </row>
    <row r="24" spans="1:23" ht="20.25" customHeight="1" x14ac:dyDescent="0.15">
      <c r="A24" s="18"/>
      <c r="B24" s="16"/>
      <c r="C24" s="18"/>
      <c r="D24" s="16"/>
      <c r="E24" s="17"/>
      <c r="F24" s="26"/>
      <c r="G24" s="16"/>
      <c r="H24" s="18"/>
      <c r="I24" s="16"/>
      <c r="J24" s="16"/>
      <c r="K24" s="16"/>
      <c r="L24" s="15"/>
      <c r="N24" s="71" t="s">
        <v>99</v>
      </c>
      <c r="O24" s="70">
        <v>3</v>
      </c>
      <c r="P24" s="32">
        <v>3</v>
      </c>
      <c r="U24" s="32" t="s">
        <v>205</v>
      </c>
      <c r="V24" s="32">
        <v>189700</v>
      </c>
      <c r="W24" s="32" t="s">
        <v>69</v>
      </c>
    </row>
    <row r="25" spans="1:23" ht="20.25" customHeight="1" x14ac:dyDescent="0.15">
      <c r="A25" s="18"/>
      <c r="B25" s="16"/>
      <c r="C25" s="18"/>
      <c r="D25" s="16"/>
      <c r="E25" s="17"/>
      <c r="F25" s="26"/>
      <c r="G25" s="16"/>
      <c r="H25" s="18"/>
      <c r="I25" s="16"/>
      <c r="J25" s="16"/>
      <c r="K25" s="16"/>
      <c r="L25" s="15"/>
      <c r="N25" s="71" t="s">
        <v>100</v>
      </c>
      <c r="O25" s="72">
        <v>4</v>
      </c>
      <c r="P25" s="32">
        <v>1</v>
      </c>
      <c r="U25" s="32" t="s">
        <v>386</v>
      </c>
      <c r="V25" s="32">
        <v>4100</v>
      </c>
      <c r="W25" s="32" t="s">
        <v>70</v>
      </c>
    </row>
    <row r="26" spans="1:23" ht="20.25" customHeight="1" x14ac:dyDescent="0.15">
      <c r="A26" s="18"/>
      <c r="B26" s="16"/>
      <c r="C26" s="18"/>
      <c r="D26" s="16"/>
      <c r="E26" s="17"/>
      <c r="F26" s="26"/>
      <c r="G26" s="16"/>
      <c r="H26" s="18"/>
      <c r="I26" s="16"/>
      <c r="J26" s="16"/>
      <c r="K26" s="16"/>
      <c r="L26" s="15"/>
      <c r="N26" s="71" t="s">
        <v>101</v>
      </c>
      <c r="O26" s="72">
        <v>5</v>
      </c>
      <c r="P26" s="71">
        <v>3</v>
      </c>
      <c r="U26" s="32" t="s">
        <v>206</v>
      </c>
      <c r="V26" s="32">
        <v>131800</v>
      </c>
      <c r="W26" s="32" t="s">
        <v>72</v>
      </c>
    </row>
    <row r="27" spans="1:23" ht="20.25" customHeight="1" x14ac:dyDescent="0.15">
      <c r="A27" s="18"/>
      <c r="B27" s="16"/>
      <c r="C27" s="18"/>
      <c r="D27" s="16"/>
      <c r="E27" s="17"/>
      <c r="F27" s="26"/>
      <c r="G27" s="16"/>
      <c r="H27" s="18"/>
      <c r="I27" s="16"/>
      <c r="J27" s="16"/>
      <c r="K27" s="16"/>
      <c r="L27" s="15"/>
      <c r="N27" s="71" t="s">
        <v>102</v>
      </c>
      <c r="O27" s="72">
        <v>6</v>
      </c>
      <c r="P27" s="71">
        <v>1</v>
      </c>
      <c r="U27" s="32" t="s">
        <v>388</v>
      </c>
      <c r="V27" s="32">
        <v>2500</v>
      </c>
      <c r="W27" s="32" t="s">
        <v>73</v>
      </c>
    </row>
    <row r="28" spans="1:23" ht="20.25" customHeight="1" x14ac:dyDescent="0.15">
      <c r="A28" s="18"/>
      <c r="B28" s="16"/>
      <c r="C28" s="18"/>
      <c r="D28" s="16"/>
      <c r="E28" s="17"/>
      <c r="F28" s="26"/>
      <c r="G28" s="16"/>
      <c r="H28" s="18"/>
      <c r="I28" s="16"/>
      <c r="J28" s="16"/>
      <c r="K28" s="16"/>
      <c r="L28" s="15"/>
      <c r="N28" s="71" t="s">
        <v>269</v>
      </c>
      <c r="O28" s="72">
        <v>7</v>
      </c>
      <c r="P28" s="71">
        <v>4</v>
      </c>
      <c r="U28" s="32" t="s">
        <v>389</v>
      </c>
      <c r="V28" s="32">
        <v>880</v>
      </c>
      <c r="W28" s="32" t="s">
        <v>75</v>
      </c>
    </row>
    <row r="29" spans="1:23" ht="20.25" customHeight="1" x14ac:dyDescent="0.15">
      <c r="A29" s="18"/>
      <c r="B29" s="16"/>
      <c r="C29" s="18"/>
      <c r="D29" s="16"/>
      <c r="E29" s="17"/>
      <c r="F29" s="26"/>
      <c r="G29" s="16"/>
      <c r="H29" s="18"/>
      <c r="I29" s="16"/>
      <c r="J29" s="16"/>
      <c r="K29" s="16"/>
      <c r="L29" s="15"/>
      <c r="N29" s="71" t="s">
        <v>270</v>
      </c>
      <c r="O29" s="72">
        <v>8</v>
      </c>
      <c r="P29" s="71">
        <v>8</v>
      </c>
      <c r="Q29" s="6"/>
      <c r="U29" s="32" t="s">
        <v>207</v>
      </c>
      <c r="V29" s="32">
        <v>70300</v>
      </c>
      <c r="W29" s="32" t="s">
        <v>77</v>
      </c>
    </row>
    <row r="30" spans="1:23" ht="20.25" customHeight="1" thickBot="1" x14ac:dyDescent="0.2">
      <c r="A30" s="20"/>
      <c r="B30" s="10"/>
      <c r="C30" s="20"/>
      <c r="D30" s="10"/>
      <c r="E30" s="11"/>
      <c r="F30" s="27"/>
      <c r="G30" s="10"/>
      <c r="H30" s="20"/>
      <c r="I30" s="10"/>
      <c r="J30" s="10"/>
      <c r="K30" s="10"/>
      <c r="L30" s="9"/>
      <c r="N30" s="71" t="s">
        <v>271</v>
      </c>
      <c r="O30" s="72">
        <v>9</v>
      </c>
      <c r="P30" s="71">
        <v>9</v>
      </c>
      <c r="Q30" s="6"/>
      <c r="U30" s="32" t="s">
        <v>392</v>
      </c>
      <c r="V30" s="32">
        <v>630</v>
      </c>
      <c r="W30" s="32" t="s">
        <v>79</v>
      </c>
    </row>
    <row r="31" spans="1:23" ht="24" customHeight="1" thickTop="1" x14ac:dyDescent="0.15">
      <c r="A31" s="194" t="s">
        <v>267</v>
      </c>
      <c r="B31" s="195"/>
      <c r="C31" s="203"/>
      <c r="D31" s="204"/>
      <c r="E31" s="205"/>
      <c r="F31" s="202" t="s">
        <v>22</v>
      </c>
      <c r="G31" s="195"/>
      <c r="H31" s="194"/>
      <c r="I31" s="206"/>
      <c r="J31" s="206"/>
      <c r="K31" s="206"/>
      <c r="L31" s="195"/>
      <c r="Q31" s="6"/>
      <c r="U31" s="32" t="s">
        <v>383</v>
      </c>
      <c r="V31" s="32">
        <v>104300</v>
      </c>
      <c r="W31" s="32" t="s">
        <v>382</v>
      </c>
    </row>
    <row r="32" spans="1:23" ht="10.5" customHeight="1" x14ac:dyDescent="0.15">
      <c r="A32" s="35"/>
      <c r="B32" s="35"/>
      <c r="C32" s="35"/>
      <c r="D32" s="35"/>
      <c r="E32" s="35"/>
      <c r="F32" s="35"/>
      <c r="G32" s="58"/>
      <c r="H32" s="35"/>
      <c r="I32" s="35"/>
      <c r="J32" s="35"/>
      <c r="K32" s="35"/>
      <c r="L32" s="35"/>
      <c r="N32" s="6"/>
      <c r="O32" s="6"/>
      <c r="Q32" s="6"/>
      <c r="U32" s="32" t="s">
        <v>373</v>
      </c>
      <c r="V32" s="32">
        <v>2000</v>
      </c>
      <c r="W32" s="32" t="s">
        <v>87</v>
      </c>
    </row>
    <row r="33" spans="1:23" ht="22.5" customHeight="1" x14ac:dyDescent="0.15">
      <c r="A33" s="33"/>
      <c r="B33" s="34" t="s">
        <v>28</v>
      </c>
      <c r="C33" s="33"/>
      <c r="D33" s="33"/>
      <c r="E33" s="33"/>
      <c r="F33" s="33"/>
      <c r="G33" s="49"/>
      <c r="H33" s="229"/>
      <c r="I33" s="219"/>
      <c r="J33" s="219"/>
      <c r="K33" s="219"/>
      <c r="L33" s="219"/>
      <c r="N33" s="6"/>
      <c r="O33" s="6"/>
      <c r="P33" s="55"/>
      <c r="Q33" s="6"/>
      <c r="U33" s="32" t="s">
        <v>264</v>
      </c>
      <c r="V33" s="32">
        <v>72800</v>
      </c>
      <c r="W33" s="32" t="s">
        <v>88</v>
      </c>
    </row>
    <row r="34" spans="1:23" ht="51.75" customHeight="1" x14ac:dyDescent="0.15">
      <c r="A34" s="33"/>
      <c r="B34" s="189" t="s">
        <v>36</v>
      </c>
      <c r="C34" s="189"/>
      <c r="D34" s="189"/>
      <c r="E34" s="189"/>
      <c r="F34" s="189"/>
      <c r="G34" s="190"/>
      <c r="H34" s="229"/>
      <c r="I34" s="219"/>
      <c r="J34" s="219"/>
      <c r="K34" s="219"/>
      <c r="L34" s="219"/>
      <c r="N34" s="6"/>
      <c r="O34" s="6"/>
      <c r="P34" s="52"/>
      <c r="Q34" s="6"/>
      <c r="U34" s="32" t="s">
        <v>176</v>
      </c>
      <c r="V34" s="32">
        <v>1000</v>
      </c>
      <c r="W34" s="32" t="s">
        <v>89</v>
      </c>
    </row>
    <row r="35" spans="1:23" ht="30.75" customHeight="1" x14ac:dyDescent="0.15">
      <c r="A35" s="33"/>
      <c r="B35" s="33"/>
      <c r="C35" s="191"/>
      <c r="D35" s="192"/>
      <c r="E35" s="192"/>
      <c r="F35" s="193"/>
      <c r="G35" s="49"/>
      <c r="H35" s="229"/>
      <c r="I35" s="219"/>
      <c r="J35" s="219"/>
      <c r="K35" s="219"/>
      <c r="L35" s="219"/>
      <c r="N35" s="6"/>
      <c r="O35" s="6"/>
      <c r="P35" s="6"/>
      <c r="Q35" s="56"/>
      <c r="U35" s="32" t="s">
        <v>263</v>
      </c>
      <c r="V35" s="32">
        <v>39200</v>
      </c>
      <c r="W35" s="32" t="s">
        <v>90</v>
      </c>
    </row>
    <row r="36" spans="1:23" s="55" customFormat="1" ht="23.25" customHeight="1" thickBot="1" x14ac:dyDescent="0.2">
      <c r="A36" s="36"/>
      <c r="B36" s="54" t="s">
        <v>29</v>
      </c>
      <c r="C36" s="36"/>
      <c r="D36" s="36"/>
      <c r="E36" s="36"/>
      <c r="F36" s="36"/>
      <c r="G36" s="57"/>
      <c r="H36" s="230"/>
      <c r="I36" s="231"/>
      <c r="J36" s="231"/>
      <c r="K36" s="231"/>
      <c r="L36" s="231"/>
      <c r="N36" s="6"/>
      <c r="O36" s="6"/>
      <c r="P36" s="6"/>
      <c r="Q36" s="53"/>
      <c r="R36"/>
      <c r="S36"/>
      <c r="U36" s="32" t="s">
        <v>403</v>
      </c>
      <c r="V36" s="32">
        <v>290</v>
      </c>
      <c r="W36" s="32" t="s">
        <v>91</v>
      </c>
    </row>
    <row r="37" spans="1:23" s="52" customFormat="1" ht="38.25" customHeight="1" x14ac:dyDescent="0.15">
      <c r="A37" s="51"/>
      <c r="B37" s="228" t="s">
        <v>30</v>
      </c>
      <c r="C37" s="228"/>
      <c r="D37" s="228"/>
      <c r="E37" s="228"/>
      <c r="F37" s="228"/>
      <c r="G37" s="228"/>
      <c r="H37" s="228"/>
      <c r="I37" s="51"/>
      <c r="J37" s="51"/>
      <c r="K37" s="51"/>
      <c r="L37" s="51"/>
      <c r="N37" s="6"/>
      <c r="O37" s="6"/>
      <c r="P37" s="6"/>
      <c r="Q37" s="6"/>
      <c r="R37"/>
      <c r="S37"/>
      <c r="U37" s="32" t="s">
        <v>334</v>
      </c>
      <c r="V37" s="32">
        <v>70300</v>
      </c>
      <c r="W37" s="32" t="s">
        <v>322</v>
      </c>
    </row>
    <row r="38" spans="1:23" s="6" customFormat="1" ht="31.5" customHeight="1" x14ac:dyDescent="0.15">
      <c r="A38" s="46"/>
      <c r="B38" s="46"/>
      <c r="E38" s="47"/>
      <c r="F38" s="209" t="s">
        <v>31</v>
      </c>
      <c r="G38" s="210"/>
      <c r="H38" s="211"/>
      <c r="I38" s="207" t="s">
        <v>37</v>
      </c>
      <c r="J38" s="207"/>
      <c r="K38" s="207"/>
      <c r="L38" s="207"/>
      <c r="R38" s="55"/>
      <c r="S38" s="55"/>
      <c r="U38" s="32" t="s">
        <v>336</v>
      </c>
      <c r="V38" s="32">
        <v>630</v>
      </c>
      <c r="W38" s="32" t="s">
        <v>323</v>
      </c>
    </row>
    <row r="39" spans="1:23" s="6" customFormat="1" ht="31.5" customHeight="1" x14ac:dyDescent="0.15">
      <c r="A39" s="46"/>
      <c r="B39" s="46"/>
      <c r="C39" s="47"/>
      <c r="D39" s="47"/>
      <c r="E39" s="47"/>
      <c r="F39" s="209" t="s">
        <v>32</v>
      </c>
      <c r="G39" s="210"/>
      <c r="H39" s="211"/>
      <c r="I39" s="207" t="s">
        <v>38</v>
      </c>
      <c r="J39" s="207"/>
      <c r="K39" s="207"/>
      <c r="L39" s="207"/>
      <c r="R39" s="52"/>
      <c r="S39" s="52"/>
      <c r="U39" s="32" t="s">
        <v>262</v>
      </c>
      <c r="V39" s="32">
        <v>39200</v>
      </c>
      <c r="W39" s="32" t="s">
        <v>320</v>
      </c>
    </row>
    <row r="40" spans="1:23" s="6" customFormat="1" ht="31.5" customHeight="1" x14ac:dyDescent="0.15">
      <c r="A40" s="46"/>
      <c r="B40" s="46"/>
      <c r="E40" s="47"/>
      <c r="F40" s="209" t="s">
        <v>33</v>
      </c>
      <c r="G40" s="210"/>
      <c r="H40" s="211"/>
      <c r="I40" s="212">
        <v>2554</v>
      </c>
      <c r="J40" s="212"/>
      <c r="K40" s="212"/>
      <c r="L40" s="212"/>
      <c r="U40" s="32" t="s">
        <v>374</v>
      </c>
      <c r="V40" s="32">
        <v>290</v>
      </c>
      <c r="W40" s="32" t="s">
        <v>321</v>
      </c>
    </row>
    <row r="41" spans="1:23" s="6" customFormat="1" ht="31.5" customHeight="1" x14ac:dyDescent="0.15">
      <c r="A41" s="219" t="s">
        <v>42</v>
      </c>
      <c r="B41" s="219"/>
      <c r="C41" s="219"/>
      <c r="D41" s="219"/>
      <c r="E41" s="219"/>
      <c r="F41" s="219"/>
      <c r="G41" s="219"/>
      <c r="H41" s="219"/>
      <c r="I41" s="219"/>
      <c r="J41" s="219"/>
      <c r="K41" s="219"/>
      <c r="L41" s="219"/>
      <c r="U41" s="32" t="s">
        <v>337</v>
      </c>
      <c r="V41" s="32">
        <v>10000</v>
      </c>
      <c r="W41" s="32" t="s">
        <v>324</v>
      </c>
    </row>
    <row r="42" spans="1:23" s="6" customFormat="1" ht="49.5" customHeight="1" x14ac:dyDescent="0.15">
      <c r="A42" s="46"/>
      <c r="B42" s="220" t="s">
        <v>34</v>
      </c>
      <c r="C42" s="221"/>
      <c r="D42" s="222"/>
      <c r="E42" s="223">
        <f>B44*D44+E44*G44+I44*L44+B47*D47+E47*G47+I47*L47</f>
        <v>29600</v>
      </c>
      <c r="F42" s="223"/>
      <c r="G42" s="223"/>
      <c r="H42" s="223"/>
      <c r="I42" s="223"/>
      <c r="J42" s="223"/>
      <c r="K42" s="223"/>
      <c r="L42" s="223"/>
      <c r="U42" s="32" t="s">
        <v>339</v>
      </c>
      <c r="V42" s="32">
        <v>2000</v>
      </c>
      <c r="W42" s="32" t="s">
        <v>325</v>
      </c>
    </row>
    <row r="43" spans="1:23" s="6" customFormat="1" ht="17.25" customHeight="1" x14ac:dyDescent="0.15">
      <c r="A43" s="46"/>
      <c r="B43" s="207" t="s">
        <v>43</v>
      </c>
      <c r="C43" s="207"/>
      <c r="D43" s="44" t="s">
        <v>44</v>
      </c>
      <c r="E43" s="207" t="s">
        <v>45</v>
      </c>
      <c r="F43" s="207"/>
      <c r="G43" s="207" t="s">
        <v>44</v>
      </c>
      <c r="H43" s="207"/>
      <c r="I43" s="208" t="s">
        <v>45</v>
      </c>
      <c r="J43" s="208"/>
      <c r="K43" s="208"/>
      <c r="L43" s="44" t="s">
        <v>46</v>
      </c>
      <c r="U43" s="32" t="s">
        <v>341</v>
      </c>
      <c r="V43" s="32">
        <v>2900</v>
      </c>
      <c r="W43" s="32" t="s">
        <v>326</v>
      </c>
    </row>
    <row r="44" spans="1:23" s="6" customFormat="1" ht="20.25" customHeight="1" x14ac:dyDescent="0.15">
      <c r="A44" s="46"/>
      <c r="B44" s="215">
        <f>DGET(U8:V43,"金額",N10:N11)</f>
        <v>29600</v>
      </c>
      <c r="C44" s="216"/>
      <c r="D44" s="102">
        <v>1</v>
      </c>
      <c r="E44" s="215">
        <f>DGET(U8:V43,"金額",O10:O11)</f>
        <v>0</v>
      </c>
      <c r="F44" s="216"/>
      <c r="G44" s="208">
        <v>0</v>
      </c>
      <c r="H44" s="208"/>
      <c r="I44" s="215">
        <f>DGET(U8:V43,"金額",P10:P11)</f>
        <v>0</v>
      </c>
      <c r="J44" s="227"/>
      <c r="K44" s="216"/>
      <c r="L44" s="102">
        <v>0</v>
      </c>
      <c r="N44"/>
      <c r="O44"/>
      <c r="U44" s="52"/>
      <c r="V44" s="52"/>
      <c r="W44" s="52"/>
    </row>
    <row r="45" spans="1:23" s="6" customFormat="1" ht="96.75" customHeight="1" x14ac:dyDescent="0.15">
      <c r="A45" s="46"/>
      <c r="B45" s="209"/>
      <c r="C45" s="210"/>
      <c r="D45" s="211"/>
      <c r="E45" s="209"/>
      <c r="F45" s="210"/>
      <c r="G45" s="210"/>
      <c r="H45" s="211"/>
      <c r="I45" s="224"/>
      <c r="J45" s="225"/>
      <c r="K45" s="225"/>
      <c r="L45" s="226"/>
      <c r="N45"/>
      <c r="O45"/>
    </row>
    <row r="46" spans="1:23" s="6" customFormat="1" ht="17.25" customHeight="1" x14ac:dyDescent="0.15">
      <c r="A46" s="46"/>
      <c r="B46" s="207" t="s">
        <v>43</v>
      </c>
      <c r="C46" s="207"/>
      <c r="D46" s="44" t="s">
        <v>44</v>
      </c>
      <c r="E46" s="207" t="s">
        <v>45</v>
      </c>
      <c r="F46" s="207"/>
      <c r="G46" s="207" t="s">
        <v>44</v>
      </c>
      <c r="H46" s="207"/>
      <c r="I46" s="208" t="s">
        <v>45</v>
      </c>
      <c r="J46" s="208"/>
      <c r="K46" s="208"/>
      <c r="L46" s="44" t="s">
        <v>46</v>
      </c>
      <c r="N46"/>
      <c r="O46"/>
    </row>
    <row r="47" spans="1:23" s="6" customFormat="1" ht="20.25" customHeight="1" x14ac:dyDescent="0.15">
      <c r="A47" s="46"/>
      <c r="B47" s="214">
        <f>DGET(U8:V43,"金額",Q10:Q11)</f>
        <v>0</v>
      </c>
      <c r="C47" s="214"/>
      <c r="D47" s="102">
        <v>0</v>
      </c>
      <c r="E47" s="214">
        <f>DGET(U8:V43,"金額",R10:R11)</f>
        <v>0</v>
      </c>
      <c r="F47" s="214"/>
      <c r="G47" s="208">
        <v>0</v>
      </c>
      <c r="H47" s="208"/>
      <c r="I47" s="214">
        <f>DGET(U8:V43,"金額",S10:S11)</f>
        <v>0</v>
      </c>
      <c r="J47" s="214"/>
      <c r="K47" s="214"/>
      <c r="L47" s="102">
        <v>0</v>
      </c>
      <c r="N47"/>
      <c r="O47"/>
      <c r="P47"/>
    </row>
    <row r="48" spans="1:23" s="6" customFormat="1" ht="96.75" customHeight="1" x14ac:dyDescent="0.15">
      <c r="A48" s="46"/>
      <c r="B48" s="209"/>
      <c r="C48" s="210"/>
      <c r="D48" s="211"/>
      <c r="E48" s="209"/>
      <c r="F48" s="210"/>
      <c r="G48" s="210"/>
      <c r="H48" s="211"/>
      <c r="I48" s="224"/>
      <c r="J48" s="225"/>
      <c r="K48" s="225"/>
      <c r="L48" s="226"/>
      <c r="N48"/>
      <c r="O48"/>
      <c r="P48"/>
    </row>
    <row r="49" spans="1:23" s="6" customFormat="1" ht="25.5" customHeight="1" thickBot="1" x14ac:dyDescent="0.2">
      <c r="A49" s="46"/>
      <c r="C49" s="218" t="s">
        <v>47</v>
      </c>
      <c r="D49" s="218"/>
      <c r="E49" s="218"/>
      <c r="F49" s="218"/>
      <c r="G49" s="218"/>
      <c r="H49" s="218"/>
      <c r="I49" s="218"/>
      <c r="J49" s="218"/>
      <c r="K49" s="218"/>
      <c r="L49" s="48"/>
      <c r="N49"/>
      <c r="O49"/>
      <c r="P49"/>
      <c r="Q49"/>
    </row>
    <row r="50" spans="1:23" ht="13.5" customHeight="1" x14ac:dyDescent="0.15">
      <c r="A50" s="33"/>
      <c r="B50" s="33"/>
      <c r="C50" s="33"/>
      <c r="D50" s="33"/>
      <c r="E50" s="33"/>
      <c r="F50" s="33"/>
      <c r="G50" s="33"/>
      <c r="H50" s="33"/>
      <c r="I50" s="33"/>
      <c r="J50" s="49"/>
      <c r="K50" s="50"/>
      <c r="L50" s="33"/>
      <c r="R50" s="6"/>
      <c r="S50" s="6"/>
      <c r="U50" s="6"/>
      <c r="V50" s="6"/>
      <c r="W50" s="6"/>
    </row>
    <row r="51" spans="1:23" ht="67.5" customHeight="1" x14ac:dyDescent="0.15">
      <c r="A51" s="33"/>
      <c r="B51" s="217" t="s">
        <v>35</v>
      </c>
      <c r="C51" s="217"/>
      <c r="D51" s="217"/>
      <c r="E51" s="217"/>
      <c r="F51" s="217"/>
      <c r="G51" s="217"/>
      <c r="H51" s="217"/>
      <c r="I51" s="217"/>
      <c r="J51" s="49"/>
      <c r="K51" s="33"/>
      <c r="L51" s="33"/>
      <c r="R51" s="6"/>
      <c r="S51" s="6"/>
      <c r="U51" s="6"/>
      <c r="V51" s="6"/>
      <c r="W51" s="6"/>
    </row>
    <row r="52" spans="1:23" ht="84" customHeight="1" x14ac:dyDescent="0.15">
      <c r="A52" s="33"/>
      <c r="B52" s="33"/>
      <c r="C52" s="33"/>
      <c r="D52" s="33"/>
      <c r="E52" s="33"/>
      <c r="F52" s="33"/>
      <c r="G52" s="33"/>
      <c r="H52" s="33"/>
      <c r="I52" s="33"/>
      <c r="J52" s="49"/>
      <c r="K52" s="33"/>
      <c r="L52" s="33"/>
      <c r="U52" s="6"/>
      <c r="V52" s="6"/>
      <c r="W52" s="6"/>
    </row>
    <row r="53" spans="1:23" x14ac:dyDescent="0.15">
      <c r="A53" s="33"/>
      <c r="B53" s="33"/>
      <c r="C53" s="33"/>
      <c r="D53" s="33"/>
      <c r="E53" s="33"/>
      <c r="F53" s="33"/>
      <c r="G53" s="33"/>
      <c r="H53" s="33"/>
      <c r="I53" s="33"/>
      <c r="J53" s="33"/>
      <c r="K53" s="33"/>
      <c r="L53" s="33"/>
      <c r="U53" s="6"/>
      <c r="V53" s="6"/>
      <c r="W53" s="6"/>
    </row>
    <row r="54" spans="1:23" x14ac:dyDescent="0.15">
      <c r="A54" s="33"/>
      <c r="B54" s="33"/>
      <c r="C54" s="33"/>
      <c r="D54" s="33"/>
      <c r="E54" s="33"/>
      <c r="F54" s="33"/>
      <c r="G54" s="33"/>
      <c r="H54" s="33"/>
      <c r="I54" s="33"/>
      <c r="J54" s="33"/>
      <c r="K54" s="33"/>
      <c r="L54" s="33"/>
      <c r="U54" s="6"/>
      <c r="V54" s="6"/>
      <c r="W54" s="6"/>
    </row>
    <row r="55" spans="1:23" x14ac:dyDescent="0.15">
      <c r="A55" s="33"/>
      <c r="B55" s="33"/>
      <c r="C55" s="33"/>
      <c r="D55" s="33"/>
      <c r="E55" s="33"/>
      <c r="F55" s="33"/>
      <c r="G55" s="33"/>
      <c r="H55" s="33"/>
      <c r="I55" s="33"/>
      <c r="J55" s="33"/>
      <c r="K55" s="33"/>
      <c r="L55" s="33"/>
      <c r="U55" s="6"/>
      <c r="V55" s="6"/>
      <c r="W55" s="6"/>
    </row>
    <row r="56" spans="1:23" x14ac:dyDescent="0.15">
      <c r="A56" s="33"/>
      <c r="B56" s="33"/>
      <c r="C56" s="33"/>
      <c r="D56" s="33"/>
      <c r="E56" s="33"/>
      <c r="F56" s="33"/>
      <c r="G56" s="33"/>
      <c r="H56" s="33"/>
      <c r="I56" s="33"/>
      <c r="J56" s="33"/>
      <c r="K56" s="33"/>
      <c r="L56" s="33"/>
      <c r="U56" s="6"/>
      <c r="V56" s="6"/>
      <c r="W56" s="6"/>
    </row>
    <row r="57" spans="1:23" x14ac:dyDescent="0.15">
      <c r="A57" s="33"/>
      <c r="B57" s="33"/>
      <c r="C57" s="33"/>
      <c r="D57" s="33"/>
      <c r="E57" s="33"/>
      <c r="F57" s="33"/>
      <c r="G57" s="33"/>
      <c r="H57" s="33"/>
      <c r="I57" s="33"/>
      <c r="J57" s="33"/>
      <c r="K57" s="33"/>
      <c r="L57" s="33"/>
    </row>
    <row r="58" spans="1:23" x14ac:dyDescent="0.15">
      <c r="A58" s="33"/>
      <c r="B58" s="33"/>
      <c r="C58" s="33"/>
      <c r="D58" s="33"/>
      <c r="E58" s="33"/>
      <c r="F58" s="33"/>
      <c r="G58" s="33"/>
      <c r="H58" s="33"/>
      <c r="I58" s="33"/>
      <c r="J58" s="33"/>
      <c r="K58" s="33"/>
      <c r="L58" s="33"/>
    </row>
    <row r="217" spans="22:22" x14ac:dyDescent="0.15">
      <c r="V217" t="s">
        <v>71</v>
      </c>
    </row>
    <row r="218" spans="22:22" x14ac:dyDescent="0.15">
      <c r="V218" t="s">
        <v>74</v>
      </c>
    </row>
    <row r="219" spans="22:22" x14ac:dyDescent="0.15">
      <c r="V219" t="s">
        <v>76</v>
      </c>
    </row>
    <row r="220" spans="22:22" x14ac:dyDescent="0.15">
      <c r="V220" t="s">
        <v>80</v>
      </c>
    </row>
    <row r="221" spans="22:22" x14ac:dyDescent="0.15">
      <c r="V221" t="s">
        <v>94</v>
      </c>
    </row>
    <row r="222" spans="22:22" x14ac:dyDescent="0.15">
      <c r="V222" t="s">
        <v>95</v>
      </c>
    </row>
    <row r="223" spans="22:22" x14ac:dyDescent="0.15">
      <c r="V223" t="s">
        <v>92</v>
      </c>
    </row>
    <row r="224" spans="22:22" x14ac:dyDescent="0.15">
      <c r="V224" t="s">
        <v>93</v>
      </c>
    </row>
  </sheetData>
  <sheetProtection algorithmName="SHA-512" hashValue="G55RPqMhsXSntwKXHWB1zfA/9SQSYAUpuOmQZ6voUudhjWWGaHBjQ/yvEkj5esFVC0Z6sfm53KJEfetpETEONQ==" saltValue="uBe4fbhBbxDVCvJlHUUqeg==" spinCount="100000" sheet="1" selectLockedCells="1"/>
  <sortState ref="U42:W70">
    <sortCondition ref="U9:U37"/>
  </sortState>
  <mergeCells count="95">
    <mergeCell ref="B37:H37"/>
    <mergeCell ref="H33:L36"/>
    <mergeCell ref="D2:E2"/>
    <mergeCell ref="D3:L3"/>
    <mergeCell ref="D4:L4"/>
    <mergeCell ref="D5:L5"/>
    <mergeCell ref="I9:K9"/>
    <mergeCell ref="G10:H10"/>
    <mergeCell ref="I10:L10"/>
    <mergeCell ref="H15:I15"/>
    <mergeCell ref="H14:I14"/>
    <mergeCell ref="H17:I17"/>
    <mergeCell ref="H18:I18"/>
    <mergeCell ref="I2:L2"/>
    <mergeCell ref="G12:H12"/>
    <mergeCell ref="I11:K11"/>
    <mergeCell ref="B51:I51"/>
    <mergeCell ref="C49:K49"/>
    <mergeCell ref="A41:L41"/>
    <mergeCell ref="B42:D42"/>
    <mergeCell ref="G47:H47"/>
    <mergeCell ref="I47:K47"/>
    <mergeCell ref="E42:L42"/>
    <mergeCell ref="E45:H45"/>
    <mergeCell ref="E48:H48"/>
    <mergeCell ref="I45:L45"/>
    <mergeCell ref="I48:L48"/>
    <mergeCell ref="G44:H44"/>
    <mergeCell ref="I44:K44"/>
    <mergeCell ref="G46:H46"/>
    <mergeCell ref="I46:K46"/>
    <mergeCell ref="B47:C47"/>
    <mergeCell ref="E47:F47"/>
    <mergeCell ref="B48:D48"/>
    <mergeCell ref="B44:C44"/>
    <mergeCell ref="E44:F44"/>
    <mergeCell ref="B46:C46"/>
    <mergeCell ref="E46:F46"/>
    <mergeCell ref="B45:D45"/>
    <mergeCell ref="H31:L31"/>
    <mergeCell ref="E12:F12"/>
    <mergeCell ref="B43:C43"/>
    <mergeCell ref="E43:F43"/>
    <mergeCell ref="G43:H43"/>
    <mergeCell ref="I43:K43"/>
    <mergeCell ref="F38:H38"/>
    <mergeCell ref="F39:H39"/>
    <mergeCell ref="F40:H40"/>
    <mergeCell ref="I38:L38"/>
    <mergeCell ref="I39:L39"/>
    <mergeCell ref="I40:L40"/>
    <mergeCell ref="A14:B15"/>
    <mergeCell ref="A13:L13"/>
    <mergeCell ref="D14:E14"/>
    <mergeCell ref="F14:G14"/>
    <mergeCell ref="B34:G34"/>
    <mergeCell ref="C35:F35"/>
    <mergeCell ref="A31:B31"/>
    <mergeCell ref="A20:B20"/>
    <mergeCell ref="A17:B18"/>
    <mergeCell ref="D17:E17"/>
    <mergeCell ref="D18:E18"/>
    <mergeCell ref="F31:G31"/>
    <mergeCell ref="C31:E31"/>
    <mergeCell ref="F15:G15"/>
    <mergeCell ref="F17:G17"/>
    <mergeCell ref="F18:G18"/>
    <mergeCell ref="C21:E21"/>
    <mergeCell ref="H21:L21"/>
    <mergeCell ref="H20:L20"/>
    <mergeCell ref="C20:E20"/>
    <mergeCell ref="F20:G20"/>
    <mergeCell ref="J17:L18"/>
    <mergeCell ref="J14:L15"/>
    <mergeCell ref="J1:L1"/>
    <mergeCell ref="B5:C5"/>
    <mergeCell ref="B6:C6"/>
    <mergeCell ref="A2:A10"/>
    <mergeCell ref="B8:C8"/>
    <mergeCell ref="D6:L6"/>
    <mergeCell ref="G9:H9"/>
    <mergeCell ref="E9:F9"/>
    <mergeCell ref="E10:F10"/>
    <mergeCell ref="F2:G2"/>
    <mergeCell ref="B2:C2"/>
    <mergeCell ref="B3:C3"/>
    <mergeCell ref="B4:C4"/>
    <mergeCell ref="D1:I1"/>
    <mergeCell ref="I12:L12"/>
    <mergeCell ref="B9:C10"/>
    <mergeCell ref="A11:C12"/>
    <mergeCell ref="B7:L7"/>
    <mergeCell ref="D8:L8"/>
    <mergeCell ref="E11:F11"/>
    <mergeCell ref="G11:H11"/>
  </mergeCells>
  <phoneticPr fontId="3"/>
  <pageMargins left="0.7" right="0.7" top="0.36" bottom="0.35" header="0.3" footer="0.3"/>
  <pageSetup paperSize="9"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10" r:id="rId4" name="Option Button 86">
              <controlPr defaultSize="0" autoFill="0" autoLine="0" autoPict="0">
                <anchor moveWithCells="1">
                  <from>
                    <xdr:col>1</xdr:col>
                    <xdr:colOff>190500</xdr:colOff>
                    <xdr:row>6</xdr:row>
                    <xdr:rowOff>257175</xdr:rowOff>
                  </from>
                  <to>
                    <xdr:col>2</xdr:col>
                    <xdr:colOff>828675</xdr:colOff>
                    <xdr:row>6</xdr:row>
                    <xdr:rowOff>476250</xdr:rowOff>
                  </to>
                </anchor>
              </controlPr>
            </control>
          </mc:Choice>
        </mc:AlternateContent>
        <mc:AlternateContent xmlns:mc="http://schemas.openxmlformats.org/markup-compatibility/2006">
          <mc:Choice Requires="x14">
            <control shapeId="1111" r:id="rId5" name="Option Button 87">
              <controlPr defaultSize="0" autoFill="0" autoLine="0" autoPict="0">
                <anchor moveWithCells="1">
                  <from>
                    <xdr:col>2</xdr:col>
                    <xdr:colOff>885825</xdr:colOff>
                    <xdr:row>6</xdr:row>
                    <xdr:rowOff>257175</xdr:rowOff>
                  </from>
                  <to>
                    <xdr:col>4</xdr:col>
                    <xdr:colOff>333375</xdr:colOff>
                    <xdr:row>6</xdr:row>
                    <xdr:rowOff>476250</xdr:rowOff>
                  </to>
                </anchor>
              </controlPr>
            </control>
          </mc:Choice>
        </mc:AlternateContent>
        <mc:AlternateContent xmlns:mc="http://schemas.openxmlformats.org/markup-compatibility/2006">
          <mc:Choice Requires="x14">
            <control shapeId="1137" r:id="rId6" name="Option Button 113">
              <controlPr defaultSize="0" autoFill="0" autoLine="0" autoPict="0">
                <anchor moveWithCells="1">
                  <from>
                    <xdr:col>1</xdr:col>
                    <xdr:colOff>161925</xdr:colOff>
                    <xdr:row>6</xdr:row>
                    <xdr:rowOff>1600200</xdr:rowOff>
                  </from>
                  <to>
                    <xdr:col>2</xdr:col>
                    <xdr:colOff>609600</xdr:colOff>
                    <xdr:row>6</xdr:row>
                    <xdr:rowOff>1809750</xdr:rowOff>
                  </to>
                </anchor>
              </controlPr>
            </control>
          </mc:Choice>
        </mc:AlternateContent>
        <mc:AlternateContent xmlns:mc="http://schemas.openxmlformats.org/markup-compatibility/2006">
          <mc:Choice Requires="x14">
            <control shapeId="1138" r:id="rId7" name="Group Box 114">
              <controlPr defaultSize="0" autoFill="0" autoPict="0">
                <anchor moveWithCells="1">
                  <from>
                    <xdr:col>1</xdr:col>
                    <xdr:colOff>95250</xdr:colOff>
                    <xdr:row>6</xdr:row>
                    <xdr:rowOff>133350</xdr:rowOff>
                  </from>
                  <to>
                    <xdr:col>11</xdr:col>
                    <xdr:colOff>523875</xdr:colOff>
                    <xdr:row>6</xdr:row>
                    <xdr:rowOff>866775</xdr:rowOff>
                  </to>
                </anchor>
              </controlPr>
            </control>
          </mc:Choice>
        </mc:AlternateContent>
        <mc:AlternateContent xmlns:mc="http://schemas.openxmlformats.org/markup-compatibility/2006">
          <mc:Choice Requires="x14">
            <control shapeId="1139" r:id="rId8" name="Option Button 115">
              <controlPr defaultSize="0" autoFill="0" autoLine="0" autoPict="0">
                <anchor moveWithCells="1">
                  <from>
                    <xdr:col>2</xdr:col>
                    <xdr:colOff>790575</xdr:colOff>
                    <xdr:row>6</xdr:row>
                    <xdr:rowOff>1600200</xdr:rowOff>
                  </from>
                  <to>
                    <xdr:col>3</xdr:col>
                    <xdr:colOff>123825</xdr:colOff>
                    <xdr:row>6</xdr:row>
                    <xdr:rowOff>1809750</xdr:rowOff>
                  </to>
                </anchor>
              </controlPr>
            </control>
          </mc:Choice>
        </mc:AlternateContent>
        <mc:AlternateContent xmlns:mc="http://schemas.openxmlformats.org/markup-compatibility/2006">
          <mc:Choice Requires="x14">
            <control shapeId="1145" r:id="rId9" name="Group Box 121">
              <controlPr defaultSize="0" autoFill="0" autoPict="0">
                <anchor moveWithCells="1">
                  <from>
                    <xdr:col>1</xdr:col>
                    <xdr:colOff>95250</xdr:colOff>
                    <xdr:row>6</xdr:row>
                    <xdr:rowOff>1476375</xdr:rowOff>
                  </from>
                  <to>
                    <xdr:col>7</xdr:col>
                    <xdr:colOff>266700</xdr:colOff>
                    <xdr:row>6</xdr:row>
                    <xdr:rowOff>1876425</xdr:rowOff>
                  </to>
                </anchor>
              </controlPr>
            </control>
          </mc:Choice>
        </mc:AlternateContent>
        <mc:AlternateContent xmlns:mc="http://schemas.openxmlformats.org/markup-compatibility/2006">
          <mc:Choice Requires="x14">
            <control shapeId="1146" r:id="rId10" name="Check Box 122">
              <controlPr defaultSize="0" autoFill="0" autoLine="0" autoPict="0">
                <anchor moveWithCells="1">
                  <from>
                    <xdr:col>3</xdr:col>
                    <xdr:colOff>123825</xdr:colOff>
                    <xdr:row>7</xdr:row>
                    <xdr:rowOff>123825</xdr:rowOff>
                  </from>
                  <to>
                    <xdr:col>4</xdr:col>
                    <xdr:colOff>419100</xdr:colOff>
                    <xdr:row>7</xdr:row>
                    <xdr:rowOff>333375</xdr:rowOff>
                  </to>
                </anchor>
              </controlPr>
            </control>
          </mc:Choice>
        </mc:AlternateContent>
        <mc:AlternateContent xmlns:mc="http://schemas.openxmlformats.org/markup-compatibility/2006">
          <mc:Choice Requires="x14">
            <control shapeId="1147" r:id="rId11" name="Check Box 123">
              <controlPr defaultSize="0" autoFill="0" autoLine="0" autoPict="0">
                <anchor moveWithCells="1">
                  <from>
                    <xdr:col>4</xdr:col>
                    <xdr:colOff>428625</xdr:colOff>
                    <xdr:row>7</xdr:row>
                    <xdr:rowOff>123825</xdr:rowOff>
                  </from>
                  <to>
                    <xdr:col>5</xdr:col>
                    <xdr:colOff>228600</xdr:colOff>
                    <xdr:row>7</xdr:row>
                    <xdr:rowOff>333375</xdr:rowOff>
                  </to>
                </anchor>
              </controlPr>
            </control>
          </mc:Choice>
        </mc:AlternateContent>
        <mc:AlternateContent xmlns:mc="http://schemas.openxmlformats.org/markup-compatibility/2006">
          <mc:Choice Requires="x14">
            <control shapeId="1168" r:id="rId12" name="Option Button 144">
              <controlPr defaultSize="0" autoFill="0" autoLine="0" autoPict="0">
                <anchor moveWithCells="1">
                  <from>
                    <xdr:col>4</xdr:col>
                    <xdr:colOff>561975</xdr:colOff>
                    <xdr:row>6</xdr:row>
                    <xdr:rowOff>247650</xdr:rowOff>
                  </from>
                  <to>
                    <xdr:col>7</xdr:col>
                    <xdr:colOff>9525</xdr:colOff>
                    <xdr:row>6</xdr:row>
                    <xdr:rowOff>495300</xdr:rowOff>
                  </to>
                </anchor>
              </controlPr>
            </control>
          </mc:Choice>
        </mc:AlternateContent>
        <mc:AlternateContent xmlns:mc="http://schemas.openxmlformats.org/markup-compatibility/2006">
          <mc:Choice Requires="x14">
            <control shapeId="1170" r:id="rId13" name="Option Button 146">
              <controlPr defaultSize="0" autoFill="0" autoLine="0" autoPict="0">
                <anchor moveWithCells="1">
                  <from>
                    <xdr:col>7</xdr:col>
                    <xdr:colOff>152400</xdr:colOff>
                    <xdr:row>6</xdr:row>
                    <xdr:rowOff>238125</xdr:rowOff>
                  </from>
                  <to>
                    <xdr:col>9</xdr:col>
                    <xdr:colOff>180975</xdr:colOff>
                    <xdr:row>6</xdr:row>
                    <xdr:rowOff>495300</xdr:rowOff>
                  </to>
                </anchor>
              </controlPr>
            </control>
          </mc:Choice>
        </mc:AlternateContent>
        <mc:AlternateContent xmlns:mc="http://schemas.openxmlformats.org/markup-compatibility/2006">
          <mc:Choice Requires="x14">
            <control shapeId="1171" r:id="rId14" name="Option Button 147">
              <controlPr defaultSize="0" autoFill="0" autoLine="0" autoPict="0">
                <anchor moveWithCells="1">
                  <from>
                    <xdr:col>10</xdr:col>
                    <xdr:colOff>0</xdr:colOff>
                    <xdr:row>6</xdr:row>
                    <xdr:rowOff>238125</xdr:rowOff>
                  </from>
                  <to>
                    <xdr:col>11</xdr:col>
                    <xdr:colOff>123825</xdr:colOff>
                    <xdr:row>6</xdr:row>
                    <xdr:rowOff>495300</xdr:rowOff>
                  </to>
                </anchor>
              </controlPr>
            </control>
          </mc:Choice>
        </mc:AlternateContent>
        <mc:AlternateContent xmlns:mc="http://schemas.openxmlformats.org/markup-compatibility/2006">
          <mc:Choice Requires="x14">
            <control shapeId="1176" r:id="rId15" name="Option Button 152">
              <controlPr defaultSize="0" autoFill="0" autoLine="0" autoPict="0">
                <anchor moveWithCells="1">
                  <from>
                    <xdr:col>1</xdr:col>
                    <xdr:colOff>200025</xdr:colOff>
                    <xdr:row>6</xdr:row>
                    <xdr:rowOff>533400</xdr:rowOff>
                  </from>
                  <to>
                    <xdr:col>2</xdr:col>
                    <xdr:colOff>885825</xdr:colOff>
                    <xdr:row>6</xdr:row>
                    <xdr:rowOff>771525</xdr:rowOff>
                  </to>
                </anchor>
              </controlPr>
            </control>
          </mc:Choice>
        </mc:AlternateContent>
        <mc:AlternateContent xmlns:mc="http://schemas.openxmlformats.org/markup-compatibility/2006">
          <mc:Choice Requires="x14">
            <control shapeId="1192" r:id="rId16" name="Option Button 168">
              <controlPr defaultSize="0" autoFill="0" autoLine="0" autoPict="0">
                <anchor moveWithCells="1">
                  <from>
                    <xdr:col>3</xdr:col>
                    <xdr:colOff>190500</xdr:colOff>
                    <xdr:row>6</xdr:row>
                    <xdr:rowOff>1600200</xdr:rowOff>
                  </from>
                  <to>
                    <xdr:col>4</xdr:col>
                    <xdr:colOff>838200</xdr:colOff>
                    <xdr:row>6</xdr:row>
                    <xdr:rowOff>1809750</xdr:rowOff>
                  </to>
                </anchor>
              </controlPr>
            </control>
          </mc:Choice>
        </mc:AlternateContent>
        <mc:AlternateContent xmlns:mc="http://schemas.openxmlformats.org/markup-compatibility/2006">
          <mc:Choice Requires="x14">
            <control shapeId="1198" r:id="rId17" name="Option Button 174">
              <controlPr defaultSize="0" autoFill="0" autoLine="0" autoPict="0">
                <anchor moveWithCells="1">
                  <from>
                    <xdr:col>1</xdr:col>
                    <xdr:colOff>171450</xdr:colOff>
                    <xdr:row>6</xdr:row>
                    <xdr:rowOff>1104900</xdr:rowOff>
                  </from>
                  <to>
                    <xdr:col>2</xdr:col>
                    <xdr:colOff>590550</xdr:colOff>
                    <xdr:row>6</xdr:row>
                    <xdr:rowOff>1333500</xdr:rowOff>
                  </to>
                </anchor>
              </controlPr>
            </control>
          </mc:Choice>
        </mc:AlternateContent>
        <mc:AlternateContent xmlns:mc="http://schemas.openxmlformats.org/markup-compatibility/2006">
          <mc:Choice Requires="x14">
            <control shapeId="1199" r:id="rId18" name="Option Button 175">
              <controlPr defaultSize="0" autoFill="0" autoLine="0" autoPict="0">
                <anchor moveWithCells="1">
                  <from>
                    <xdr:col>2</xdr:col>
                    <xdr:colOff>857250</xdr:colOff>
                    <xdr:row>6</xdr:row>
                    <xdr:rowOff>1085850</xdr:rowOff>
                  </from>
                  <to>
                    <xdr:col>4</xdr:col>
                    <xdr:colOff>0</xdr:colOff>
                    <xdr:row>6</xdr:row>
                    <xdr:rowOff>1352550</xdr:rowOff>
                  </to>
                </anchor>
              </controlPr>
            </control>
          </mc:Choice>
        </mc:AlternateContent>
        <mc:AlternateContent xmlns:mc="http://schemas.openxmlformats.org/markup-compatibility/2006">
          <mc:Choice Requires="x14">
            <control shapeId="1200" r:id="rId19" name="Group Box 176">
              <controlPr defaultSize="0" autoFill="0" autoPict="0">
                <anchor moveWithCells="1">
                  <from>
                    <xdr:col>1</xdr:col>
                    <xdr:colOff>95250</xdr:colOff>
                    <xdr:row>6</xdr:row>
                    <xdr:rowOff>990600</xdr:rowOff>
                  </from>
                  <to>
                    <xdr:col>4</xdr:col>
                    <xdr:colOff>190500</xdr:colOff>
                    <xdr:row>6</xdr:row>
                    <xdr:rowOff>1390650</xdr:rowOff>
                  </to>
                </anchor>
              </controlPr>
            </control>
          </mc:Choice>
        </mc:AlternateContent>
        <mc:AlternateContent xmlns:mc="http://schemas.openxmlformats.org/markup-compatibility/2006">
          <mc:Choice Requires="x14">
            <control shapeId="1206" r:id="rId20" name="Option Button 182">
              <controlPr defaultSize="0" autoFill="0" autoLine="0" autoPict="0">
                <anchor moveWithCells="1">
                  <from>
                    <xdr:col>2</xdr:col>
                    <xdr:colOff>895350</xdr:colOff>
                    <xdr:row>6</xdr:row>
                    <xdr:rowOff>533400</xdr:rowOff>
                  </from>
                  <to>
                    <xdr:col>3</xdr:col>
                    <xdr:colOff>190500</xdr:colOff>
                    <xdr:row>6</xdr:row>
                    <xdr:rowOff>771525</xdr:rowOff>
                  </to>
                </anchor>
              </controlPr>
            </control>
          </mc:Choice>
        </mc:AlternateContent>
        <mc:AlternateContent xmlns:mc="http://schemas.openxmlformats.org/markup-compatibility/2006">
          <mc:Choice Requires="x14">
            <control shapeId="1208" r:id="rId21" name="Option Button 184">
              <controlPr defaultSize="0" autoFill="0" autoLine="0" autoPict="0">
                <anchor moveWithCells="1">
                  <from>
                    <xdr:col>1</xdr:col>
                    <xdr:colOff>190500</xdr:colOff>
                    <xdr:row>6</xdr:row>
                    <xdr:rowOff>2085975</xdr:rowOff>
                  </from>
                  <to>
                    <xdr:col>2</xdr:col>
                    <xdr:colOff>771525</xdr:colOff>
                    <xdr:row>6</xdr:row>
                    <xdr:rowOff>2295525</xdr:rowOff>
                  </to>
                </anchor>
              </controlPr>
            </control>
          </mc:Choice>
        </mc:AlternateContent>
        <mc:AlternateContent xmlns:mc="http://schemas.openxmlformats.org/markup-compatibility/2006">
          <mc:Choice Requires="x14">
            <control shapeId="1209" r:id="rId22" name="Group Box 185">
              <controlPr defaultSize="0" autoFill="0" autoPict="0">
                <anchor moveWithCells="1">
                  <from>
                    <xdr:col>1</xdr:col>
                    <xdr:colOff>95250</xdr:colOff>
                    <xdr:row>6</xdr:row>
                    <xdr:rowOff>1962150</xdr:rowOff>
                  </from>
                  <to>
                    <xdr:col>11</xdr:col>
                    <xdr:colOff>447675</xdr:colOff>
                    <xdr:row>6</xdr:row>
                    <xdr:rowOff>2362200</xdr:rowOff>
                  </to>
                </anchor>
              </controlPr>
            </control>
          </mc:Choice>
        </mc:AlternateContent>
        <mc:AlternateContent xmlns:mc="http://schemas.openxmlformats.org/markup-compatibility/2006">
          <mc:Choice Requires="x14">
            <control shapeId="1210" r:id="rId23" name="Option Button 186">
              <controlPr defaultSize="0" autoFill="0" autoLine="0" autoPict="0">
                <anchor moveWithCells="1">
                  <from>
                    <xdr:col>2</xdr:col>
                    <xdr:colOff>800100</xdr:colOff>
                    <xdr:row>6</xdr:row>
                    <xdr:rowOff>2085975</xdr:rowOff>
                  </from>
                  <to>
                    <xdr:col>3</xdr:col>
                    <xdr:colOff>133350</xdr:colOff>
                    <xdr:row>6</xdr:row>
                    <xdr:rowOff>2295525</xdr:rowOff>
                  </to>
                </anchor>
              </controlPr>
            </control>
          </mc:Choice>
        </mc:AlternateContent>
        <mc:AlternateContent xmlns:mc="http://schemas.openxmlformats.org/markup-compatibility/2006">
          <mc:Choice Requires="x14">
            <control shapeId="1212" r:id="rId24" name="Option Button 188">
              <controlPr defaultSize="0" autoFill="0" autoLine="0" autoPict="0">
                <anchor moveWithCells="1">
                  <from>
                    <xdr:col>4</xdr:col>
                    <xdr:colOff>857250</xdr:colOff>
                    <xdr:row>6</xdr:row>
                    <xdr:rowOff>1600200</xdr:rowOff>
                  </from>
                  <to>
                    <xdr:col>7</xdr:col>
                    <xdr:colOff>152400</xdr:colOff>
                    <xdr:row>6</xdr:row>
                    <xdr:rowOff>1809750</xdr:rowOff>
                  </to>
                </anchor>
              </controlPr>
            </control>
          </mc:Choice>
        </mc:AlternateContent>
        <mc:AlternateContent xmlns:mc="http://schemas.openxmlformats.org/markup-compatibility/2006">
          <mc:Choice Requires="x14">
            <control shapeId="1213" r:id="rId25" name="Option Button 189">
              <controlPr defaultSize="0" autoFill="0" autoLine="0" autoPict="0">
                <anchor moveWithCells="1">
                  <from>
                    <xdr:col>3</xdr:col>
                    <xdr:colOff>180975</xdr:colOff>
                    <xdr:row>6</xdr:row>
                    <xdr:rowOff>2085975</xdr:rowOff>
                  </from>
                  <to>
                    <xdr:col>5</xdr:col>
                    <xdr:colOff>57150</xdr:colOff>
                    <xdr:row>6</xdr:row>
                    <xdr:rowOff>2295525</xdr:rowOff>
                  </to>
                </anchor>
              </controlPr>
            </control>
          </mc:Choice>
        </mc:AlternateContent>
        <mc:AlternateContent xmlns:mc="http://schemas.openxmlformats.org/markup-compatibility/2006">
          <mc:Choice Requires="x14">
            <control shapeId="1215" r:id="rId26" name="Option Button 191">
              <controlPr defaultSize="0" autoFill="0" autoLine="0" autoPict="0">
                <anchor moveWithCells="1">
                  <from>
                    <xdr:col>5</xdr:col>
                    <xdr:colOff>85725</xdr:colOff>
                    <xdr:row>6</xdr:row>
                    <xdr:rowOff>2085975</xdr:rowOff>
                  </from>
                  <to>
                    <xdr:col>8</xdr:col>
                    <xdr:colOff>180975</xdr:colOff>
                    <xdr:row>6</xdr:row>
                    <xdr:rowOff>2295525</xdr:rowOff>
                  </to>
                </anchor>
              </controlPr>
            </control>
          </mc:Choice>
        </mc:AlternateContent>
        <mc:AlternateContent xmlns:mc="http://schemas.openxmlformats.org/markup-compatibility/2006">
          <mc:Choice Requires="x14">
            <control shapeId="1238" r:id="rId27" name="Option Button 214">
              <controlPr defaultSize="0" autoFill="0" autoLine="0" autoPict="0">
                <anchor moveWithCells="1">
                  <from>
                    <xdr:col>8</xdr:col>
                    <xdr:colOff>361950</xdr:colOff>
                    <xdr:row>6</xdr:row>
                    <xdr:rowOff>2095500</xdr:rowOff>
                  </from>
                  <to>
                    <xdr:col>11</xdr:col>
                    <xdr:colOff>9525</xdr:colOff>
                    <xdr:row>6</xdr:row>
                    <xdr:rowOff>2305050</xdr:rowOff>
                  </to>
                </anchor>
              </controlPr>
            </control>
          </mc:Choice>
        </mc:AlternateContent>
        <mc:AlternateContent xmlns:mc="http://schemas.openxmlformats.org/markup-compatibility/2006">
          <mc:Choice Requires="x14">
            <control shapeId="1557" r:id="rId28" name="Option Button 533">
              <controlPr defaultSize="0" autoFill="0" autoLine="0" autoPict="0">
                <anchor moveWithCells="1">
                  <from>
                    <xdr:col>4</xdr:col>
                    <xdr:colOff>561975</xdr:colOff>
                    <xdr:row>6</xdr:row>
                    <xdr:rowOff>533400</xdr:rowOff>
                  </from>
                  <to>
                    <xdr:col>5</xdr:col>
                    <xdr:colOff>438150</xdr:colOff>
                    <xdr:row>6</xdr:row>
                    <xdr:rowOff>771525</xdr:rowOff>
                  </to>
                </anchor>
              </controlPr>
            </control>
          </mc:Choice>
        </mc:AlternateContent>
        <mc:AlternateContent xmlns:mc="http://schemas.openxmlformats.org/markup-compatibility/2006">
          <mc:Choice Requires="x14">
            <control shapeId="1559" r:id="rId29" name="Option Button 535">
              <controlPr defaultSize="0" autoFill="0" autoLine="0" autoPict="0">
                <anchor moveWithCells="1">
                  <from>
                    <xdr:col>7</xdr:col>
                    <xdr:colOff>152400</xdr:colOff>
                    <xdr:row>6</xdr:row>
                    <xdr:rowOff>523875</xdr:rowOff>
                  </from>
                  <to>
                    <xdr:col>10</xdr:col>
                    <xdr:colOff>114300</xdr:colOff>
                    <xdr:row>6</xdr:row>
                    <xdr:rowOff>800100</xdr:rowOff>
                  </to>
                </anchor>
              </controlPr>
            </control>
          </mc:Choice>
        </mc:AlternateContent>
        <mc:AlternateContent xmlns:mc="http://schemas.openxmlformats.org/markup-compatibility/2006">
          <mc:Choice Requires="x14">
            <control shapeId="1690" r:id="rId30" name="Group Box 666">
              <controlPr defaultSize="0" autoFill="0" autoPict="0">
                <anchor moveWithCells="1">
                  <from>
                    <xdr:col>4</xdr:col>
                    <xdr:colOff>619125</xdr:colOff>
                    <xdr:row>6</xdr:row>
                    <xdr:rowOff>981075</xdr:rowOff>
                  </from>
                  <to>
                    <xdr:col>8</xdr:col>
                    <xdr:colOff>47625</xdr:colOff>
                    <xdr:row>6</xdr:row>
                    <xdr:rowOff>1381125</xdr:rowOff>
                  </to>
                </anchor>
              </controlPr>
            </control>
          </mc:Choice>
        </mc:AlternateContent>
        <mc:AlternateContent xmlns:mc="http://schemas.openxmlformats.org/markup-compatibility/2006">
          <mc:Choice Requires="x14">
            <control shapeId="1692" r:id="rId31" name="Option Button 668">
              <controlPr defaultSize="0" autoFill="0" autoLine="0" autoPict="0">
                <anchor moveWithCells="1">
                  <from>
                    <xdr:col>4</xdr:col>
                    <xdr:colOff>742950</xdr:colOff>
                    <xdr:row>6</xdr:row>
                    <xdr:rowOff>1104900</xdr:rowOff>
                  </from>
                  <to>
                    <xdr:col>5</xdr:col>
                    <xdr:colOff>209550</xdr:colOff>
                    <xdr:row>6</xdr:row>
                    <xdr:rowOff>1343025</xdr:rowOff>
                  </to>
                </anchor>
              </controlPr>
            </control>
          </mc:Choice>
        </mc:AlternateContent>
        <mc:AlternateContent xmlns:mc="http://schemas.openxmlformats.org/markup-compatibility/2006">
          <mc:Choice Requires="x14">
            <control shapeId="1694" r:id="rId32" name="Option Button 670">
              <controlPr defaultSize="0" autoFill="0" autoLine="0" autoPict="0">
                <anchor moveWithCells="1">
                  <from>
                    <xdr:col>6</xdr:col>
                    <xdr:colOff>0</xdr:colOff>
                    <xdr:row>6</xdr:row>
                    <xdr:rowOff>1095375</xdr:rowOff>
                  </from>
                  <to>
                    <xdr:col>7</xdr:col>
                    <xdr:colOff>276225</xdr:colOff>
                    <xdr:row>6</xdr:row>
                    <xdr:rowOff>1333500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
  <sheetViews>
    <sheetView workbookViewId="0"/>
  </sheetViews>
  <sheetFormatPr defaultRowHeight="13.5" x14ac:dyDescent="0.15"/>
  <sheetData>
    <row r="2" spans="1:1" x14ac:dyDescent="0.15">
      <c r="A2">
        <v>21</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3"/>
  <sheetViews>
    <sheetView topLeftCell="A100" zoomScale="50" zoomScaleNormal="50" workbookViewId="0">
      <selection activeCell="G109" sqref="G109"/>
    </sheetView>
  </sheetViews>
  <sheetFormatPr defaultRowHeight="24" x14ac:dyDescent="0.15"/>
  <cols>
    <col min="1" max="1" width="30.375" style="83" customWidth="1"/>
    <col min="2" max="6" width="9.875" style="82" customWidth="1"/>
    <col min="7" max="7" width="25.375" style="82" customWidth="1"/>
    <col min="8" max="8" width="28.25" style="82" customWidth="1"/>
    <col min="9" max="12" width="25.75" style="82" bestFit="1" customWidth="1"/>
    <col min="13" max="13" width="14.625" style="64" customWidth="1"/>
    <col min="14" max="14" width="22.5" style="21" customWidth="1"/>
    <col min="15" max="16" width="14.25" style="21" customWidth="1"/>
    <col min="17" max="17" width="25.125" style="41" customWidth="1"/>
    <col min="18" max="18" width="16" style="37" customWidth="1"/>
    <col min="19" max="19" width="14.5" style="77" customWidth="1"/>
    <col min="20" max="16384" width="9" style="77"/>
  </cols>
  <sheetData>
    <row r="1" spans="1:19" ht="75" x14ac:dyDescent="0.15">
      <c r="A1" s="74" t="s">
        <v>111</v>
      </c>
      <c r="B1" s="89" t="s">
        <v>96</v>
      </c>
      <c r="C1" s="69" t="s">
        <v>59</v>
      </c>
      <c r="D1" s="69" t="s">
        <v>61</v>
      </c>
      <c r="E1" s="69" t="s">
        <v>62</v>
      </c>
      <c r="F1" s="69" t="s">
        <v>348</v>
      </c>
      <c r="G1" s="90" t="s">
        <v>105</v>
      </c>
      <c r="H1" s="90" t="s">
        <v>131</v>
      </c>
      <c r="I1" s="90" t="s">
        <v>107</v>
      </c>
      <c r="J1" s="90" t="s">
        <v>132</v>
      </c>
      <c r="K1" s="90" t="s">
        <v>109</v>
      </c>
      <c r="L1" s="90" t="s">
        <v>133</v>
      </c>
      <c r="M1" s="91" t="s">
        <v>25</v>
      </c>
      <c r="N1" s="90" t="s">
        <v>27</v>
      </c>
      <c r="O1" s="90" t="s">
        <v>26</v>
      </c>
      <c r="P1" s="93" t="s">
        <v>152</v>
      </c>
      <c r="Q1" s="95" t="s">
        <v>138</v>
      </c>
      <c r="R1" s="94" t="s">
        <v>25</v>
      </c>
    </row>
    <row r="2" spans="1:19" ht="81" customHeight="1" x14ac:dyDescent="0.15">
      <c r="A2" s="84" t="s">
        <v>112</v>
      </c>
      <c r="B2" s="78">
        <v>1</v>
      </c>
      <c r="C2" s="79">
        <v>1</v>
      </c>
      <c r="D2" s="79">
        <v>1</v>
      </c>
      <c r="E2" s="79">
        <v>1</v>
      </c>
      <c r="F2" s="79">
        <v>1</v>
      </c>
      <c r="G2" s="79" t="s">
        <v>208</v>
      </c>
      <c r="H2" s="78" t="s">
        <v>153</v>
      </c>
      <c r="I2" s="78" t="s">
        <v>153</v>
      </c>
      <c r="J2" s="78" t="s">
        <v>153</v>
      </c>
      <c r="K2" s="78" t="s">
        <v>153</v>
      </c>
      <c r="L2" s="78" t="s">
        <v>153</v>
      </c>
      <c r="M2" s="85">
        <v>94000</v>
      </c>
      <c r="N2" s="86">
        <v>2620404837569</v>
      </c>
      <c r="O2" s="86" t="s">
        <v>63</v>
      </c>
      <c r="P2" s="87" t="s">
        <v>64</v>
      </c>
      <c r="R2" s="88">
        <v>94000</v>
      </c>
      <c r="S2" s="80"/>
    </row>
    <row r="3" spans="1:19" ht="81" customHeight="1" x14ac:dyDescent="0.15">
      <c r="A3" s="76" t="s">
        <v>113</v>
      </c>
      <c r="B3" s="75">
        <v>1</v>
      </c>
      <c r="C3" s="38">
        <v>1</v>
      </c>
      <c r="D3" s="92">
        <v>2</v>
      </c>
      <c r="E3" s="38">
        <v>1</v>
      </c>
      <c r="F3" s="38">
        <v>1</v>
      </c>
      <c r="G3" s="38" t="s">
        <v>209</v>
      </c>
      <c r="H3" s="75" t="s">
        <v>154</v>
      </c>
      <c r="I3" s="75" t="s">
        <v>154</v>
      </c>
      <c r="J3" s="75" t="s">
        <v>154</v>
      </c>
      <c r="K3" s="75" t="s">
        <v>154</v>
      </c>
      <c r="L3" s="75" t="s">
        <v>154</v>
      </c>
      <c r="M3" s="65">
        <v>60500</v>
      </c>
      <c r="N3" s="66">
        <v>2620404837576</v>
      </c>
      <c r="O3" s="66" t="s">
        <v>65</v>
      </c>
      <c r="P3" s="67" t="s">
        <v>66</v>
      </c>
      <c r="R3" s="68">
        <v>60500</v>
      </c>
      <c r="S3" s="80"/>
    </row>
    <row r="4" spans="1:19" ht="81" customHeight="1" x14ac:dyDescent="0.15">
      <c r="A4" s="81" t="s">
        <v>114</v>
      </c>
      <c r="B4" s="78">
        <v>1</v>
      </c>
      <c r="C4" s="79">
        <v>1</v>
      </c>
      <c r="D4" s="79">
        <v>3</v>
      </c>
      <c r="E4" s="79">
        <v>1</v>
      </c>
      <c r="F4" s="79">
        <v>1</v>
      </c>
      <c r="G4" s="79" t="s">
        <v>210</v>
      </c>
      <c r="H4" s="78" t="s">
        <v>153</v>
      </c>
      <c r="I4" s="78" t="s">
        <v>153</v>
      </c>
      <c r="J4" s="78" t="s">
        <v>153</v>
      </c>
      <c r="K4" s="78" t="s">
        <v>153</v>
      </c>
      <c r="L4" s="78" t="s">
        <v>153</v>
      </c>
      <c r="M4" s="63">
        <v>29600</v>
      </c>
      <c r="N4" s="61">
        <v>2620404837583</v>
      </c>
      <c r="O4" s="61" t="s">
        <v>67</v>
      </c>
      <c r="P4" s="62" t="s">
        <v>68</v>
      </c>
      <c r="R4" s="60">
        <v>29600</v>
      </c>
      <c r="S4" s="80"/>
    </row>
    <row r="5" spans="1:19" ht="81" customHeight="1" x14ac:dyDescent="0.15">
      <c r="A5" s="121" t="s">
        <v>112</v>
      </c>
      <c r="B5" s="118">
        <v>1</v>
      </c>
      <c r="C5" s="119">
        <v>1</v>
      </c>
      <c r="D5" s="119">
        <v>1</v>
      </c>
      <c r="E5" s="119">
        <v>1</v>
      </c>
      <c r="F5" s="119">
        <v>2</v>
      </c>
      <c r="G5" s="119" t="s">
        <v>208</v>
      </c>
      <c r="H5" s="118" t="s">
        <v>153</v>
      </c>
      <c r="I5" s="118" t="s">
        <v>153</v>
      </c>
      <c r="J5" s="118" t="s">
        <v>153</v>
      </c>
      <c r="K5" s="118" t="s">
        <v>153</v>
      </c>
      <c r="L5" s="118" t="s">
        <v>153</v>
      </c>
      <c r="M5" s="65"/>
      <c r="N5" s="66"/>
      <c r="O5" s="66"/>
      <c r="P5" s="120"/>
      <c r="R5" s="60"/>
      <c r="S5" s="80"/>
    </row>
    <row r="6" spans="1:19" ht="81" customHeight="1" x14ac:dyDescent="0.15">
      <c r="A6" s="109" t="s">
        <v>113</v>
      </c>
      <c r="B6" s="110">
        <v>1</v>
      </c>
      <c r="C6" s="111">
        <v>1</v>
      </c>
      <c r="D6" s="122">
        <v>2</v>
      </c>
      <c r="E6" s="111">
        <v>1</v>
      </c>
      <c r="F6" s="111">
        <v>2</v>
      </c>
      <c r="G6" s="111" t="s">
        <v>199</v>
      </c>
      <c r="H6" s="110" t="s">
        <v>153</v>
      </c>
      <c r="I6" s="110" t="s">
        <v>153</v>
      </c>
      <c r="J6" s="110" t="s">
        <v>153</v>
      </c>
      <c r="K6" s="110" t="s">
        <v>153</v>
      </c>
      <c r="L6" s="110" t="s">
        <v>153</v>
      </c>
      <c r="M6" s="113"/>
      <c r="N6" s="114"/>
      <c r="O6" s="114"/>
      <c r="P6" s="123"/>
      <c r="R6" s="60"/>
      <c r="S6" s="80"/>
    </row>
    <row r="7" spans="1:19" ht="81" customHeight="1" x14ac:dyDescent="0.15">
      <c r="A7" s="76" t="s">
        <v>114</v>
      </c>
      <c r="B7" s="118">
        <v>1</v>
      </c>
      <c r="C7" s="119">
        <v>1</v>
      </c>
      <c r="D7" s="119">
        <v>3</v>
      </c>
      <c r="E7" s="119">
        <v>1</v>
      </c>
      <c r="F7" s="119">
        <v>2</v>
      </c>
      <c r="G7" s="119" t="s">
        <v>210</v>
      </c>
      <c r="H7" s="118" t="s">
        <v>153</v>
      </c>
      <c r="I7" s="118" t="s">
        <v>153</v>
      </c>
      <c r="J7" s="118" t="s">
        <v>153</v>
      </c>
      <c r="K7" s="118" t="s">
        <v>153</v>
      </c>
      <c r="L7" s="118" t="s">
        <v>153</v>
      </c>
      <c r="M7" s="65"/>
      <c r="N7" s="66"/>
      <c r="O7" s="66"/>
      <c r="P7" s="120"/>
      <c r="R7" s="60"/>
      <c r="S7" s="80"/>
    </row>
    <row r="8" spans="1:19" ht="81" customHeight="1" x14ac:dyDescent="0.15">
      <c r="A8" s="76" t="s">
        <v>353</v>
      </c>
      <c r="B8" s="75">
        <v>3</v>
      </c>
      <c r="C8" s="38">
        <v>1</v>
      </c>
      <c r="D8" s="38">
        <v>1</v>
      </c>
      <c r="E8" s="38">
        <v>1</v>
      </c>
      <c r="F8" s="38">
        <v>1</v>
      </c>
      <c r="G8" s="38" t="s">
        <v>211</v>
      </c>
      <c r="H8" s="75" t="s">
        <v>156</v>
      </c>
      <c r="I8" s="75" t="s">
        <v>154</v>
      </c>
      <c r="J8" s="75" t="s">
        <v>154</v>
      </c>
      <c r="K8" s="75" t="s">
        <v>154</v>
      </c>
      <c r="L8" s="75" t="s">
        <v>154</v>
      </c>
      <c r="M8" s="65">
        <v>189700</v>
      </c>
      <c r="N8" s="66">
        <v>2620404837590</v>
      </c>
      <c r="O8" s="66" t="s">
        <v>272</v>
      </c>
      <c r="P8" s="67" t="s">
        <v>273</v>
      </c>
      <c r="R8" s="68">
        <v>189700</v>
      </c>
      <c r="S8" s="80"/>
    </row>
    <row r="9" spans="1:19" ht="81" customHeight="1" x14ac:dyDescent="0.15">
      <c r="A9" s="81" t="s">
        <v>354</v>
      </c>
      <c r="B9" s="78">
        <v>3</v>
      </c>
      <c r="C9" s="79">
        <v>1</v>
      </c>
      <c r="D9" s="79">
        <v>1</v>
      </c>
      <c r="E9" s="79">
        <v>2</v>
      </c>
      <c r="F9" s="79">
        <v>1</v>
      </c>
      <c r="G9" s="79" t="s">
        <v>212</v>
      </c>
      <c r="H9" s="78" t="s">
        <v>156</v>
      </c>
      <c r="I9" s="78" t="s">
        <v>254</v>
      </c>
      <c r="J9" s="78" t="s">
        <v>157</v>
      </c>
      <c r="K9" s="78" t="s">
        <v>153</v>
      </c>
      <c r="L9" s="78" t="s">
        <v>153</v>
      </c>
      <c r="M9" s="63"/>
      <c r="N9" s="61"/>
      <c r="O9" s="61"/>
      <c r="P9" s="62"/>
      <c r="R9" s="60"/>
      <c r="S9" s="80"/>
    </row>
    <row r="10" spans="1:19" ht="81" customHeight="1" x14ac:dyDescent="0.15">
      <c r="A10" s="132" t="s">
        <v>384</v>
      </c>
      <c r="B10" s="78">
        <v>3</v>
      </c>
      <c r="C10" s="79">
        <v>1</v>
      </c>
      <c r="D10" s="79">
        <v>1</v>
      </c>
      <c r="E10" s="79">
        <v>3</v>
      </c>
      <c r="F10" s="79">
        <v>1</v>
      </c>
      <c r="G10" s="79" t="s">
        <v>385</v>
      </c>
      <c r="H10" s="78" t="s">
        <v>171</v>
      </c>
      <c r="I10" s="78" t="s">
        <v>387</v>
      </c>
      <c r="J10" s="131" t="s">
        <v>172</v>
      </c>
      <c r="K10" s="131" t="s">
        <v>174</v>
      </c>
      <c r="L10" s="78" t="s">
        <v>153</v>
      </c>
      <c r="M10" s="63"/>
      <c r="N10" s="61"/>
      <c r="O10" s="61"/>
      <c r="P10" s="62"/>
      <c r="R10" s="60"/>
      <c r="S10" s="80"/>
    </row>
    <row r="11" spans="1:19" ht="81" customHeight="1" x14ac:dyDescent="0.15">
      <c r="A11" s="132" t="s">
        <v>390</v>
      </c>
      <c r="B11" s="78">
        <v>3</v>
      </c>
      <c r="C11" s="79">
        <v>1</v>
      </c>
      <c r="D11" s="79">
        <v>1</v>
      </c>
      <c r="E11" s="79">
        <v>4</v>
      </c>
      <c r="F11" s="79">
        <v>1</v>
      </c>
      <c r="G11" s="79" t="s">
        <v>385</v>
      </c>
      <c r="H11" s="78" t="s">
        <v>171</v>
      </c>
      <c r="I11" s="78" t="s">
        <v>391</v>
      </c>
      <c r="J11" s="131" t="s">
        <v>173</v>
      </c>
      <c r="K11" s="78" t="s">
        <v>153</v>
      </c>
      <c r="L11" s="78" t="s">
        <v>153</v>
      </c>
      <c r="M11" s="63"/>
      <c r="N11" s="61"/>
      <c r="O11" s="61"/>
      <c r="P11" s="62"/>
      <c r="R11" s="60"/>
      <c r="S11" s="80"/>
    </row>
    <row r="12" spans="1:19" ht="81" customHeight="1" x14ac:dyDescent="0.15">
      <c r="A12" s="76" t="s">
        <v>135</v>
      </c>
      <c r="B12" s="75">
        <v>3</v>
      </c>
      <c r="C12" s="38">
        <v>1</v>
      </c>
      <c r="D12" s="92">
        <v>1</v>
      </c>
      <c r="E12" s="38">
        <v>5</v>
      </c>
      <c r="F12" s="38">
        <v>1</v>
      </c>
      <c r="G12" s="38" t="s">
        <v>213</v>
      </c>
      <c r="H12" s="75" t="s">
        <v>156</v>
      </c>
      <c r="I12" s="75" t="s">
        <v>215</v>
      </c>
      <c r="J12" s="75" t="s">
        <v>157</v>
      </c>
      <c r="K12" s="75" t="s">
        <v>260</v>
      </c>
      <c r="L12" s="75" t="s">
        <v>158</v>
      </c>
      <c r="M12" s="65"/>
      <c r="N12" s="66"/>
      <c r="O12" s="66"/>
      <c r="P12" s="67"/>
      <c r="R12" s="68"/>
      <c r="S12" s="80"/>
    </row>
    <row r="13" spans="1:19" ht="81" customHeight="1" x14ac:dyDescent="0.15">
      <c r="A13" s="81" t="s">
        <v>115</v>
      </c>
      <c r="B13" s="78">
        <v>3</v>
      </c>
      <c r="C13" s="79">
        <v>1</v>
      </c>
      <c r="D13" s="79">
        <v>2</v>
      </c>
      <c r="E13" s="79">
        <v>1</v>
      </c>
      <c r="F13" s="79">
        <v>1</v>
      </c>
      <c r="G13" s="79" t="s">
        <v>214</v>
      </c>
      <c r="H13" s="78" t="s">
        <v>157</v>
      </c>
      <c r="I13" s="78" t="s">
        <v>153</v>
      </c>
      <c r="J13" s="78" t="s">
        <v>153</v>
      </c>
      <c r="K13" s="78" t="s">
        <v>153</v>
      </c>
      <c r="L13" s="78" t="s">
        <v>153</v>
      </c>
      <c r="M13" s="63">
        <v>131800</v>
      </c>
      <c r="N13" s="61">
        <v>2620404837606</v>
      </c>
      <c r="O13" s="61" t="s">
        <v>274</v>
      </c>
      <c r="P13" s="62" t="s">
        <v>275</v>
      </c>
      <c r="R13" s="60">
        <v>131800</v>
      </c>
      <c r="S13" s="80"/>
    </row>
    <row r="14" spans="1:19" ht="81" customHeight="1" x14ac:dyDescent="0.15">
      <c r="A14" s="76" t="s">
        <v>134</v>
      </c>
      <c r="B14" s="75">
        <v>3</v>
      </c>
      <c r="C14" s="38">
        <v>1</v>
      </c>
      <c r="D14" s="38">
        <v>2</v>
      </c>
      <c r="E14" s="38">
        <v>3</v>
      </c>
      <c r="F14" s="38">
        <v>1</v>
      </c>
      <c r="G14" s="38" t="s">
        <v>215</v>
      </c>
      <c r="H14" s="75" t="s">
        <v>157</v>
      </c>
      <c r="I14" s="75" t="s">
        <v>159</v>
      </c>
      <c r="J14" s="75" t="s">
        <v>154</v>
      </c>
      <c r="K14" s="75" t="s">
        <v>153</v>
      </c>
      <c r="L14" s="75" t="s">
        <v>154</v>
      </c>
      <c r="M14" s="65"/>
      <c r="N14" s="66"/>
      <c r="O14" s="66"/>
      <c r="P14" s="67"/>
      <c r="R14" s="68"/>
      <c r="S14" s="80"/>
    </row>
    <row r="15" spans="1:19" ht="81" customHeight="1" x14ac:dyDescent="0.15">
      <c r="A15" s="132" t="s">
        <v>393</v>
      </c>
      <c r="B15" s="118">
        <v>3</v>
      </c>
      <c r="C15" s="119">
        <v>1</v>
      </c>
      <c r="D15" s="119">
        <v>2</v>
      </c>
      <c r="E15" s="119">
        <v>4</v>
      </c>
      <c r="F15" s="119">
        <v>1</v>
      </c>
      <c r="G15" s="38" t="s">
        <v>215</v>
      </c>
      <c r="H15" s="75" t="s">
        <v>157</v>
      </c>
      <c r="I15" s="118" t="s">
        <v>394</v>
      </c>
      <c r="J15" s="118" t="s">
        <v>395</v>
      </c>
      <c r="K15" s="118" t="s">
        <v>396</v>
      </c>
      <c r="L15" s="118" t="s">
        <v>396</v>
      </c>
      <c r="M15" s="65"/>
      <c r="N15" s="66"/>
      <c r="O15" s="66"/>
      <c r="P15" s="67"/>
      <c r="R15" s="68"/>
      <c r="S15" s="80"/>
    </row>
    <row r="16" spans="1:19" ht="81" customHeight="1" x14ac:dyDescent="0.15">
      <c r="A16" s="132" t="s">
        <v>397</v>
      </c>
      <c r="B16" s="131">
        <v>3</v>
      </c>
      <c r="C16" s="133">
        <v>1</v>
      </c>
      <c r="D16" s="133">
        <v>2</v>
      </c>
      <c r="E16" s="133">
        <v>5</v>
      </c>
      <c r="F16" s="133">
        <v>1</v>
      </c>
      <c r="G16" s="134" t="s">
        <v>215</v>
      </c>
      <c r="H16" s="135" t="s">
        <v>157</v>
      </c>
      <c r="I16" s="131" t="s">
        <v>242</v>
      </c>
      <c r="J16" s="131" t="s">
        <v>158</v>
      </c>
      <c r="K16" s="118" t="s">
        <v>153</v>
      </c>
      <c r="L16" s="118" t="s">
        <v>153</v>
      </c>
      <c r="M16" s="65"/>
      <c r="N16" s="66"/>
      <c r="O16" s="66"/>
      <c r="P16" s="67"/>
      <c r="R16" s="68"/>
      <c r="S16" s="80"/>
    </row>
    <row r="17" spans="1:19" ht="81" customHeight="1" x14ac:dyDescent="0.15">
      <c r="A17" s="81" t="s">
        <v>116</v>
      </c>
      <c r="B17" s="78">
        <v>3</v>
      </c>
      <c r="C17" s="79">
        <v>1</v>
      </c>
      <c r="D17" s="79">
        <v>3</v>
      </c>
      <c r="E17" s="79">
        <v>1</v>
      </c>
      <c r="F17" s="79">
        <v>1</v>
      </c>
      <c r="G17" s="79" t="s">
        <v>216</v>
      </c>
      <c r="H17" s="78" t="s">
        <v>158</v>
      </c>
      <c r="I17" s="78" t="s">
        <v>153</v>
      </c>
      <c r="J17" s="78" t="s">
        <v>153</v>
      </c>
      <c r="K17" s="78" t="s">
        <v>153</v>
      </c>
      <c r="L17" s="78" t="s">
        <v>153</v>
      </c>
      <c r="M17" s="63">
        <v>70300</v>
      </c>
      <c r="N17" s="61">
        <v>2620404837613</v>
      </c>
      <c r="O17" s="61" t="s">
        <v>77</v>
      </c>
      <c r="P17" s="62" t="s">
        <v>78</v>
      </c>
      <c r="R17" s="60">
        <v>70300</v>
      </c>
      <c r="S17" s="80"/>
    </row>
    <row r="18" spans="1:19" ht="81" customHeight="1" x14ac:dyDescent="0.15">
      <c r="A18" s="132" t="s">
        <v>190</v>
      </c>
      <c r="B18" s="78">
        <v>3</v>
      </c>
      <c r="C18" s="79">
        <v>1</v>
      </c>
      <c r="D18" s="79">
        <v>3</v>
      </c>
      <c r="E18" s="79">
        <v>2</v>
      </c>
      <c r="F18" s="79">
        <v>1</v>
      </c>
      <c r="G18" s="79" t="s">
        <v>216</v>
      </c>
      <c r="H18" s="78" t="s">
        <v>158</v>
      </c>
      <c r="I18" s="136" t="s">
        <v>215</v>
      </c>
      <c r="J18" s="137" t="s">
        <v>157</v>
      </c>
      <c r="K18" s="78" t="s">
        <v>153</v>
      </c>
      <c r="L18" s="78" t="s">
        <v>153</v>
      </c>
      <c r="M18" s="63"/>
      <c r="N18" s="61"/>
      <c r="O18" s="61"/>
      <c r="P18" s="62"/>
      <c r="R18" s="60"/>
      <c r="S18" s="80"/>
    </row>
    <row r="19" spans="1:19" ht="81" customHeight="1" x14ac:dyDescent="0.15">
      <c r="A19" s="132" t="s">
        <v>398</v>
      </c>
      <c r="B19" s="78">
        <v>3</v>
      </c>
      <c r="C19" s="79">
        <v>1</v>
      </c>
      <c r="D19" s="79">
        <v>3</v>
      </c>
      <c r="E19" s="79">
        <v>3</v>
      </c>
      <c r="F19" s="79">
        <v>1</v>
      </c>
      <c r="G19" s="79" t="s">
        <v>216</v>
      </c>
      <c r="H19" s="78" t="s">
        <v>158</v>
      </c>
      <c r="I19" s="136" t="s">
        <v>215</v>
      </c>
      <c r="J19" s="137" t="s">
        <v>157</v>
      </c>
      <c r="K19" s="78" t="s">
        <v>399</v>
      </c>
      <c r="L19" s="78" t="s">
        <v>153</v>
      </c>
      <c r="M19" s="63"/>
      <c r="N19" s="61"/>
      <c r="O19" s="61"/>
      <c r="P19" s="62"/>
      <c r="R19" s="60"/>
      <c r="S19" s="80"/>
    </row>
    <row r="20" spans="1:19" ht="81" customHeight="1" x14ac:dyDescent="0.15">
      <c r="A20" s="132" t="s">
        <v>400</v>
      </c>
      <c r="B20" s="78">
        <v>3</v>
      </c>
      <c r="C20" s="79">
        <v>1</v>
      </c>
      <c r="D20" s="79">
        <v>3</v>
      </c>
      <c r="E20" s="79">
        <v>5</v>
      </c>
      <c r="F20" s="79">
        <v>1</v>
      </c>
      <c r="G20" s="79" t="s">
        <v>216</v>
      </c>
      <c r="H20" s="78" t="s">
        <v>158</v>
      </c>
      <c r="I20" s="136" t="s">
        <v>215</v>
      </c>
      <c r="J20" s="137" t="s">
        <v>157</v>
      </c>
      <c r="K20" s="78" t="s">
        <v>153</v>
      </c>
      <c r="L20" s="78" t="s">
        <v>153</v>
      </c>
      <c r="M20" s="63"/>
      <c r="N20" s="61"/>
      <c r="O20" s="61"/>
      <c r="P20" s="62"/>
      <c r="R20" s="60"/>
      <c r="S20" s="80"/>
    </row>
    <row r="21" spans="1:19" ht="81" customHeight="1" x14ac:dyDescent="0.15">
      <c r="A21" s="76" t="s">
        <v>355</v>
      </c>
      <c r="B21" s="75">
        <v>3</v>
      </c>
      <c r="C21" s="38">
        <v>1</v>
      </c>
      <c r="D21" s="38">
        <v>1</v>
      </c>
      <c r="E21" s="38">
        <v>1</v>
      </c>
      <c r="F21" s="38">
        <v>2</v>
      </c>
      <c r="G21" s="38" t="s">
        <v>205</v>
      </c>
      <c r="H21" s="75" t="s">
        <v>156</v>
      </c>
      <c r="I21" s="75" t="s">
        <v>349</v>
      </c>
      <c r="J21" s="75" t="s">
        <v>153</v>
      </c>
      <c r="K21" s="75" t="s">
        <v>153</v>
      </c>
      <c r="L21" s="75" t="s">
        <v>153</v>
      </c>
      <c r="M21" s="65">
        <v>10000</v>
      </c>
      <c r="N21" s="61">
        <v>2620404838269</v>
      </c>
      <c r="O21" s="66" t="s">
        <v>350</v>
      </c>
      <c r="P21" s="67" t="s">
        <v>351</v>
      </c>
      <c r="R21" s="68">
        <v>10000</v>
      </c>
      <c r="S21" s="80"/>
    </row>
    <row r="22" spans="1:19" ht="81" customHeight="1" x14ac:dyDescent="0.15">
      <c r="A22" s="81" t="s">
        <v>356</v>
      </c>
      <c r="B22" s="78">
        <v>3</v>
      </c>
      <c r="C22" s="79">
        <v>1</v>
      </c>
      <c r="D22" s="79">
        <v>1</v>
      </c>
      <c r="E22" s="79">
        <v>2</v>
      </c>
      <c r="F22" s="79">
        <v>2</v>
      </c>
      <c r="G22" s="79" t="s">
        <v>212</v>
      </c>
      <c r="H22" s="78" t="s">
        <v>156</v>
      </c>
      <c r="I22" s="78" t="s">
        <v>215</v>
      </c>
      <c r="J22" s="78" t="s">
        <v>157</v>
      </c>
      <c r="K22" s="78" t="s">
        <v>352</v>
      </c>
      <c r="L22" s="78" t="s">
        <v>153</v>
      </c>
      <c r="M22" s="63"/>
      <c r="N22" s="61"/>
      <c r="O22" s="61"/>
      <c r="P22" s="62"/>
      <c r="R22" s="60"/>
      <c r="S22" s="80"/>
    </row>
    <row r="23" spans="1:19" ht="81" customHeight="1" x14ac:dyDescent="0.15">
      <c r="A23" s="76" t="s">
        <v>357</v>
      </c>
      <c r="B23" s="75">
        <v>3</v>
      </c>
      <c r="C23" s="38">
        <v>1</v>
      </c>
      <c r="D23" s="92">
        <v>1</v>
      </c>
      <c r="E23" s="38">
        <v>5</v>
      </c>
      <c r="F23" s="38">
        <v>2</v>
      </c>
      <c r="G23" s="38" t="s">
        <v>212</v>
      </c>
      <c r="H23" s="75" t="s">
        <v>156</v>
      </c>
      <c r="I23" s="75" t="s">
        <v>215</v>
      </c>
      <c r="J23" s="75" t="s">
        <v>157</v>
      </c>
      <c r="K23" s="75" t="s">
        <v>242</v>
      </c>
      <c r="L23" s="75" t="s">
        <v>158</v>
      </c>
      <c r="M23" s="65"/>
      <c r="N23" s="66"/>
      <c r="O23" s="66"/>
      <c r="P23" s="67"/>
      <c r="R23" s="68"/>
      <c r="S23" s="80"/>
    </row>
    <row r="24" spans="1:19" ht="81" customHeight="1" x14ac:dyDescent="0.15">
      <c r="A24" s="81" t="s">
        <v>358</v>
      </c>
      <c r="B24" s="78">
        <v>3</v>
      </c>
      <c r="C24" s="79">
        <v>1</v>
      </c>
      <c r="D24" s="79">
        <v>2</v>
      </c>
      <c r="E24" s="79">
        <v>1</v>
      </c>
      <c r="F24" s="79">
        <v>2</v>
      </c>
      <c r="G24" s="79" t="s">
        <v>214</v>
      </c>
      <c r="H24" s="78" t="s">
        <v>157</v>
      </c>
      <c r="I24" s="78" t="s">
        <v>352</v>
      </c>
      <c r="J24" s="78" t="s">
        <v>153</v>
      </c>
      <c r="K24" s="78" t="s">
        <v>153</v>
      </c>
      <c r="L24" s="78" t="s">
        <v>153</v>
      </c>
      <c r="M24" s="63"/>
      <c r="N24" s="61"/>
      <c r="O24" s="61"/>
      <c r="P24" s="62"/>
      <c r="R24" s="60"/>
      <c r="S24" s="80"/>
    </row>
    <row r="25" spans="1:19" ht="81" customHeight="1" x14ac:dyDescent="0.15">
      <c r="A25" s="76" t="s">
        <v>359</v>
      </c>
      <c r="B25" s="75">
        <v>3</v>
      </c>
      <c r="C25" s="38">
        <v>1</v>
      </c>
      <c r="D25" s="38">
        <v>2</v>
      </c>
      <c r="E25" s="38">
        <v>3</v>
      </c>
      <c r="F25" s="38">
        <v>2</v>
      </c>
      <c r="G25" s="38" t="s">
        <v>215</v>
      </c>
      <c r="H25" s="75" t="s">
        <v>157</v>
      </c>
      <c r="I25" s="75" t="s">
        <v>159</v>
      </c>
      <c r="J25" s="75" t="s">
        <v>352</v>
      </c>
      <c r="K25" s="75" t="s">
        <v>153</v>
      </c>
      <c r="L25" s="75" t="s">
        <v>153</v>
      </c>
      <c r="M25" s="65"/>
      <c r="N25" s="66"/>
      <c r="O25" s="66"/>
      <c r="P25" s="67"/>
      <c r="R25" s="68"/>
      <c r="S25" s="80"/>
    </row>
    <row r="26" spans="1:19" ht="81" customHeight="1" x14ac:dyDescent="0.15">
      <c r="A26" s="81" t="s">
        <v>360</v>
      </c>
      <c r="B26" s="78">
        <v>3</v>
      </c>
      <c r="C26" s="79">
        <v>1</v>
      </c>
      <c r="D26" s="79">
        <v>3</v>
      </c>
      <c r="E26" s="79">
        <v>1</v>
      </c>
      <c r="F26" s="79">
        <v>2</v>
      </c>
      <c r="G26" s="79" t="s">
        <v>216</v>
      </c>
      <c r="H26" s="78" t="s">
        <v>158</v>
      </c>
      <c r="I26" s="78" t="s">
        <v>352</v>
      </c>
      <c r="J26" s="78" t="s">
        <v>153</v>
      </c>
      <c r="K26" s="78" t="s">
        <v>153</v>
      </c>
      <c r="L26" s="78" t="s">
        <v>153</v>
      </c>
      <c r="M26" s="63"/>
      <c r="N26" s="61"/>
      <c r="O26" s="61"/>
      <c r="P26" s="62"/>
      <c r="R26" s="60"/>
      <c r="S26" s="80"/>
    </row>
    <row r="27" spans="1:19" ht="81" customHeight="1" x14ac:dyDescent="0.15">
      <c r="A27" s="76" t="s">
        <v>117</v>
      </c>
      <c r="B27" s="75">
        <v>1</v>
      </c>
      <c r="C27" s="38">
        <v>2</v>
      </c>
      <c r="D27" s="92">
        <v>1</v>
      </c>
      <c r="E27" s="38">
        <v>1</v>
      </c>
      <c r="F27" s="38">
        <v>2</v>
      </c>
      <c r="G27" s="38" t="s">
        <v>201</v>
      </c>
      <c r="H27" s="75" t="s">
        <v>153</v>
      </c>
      <c r="I27" s="75" t="s">
        <v>153</v>
      </c>
      <c r="J27" s="75" t="s">
        <v>153</v>
      </c>
      <c r="K27" s="75" t="s">
        <v>153</v>
      </c>
      <c r="L27" s="75" t="s">
        <v>153</v>
      </c>
      <c r="M27" s="65"/>
      <c r="N27" s="66"/>
      <c r="O27" s="66"/>
      <c r="P27" s="67"/>
      <c r="R27" s="68"/>
      <c r="S27" s="80"/>
    </row>
    <row r="28" spans="1:19" ht="81" customHeight="1" x14ac:dyDescent="0.15">
      <c r="A28" s="81" t="s">
        <v>118</v>
      </c>
      <c r="B28" s="78">
        <v>1</v>
      </c>
      <c r="C28" s="79">
        <v>2</v>
      </c>
      <c r="D28" s="79">
        <v>2</v>
      </c>
      <c r="E28" s="79">
        <v>1</v>
      </c>
      <c r="F28" s="79">
        <v>2</v>
      </c>
      <c r="G28" s="79" t="s">
        <v>218</v>
      </c>
      <c r="H28" s="78" t="s">
        <v>153</v>
      </c>
      <c r="I28" s="78" t="s">
        <v>153</v>
      </c>
      <c r="J28" s="78" t="s">
        <v>153</v>
      </c>
      <c r="K28" s="78" t="s">
        <v>153</v>
      </c>
      <c r="L28" s="78" t="s">
        <v>153</v>
      </c>
      <c r="M28" s="63"/>
      <c r="N28" s="61"/>
      <c r="O28" s="61"/>
      <c r="P28" s="62"/>
      <c r="R28" s="60"/>
      <c r="S28" s="80"/>
    </row>
    <row r="29" spans="1:19" ht="81" customHeight="1" x14ac:dyDescent="0.15">
      <c r="A29" s="109" t="s">
        <v>119</v>
      </c>
      <c r="B29" s="110">
        <v>1</v>
      </c>
      <c r="C29" s="111">
        <v>2</v>
      </c>
      <c r="D29" s="111">
        <v>3</v>
      </c>
      <c r="E29" s="111">
        <v>1</v>
      </c>
      <c r="F29" s="111">
        <v>2</v>
      </c>
      <c r="G29" s="111" t="s">
        <v>203</v>
      </c>
      <c r="H29" s="110" t="s">
        <v>153</v>
      </c>
      <c r="I29" s="110" t="s">
        <v>153</v>
      </c>
      <c r="J29" s="110" t="s">
        <v>153</v>
      </c>
      <c r="K29" s="110" t="s">
        <v>153</v>
      </c>
      <c r="L29" s="110" t="s">
        <v>153</v>
      </c>
      <c r="M29" s="113"/>
      <c r="N29" s="114"/>
      <c r="O29" s="114"/>
      <c r="P29" s="115"/>
      <c r="Q29" s="116"/>
      <c r="R29" s="117"/>
      <c r="S29" s="80"/>
    </row>
    <row r="30" spans="1:19" ht="81" customHeight="1" x14ac:dyDescent="0.15">
      <c r="A30" s="76" t="s">
        <v>117</v>
      </c>
      <c r="B30" s="75">
        <v>1</v>
      </c>
      <c r="C30" s="38">
        <v>2</v>
      </c>
      <c r="D30" s="92">
        <v>1</v>
      </c>
      <c r="E30" s="38">
        <v>1</v>
      </c>
      <c r="F30" s="38">
        <v>1</v>
      </c>
      <c r="G30" s="38" t="s">
        <v>217</v>
      </c>
      <c r="H30" s="75" t="s">
        <v>154</v>
      </c>
      <c r="I30" s="75" t="s">
        <v>154</v>
      </c>
      <c r="J30" s="75" t="s">
        <v>154</v>
      </c>
      <c r="K30" s="75" t="s">
        <v>154</v>
      </c>
      <c r="L30" s="75" t="s">
        <v>154</v>
      </c>
      <c r="M30" s="65">
        <v>48800</v>
      </c>
      <c r="N30" s="66">
        <v>2620404837668</v>
      </c>
      <c r="O30" s="66" t="s">
        <v>81</v>
      </c>
      <c r="P30" s="67" t="s">
        <v>82</v>
      </c>
      <c r="R30" s="68">
        <v>48800</v>
      </c>
      <c r="S30" s="80"/>
    </row>
    <row r="31" spans="1:19" ht="81" customHeight="1" x14ac:dyDescent="0.15">
      <c r="A31" s="81" t="s">
        <v>118</v>
      </c>
      <c r="B31" s="78">
        <v>1</v>
      </c>
      <c r="C31" s="79">
        <v>2</v>
      </c>
      <c r="D31" s="79">
        <v>2</v>
      </c>
      <c r="E31" s="79">
        <v>1</v>
      </c>
      <c r="F31" s="79">
        <v>1</v>
      </c>
      <c r="G31" s="79" t="s">
        <v>218</v>
      </c>
      <c r="H31" s="78" t="s">
        <v>153</v>
      </c>
      <c r="I31" s="78" t="s">
        <v>153</v>
      </c>
      <c r="J31" s="78" t="s">
        <v>153</v>
      </c>
      <c r="K31" s="78" t="s">
        <v>153</v>
      </c>
      <c r="L31" s="78" t="s">
        <v>153</v>
      </c>
      <c r="M31" s="63">
        <v>28700</v>
      </c>
      <c r="N31" s="61">
        <v>2620404837675</v>
      </c>
      <c r="O31" s="61" t="s">
        <v>83</v>
      </c>
      <c r="P31" s="62" t="s">
        <v>84</v>
      </c>
      <c r="R31" s="60">
        <v>28700</v>
      </c>
      <c r="S31" s="80"/>
    </row>
    <row r="32" spans="1:19" ht="81" customHeight="1" x14ac:dyDescent="0.15">
      <c r="A32" s="76" t="s">
        <v>119</v>
      </c>
      <c r="B32" s="75">
        <v>1</v>
      </c>
      <c r="C32" s="38">
        <v>2</v>
      </c>
      <c r="D32" s="38">
        <v>3</v>
      </c>
      <c r="E32" s="38">
        <v>1</v>
      </c>
      <c r="F32" s="38">
        <v>1</v>
      </c>
      <c r="G32" s="38" t="s">
        <v>219</v>
      </c>
      <c r="H32" s="75" t="s">
        <v>154</v>
      </c>
      <c r="I32" s="75" t="s">
        <v>154</v>
      </c>
      <c r="J32" s="75" t="s">
        <v>154</v>
      </c>
      <c r="K32" s="75" t="s">
        <v>154</v>
      </c>
      <c r="L32" s="75" t="s">
        <v>154</v>
      </c>
      <c r="M32" s="65">
        <v>13300</v>
      </c>
      <c r="N32" s="66">
        <v>2620404837682</v>
      </c>
      <c r="O32" s="66" t="s">
        <v>85</v>
      </c>
      <c r="P32" s="67" t="s">
        <v>86</v>
      </c>
      <c r="R32" s="68">
        <v>13300</v>
      </c>
      <c r="S32" s="80"/>
    </row>
    <row r="33" spans="1:19" ht="81" customHeight="1" x14ac:dyDescent="0.15">
      <c r="A33" s="81" t="s">
        <v>120</v>
      </c>
      <c r="B33" s="78">
        <v>3</v>
      </c>
      <c r="C33" s="79">
        <v>2</v>
      </c>
      <c r="D33" s="79">
        <v>1</v>
      </c>
      <c r="E33" s="79">
        <v>1</v>
      </c>
      <c r="F33" s="79">
        <v>1</v>
      </c>
      <c r="G33" s="79" t="s">
        <v>220</v>
      </c>
      <c r="H33" s="78" t="s">
        <v>160</v>
      </c>
      <c r="I33" s="78" t="s">
        <v>153</v>
      </c>
      <c r="J33" s="78" t="s">
        <v>153</v>
      </c>
      <c r="K33" s="78" t="s">
        <v>153</v>
      </c>
      <c r="L33" s="78" t="s">
        <v>153</v>
      </c>
      <c r="M33" s="63">
        <v>104300</v>
      </c>
      <c r="N33" s="61">
        <v>2620404837699</v>
      </c>
      <c r="O33" s="61" t="s">
        <v>276</v>
      </c>
      <c r="P33" s="62" t="s">
        <v>277</v>
      </c>
      <c r="R33" s="60">
        <v>104300</v>
      </c>
      <c r="S33" s="80"/>
    </row>
    <row r="34" spans="1:19" ht="81" customHeight="1" x14ac:dyDescent="0.15">
      <c r="A34" s="76" t="s">
        <v>136</v>
      </c>
      <c r="B34" s="75">
        <v>3</v>
      </c>
      <c r="C34" s="38">
        <v>2</v>
      </c>
      <c r="D34" s="92">
        <v>1</v>
      </c>
      <c r="E34" s="38">
        <v>2</v>
      </c>
      <c r="F34" s="38">
        <v>1</v>
      </c>
      <c r="G34" s="38" t="s">
        <v>221</v>
      </c>
      <c r="H34" s="75" t="s">
        <v>160</v>
      </c>
      <c r="I34" s="75" t="s">
        <v>255</v>
      </c>
      <c r="J34" s="75" t="s">
        <v>161</v>
      </c>
      <c r="K34" s="75" t="s">
        <v>154</v>
      </c>
      <c r="L34" s="75" t="s">
        <v>154</v>
      </c>
      <c r="M34" s="65"/>
      <c r="N34" s="66"/>
      <c r="O34" s="66"/>
      <c r="P34" s="67"/>
      <c r="R34" s="68"/>
      <c r="S34" s="80"/>
    </row>
    <row r="35" spans="1:19" ht="81" customHeight="1" x14ac:dyDescent="0.15">
      <c r="A35" s="132" t="s">
        <v>401</v>
      </c>
      <c r="B35" s="118">
        <v>3</v>
      </c>
      <c r="C35" s="119">
        <v>2</v>
      </c>
      <c r="D35" s="138">
        <v>1</v>
      </c>
      <c r="E35" s="119">
        <v>4</v>
      </c>
      <c r="F35" s="119">
        <v>1</v>
      </c>
      <c r="G35" s="38" t="s">
        <v>221</v>
      </c>
      <c r="H35" s="75" t="s">
        <v>160</v>
      </c>
      <c r="I35" s="118" t="s">
        <v>402</v>
      </c>
      <c r="J35" s="118" t="s">
        <v>404</v>
      </c>
      <c r="K35" s="75" t="s">
        <v>153</v>
      </c>
      <c r="L35" s="75" t="s">
        <v>153</v>
      </c>
      <c r="M35" s="65"/>
      <c r="N35" s="66"/>
      <c r="O35" s="66"/>
      <c r="P35" s="67"/>
      <c r="R35" s="68"/>
      <c r="S35" s="80"/>
    </row>
    <row r="36" spans="1:19" ht="81" customHeight="1" x14ac:dyDescent="0.15">
      <c r="A36" s="81" t="s">
        <v>137</v>
      </c>
      <c r="B36" s="78">
        <v>3</v>
      </c>
      <c r="C36" s="79">
        <v>2</v>
      </c>
      <c r="D36" s="79">
        <v>1</v>
      </c>
      <c r="E36" s="79">
        <v>5</v>
      </c>
      <c r="F36" s="79">
        <v>1</v>
      </c>
      <c r="G36" s="79" t="s">
        <v>221</v>
      </c>
      <c r="H36" s="78" t="s">
        <v>160</v>
      </c>
      <c r="I36" s="78" t="s">
        <v>256</v>
      </c>
      <c r="J36" s="78" t="s">
        <v>161</v>
      </c>
      <c r="K36" s="78" t="s">
        <v>261</v>
      </c>
      <c r="L36" s="78" t="s">
        <v>162</v>
      </c>
      <c r="M36" s="63"/>
      <c r="N36" s="61"/>
      <c r="O36" s="61"/>
      <c r="P36" s="62"/>
      <c r="R36" s="60"/>
      <c r="S36" s="80"/>
    </row>
    <row r="37" spans="1:19" ht="81" customHeight="1" x14ac:dyDescent="0.15">
      <c r="A37" s="76" t="s">
        <v>121</v>
      </c>
      <c r="B37" s="75">
        <v>3</v>
      </c>
      <c r="C37" s="38">
        <v>2</v>
      </c>
      <c r="D37" s="38">
        <v>2</v>
      </c>
      <c r="E37" s="38">
        <v>1</v>
      </c>
      <c r="F37" s="38">
        <v>1</v>
      </c>
      <c r="G37" s="38" t="s">
        <v>222</v>
      </c>
      <c r="H37" s="75" t="s">
        <v>161</v>
      </c>
      <c r="I37" s="75" t="s">
        <v>154</v>
      </c>
      <c r="J37" s="75" t="s">
        <v>154</v>
      </c>
      <c r="K37" s="75" t="s">
        <v>154</v>
      </c>
      <c r="L37" s="75" t="s">
        <v>154</v>
      </c>
      <c r="M37" s="65">
        <v>72800</v>
      </c>
      <c r="N37" s="66">
        <v>2620404837705</v>
      </c>
      <c r="O37" s="66" t="s">
        <v>278</v>
      </c>
      <c r="P37" s="67" t="s">
        <v>281</v>
      </c>
      <c r="R37" s="68">
        <v>72800</v>
      </c>
      <c r="S37" s="80"/>
    </row>
    <row r="38" spans="1:19" ht="81" customHeight="1" x14ac:dyDescent="0.15">
      <c r="A38" s="132" t="s">
        <v>193</v>
      </c>
      <c r="B38" s="118">
        <v>3</v>
      </c>
      <c r="C38" s="119">
        <v>2</v>
      </c>
      <c r="D38" s="119">
        <v>2</v>
      </c>
      <c r="E38" s="119">
        <v>4</v>
      </c>
      <c r="F38" s="119">
        <v>1</v>
      </c>
      <c r="G38" s="38" t="s">
        <v>222</v>
      </c>
      <c r="H38" s="75" t="s">
        <v>161</v>
      </c>
      <c r="I38" s="78" t="s">
        <v>251</v>
      </c>
      <c r="J38" s="78" t="s">
        <v>162</v>
      </c>
      <c r="K38" s="75" t="s">
        <v>153</v>
      </c>
      <c r="L38" s="75" t="s">
        <v>153</v>
      </c>
      <c r="M38" s="65"/>
      <c r="N38" s="66"/>
      <c r="O38" s="66"/>
      <c r="P38" s="67"/>
      <c r="R38" s="68"/>
      <c r="S38" s="80"/>
    </row>
    <row r="39" spans="1:19" ht="81" customHeight="1" x14ac:dyDescent="0.15">
      <c r="A39" s="81" t="s">
        <v>122</v>
      </c>
      <c r="B39" s="78">
        <v>3</v>
      </c>
      <c r="C39" s="79">
        <v>2</v>
      </c>
      <c r="D39" s="79">
        <v>3</v>
      </c>
      <c r="E39" s="79">
        <v>1</v>
      </c>
      <c r="F39" s="79">
        <v>1</v>
      </c>
      <c r="G39" s="79" t="s">
        <v>223</v>
      </c>
      <c r="H39" s="78" t="s">
        <v>162</v>
      </c>
      <c r="I39" s="78" t="s">
        <v>153</v>
      </c>
      <c r="J39" s="78" t="s">
        <v>153</v>
      </c>
      <c r="K39" s="78" t="s">
        <v>153</v>
      </c>
      <c r="L39" s="78" t="s">
        <v>153</v>
      </c>
      <c r="M39" s="63">
        <v>39200</v>
      </c>
      <c r="N39" s="61">
        <v>2620404837712</v>
      </c>
      <c r="O39" s="61" t="s">
        <v>279</v>
      </c>
      <c r="P39" s="62" t="s">
        <v>280</v>
      </c>
      <c r="R39" s="60">
        <v>39200</v>
      </c>
      <c r="S39" s="80"/>
    </row>
    <row r="40" spans="1:19" ht="81" customHeight="1" x14ac:dyDescent="0.15">
      <c r="A40" s="132" t="s">
        <v>194</v>
      </c>
      <c r="B40" s="78">
        <v>3</v>
      </c>
      <c r="C40" s="79">
        <v>2</v>
      </c>
      <c r="D40" s="79">
        <v>3</v>
      </c>
      <c r="E40" s="79">
        <v>2</v>
      </c>
      <c r="F40" s="79">
        <v>1</v>
      </c>
      <c r="G40" s="79" t="s">
        <v>223</v>
      </c>
      <c r="H40" s="78" t="s">
        <v>162</v>
      </c>
      <c r="I40" s="38" t="s">
        <v>222</v>
      </c>
      <c r="J40" s="75" t="s">
        <v>161</v>
      </c>
      <c r="K40" s="78" t="s">
        <v>153</v>
      </c>
      <c r="L40" s="78" t="s">
        <v>153</v>
      </c>
      <c r="M40" s="63"/>
      <c r="N40" s="61"/>
      <c r="O40" s="61"/>
      <c r="P40" s="62"/>
      <c r="R40" s="60"/>
      <c r="S40" s="80"/>
    </row>
    <row r="41" spans="1:19" ht="81" customHeight="1" x14ac:dyDescent="0.15">
      <c r="A41" s="132" t="s">
        <v>405</v>
      </c>
      <c r="B41" s="78">
        <v>3</v>
      </c>
      <c r="C41" s="79">
        <v>2</v>
      </c>
      <c r="D41" s="79">
        <v>3</v>
      </c>
      <c r="E41" s="79">
        <v>3</v>
      </c>
      <c r="F41" s="79">
        <v>1</v>
      </c>
      <c r="G41" s="79" t="s">
        <v>223</v>
      </c>
      <c r="H41" s="78" t="s">
        <v>162</v>
      </c>
      <c r="I41" s="38" t="s">
        <v>222</v>
      </c>
      <c r="J41" s="75" t="s">
        <v>161</v>
      </c>
      <c r="K41" s="78" t="s">
        <v>153</v>
      </c>
      <c r="L41" s="78" t="s">
        <v>153</v>
      </c>
      <c r="M41" s="63"/>
      <c r="N41" s="61"/>
      <c r="O41" s="61"/>
      <c r="P41" s="62"/>
      <c r="R41" s="60"/>
      <c r="S41" s="80"/>
    </row>
    <row r="42" spans="1:19" ht="81" customHeight="1" x14ac:dyDescent="0.15">
      <c r="A42" s="81" t="s">
        <v>361</v>
      </c>
      <c r="B42" s="78">
        <v>3</v>
      </c>
      <c r="C42" s="79">
        <v>2</v>
      </c>
      <c r="D42" s="79">
        <v>1</v>
      </c>
      <c r="E42" s="79">
        <v>1</v>
      </c>
      <c r="F42" s="79">
        <v>2</v>
      </c>
      <c r="G42" s="79" t="s">
        <v>220</v>
      </c>
      <c r="H42" s="78" t="s">
        <v>160</v>
      </c>
      <c r="I42" s="78" t="s">
        <v>349</v>
      </c>
      <c r="J42" s="78" t="s">
        <v>153</v>
      </c>
      <c r="K42" s="78" t="s">
        <v>153</v>
      </c>
      <c r="L42" s="78" t="s">
        <v>153</v>
      </c>
      <c r="M42" s="63"/>
      <c r="N42" s="61"/>
      <c r="O42" s="61"/>
      <c r="P42" s="62"/>
      <c r="R42" s="60"/>
      <c r="S42" s="80"/>
    </row>
    <row r="43" spans="1:19" ht="81" customHeight="1" x14ac:dyDescent="0.15">
      <c r="A43" s="76" t="s">
        <v>362</v>
      </c>
      <c r="B43" s="75">
        <v>3</v>
      </c>
      <c r="C43" s="38">
        <v>2</v>
      </c>
      <c r="D43" s="92">
        <v>1</v>
      </c>
      <c r="E43" s="38">
        <v>2</v>
      </c>
      <c r="F43" s="38">
        <v>2</v>
      </c>
      <c r="G43" s="38" t="s">
        <v>221</v>
      </c>
      <c r="H43" s="75" t="s">
        <v>160</v>
      </c>
      <c r="I43" s="75" t="s">
        <v>249</v>
      </c>
      <c r="J43" s="75" t="s">
        <v>161</v>
      </c>
      <c r="K43" s="75" t="s">
        <v>352</v>
      </c>
      <c r="L43" s="75" t="s">
        <v>153</v>
      </c>
      <c r="M43" s="63"/>
      <c r="N43" s="61"/>
      <c r="O43" s="61"/>
      <c r="P43" s="62"/>
      <c r="R43" s="60"/>
      <c r="S43" s="80"/>
    </row>
    <row r="44" spans="1:19" ht="81" customHeight="1" x14ac:dyDescent="0.15">
      <c r="A44" s="81" t="s">
        <v>363</v>
      </c>
      <c r="B44" s="78">
        <v>3</v>
      </c>
      <c r="C44" s="79">
        <v>2</v>
      </c>
      <c r="D44" s="79">
        <v>1</v>
      </c>
      <c r="E44" s="79">
        <v>5</v>
      </c>
      <c r="F44" s="79">
        <v>2</v>
      </c>
      <c r="G44" s="79" t="s">
        <v>221</v>
      </c>
      <c r="H44" s="78" t="s">
        <v>160</v>
      </c>
      <c r="I44" s="78" t="s">
        <v>249</v>
      </c>
      <c r="J44" s="78" t="s">
        <v>161</v>
      </c>
      <c r="K44" s="78" t="s">
        <v>251</v>
      </c>
      <c r="L44" s="78" t="s">
        <v>162</v>
      </c>
      <c r="M44" s="63"/>
      <c r="N44" s="61"/>
      <c r="O44" s="61"/>
      <c r="P44" s="62"/>
      <c r="R44" s="60"/>
      <c r="S44" s="80"/>
    </row>
    <row r="45" spans="1:19" ht="81" customHeight="1" x14ac:dyDescent="0.15">
      <c r="A45" s="76" t="s">
        <v>364</v>
      </c>
      <c r="B45" s="75">
        <v>3</v>
      </c>
      <c r="C45" s="38">
        <v>2</v>
      </c>
      <c r="D45" s="38">
        <v>2</v>
      </c>
      <c r="E45" s="38">
        <v>1</v>
      </c>
      <c r="F45" s="38">
        <v>2</v>
      </c>
      <c r="G45" s="38" t="s">
        <v>222</v>
      </c>
      <c r="H45" s="75" t="s">
        <v>161</v>
      </c>
      <c r="I45" s="75" t="s">
        <v>349</v>
      </c>
      <c r="J45" s="75" t="s">
        <v>153</v>
      </c>
      <c r="K45" s="75" t="s">
        <v>153</v>
      </c>
      <c r="L45" s="75" t="s">
        <v>153</v>
      </c>
      <c r="M45" s="63"/>
      <c r="N45" s="61"/>
      <c r="O45" s="61"/>
      <c r="P45" s="62"/>
      <c r="R45" s="60"/>
      <c r="S45" s="80"/>
    </row>
    <row r="46" spans="1:19" ht="81" customHeight="1" x14ac:dyDescent="0.15">
      <c r="A46" s="81" t="s">
        <v>365</v>
      </c>
      <c r="B46" s="78">
        <v>3</v>
      </c>
      <c r="C46" s="79">
        <v>2</v>
      </c>
      <c r="D46" s="79">
        <v>3</v>
      </c>
      <c r="E46" s="79">
        <v>1</v>
      </c>
      <c r="F46" s="79">
        <v>2</v>
      </c>
      <c r="G46" s="79" t="s">
        <v>223</v>
      </c>
      <c r="H46" s="78" t="s">
        <v>162</v>
      </c>
      <c r="I46" s="78" t="s">
        <v>349</v>
      </c>
      <c r="J46" s="78" t="s">
        <v>153</v>
      </c>
      <c r="K46" s="78" t="s">
        <v>153</v>
      </c>
      <c r="L46" s="78" t="s">
        <v>153</v>
      </c>
      <c r="M46" s="63"/>
      <c r="N46" s="61"/>
      <c r="O46" s="61"/>
      <c r="P46" s="62"/>
      <c r="R46" s="60"/>
      <c r="S46" s="80"/>
    </row>
    <row r="47" spans="1:19" ht="81" customHeight="1" x14ac:dyDescent="0.15">
      <c r="A47" s="76" t="s">
        <v>366</v>
      </c>
      <c r="B47" s="75">
        <v>2</v>
      </c>
      <c r="C47" s="38">
        <v>1</v>
      </c>
      <c r="D47" s="92">
        <v>1</v>
      </c>
      <c r="E47" s="38">
        <v>1</v>
      </c>
      <c r="F47" s="38">
        <v>1</v>
      </c>
      <c r="G47" s="38" t="s">
        <v>139</v>
      </c>
      <c r="H47" s="75" t="s">
        <v>154</v>
      </c>
      <c r="I47" s="75" t="s">
        <v>154</v>
      </c>
      <c r="J47" s="75" t="s">
        <v>154</v>
      </c>
      <c r="K47" s="75" t="s">
        <v>154</v>
      </c>
      <c r="L47" s="75" t="s">
        <v>154</v>
      </c>
      <c r="M47" s="65">
        <v>94000</v>
      </c>
      <c r="N47" s="66">
        <v>2620404837781</v>
      </c>
      <c r="O47" s="66" t="s">
        <v>282</v>
      </c>
      <c r="P47" s="67" t="s">
        <v>285</v>
      </c>
      <c r="R47" s="68">
        <v>94000</v>
      </c>
      <c r="S47" s="80"/>
    </row>
    <row r="48" spans="1:19" ht="81" customHeight="1" x14ac:dyDescent="0.15">
      <c r="A48" s="81" t="s">
        <v>367</v>
      </c>
      <c r="B48" s="78">
        <v>2</v>
      </c>
      <c r="C48" s="79">
        <v>1</v>
      </c>
      <c r="D48" s="79">
        <v>2</v>
      </c>
      <c r="E48" s="79">
        <v>1</v>
      </c>
      <c r="F48" s="79">
        <v>1</v>
      </c>
      <c r="G48" s="79" t="s">
        <v>224</v>
      </c>
      <c r="H48" s="78" t="s">
        <v>153</v>
      </c>
      <c r="I48" s="78" t="s">
        <v>153</v>
      </c>
      <c r="J48" s="78" t="s">
        <v>153</v>
      </c>
      <c r="K48" s="78" t="s">
        <v>153</v>
      </c>
      <c r="L48" s="78" t="s">
        <v>153</v>
      </c>
      <c r="M48" s="63">
        <v>60500</v>
      </c>
      <c r="N48" s="61">
        <v>2620404837798</v>
      </c>
      <c r="O48" s="61" t="s">
        <v>283</v>
      </c>
      <c r="P48" s="62" t="s">
        <v>286</v>
      </c>
      <c r="R48" s="60">
        <v>60500</v>
      </c>
      <c r="S48" s="80"/>
    </row>
    <row r="49" spans="1:19" ht="81" customHeight="1" x14ac:dyDescent="0.15">
      <c r="A49" s="76" t="s">
        <v>368</v>
      </c>
      <c r="B49" s="75">
        <v>2</v>
      </c>
      <c r="C49" s="38">
        <v>1</v>
      </c>
      <c r="D49" s="38">
        <v>3</v>
      </c>
      <c r="E49" s="38">
        <v>1</v>
      </c>
      <c r="F49" s="38">
        <v>1</v>
      </c>
      <c r="G49" s="38" t="s">
        <v>140</v>
      </c>
      <c r="H49" s="75" t="s">
        <v>154</v>
      </c>
      <c r="I49" s="75" t="s">
        <v>154</v>
      </c>
      <c r="J49" s="75" t="s">
        <v>154</v>
      </c>
      <c r="K49" s="75" t="s">
        <v>154</v>
      </c>
      <c r="L49" s="75" t="s">
        <v>154</v>
      </c>
      <c r="M49" s="65">
        <v>29600</v>
      </c>
      <c r="N49" s="66">
        <v>2620404837804</v>
      </c>
      <c r="O49" s="66" t="s">
        <v>284</v>
      </c>
      <c r="P49" s="67" t="s">
        <v>287</v>
      </c>
      <c r="R49" s="68">
        <v>29600</v>
      </c>
      <c r="S49" s="80"/>
    </row>
    <row r="50" spans="1:19" ht="81" customHeight="1" x14ac:dyDescent="0.15">
      <c r="A50" s="76" t="s">
        <v>366</v>
      </c>
      <c r="B50" s="75">
        <v>2</v>
      </c>
      <c r="C50" s="38">
        <v>1</v>
      </c>
      <c r="D50" s="92">
        <v>1</v>
      </c>
      <c r="E50" s="38">
        <v>1</v>
      </c>
      <c r="F50" s="38">
        <v>2</v>
      </c>
      <c r="G50" s="38" t="s">
        <v>139</v>
      </c>
      <c r="H50" s="75" t="s">
        <v>153</v>
      </c>
      <c r="I50" s="75" t="s">
        <v>153</v>
      </c>
      <c r="J50" s="75" t="s">
        <v>153</v>
      </c>
      <c r="K50" s="75" t="s">
        <v>153</v>
      </c>
      <c r="L50" s="75" t="s">
        <v>153</v>
      </c>
      <c r="M50" s="65"/>
      <c r="N50" s="66"/>
      <c r="O50" s="66"/>
      <c r="P50" s="67"/>
      <c r="R50" s="68"/>
      <c r="S50" s="80"/>
    </row>
    <row r="51" spans="1:19" ht="81" customHeight="1" x14ac:dyDescent="0.15">
      <c r="A51" s="81" t="s">
        <v>367</v>
      </c>
      <c r="B51" s="78">
        <v>2</v>
      </c>
      <c r="C51" s="79">
        <v>1</v>
      </c>
      <c r="D51" s="79">
        <v>2</v>
      </c>
      <c r="E51" s="79">
        <v>1</v>
      </c>
      <c r="F51" s="79">
        <v>2</v>
      </c>
      <c r="G51" s="79" t="s">
        <v>224</v>
      </c>
      <c r="H51" s="78" t="s">
        <v>153</v>
      </c>
      <c r="I51" s="78" t="s">
        <v>153</v>
      </c>
      <c r="J51" s="78" t="s">
        <v>153</v>
      </c>
      <c r="K51" s="78" t="s">
        <v>153</v>
      </c>
      <c r="L51" s="78" t="s">
        <v>153</v>
      </c>
      <c r="M51" s="65"/>
      <c r="N51" s="66"/>
      <c r="O51" s="66"/>
      <c r="P51" s="67"/>
      <c r="R51" s="68"/>
      <c r="S51" s="80"/>
    </row>
    <row r="52" spans="1:19" ht="81" customHeight="1" x14ac:dyDescent="0.15">
      <c r="A52" s="76" t="s">
        <v>368</v>
      </c>
      <c r="B52" s="75">
        <v>2</v>
      </c>
      <c r="C52" s="38">
        <v>1</v>
      </c>
      <c r="D52" s="38">
        <v>3</v>
      </c>
      <c r="E52" s="38">
        <v>1</v>
      </c>
      <c r="F52" s="38">
        <v>2</v>
      </c>
      <c r="G52" s="38" t="s">
        <v>140</v>
      </c>
      <c r="H52" s="75" t="s">
        <v>153</v>
      </c>
      <c r="I52" s="75" t="s">
        <v>153</v>
      </c>
      <c r="J52" s="75" t="s">
        <v>153</v>
      </c>
      <c r="K52" s="75" t="s">
        <v>153</v>
      </c>
      <c r="L52" s="75" t="s">
        <v>153</v>
      </c>
      <c r="M52" s="65"/>
      <c r="N52" s="66"/>
      <c r="O52" s="66"/>
      <c r="P52" s="67"/>
      <c r="R52" s="68"/>
      <c r="S52" s="80"/>
    </row>
    <row r="53" spans="1:19" ht="81" customHeight="1" x14ac:dyDescent="0.15">
      <c r="A53" s="81" t="s">
        <v>369</v>
      </c>
      <c r="B53" s="78">
        <v>2</v>
      </c>
      <c r="C53" s="79">
        <v>2</v>
      </c>
      <c r="D53" s="79">
        <v>1</v>
      </c>
      <c r="E53" s="79">
        <v>1</v>
      </c>
      <c r="F53" s="79">
        <v>1</v>
      </c>
      <c r="G53" s="79" t="s">
        <v>141</v>
      </c>
      <c r="H53" s="78" t="s">
        <v>153</v>
      </c>
      <c r="I53" s="78" t="s">
        <v>153</v>
      </c>
      <c r="J53" s="78" t="s">
        <v>153</v>
      </c>
      <c r="K53" s="78" t="s">
        <v>153</v>
      </c>
      <c r="L53" s="78" t="s">
        <v>153</v>
      </c>
      <c r="M53" s="63"/>
      <c r="N53" s="61"/>
      <c r="O53" s="61"/>
      <c r="P53" s="62"/>
      <c r="R53" s="60"/>
      <c r="S53" s="80"/>
    </row>
    <row r="54" spans="1:19" ht="81" customHeight="1" x14ac:dyDescent="0.15">
      <c r="A54" s="76" t="s">
        <v>370</v>
      </c>
      <c r="B54" s="75">
        <v>2</v>
      </c>
      <c r="C54" s="38">
        <v>2</v>
      </c>
      <c r="D54" s="73">
        <v>2</v>
      </c>
      <c r="E54" s="38">
        <v>1</v>
      </c>
      <c r="F54" s="38">
        <v>1</v>
      </c>
      <c r="G54" s="38" t="s">
        <v>142</v>
      </c>
      <c r="H54" s="75" t="s">
        <v>153</v>
      </c>
      <c r="I54" s="75" t="s">
        <v>153</v>
      </c>
      <c r="J54" s="75" t="s">
        <v>153</v>
      </c>
      <c r="K54" s="75" t="s">
        <v>153</v>
      </c>
      <c r="L54" s="75" t="s">
        <v>153</v>
      </c>
      <c r="M54" s="65"/>
      <c r="N54" s="66"/>
      <c r="O54" s="66"/>
      <c r="P54" s="67"/>
      <c r="R54" s="68"/>
      <c r="S54" s="80"/>
    </row>
    <row r="55" spans="1:19" ht="81" customHeight="1" x14ac:dyDescent="0.15">
      <c r="A55" s="81" t="s">
        <v>371</v>
      </c>
      <c r="B55" s="78">
        <v>2</v>
      </c>
      <c r="C55" s="79">
        <v>2</v>
      </c>
      <c r="D55" s="79">
        <v>3</v>
      </c>
      <c r="E55" s="79">
        <v>1</v>
      </c>
      <c r="F55" s="79">
        <v>1</v>
      </c>
      <c r="G55" s="79" t="s">
        <v>143</v>
      </c>
      <c r="H55" s="78" t="s">
        <v>153</v>
      </c>
      <c r="I55" s="78" t="s">
        <v>153</v>
      </c>
      <c r="J55" s="78" t="s">
        <v>153</v>
      </c>
      <c r="K55" s="78" t="s">
        <v>153</v>
      </c>
      <c r="L55" s="78" t="s">
        <v>153</v>
      </c>
      <c r="M55" s="63"/>
      <c r="N55" s="61"/>
      <c r="O55" s="61"/>
      <c r="P55" s="62"/>
      <c r="R55" s="60"/>
      <c r="S55" s="80"/>
    </row>
    <row r="56" spans="1:19" ht="81" customHeight="1" x14ac:dyDescent="0.15">
      <c r="A56" s="81" t="s">
        <v>369</v>
      </c>
      <c r="B56" s="78">
        <v>2</v>
      </c>
      <c r="C56" s="79">
        <v>2</v>
      </c>
      <c r="D56" s="79">
        <v>1</v>
      </c>
      <c r="E56" s="79">
        <v>1</v>
      </c>
      <c r="F56" s="79">
        <v>2</v>
      </c>
      <c r="G56" s="79" t="s">
        <v>141</v>
      </c>
      <c r="H56" s="78" t="s">
        <v>153</v>
      </c>
      <c r="I56" s="78" t="s">
        <v>153</v>
      </c>
      <c r="J56" s="78" t="s">
        <v>153</v>
      </c>
      <c r="K56" s="78" t="s">
        <v>153</v>
      </c>
      <c r="L56" s="78" t="s">
        <v>153</v>
      </c>
      <c r="M56" s="63">
        <v>48800</v>
      </c>
      <c r="N56" s="61">
        <v>2620404837835</v>
      </c>
      <c r="O56" s="61" t="s">
        <v>288</v>
      </c>
      <c r="P56" s="62" t="s">
        <v>291</v>
      </c>
      <c r="R56" s="60">
        <v>48800</v>
      </c>
      <c r="S56" s="80"/>
    </row>
    <row r="57" spans="1:19" ht="81" customHeight="1" x14ac:dyDescent="0.15">
      <c r="A57" s="76" t="s">
        <v>370</v>
      </c>
      <c r="B57" s="75">
        <v>2</v>
      </c>
      <c r="C57" s="38">
        <v>2</v>
      </c>
      <c r="D57" s="73">
        <v>2</v>
      </c>
      <c r="E57" s="38">
        <v>1</v>
      </c>
      <c r="F57" s="38">
        <v>2</v>
      </c>
      <c r="G57" s="38" t="s">
        <v>142</v>
      </c>
      <c r="H57" s="75" t="s">
        <v>154</v>
      </c>
      <c r="I57" s="75" t="s">
        <v>154</v>
      </c>
      <c r="J57" s="75" t="s">
        <v>154</v>
      </c>
      <c r="K57" s="75" t="s">
        <v>154</v>
      </c>
      <c r="L57" s="75" t="s">
        <v>154</v>
      </c>
      <c r="M57" s="65">
        <v>28700</v>
      </c>
      <c r="N57" s="66">
        <v>2620404837842</v>
      </c>
      <c r="O57" s="66" t="s">
        <v>289</v>
      </c>
      <c r="P57" s="67" t="s">
        <v>292</v>
      </c>
      <c r="R57" s="68">
        <v>28700</v>
      </c>
      <c r="S57" s="80"/>
    </row>
    <row r="58" spans="1:19" ht="81" customHeight="1" x14ac:dyDescent="0.15">
      <c r="A58" s="81" t="s">
        <v>371</v>
      </c>
      <c r="B58" s="78">
        <v>2</v>
      </c>
      <c r="C58" s="79">
        <v>2</v>
      </c>
      <c r="D58" s="79">
        <v>3</v>
      </c>
      <c r="E58" s="79">
        <v>1</v>
      </c>
      <c r="F58" s="79">
        <v>2</v>
      </c>
      <c r="G58" s="79" t="s">
        <v>143</v>
      </c>
      <c r="H58" s="78" t="s">
        <v>153</v>
      </c>
      <c r="I58" s="78" t="s">
        <v>153</v>
      </c>
      <c r="J58" s="78" t="s">
        <v>153</v>
      </c>
      <c r="K58" s="78" t="s">
        <v>153</v>
      </c>
      <c r="L58" s="78" t="s">
        <v>153</v>
      </c>
      <c r="M58" s="63">
        <v>13300</v>
      </c>
      <c r="N58" s="61">
        <v>2620404837859</v>
      </c>
      <c r="O58" s="61" t="s">
        <v>290</v>
      </c>
      <c r="P58" s="62" t="s">
        <v>293</v>
      </c>
      <c r="R58" s="60">
        <v>13300</v>
      </c>
      <c r="S58" s="80"/>
    </row>
    <row r="59" spans="1:19" ht="81" customHeight="1" x14ac:dyDescent="0.15">
      <c r="A59" s="76" t="s">
        <v>342</v>
      </c>
      <c r="B59" s="75">
        <v>1</v>
      </c>
      <c r="C59" s="38">
        <v>2</v>
      </c>
      <c r="D59" s="38">
        <v>4</v>
      </c>
      <c r="E59" s="38">
        <v>1</v>
      </c>
      <c r="F59" s="38">
        <v>1</v>
      </c>
      <c r="G59" s="38" t="s">
        <v>204</v>
      </c>
      <c r="H59" s="75" t="s">
        <v>154</v>
      </c>
      <c r="I59" s="75" t="s">
        <v>154</v>
      </c>
      <c r="J59" s="75" t="s">
        <v>154</v>
      </c>
      <c r="K59" s="75" t="s">
        <v>154</v>
      </c>
      <c r="L59" s="75" t="s">
        <v>154</v>
      </c>
      <c r="M59" s="65">
        <v>13300</v>
      </c>
      <c r="N59" s="66">
        <v>2620404838023</v>
      </c>
      <c r="O59" s="66" t="s">
        <v>295</v>
      </c>
      <c r="P59" s="67" t="s">
        <v>300</v>
      </c>
      <c r="R59" s="68">
        <v>13300</v>
      </c>
      <c r="S59" s="80"/>
    </row>
    <row r="60" spans="1:19" ht="81" customHeight="1" x14ac:dyDescent="0.15">
      <c r="A60" s="81" t="s">
        <v>343</v>
      </c>
      <c r="B60" s="78">
        <v>3</v>
      </c>
      <c r="C60" s="79">
        <v>2</v>
      </c>
      <c r="D60" s="79">
        <v>4</v>
      </c>
      <c r="E60" s="79">
        <v>1</v>
      </c>
      <c r="F60" s="79">
        <v>1</v>
      </c>
      <c r="G60" s="79" t="s">
        <v>225</v>
      </c>
      <c r="H60" s="78" t="s">
        <v>375</v>
      </c>
      <c r="I60" s="78" t="s">
        <v>153</v>
      </c>
      <c r="J60" s="78" t="s">
        <v>153</v>
      </c>
      <c r="K60" s="78" t="s">
        <v>153</v>
      </c>
      <c r="L60" s="78" t="s">
        <v>153</v>
      </c>
      <c r="M60" s="63">
        <v>39200</v>
      </c>
      <c r="N60" s="61">
        <v>2620404838030</v>
      </c>
      <c r="O60" s="61" t="s">
        <v>297</v>
      </c>
      <c r="P60" s="62" t="s">
        <v>301</v>
      </c>
      <c r="R60" s="60">
        <v>39200</v>
      </c>
      <c r="S60" s="80"/>
    </row>
    <row r="61" spans="1:19" s="125" customFormat="1" ht="81" customHeight="1" x14ac:dyDescent="0.15">
      <c r="A61" s="109" t="s">
        <v>342</v>
      </c>
      <c r="B61" s="110">
        <v>1</v>
      </c>
      <c r="C61" s="111">
        <v>2</v>
      </c>
      <c r="D61" s="111">
        <v>4</v>
      </c>
      <c r="E61" s="111">
        <v>1</v>
      </c>
      <c r="F61" s="111">
        <v>2</v>
      </c>
      <c r="G61" s="111" t="s">
        <v>204</v>
      </c>
      <c r="H61" s="110" t="s">
        <v>153</v>
      </c>
      <c r="I61" s="110" t="s">
        <v>153</v>
      </c>
      <c r="J61" s="110" t="s">
        <v>153</v>
      </c>
      <c r="K61" s="110" t="s">
        <v>153</v>
      </c>
      <c r="L61" s="110" t="s">
        <v>153</v>
      </c>
      <c r="M61" s="113"/>
      <c r="N61" s="114"/>
      <c r="O61" s="114"/>
      <c r="P61" s="123"/>
      <c r="Q61" s="116"/>
      <c r="R61" s="117"/>
      <c r="S61" s="124"/>
    </row>
    <row r="62" spans="1:19" ht="81" customHeight="1" x14ac:dyDescent="0.15">
      <c r="A62" s="81" t="s">
        <v>343</v>
      </c>
      <c r="B62" s="78">
        <v>3</v>
      </c>
      <c r="C62" s="79">
        <v>2</v>
      </c>
      <c r="D62" s="79">
        <v>4</v>
      </c>
      <c r="E62" s="79">
        <v>1</v>
      </c>
      <c r="F62" s="79">
        <v>2</v>
      </c>
      <c r="G62" s="79" t="s">
        <v>225</v>
      </c>
      <c r="H62" s="79" t="s">
        <v>376</v>
      </c>
      <c r="I62" s="78" t="s">
        <v>153</v>
      </c>
      <c r="J62" s="78" t="s">
        <v>153</v>
      </c>
      <c r="K62" s="78" t="s">
        <v>153</v>
      </c>
      <c r="L62" s="78" t="s">
        <v>153</v>
      </c>
      <c r="M62" s="63"/>
      <c r="N62" s="61"/>
      <c r="O62" s="61"/>
      <c r="P62" s="62"/>
      <c r="R62" s="60"/>
      <c r="S62" s="80"/>
    </row>
    <row r="63" spans="1:19" s="125" customFormat="1" ht="81" customHeight="1" x14ac:dyDescent="0.15">
      <c r="A63" s="109" t="s">
        <v>344</v>
      </c>
      <c r="B63" s="110">
        <v>1</v>
      </c>
      <c r="C63" s="111">
        <v>1</v>
      </c>
      <c r="D63" s="111">
        <v>4</v>
      </c>
      <c r="E63" s="111">
        <v>1</v>
      </c>
      <c r="F63" s="111">
        <v>1</v>
      </c>
      <c r="G63" s="111" t="s">
        <v>346</v>
      </c>
      <c r="H63" s="110" t="s">
        <v>154</v>
      </c>
      <c r="I63" s="110" t="s">
        <v>154</v>
      </c>
      <c r="J63" s="110" t="s">
        <v>154</v>
      </c>
      <c r="K63" s="110" t="s">
        <v>154</v>
      </c>
      <c r="L63" s="110" t="s">
        <v>154</v>
      </c>
      <c r="M63" s="113"/>
      <c r="N63" s="114"/>
      <c r="O63" s="114"/>
      <c r="P63" s="123"/>
      <c r="Q63" s="116"/>
      <c r="R63" s="117"/>
      <c r="S63" s="124"/>
    </row>
    <row r="64" spans="1:19" ht="81" customHeight="1" x14ac:dyDescent="0.15">
      <c r="A64" s="76" t="s">
        <v>344</v>
      </c>
      <c r="B64" s="118">
        <v>1</v>
      </c>
      <c r="C64" s="119">
        <v>1</v>
      </c>
      <c r="D64" s="119">
        <v>4</v>
      </c>
      <c r="E64" s="119">
        <v>1</v>
      </c>
      <c r="F64" s="119">
        <v>2</v>
      </c>
      <c r="G64" s="38" t="s">
        <v>406</v>
      </c>
      <c r="H64" s="75" t="s">
        <v>153</v>
      </c>
      <c r="I64" s="75" t="s">
        <v>153</v>
      </c>
      <c r="J64" s="75" t="s">
        <v>153</v>
      </c>
      <c r="K64" s="75" t="s">
        <v>153</v>
      </c>
      <c r="L64" s="75" t="s">
        <v>153</v>
      </c>
      <c r="M64" s="65">
        <v>29600</v>
      </c>
      <c r="N64" s="66">
        <v>2620404838276</v>
      </c>
      <c r="O64" s="66" t="s">
        <v>294</v>
      </c>
      <c r="P64" s="67" t="s">
        <v>298</v>
      </c>
      <c r="R64" s="68">
        <v>29600</v>
      </c>
      <c r="S64" s="80"/>
    </row>
    <row r="65" spans="1:19" ht="81" customHeight="1" x14ac:dyDescent="0.15">
      <c r="A65" s="81" t="s">
        <v>345</v>
      </c>
      <c r="B65" s="78">
        <v>3</v>
      </c>
      <c r="C65" s="79">
        <v>1</v>
      </c>
      <c r="D65" s="79">
        <v>4</v>
      </c>
      <c r="E65" s="79">
        <v>1</v>
      </c>
      <c r="F65" s="79">
        <v>1</v>
      </c>
      <c r="G65" s="79" t="s">
        <v>333</v>
      </c>
      <c r="H65" s="78" t="s">
        <v>372</v>
      </c>
      <c r="I65" s="78" t="s">
        <v>153</v>
      </c>
      <c r="J65" s="78" t="s">
        <v>153</v>
      </c>
      <c r="K65" s="78" t="s">
        <v>153</v>
      </c>
      <c r="L65" s="78" t="s">
        <v>153</v>
      </c>
      <c r="M65" s="65"/>
      <c r="N65" s="66"/>
      <c r="O65" s="66"/>
      <c r="P65" s="67"/>
      <c r="R65" s="68"/>
      <c r="S65" s="80"/>
    </row>
    <row r="66" spans="1:19" ht="81" customHeight="1" x14ac:dyDescent="0.15">
      <c r="A66" s="81" t="s">
        <v>345</v>
      </c>
      <c r="B66" s="78">
        <v>3</v>
      </c>
      <c r="C66" s="79">
        <v>1</v>
      </c>
      <c r="D66" s="79">
        <v>4</v>
      </c>
      <c r="E66" s="79">
        <v>1</v>
      </c>
      <c r="F66" s="79">
        <v>2</v>
      </c>
      <c r="G66" s="79" t="s">
        <v>333</v>
      </c>
      <c r="H66" s="78" t="s">
        <v>372</v>
      </c>
      <c r="I66" s="78" t="s">
        <v>153</v>
      </c>
      <c r="J66" s="78" t="s">
        <v>153</v>
      </c>
      <c r="K66" s="78" t="s">
        <v>153</v>
      </c>
      <c r="L66" s="78" t="s">
        <v>153</v>
      </c>
      <c r="M66" s="63">
        <v>70300</v>
      </c>
      <c r="N66" s="61">
        <v>2620404838283</v>
      </c>
      <c r="O66" s="61" t="s">
        <v>296</v>
      </c>
      <c r="P66" s="62" t="s">
        <v>299</v>
      </c>
      <c r="R66" s="60">
        <v>70300</v>
      </c>
      <c r="S66" s="80"/>
    </row>
    <row r="67" spans="1:19" ht="81.75" customHeight="1" x14ac:dyDescent="0.15">
      <c r="A67" s="96" t="s">
        <v>112</v>
      </c>
      <c r="B67" s="97">
        <v>1</v>
      </c>
      <c r="C67" s="98">
        <v>1</v>
      </c>
      <c r="D67" s="98">
        <v>1</v>
      </c>
      <c r="E67" s="98">
        <v>2</v>
      </c>
      <c r="F67" s="98"/>
      <c r="G67" s="98" t="s">
        <v>178</v>
      </c>
      <c r="H67" s="97" t="s">
        <v>168</v>
      </c>
      <c r="I67" s="97" t="s">
        <v>168</v>
      </c>
      <c r="J67" s="97" t="s">
        <v>168</v>
      </c>
      <c r="K67" s="97" t="s">
        <v>168</v>
      </c>
      <c r="L67" s="97" t="s">
        <v>168</v>
      </c>
      <c r="M67" s="63"/>
      <c r="N67" s="61"/>
      <c r="O67" s="61"/>
      <c r="P67" s="62"/>
      <c r="R67" s="60"/>
      <c r="S67" s="80"/>
    </row>
    <row r="68" spans="1:19" ht="30.75" x14ac:dyDescent="0.15">
      <c r="A68" s="96" t="s">
        <v>112</v>
      </c>
      <c r="B68" s="97">
        <v>1</v>
      </c>
      <c r="C68" s="98">
        <v>1</v>
      </c>
      <c r="D68" s="98">
        <v>1</v>
      </c>
      <c r="E68" s="98">
        <v>3</v>
      </c>
      <c r="F68" s="98"/>
      <c r="G68" s="98" t="s">
        <v>178</v>
      </c>
      <c r="H68" s="97" t="s">
        <v>168</v>
      </c>
      <c r="I68" s="97" t="s">
        <v>168</v>
      </c>
      <c r="J68" s="97" t="s">
        <v>168</v>
      </c>
      <c r="K68" s="97" t="s">
        <v>168</v>
      </c>
      <c r="L68" s="97" t="s">
        <v>168</v>
      </c>
      <c r="M68" s="63"/>
      <c r="N68" s="61"/>
      <c r="O68" s="61"/>
      <c r="P68" s="62"/>
      <c r="R68" s="60"/>
      <c r="S68" s="80"/>
    </row>
    <row r="69" spans="1:19" ht="81.75" customHeight="1" x14ac:dyDescent="0.15">
      <c r="A69" s="96" t="s">
        <v>112</v>
      </c>
      <c r="B69" s="97">
        <v>1</v>
      </c>
      <c r="C69" s="98">
        <v>1</v>
      </c>
      <c r="D69" s="98">
        <v>1</v>
      </c>
      <c r="E69" s="98">
        <v>4</v>
      </c>
      <c r="F69" s="98"/>
      <c r="G69" s="98" t="s">
        <v>178</v>
      </c>
      <c r="H69" s="97" t="s">
        <v>168</v>
      </c>
      <c r="I69" s="97" t="s">
        <v>168</v>
      </c>
      <c r="J69" s="97" t="s">
        <v>168</v>
      </c>
      <c r="K69" s="97" t="s">
        <v>168</v>
      </c>
      <c r="L69" s="97" t="s">
        <v>168</v>
      </c>
      <c r="M69" s="63"/>
      <c r="N69" s="61"/>
      <c r="O69" s="61"/>
      <c r="P69" s="62"/>
      <c r="R69" s="60"/>
      <c r="S69" s="80"/>
    </row>
    <row r="70" spans="1:19" ht="30.75" x14ac:dyDescent="0.15">
      <c r="A70" s="96" t="s">
        <v>112</v>
      </c>
      <c r="B70" s="97">
        <v>1</v>
      </c>
      <c r="C70" s="98">
        <v>1</v>
      </c>
      <c r="D70" s="98">
        <v>1</v>
      </c>
      <c r="E70" s="98">
        <v>5</v>
      </c>
      <c r="F70" s="98"/>
      <c r="G70" s="98" t="s">
        <v>178</v>
      </c>
      <c r="H70" s="97" t="s">
        <v>168</v>
      </c>
      <c r="I70" s="97" t="s">
        <v>168</v>
      </c>
      <c r="J70" s="97" t="s">
        <v>168</v>
      </c>
      <c r="K70" s="97" t="s">
        <v>168</v>
      </c>
      <c r="L70" s="97" t="s">
        <v>168</v>
      </c>
      <c r="M70" s="63"/>
      <c r="N70" s="61"/>
      <c r="O70" s="61"/>
      <c r="P70" s="62"/>
      <c r="R70" s="60"/>
      <c r="S70" s="80"/>
    </row>
    <row r="71" spans="1:19" ht="30.75" x14ac:dyDescent="0.15">
      <c r="A71" s="96" t="s">
        <v>113</v>
      </c>
      <c r="B71" s="97">
        <v>1</v>
      </c>
      <c r="C71" s="98">
        <v>1</v>
      </c>
      <c r="D71" s="98">
        <v>2</v>
      </c>
      <c r="E71" s="98">
        <v>2</v>
      </c>
      <c r="F71" s="98"/>
      <c r="G71" s="98" t="s">
        <v>179</v>
      </c>
      <c r="H71" s="97" t="s">
        <v>168</v>
      </c>
      <c r="I71" s="97" t="s">
        <v>168</v>
      </c>
      <c r="J71" s="97" t="s">
        <v>168</v>
      </c>
      <c r="K71" s="97" t="s">
        <v>168</v>
      </c>
      <c r="L71" s="97" t="s">
        <v>168</v>
      </c>
      <c r="M71" s="63"/>
      <c r="N71" s="61"/>
      <c r="O71" s="61"/>
      <c r="P71" s="62"/>
      <c r="R71" s="60"/>
      <c r="S71" s="80"/>
    </row>
    <row r="72" spans="1:19" ht="30.75" x14ac:dyDescent="0.15">
      <c r="A72" s="96" t="s">
        <v>113</v>
      </c>
      <c r="B72" s="97">
        <v>1</v>
      </c>
      <c r="C72" s="98">
        <v>1</v>
      </c>
      <c r="D72" s="98">
        <v>2</v>
      </c>
      <c r="E72" s="98">
        <v>3</v>
      </c>
      <c r="F72" s="98"/>
      <c r="G72" s="98" t="s">
        <v>179</v>
      </c>
      <c r="H72" s="97" t="s">
        <v>168</v>
      </c>
      <c r="I72" s="97" t="s">
        <v>168</v>
      </c>
      <c r="J72" s="97" t="s">
        <v>168</v>
      </c>
      <c r="K72" s="97" t="s">
        <v>168</v>
      </c>
      <c r="L72" s="97" t="s">
        <v>168</v>
      </c>
      <c r="M72" s="63"/>
      <c r="N72" s="61"/>
      <c r="O72" s="61"/>
      <c r="P72" s="62"/>
      <c r="R72" s="60"/>
      <c r="S72" s="80"/>
    </row>
    <row r="73" spans="1:19" ht="30.75" x14ac:dyDescent="0.15">
      <c r="A73" s="96" t="s">
        <v>113</v>
      </c>
      <c r="B73" s="97">
        <v>1</v>
      </c>
      <c r="C73" s="98">
        <v>1</v>
      </c>
      <c r="D73" s="98">
        <v>2</v>
      </c>
      <c r="E73" s="98">
        <v>4</v>
      </c>
      <c r="F73" s="98"/>
      <c r="G73" s="98" t="s">
        <v>179</v>
      </c>
      <c r="H73" s="97" t="s">
        <v>168</v>
      </c>
      <c r="I73" s="97" t="s">
        <v>168</v>
      </c>
      <c r="J73" s="97" t="s">
        <v>168</v>
      </c>
      <c r="K73" s="97" t="s">
        <v>168</v>
      </c>
      <c r="L73" s="97" t="s">
        <v>168</v>
      </c>
      <c r="M73" s="63"/>
      <c r="N73" s="61"/>
      <c r="O73" s="61"/>
      <c r="P73" s="62"/>
      <c r="R73" s="60"/>
      <c r="S73" s="80"/>
    </row>
    <row r="74" spans="1:19" ht="30.75" x14ac:dyDescent="0.15">
      <c r="A74" s="96" t="s">
        <v>113</v>
      </c>
      <c r="B74" s="97">
        <v>1</v>
      </c>
      <c r="C74" s="98">
        <v>1</v>
      </c>
      <c r="D74" s="98">
        <v>2</v>
      </c>
      <c r="E74" s="98">
        <v>5</v>
      </c>
      <c r="F74" s="98"/>
      <c r="G74" s="98" t="s">
        <v>179</v>
      </c>
      <c r="H74" s="97" t="s">
        <v>168</v>
      </c>
      <c r="I74" s="97" t="s">
        <v>168</v>
      </c>
      <c r="J74" s="97" t="s">
        <v>168</v>
      </c>
      <c r="K74" s="97" t="s">
        <v>168</v>
      </c>
      <c r="L74" s="97" t="s">
        <v>168</v>
      </c>
      <c r="M74" s="63"/>
      <c r="N74" s="61"/>
      <c r="O74" s="61"/>
      <c r="P74" s="62"/>
      <c r="R74" s="60"/>
      <c r="S74" s="80"/>
    </row>
    <row r="75" spans="1:19" ht="30.75" x14ac:dyDescent="0.15">
      <c r="A75" s="96" t="s">
        <v>114</v>
      </c>
      <c r="B75" s="97">
        <v>1</v>
      </c>
      <c r="C75" s="98">
        <v>1</v>
      </c>
      <c r="D75" s="98">
        <v>3</v>
      </c>
      <c r="E75" s="98">
        <v>2</v>
      </c>
      <c r="F75" s="98"/>
      <c r="G75" s="98" t="s">
        <v>180</v>
      </c>
      <c r="H75" s="97" t="s">
        <v>168</v>
      </c>
      <c r="I75" s="97" t="s">
        <v>168</v>
      </c>
      <c r="J75" s="97" t="s">
        <v>168</v>
      </c>
      <c r="K75" s="97" t="s">
        <v>168</v>
      </c>
      <c r="L75" s="97" t="s">
        <v>168</v>
      </c>
      <c r="M75" s="63"/>
      <c r="N75" s="61"/>
      <c r="O75" s="61"/>
      <c r="P75" s="62"/>
      <c r="R75" s="60"/>
      <c r="S75" s="80"/>
    </row>
    <row r="76" spans="1:19" ht="30.75" x14ac:dyDescent="0.15">
      <c r="A76" s="96" t="s">
        <v>114</v>
      </c>
      <c r="B76" s="97">
        <v>1</v>
      </c>
      <c r="C76" s="98">
        <v>1</v>
      </c>
      <c r="D76" s="98">
        <v>3</v>
      </c>
      <c r="E76" s="98">
        <v>3</v>
      </c>
      <c r="F76" s="98"/>
      <c r="G76" s="98" t="s">
        <v>180</v>
      </c>
      <c r="H76" s="97" t="s">
        <v>168</v>
      </c>
      <c r="I76" s="97" t="s">
        <v>168</v>
      </c>
      <c r="J76" s="97" t="s">
        <v>168</v>
      </c>
      <c r="K76" s="97" t="s">
        <v>168</v>
      </c>
      <c r="L76" s="97" t="s">
        <v>168</v>
      </c>
      <c r="M76" s="63"/>
      <c r="N76" s="61"/>
      <c r="O76" s="61"/>
      <c r="P76" s="62"/>
      <c r="R76" s="60"/>
      <c r="S76" s="80"/>
    </row>
    <row r="77" spans="1:19" ht="30.75" x14ac:dyDescent="0.15">
      <c r="A77" s="96" t="s">
        <v>114</v>
      </c>
      <c r="B77" s="97">
        <v>1</v>
      </c>
      <c r="C77" s="98">
        <v>1</v>
      </c>
      <c r="D77" s="98">
        <v>3</v>
      </c>
      <c r="E77" s="98">
        <v>4</v>
      </c>
      <c r="F77" s="98"/>
      <c r="G77" s="98" t="s">
        <v>180</v>
      </c>
      <c r="H77" s="97" t="s">
        <v>168</v>
      </c>
      <c r="I77" s="97" t="s">
        <v>168</v>
      </c>
      <c r="J77" s="97" t="s">
        <v>168</v>
      </c>
      <c r="K77" s="97" t="s">
        <v>168</v>
      </c>
      <c r="L77" s="97" t="s">
        <v>168</v>
      </c>
      <c r="M77" s="63"/>
      <c r="N77" s="61"/>
      <c r="O77" s="61"/>
      <c r="P77" s="62"/>
      <c r="R77" s="60"/>
      <c r="S77" s="80"/>
    </row>
    <row r="78" spans="1:19" ht="30.75" x14ac:dyDescent="0.15">
      <c r="A78" s="96" t="s">
        <v>114</v>
      </c>
      <c r="B78" s="97">
        <v>1</v>
      </c>
      <c r="C78" s="98">
        <v>1</v>
      </c>
      <c r="D78" s="98">
        <v>3</v>
      </c>
      <c r="E78" s="98">
        <v>5</v>
      </c>
      <c r="F78" s="98"/>
      <c r="G78" s="98" t="s">
        <v>180</v>
      </c>
      <c r="H78" s="97" t="s">
        <v>168</v>
      </c>
      <c r="I78" s="97" t="s">
        <v>168</v>
      </c>
      <c r="J78" s="97" t="s">
        <v>168</v>
      </c>
      <c r="K78" s="97" t="s">
        <v>168</v>
      </c>
      <c r="L78" s="97" t="s">
        <v>168</v>
      </c>
      <c r="M78" s="63"/>
      <c r="N78" s="61"/>
      <c r="O78" s="61"/>
      <c r="P78" s="62"/>
      <c r="R78" s="60"/>
      <c r="S78" s="80"/>
    </row>
    <row r="79" spans="1:19" ht="30.75" x14ac:dyDescent="0.15">
      <c r="A79" s="96" t="s">
        <v>129</v>
      </c>
      <c r="B79" s="97">
        <v>1</v>
      </c>
      <c r="C79" s="98">
        <v>1</v>
      </c>
      <c r="D79" s="98">
        <v>4</v>
      </c>
      <c r="E79" s="98">
        <v>2</v>
      </c>
      <c r="F79" s="98">
        <v>1</v>
      </c>
      <c r="G79" s="98" t="s">
        <v>346</v>
      </c>
      <c r="H79" s="97" t="s">
        <v>168</v>
      </c>
      <c r="I79" s="97" t="s">
        <v>168</v>
      </c>
      <c r="J79" s="97" t="s">
        <v>168</v>
      </c>
      <c r="K79" s="97" t="s">
        <v>168</v>
      </c>
      <c r="L79" s="97" t="s">
        <v>168</v>
      </c>
      <c r="M79" s="63"/>
      <c r="N79" s="61"/>
      <c r="O79" s="61"/>
      <c r="P79" s="62"/>
      <c r="R79" s="60"/>
      <c r="S79" s="80"/>
    </row>
    <row r="80" spans="1:19" ht="30.75" x14ac:dyDescent="0.15">
      <c r="A80" s="96" t="s">
        <v>129</v>
      </c>
      <c r="B80" s="97">
        <v>1</v>
      </c>
      <c r="C80" s="98">
        <v>1</v>
      </c>
      <c r="D80" s="98">
        <v>4</v>
      </c>
      <c r="E80" s="98">
        <v>3</v>
      </c>
      <c r="F80" s="98">
        <v>1</v>
      </c>
      <c r="G80" s="98" t="s">
        <v>346</v>
      </c>
      <c r="H80" s="97" t="s">
        <v>168</v>
      </c>
      <c r="I80" s="97" t="s">
        <v>168</v>
      </c>
      <c r="J80" s="97" t="s">
        <v>168</v>
      </c>
      <c r="K80" s="97" t="s">
        <v>168</v>
      </c>
      <c r="L80" s="97" t="s">
        <v>168</v>
      </c>
      <c r="M80" s="63"/>
      <c r="N80" s="61"/>
      <c r="O80" s="61"/>
      <c r="P80" s="62"/>
      <c r="R80" s="60"/>
      <c r="S80" s="80"/>
    </row>
    <row r="81" spans="1:19" ht="30.75" x14ac:dyDescent="0.15">
      <c r="A81" s="96" t="s">
        <v>129</v>
      </c>
      <c r="B81" s="97">
        <v>1</v>
      </c>
      <c r="C81" s="98">
        <v>1</v>
      </c>
      <c r="D81" s="98">
        <v>4</v>
      </c>
      <c r="E81" s="98">
        <v>4</v>
      </c>
      <c r="F81" s="98">
        <v>1</v>
      </c>
      <c r="G81" s="98" t="s">
        <v>346</v>
      </c>
      <c r="H81" s="97" t="s">
        <v>168</v>
      </c>
      <c r="I81" s="97" t="s">
        <v>168</v>
      </c>
      <c r="J81" s="97" t="s">
        <v>168</v>
      </c>
      <c r="K81" s="97" t="s">
        <v>168</v>
      </c>
      <c r="L81" s="97" t="s">
        <v>168</v>
      </c>
      <c r="M81" s="63"/>
      <c r="N81" s="61"/>
      <c r="O81" s="61"/>
      <c r="P81" s="62"/>
      <c r="R81" s="60"/>
      <c r="S81" s="80"/>
    </row>
    <row r="82" spans="1:19" ht="30.75" x14ac:dyDescent="0.15">
      <c r="A82" s="96" t="s">
        <v>129</v>
      </c>
      <c r="B82" s="97">
        <v>1</v>
      </c>
      <c r="C82" s="98">
        <v>1</v>
      </c>
      <c r="D82" s="98">
        <v>4</v>
      </c>
      <c r="E82" s="98">
        <v>5</v>
      </c>
      <c r="F82" s="98">
        <v>1</v>
      </c>
      <c r="G82" s="98" t="s">
        <v>346</v>
      </c>
      <c r="H82" s="97" t="s">
        <v>168</v>
      </c>
      <c r="I82" s="97" t="s">
        <v>168</v>
      </c>
      <c r="J82" s="97" t="s">
        <v>168</v>
      </c>
      <c r="K82" s="97" t="s">
        <v>168</v>
      </c>
      <c r="L82" s="97" t="s">
        <v>168</v>
      </c>
      <c r="M82" s="63"/>
      <c r="N82" s="61"/>
      <c r="O82" s="61"/>
      <c r="P82" s="62"/>
      <c r="R82" s="60"/>
      <c r="S82" s="80"/>
    </row>
    <row r="83" spans="1:19" ht="30.75" x14ac:dyDescent="0.15">
      <c r="A83" s="96" t="s">
        <v>129</v>
      </c>
      <c r="B83" s="97">
        <v>1</v>
      </c>
      <c r="C83" s="98">
        <v>1</v>
      </c>
      <c r="D83" s="98">
        <v>4</v>
      </c>
      <c r="E83" s="98">
        <v>2</v>
      </c>
      <c r="F83" s="98">
        <v>2</v>
      </c>
      <c r="G83" s="98" t="s">
        <v>346</v>
      </c>
      <c r="H83" s="97" t="s">
        <v>168</v>
      </c>
      <c r="I83" s="97" t="s">
        <v>168</v>
      </c>
      <c r="J83" s="97" t="s">
        <v>168</v>
      </c>
      <c r="K83" s="97" t="s">
        <v>168</v>
      </c>
      <c r="L83" s="97" t="s">
        <v>168</v>
      </c>
      <c r="M83" s="63"/>
      <c r="N83" s="61"/>
      <c r="O83" s="61"/>
      <c r="P83" s="62"/>
      <c r="R83" s="60"/>
      <c r="S83" s="80"/>
    </row>
    <row r="84" spans="1:19" ht="30.75" x14ac:dyDescent="0.15">
      <c r="A84" s="96" t="s">
        <v>129</v>
      </c>
      <c r="B84" s="97">
        <v>1</v>
      </c>
      <c r="C84" s="98">
        <v>1</v>
      </c>
      <c r="D84" s="98">
        <v>4</v>
      </c>
      <c r="E84" s="98">
        <v>3</v>
      </c>
      <c r="F84" s="98">
        <v>2</v>
      </c>
      <c r="G84" s="98" t="s">
        <v>346</v>
      </c>
      <c r="H84" s="97" t="s">
        <v>168</v>
      </c>
      <c r="I84" s="97" t="s">
        <v>168</v>
      </c>
      <c r="J84" s="97" t="s">
        <v>168</v>
      </c>
      <c r="K84" s="97" t="s">
        <v>168</v>
      </c>
      <c r="L84" s="97" t="s">
        <v>168</v>
      </c>
      <c r="M84" s="63"/>
      <c r="N84" s="61"/>
      <c r="O84" s="61"/>
      <c r="P84" s="62"/>
      <c r="R84" s="60"/>
      <c r="S84" s="80"/>
    </row>
    <row r="85" spans="1:19" ht="30.75" x14ac:dyDescent="0.15">
      <c r="A85" s="96" t="s">
        <v>129</v>
      </c>
      <c r="B85" s="97">
        <v>1</v>
      </c>
      <c r="C85" s="98">
        <v>1</v>
      </c>
      <c r="D85" s="98">
        <v>4</v>
      </c>
      <c r="E85" s="98">
        <v>4</v>
      </c>
      <c r="F85" s="98">
        <v>2</v>
      </c>
      <c r="G85" s="98" t="s">
        <v>346</v>
      </c>
      <c r="H85" s="97" t="s">
        <v>168</v>
      </c>
      <c r="I85" s="97" t="s">
        <v>168</v>
      </c>
      <c r="J85" s="97" t="s">
        <v>168</v>
      </c>
      <c r="K85" s="97" t="s">
        <v>168</v>
      </c>
      <c r="L85" s="97" t="s">
        <v>168</v>
      </c>
      <c r="M85" s="63"/>
      <c r="N85" s="61"/>
      <c r="O85" s="61"/>
      <c r="P85" s="62"/>
      <c r="R85" s="60"/>
      <c r="S85" s="80"/>
    </row>
    <row r="86" spans="1:19" ht="30.75" x14ac:dyDescent="0.15">
      <c r="A86" s="96" t="s">
        <v>129</v>
      </c>
      <c r="B86" s="97">
        <v>1</v>
      </c>
      <c r="C86" s="98">
        <v>1</v>
      </c>
      <c r="D86" s="98">
        <v>4</v>
      </c>
      <c r="E86" s="98">
        <v>5</v>
      </c>
      <c r="F86" s="98">
        <v>2</v>
      </c>
      <c r="G86" s="98" t="s">
        <v>346</v>
      </c>
      <c r="H86" s="97" t="s">
        <v>168</v>
      </c>
      <c r="I86" s="97" t="s">
        <v>168</v>
      </c>
      <c r="J86" s="97" t="s">
        <v>168</v>
      </c>
      <c r="K86" s="97" t="s">
        <v>168</v>
      </c>
      <c r="L86" s="97" t="s">
        <v>168</v>
      </c>
      <c r="M86" s="63"/>
      <c r="N86" s="61"/>
      <c r="O86" s="61"/>
      <c r="P86" s="62"/>
      <c r="R86" s="60"/>
      <c r="S86" s="80"/>
    </row>
    <row r="87" spans="1:19" ht="30.75" x14ac:dyDescent="0.15">
      <c r="A87" s="96" t="s">
        <v>117</v>
      </c>
      <c r="B87" s="97">
        <v>1</v>
      </c>
      <c r="C87" s="98">
        <v>2</v>
      </c>
      <c r="D87" s="98">
        <v>1</v>
      </c>
      <c r="E87" s="98">
        <v>2</v>
      </c>
      <c r="F87" s="98"/>
      <c r="G87" s="98" t="s">
        <v>228</v>
      </c>
      <c r="H87" s="97" t="s">
        <v>168</v>
      </c>
      <c r="I87" s="97" t="s">
        <v>168</v>
      </c>
      <c r="J87" s="97" t="s">
        <v>168</v>
      </c>
      <c r="K87" s="97" t="s">
        <v>168</v>
      </c>
      <c r="L87" s="97" t="s">
        <v>168</v>
      </c>
      <c r="M87" s="63"/>
      <c r="N87" s="61"/>
      <c r="O87" s="61"/>
      <c r="P87" s="62"/>
      <c r="R87" s="60"/>
      <c r="S87" s="80"/>
    </row>
    <row r="88" spans="1:19" ht="30.75" x14ac:dyDescent="0.15">
      <c r="A88" s="96" t="s">
        <v>117</v>
      </c>
      <c r="B88" s="97">
        <v>1</v>
      </c>
      <c r="C88" s="98">
        <v>2</v>
      </c>
      <c r="D88" s="98">
        <v>1</v>
      </c>
      <c r="E88" s="98">
        <v>3</v>
      </c>
      <c r="F88" s="98"/>
      <c r="G88" s="98" t="s">
        <v>229</v>
      </c>
      <c r="H88" s="97" t="s">
        <v>168</v>
      </c>
      <c r="I88" s="97" t="s">
        <v>168</v>
      </c>
      <c r="J88" s="97" t="s">
        <v>168</v>
      </c>
      <c r="K88" s="97" t="s">
        <v>168</v>
      </c>
      <c r="L88" s="97" t="s">
        <v>168</v>
      </c>
      <c r="M88" s="63"/>
      <c r="N88" s="61"/>
      <c r="O88" s="61"/>
      <c r="P88" s="62"/>
      <c r="R88" s="60"/>
      <c r="S88" s="80"/>
    </row>
    <row r="89" spans="1:19" ht="30.75" x14ac:dyDescent="0.15">
      <c r="A89" s="96" t="s">
        <v>117</v>
      </c>
      <c r="B89" s="97">
        <v>1</v>
      </c>
      <c r="C89" s="98">
        <v>2</v>
      </c>
      <c r="D89" s="98">
        <v>1</v>
      </c>
      <c r="E89" s="98">
        <v>4</v>
      </c>
      <c r="F89" s="98"/>
      <c r="G89" s="98" t="s">
        <v>228</v>
      </c>
      <c r="H89" s="97" t="s">
        <v>168</v>
      </c>
      <c r="I89" s="97" t="s">
        <v>168</v>
      </c>
      <c r="J89" s="97" t="s">
        <v>168</v>
      </c>
      <c r="K89" s="97" t="s">
        <v>168</v>
      </c>
      <c r="L89" s="97" t="s">
        <v>168</v>
      </c>
      <c r="M89" s="63"/>
      <c r="N89" s="61"/>
      <c r="O89" s="61"/>
      <c r="P89" s="62"/>
      <c r="R89" s="60"/>
      <c r="S89" s="80"/>
    </row>
    <row r="90" spans="1:19" ht="30.75" x14ac:dyDescent="0.15">
      <c r="A90" s="96" t="s">
        <v>117</v>
      </c>
      <c r="B90" s="97">
        <v>1</v>
      </c>
      <c r="C90" s="98">
        <v>2</v>
      </c>
      <c r="D90" s="98">
        <v>1</v>
      </c>
      <c r="E90" s="98">
        <v>5</v>
      </c>
      <c r="F90" s="98"/>
      <c r="G90" s="98" t="s">
        <v>230</v>
      </c>
      <c r="H90" s="97" t="s">
        <v>168</v>
      </c>
      <c r="I90" s="97" t="s">
        <v>168</v>
      </c>
      <c r="J90" s="97" t="s">
        <v>168</v>
      </c>
      <c r="K90" s="97" t="s">
        <v>168</v>
      </c>
      <c r="L90" s="97" t="s">
        <v>168</v>
      </c>
      <c r="M90" s="63"/>
      <c r="N90" s="61"/>
      <c r="O90" s="61"/>
      <c r="P90" s="62"/>
      <c r="R90" s="60"/>
      <c r="S90" s="80"/>
    </row>
    <row r="91" spans="1:19" ht="30.75" x14ac:dyDescent="0.15">
      <c r="A91" s="96" t="s">
        <v>118</v>
      </c>
      <c r="B91" s="97">
        <v>1</v>
      </c>
      <c r="C91" s="98">
        <v>2</v>
      </c>
      <c r="D91" s="98">
        <v>2</v>
      </c>
      <c r="E91" s="98">
        <v>2</v>
      </c>
      <c r="F91" s="98"/>
      <c r="G91" s="98" t="s">
        <v>231</v>
      </c>
      <c r="H91" s="97" t="s">
        <v>168</v>
      </c>
      <c r="I91" s="97" t="s">
        <v>168</v>
      </c>
      <c r="J91" s="97" t="s">
        <v>168</v>
      </c>
      <c r="K91" s="97" t="s">
        <v>168</v>
      </c>
      <c r="L91" s="97" t="s">
        <v>168</v>
      </c>
      <c r="M91" s="63"/>
      <c r="N91" s="61"/>
      <c r="O91" s="61"/>
      <c r="P91" s="62"/>
      <c r="R91" s="60"/>
      <c r="S91" s="80"/>
    </row>
    <row r="92" spans="1:19" ht="30.75" x14ac:dyDescent="0.15">
      <c r="A92" s="96" t="s">
        <v>118</v>
      </c>
      <c r="B92" s="97">
        <v>1</v>
      </c>
      <c r="C92" s="98">
        <v>2</v>
      </c>
      <c r="D92" s="98">
        <v>2</v>
      </c>
      <c r="E92" s="98">
        <v>3</v>
      </c>
      <c r="F92" s="98"/>
      <c r="G92" s="98" t="s">
        <v>232</v>
      </c>
      <c r="H92" s="97" t="s">
        <v>168</v>
      </c>
      <c r="I92" s="97" t="s">
        <v>168</v>
      </c>
      <c r="J92" s="97" t="s">
        <v>168</v>
      </c>
      <c r="K92" s="97" t="s">
        <v>168</v>
      </c>
      <c r="L92" s="97" t="s">
        <v>168</v>
      </c>
      <c r="M92" s="63"/>
      <c r="N92" s="61"/>
      <c r="O92" s="61"/>
      <c r="P92" s="62"/>
      <c r="R92" s="60"/>
      <c r="S92" s="80"/>
    </row>
    <row r="93" spans="1:19" ht="30.75" x14ac:dyDescent="0.15">
      <c r="A93" s="96" t="s">
        <v>118</v>
      </c>
      <c r="B93" s="97">
        <v>1</v>
      </c>
      <c r="C93" s="98">
        <v>2</v>
      </c>
      <c r="D93" s="98">
        <v>2</v>
      </c>
      <c r="E93" s="98">
        <v>4</v>
      </c>
      <c r="F93" s="98"/>
      <c r="G93" s="98" t="s">
        <v>233</v>
      </c>
      <c r="H93" s="97" t="s">
        <v>168</v>
      </c>
      <c r="I93" s="97" t="s">
        <v>168</v>
      </c>
      <c r="J93" s="97" t="s">
        <v>168</v>
      </c>
      <c r="K93" s="97" t="s">
        <v>168</v>
      </c>
      <c r="L93" s="97" t="s">
        <v>168</v>
      </c>
      <c r="M93" s="63"/>
      <c r="N93" s="61"/>
      <c r="O93" s="61"/>
      <c r="P93" s="62"/>
      <c r="R93" s="60"/>
      <c r="S93" s="80"/>
    </row>
    <row r="94" spans="1:19" ht="30.75" x14ac:dyDescent="0.15">
      <c r="A94" s="96" t="s">
        <v>118</v>
      </c>
      <c r="B94" s="97">
        <v>1</v>
      </c>
      <c r="C94" s="98">
        <v>2</v>
      </c>
      <c r="D94" s="98">
        <v>2</v>
      </c>
      <c r="E94" s="98">
        <v>5</v>
      </c>
      <c r="F94" s="98"/>
      <c r="G94" s="98" t="s">
        <v>231</v>
      </c>
      <c r="H94" s="97" t="s">
        <v>168</v>
      </c>
      <c r="I94" s="97" t="s">
        <v>168</v>
      </c>
      <c r="J94" s="97" t="s">
        <v>168</v>
      </c>
      <c r="K94" s="97" t="s">
        <v>168</v>
      </c>
      <c r="L94" s="97" t="s">
        <v>168</v>
      </c>
      <c r="M94" s="63"/>
      <c r="N94" s="61"/>
      <c r="O94" s="61"/>
      <c r="P94" s="62"/>
      <c r="R94" s="60"/>
      <c r="S94" s="80"/>
    </row>
    <row r="95" spans="1:19" ht="30.75" x14ac:dyDescent="0.15">
      <c r="A95" s="96" t="s">
        <v>119</v>
      </c>
      <c r="B95" s="97">
        <v>1</v>
      </c>
      <c r="C95" s="98">
        <v>2</v>
      </c>
      <c r="D95" s="98">
        <v>3</v>
      </c>
      <c r="E95" s="98">
        <v>2</v>
      </c>
      <c r="F95" s="98"/>
      <c r="G95" s="98" t="s">
        <v>234</v>
      </c>
      <c r="H95" s="97" t="s">
        <v>168</v>
      </c>
      <c r="I95" s="97" t="s">
        <v>168</v>
      </c>
      <c r="J95" s="97" t="s">
        <v>168</v>
      </c>
      <c r="K95" s="97" t="s">
        <v>168</v>
      </c>
      <c r="L95" s="97" t="s">
        <v>168</v>
      </c>
      <c r="M95" s="63"/>
      <c r="N95" s="61"/>
      <c r="O95" s="61"/>
      <c r="P95" s="62"/>
      <c r="R95" s="60"/>
      <c r="S95" s="80"/>
    </row>
    <row r="96" spans="1:19" ht="30.75" x14ac:dyDescent="0.15">
      <c r="A96" s="96" t="s">
        <v>119</v>
      </c>
      <c r="B96" s="97">
        <v>1</v>
      </c>
      <c r="C96" s="98">
        <v>2</v>
      </c>
      <c r="D96" s="98">
        <v>3</v>
      </c>
      <c r="E96" s="98">
        <v>3</v>
      </c>
      <c r="F96" s="98"/>
      <c r="G96" s="98" t="s">
        <v>235</v>
      </c>
      <c r="H96" s="97" t="s">
        <v>168</v>
      </c>
      <c r="I96" s="97" t="s">
        <v>168</v>
      </c>
      <c r="J96" s="97" t="s">
        <v>168</v>
      </c>
      <c r="K96" s="97" t="s">
        <v>168</v>
      </c>
      <c r="L96" s="97" t="s">
        <v>168</v>
      </c>
      <c r="M96" s="63"/>
      <c r="N96" s="61"/>
      <c r="O96" s="61"/>
      <c r="P96" s="62"/>
      <c r="R96" s="60"/>
      <c r="S96" s="80"/>
    </row>
    <row r="97" spans="1:19" ht="30.75" x14ac:dyDescent="0.15">
      <c r="A97" s="96" t="s">
        <v>119</v>
      </c>
      <c r="B97" s="97">
        <v>1</v>
      </c>
      <c r="C97" s="98">
        <v>2</v>
      </c>
      <c r="D97" s="98">
        <v>3</v>
      </c>
      <c r="E97" s="98">
        <v>4</v>
      </c>
      <c r="F97" s="98"/>
      <c r="G97" s="98" t="s">
        <v>234</v>
      </c>
      <c r="H97" s="97" t="s">
        <v>168</v>
      </c>
      <c r="I97" s="97" t="s">
        <v>168</v>
      </c>
      <c r="J97" s="97" t="s">
        <v>168</v>
      </c>
      <c r="K97" s="97" t="s">
        <v>168</v>
      </c>
      <c r="L97" s="97" t="s">
        <v>168</v>
      </c>
      <c r="M97" s="63"/>
      <c r="N97" s="61"/>
      <c r="O97" s="61"/>
      <c r="P97" s="62"/>
      <c r="R97" s="60"/>
      <c r="S97" s="80"/>
    </row>
    <row r="98" spans="1:19" ht="30.75" x14ac:dyDescent="0.15">
      <c r="A98" s="96" t="s">
        <v>119</v>
      </c>
      <c r="B98" s="97">
        <v>1</v>
      </c>
      <c r="C98" s="98">
        <v>2</v>
      </c>
      <c r="D98" s="98">
        <v>3</v>
      </c>
      <c r="E98" s="98">
        <v>5</v>
      </c>
      <c r="F98" s="98"/>
      <c r="G98" s="98" t="s">
        <v>234</v>
      </c>
      <c r="H98" s="97" t="s">
        <v>168</v>
      </c>
      <c r="I98" s="97" t="s">
        <v>168</v>
      </c>
      <c r="J98" s="97" t="s">
        <v>168</v>
      </c>
      <c r="K98" s="97" t="s">
        <v>168</v>
      </c>
      <c r="L98" s="97" t="s">
        <v>168</v>
      </c>
      <c r="M98" s="63"/>
      <c r="N98" s="61"/>
      <c r="O98" s="61"/>
      <c r="P98" s="62"/>
      <c r="R98" s="60"/>
      <c r="S98" s="80"/>
    </row>
    <row r="99" spans="1:19" ht="30.75" x14ac:dyDescent="0.15">
      <c r="A99" s="96" t="s">
        <v>163</v>
      </c>
      <c r="B99" s="97">
        <v>1</v>
      </c>
      <c r="C99" s="98">
        <v>2</v>
      </c>
      <c r="D99" s="98">
        <v>4</v>
      </c>
      <c r="E99" s="98">
        <v>2</v>
      </c>
      <c r="F99" s="98">
        <v>1</v>
      </c>
      <c r="G99" s="98" t="s">
        <v>226</v>
      </c>
      <c r="H99" s="97" t="s">
        <v>168</v>
      </c>
      <c r="I99" s="97" t="s">
        <v>168</v>
      </c>
      <c r="J99" s="97" t="s">
        <v>168</v>
      </c>
      <c r="K99" s="97" t="s">
        <v>168</v>
      </c>
      <c r="L99" s="97" t="s">
        <v>168</v>
      </c>
      <c r="M99" s="63"/>
      <c r="N99" s="61"/>
      <c r="O99" s="61"/>
      <c r="P99" s="62"/>
      <c r="R99" s="60"/>
      <c r="S99" s="80"/>
    </row>
    <row r="100" spans="1:19" ht="30.75" x14ac:dyDescent="0.15">
      <c r="A100" s="96" t="s">
        <v>163</v>
      </c>
      <c r="B100" s="97">
        <v>1</v>
      </c>
      <c r="C100" s="98">
        <v>2</v>
      </c>
      <c r="D100" s="98">
        <v>4</v>
      </c>
      <c r="E100" s="98">
        <v>3</v>
      </c>
      <c r="F100" s="98">
        <v>1</v>
      </c>
      <c r="G100" s="98" t="s">
        <v>226</v>
      </c>
      <c r="H100" s="97" t="s">
        <v>168</v>
      </c>
      <c r="I100" s="97" t="s">
        <v>168</v>
      </c>
      <c r="J100" s="97" t="s">
        <v>168</v>
      </c>
      <c r="K100" s="97" t="s">
        <v>168</v>
      </c>
      <c r="L100" s="97" t="s">
        <v>168</v>
      </c>
      <c r="M100" s="63"/>
      <c r="N100" s="61"/>
      <c r="O100" s="61"/>
      <c r="P100" s="62"/>
      <c r="R100" s="60"/>
      <c r="S100" s="80"/>
    </row>
    <row r="101" spans="1:19" ht="30.75" x14ac:dyDescent="0.15">
      <c r="A101" s="96" t="s">
        <v>163</v>
      </c>
      <c r="B101" s="97">
        <v>1</v>
      </c>
      <c r="C101" s="98">
        <v>2</v>
      </c>
      <c r="D101" s="98">
        <v>4</v>
      </c>
      <c r="E101" s="98">
        <v>4</v>
      </c>
      <c r="F101" s="98">
        <v>1</v>
      </c>
      <c r="G101" s="98" t="s">
        <v>226</v>
      </c>
      <c r="H101" s="97" t="s">
        <v>168</v>
      </c>
      <c r="I101" s="97" t="s">
        <v>168</v>
      </c>
      <c r="J101" s="97" t="s">
        <v>168</v>
      </c>
      <c r="K101" s="97" t="s">
        <v>168</v>
      </c>
      <c r="L101" s="97" t="s">
        <v>168</v>
      </c>
      <c r="M101" s="63"/>
      <c r="N101" s="61"/>
      <c r="O101" s="61"/>
      <c r="P101" s="62"/>
      <c r="R101" s="60"/>
      <c r="S101" s="80"/>
    </row>
    <row r="102" spans="1:19" ht="30.75" x14ac:dyDescent="0.15">
      <c r="A102" s="96" t="s">
        <v>163</v>
      </c>
      <c r="B102" s="97">
        <v>1</v>
      </c>
      <c r="C102" s="98">
        <v>2</v>
      </c>
      <c r="D102" s="98">
        <v>4</v>
      </c>
      <c r="E102" s="98">
        <v>5</v>
      </c>
      <c r="F102" s="98">
        <v>1</v>
      </c>
      <c r="G102" s="98" t="s">
        <v>226</v>
      </c>
      <c r="H102" s="97" t="s">
        <v>168</v>
      </c>
      <c r="I102" s="97" t="s">
        <v>168</v>
      </c>
      <c r="J102" s="97" t="s">
        <v>168</v>
      </c>
      <c r="K102" s="97" t="s">
        <v>168</v>
      </c>
      <c r="L102" s="97" t="s">
        <v>168</v>
      </c>
      <c r="M102" s="63"/>
      <c r="N102" s="61"/>
      <c r="O102" s="61"/>
      <c r="P102" s="62"/>
      <c r="R102" s="60"/>
      <c r="S102" s="80"/>
    </row>
    <row r="103" spans="1:19" ht="30.75" x14ac:dyDescent="0.15">
      <c r="A103" s="96" t="s">
        <v>163</v>
      </c>
      <c r="B103" s="97">
        <v>1</v>
      </c>
      <c r="C103" s="98">
        <v>2</v>
      </c>
      <c r="D103" s="98">
        <v>4</v>
      </c>
      <c r="E103" s="98">
        <v>2</v>
      </c>
      <c r="F103" s="98">
        <v>2</v>
      </c>
      <c r="G103" s="98" t="s">
        <v>236</v>
      </c>
      <c r="H103" s="97" t="s">
        <v>168</v>
      </c>
      <c r="I103" s="97" t="s">
        <v>168</v>
      </c>
      <c r="J103" s="97" t="s">
        <v>168</v>
      </c>
      <c r="K103" s="97" t="s">
        <v>168</v>
      </c>
      <c r="L103" s="97" t="s">
        <v>168</v>
      </c>
      <c r="M103" s="63"/>
      <c r="N103" s="61"/>
      <c r="O103" s="61"/>
      <c r="P103" s="62"/>
      <c r="R103" s="60"/>
      <c r="S103" s="80"/>
    </row>
    <row r="104" spans="1:19" ht="30.75" x14ac:dyDescent="0.15">
      <c r="A104" s="96" t="s">
        <v>163</v>
      </c>
      <c r="B104" s="97">
        <v>1</v>
      </c>
      <c r="C104" s="98">
        <v>2</v>
      </c>
      <c r="D104" s="98">
        <v>4</v>
      </c>
      <c r="E104" s="98">
        <v>3</v>
      </c>
      <c r="F104" s="98">
        <v>2</v>
      </c>
      <c r="G104" s="98" t="s">
        <v>236</v>
      </c>
      <c r="H104" s="97" t="s">
        <v>168</v>
      </c>
      <c r="I104" s="97" t="s">
        <v>168</v>
      </c>
      <c r="J104" s="97" t="s">
        <v>168</v>
      </c>
      <c r="K104" s="97" t="s">
        <v>168</v>
      </c>
      <c r="L104" s="97" t="s">
        <v>168</v>
      </c>
      <c r="M104" s="63"/>
      <c r="N104" s="61"/>
      <c r="O104" s="61"/>
      <c r="P104" s="62"/>
      <c r="R104" s="60"/>
      <c r="S104" s="80"/>
    </row>
    <row r="105" spans="1:19" ht="30.75" x14ac:dyDescent="0.15">
      <c r="A105" s="96" t="s">
        <v>163</v>
      </c>
      <c r="B105" s="97">
        <v>1</v>
      </c>
      <c r="C105" s="98">
        <v>2</v>
      </c>
      <c r="D105" s="98">
        <v>4</v>
      </c>
      <c r="E105" s="98">
        <v>4</v>
      </c>
      <c r="F105" s="98">
        <v>2</v>
      </c>
      <c r="G105" s="98" t="s">
        <v>227</v>
      </c>
      <c r="H105" s="97" t="s">
        <v>168</v>
      </c>
      <c r="I105" s="97" t="s">
        <v>168</v>
      </c>
      <c r="J105" s="97" t="s">
        <v>168</v>
      </c>
      <c r="K105" s="97" t="s">
        <v>168</v>
      </c>
      <c r="L105" s="97" t="s">
        <v>168</v>
      </c>
      <c r="M105" s="63"/>
      <c r="N105" s="61"/>
      <c r="O105" s="61"/>
      <c r="P105" s="62"/>
      <c r="R105" s="60"/>
      <c r="S105" s="80"/>
    </row>
    <row r="106" spans="1:19" ht="30.75" x14ac:dyDescent="0.15">
      <c r="A106" s="96" t="s">
        <v>163</v>
      </c>
      <c r="B106" s="97">
        <v>1</v>
      </c>
      <c r="C106" s="98">
        <v>2</v>
      </c>
      <c r="D106" s="98">
        <v>4</v>
      </c>
      <c r="E106" s="98">
        <v>5</v>
      </c>
      <c r="F106" s="98">
        <v>2</v>
      </c>
      <c r="G106" s="98" t="s">
        <v>236</v>
      </c>
      <c r="H106" s="97" t="s">
        <v>168</v>
      </c>
      <c r="I106" s="97" t="s">
        <v>168</v>
      </c>
      <c r="J106" s="97" t="s">
        <v>168</v>
      </c>
      <c r="K106" s="97" t="s">
        <v>168</v>
      </c>
      <c r="L106" s="97" t="s">
        <v>168</v>
      </c>
      <c r="M106" s="63"/>
      <c r="N106" s="61"/>
      <c r="O106" s="61"/>
      <c r="P106" s="62"/>
      <c r="R106" s="60"/>
      <c r="S106" s="80"/>
    </row>
    <row r="107" spans="1:19" ht="30.75" x14ac:dyDescent="0.15">
      <c r="A107" s="96" t="s">
        <v>169</v>
      </c>
      <c r="B107" s="97">
        <v>2</v>
      </c>
      <c r="C107" s="98">
        <v>1</v>
      </c>
      <c r="D107" s="98">
        <v>4</v>
      </c>
      <c r="E107" s="98">
        <v>1</v>
      </c>
      <c r="F107" s="98">
        <v>1</v>
      </c>
      <c r="G107" s="98" t="s">
        <v>377</v>
      </c>
      <c r="H107" s="97" t="s">
        <v>168</v>
      </c>
      <c r="I107" s="97" t="s">
        <v>168</v>
      </c>
      <c r="J107" s="97" t="s">
        <v>168</v>
      </c>
      <c r="K107" s="97" t="s">
        <v>168</v>
      </c>
      <c r="L107" s="97" t="s">
        <v>168</v>
      </c>
      <c r="M107" s="63"/>
      <c r="N107" s="61"/>
      <c r="O107" s="61"/>
      <c r="P107" s="62"/>
      <c r="R107" s="60"/>
      <c r="S107" s="80"/>
    </row>
    <row r="108" spans="1:19" ht="30.75" x14ac:dyDescent="0.15">
      <c r="A108" s="96" t="s">
        <v>169</v>
      </c>
      <c r="B108" s="97">
        <v>2</v>
      </c>
      <c r="C108" s="98">
        <v>1</v>
      </c>
      <c r="D108" s="98">
        <v>4</v>
      </c>
      <c r="E108" s="98">
        <v>1</v>
      </c>
      <c r="F108" s="98">
        <v>2</v>
      </c>
      <c r="G108" s="98" t="s">
        <v>377</v>
      </c>
      <c r="H108" s="97" t="s">
        <v>168</v>
      </c>
      <c r="I108" s="97" t="s">
        <v>168</v>
      </c>
      <c r="J108" s="97" t="s">
        <v>168</v>
      </c>
      <c r="K108" s="97" t="s">
        <v>168</v>
      </c>
      <c r="L108" s="97" t="s">
        <v>168</v>
      </c>
      <c r="M108" s="63"/>
      <c r="N108" s="61"/>
      <c r="O108" s="61"/>
      <c r="P108" s="62"/>
      <c r="R108" s="60"/>
      <c r="S108" s="80"/>
    </row>
    <row r="109" spans="1:19" ht="30.75" x14ac:dyDescent="0.15">
      <c r="A109" s="96" t="s">
        <v>123</v>
      </c>
      <c r="B109" s="97">
        <v>2</v>
      </c>
      <c r="C109" s="98">
        <v>1</v>
      </c>
      <c r="D109" s="98">
        <v>1</v>
      </c>
      <c r="E109" s="98">
        <v>2</v>
      </c>
      <c r="F109" s="98"/>
      <c r="G109" s="98" t="s">
        <v>178</v>
      </c>
      <c r="H109" s="97" t="s">
        <v>168</v>
      </c>
      <c r="I109" s="97" t="s">
        <v>168</v>
      </c>
      <c r="J109" s="97" t="s">
        <v>168</v>
      </c>
      <c r="K109" s="97" t="s">
        <v>168</v>
      </c>
      <c r="L109" s="97" t="s">
        <v>168</v>
      </c>
      <c r="M109" s="63"/>
      <c r="N109" s="61"/>
      <c r="O109" s="61"/>
      <c r="P109" s="62"/>
      <c r="R109" s="60"/>
      <c r="S109" s="80"/>
    </row>
    <row r="110" spans="1:19" ht="30.75" x14ac:dyDescent="0.15">
      <c r="A110" s="96" t="s">
        <v>123</v>
      </c>
      <c r="B110" s="97">
        <v>2</v>
      </c>
      <c r="C110" s="98">
        <v>1</v>
      </c>
      <c r="D110" s="98">
        <v>1</v>
      </c>
      <c r="E110" s="98">
        <v>3</v>
      </c>
      <c r="F110" s="98"/>
      <c r="G110" s="98" t="s">
        <v>178</v>
      </c>
      <c r="H110" s="97" t="s">
        <v>168</v>
      </c>
      <c r="I110" s="97" t="s">
        <v>168</v>
      </c>
      <c r="J110" s="97" t="s">
        <v>168</v>
      </c>
      <c r="K110" s="97" t="s">
        <v>168</v>
      </c>
      <c r="L110" s="97" t="s">
        <v>168</v>
      </c>
      <c r="M110" s="63"/>
      <c r="N110" s="61"/>
      <c r="O110" s="61"/>
      <c r="P110" s="62"/>
      <c r="R110" s="60"/>
      <c r="S110" s="80"/>
    </row>
    <row r="111" spans="1:19" ht="30.75" x14ac:dyDescent="0.15">
      <c r="A111" s="96" t="s">
        <v>123</v>
      </c>
      <c r="B111" s="97">
        <v>2</v>
      </c>
      <c r="C111" s="98">
        <v>1</v>
      </c>
      <c r="D111" s="98">
        <v>1</v>
      </c>
      <c r="E111" s="98">
        <v>4</v>
      </c>
      <c r="F111" s="98"/>
      <c r="G111" s="98" t="s">
        <v>178</v>
      </c>
      <c r="H111" s="97" t="s">
        <v>168</v>
      </c>
      <c r="I111" s="97" t="s">
        <v>168</v>
      </c>
      <c r="J111" s="97" t="s">
        <v>168</v>
      </c>
      <c r="K111" s="97" t="s">
        <v>168</v>
      </c>
      <c r="L111" s="97" t="s">
        <v>168</v>
      </c>
      <c r="M111" s="63"/>
      <c r="N111" s="61"/>
      <c r="O111" s="61"/>
      <c r="P111" s="62"/>
      <c r="R111" s="60"/>
      <c r="S111" s="80"/>
    </row>
    <row r="112" spans="1:19" ht="30.75" x14ac:dyDescent="0.15">
      <c r="A112" s="96" t="s">
        <v>123</v>
      </c>
      <c r="B112" s="97">
        <v>2</v>
      </c>
      <c r="C112" s="98">
        <v>1</v>
      </c>
      <c r="D112" s="98">
        <v>1</v>
      </c>
      <c r="E112" s="98">
        <v>5</v>
      </c>
      <c r="F112" s="98"/>
      <c r="G112" s="98" t="s">
        <v>178</v>
      </c>
      <c r="H112" s="97" t="s">
        <v>168</v>
      </c>
      <c r="I112" s="97" t="s">
        <v>168</v>
      </c>
      <c r="J112" s="97" t="s">
        <v>168</v>
      </c>
      <c r="K112" s="97" t="s">
        <v>168</v>
      </c>
      <c r="L112" s="97" t="s">
        <v>168</v>
      </c>
      <c r="M112" s="63"/>
      <c r="N112" s="61"/>
      <c r="O112" s="61"/>
      <c r="P112" s="62"/>
      <c r="R112" s="60"/>
      <c r="S112" s="80"/>
    </row>
    <row r="113" spans="1:19" ht="30.75" x14ac:dyDescent="0.15">
      <c r="A113" s="96" t="s">
        <v>124</v>
      </c>
      <c r="B113" s="97">
        <v>2</v>
      </c>
      <c r="C113" s="98">
        <v>1</v>
      </c>
      <c r="D113" s="98">
        <v>2</v>
      </c>
      <c r="E113" s="98">
        <v>2</v>
      </c>
      <c r="F113" s="98"/>
      <c r="G113" s="98" t="s">
        <v>179</v>
      </c>
      <c r="H113" s="97" t="s">
        <v>168</v>
      </c>
      <c r="I113" s="97" t="s">
        <v>168</v>
      </c>
      <c r="J113" s="97" t="s">
        <v>168</v>
      </c>
      <c r="K113" s="97" t="s">
        <v>168</v>
      </c>
      <c r="L113" s="97" t="s">
        <v>168</v>
      </c>
      <c r="M113" s="63"/>
      <c r="N113" s="61"/>
      <c r="O113" s="61"/>
      <c r="P113" s="62"/>
      <c r="R113" s="60"/>
      <c r="S113" s="80"/>
    </row>
    <row r="114" spans="1:19" ht="30.75" x14ac:dyDescent="0.15">
      <c r="A114" s="96" t="s">
        <v>124</v>
      </c>
      <c r="B114" s="97">
        <v>2</v>
      </c>
      <c r="C114" s="98">
        <v>1</v>
      </c>
      <c r="D114" s="98">
        <v>2</v>
      </c>
      <c r="E114" s="98">
        <v>3</v>
      </c>
      <c r="F114" s="98"/>
      <c r="G114" s="98" t="s">
        <v>179</v>
      </c>
      <c r="H114" s="97" t="s">
        <v>168</v>
      </c>
      <c r="I114" s="97" t="s">
        <v>168</v>
      </c>
      <c r="J114" s="97" t="s">
        <v>168</v>
      </c>
      <c r="K114" s="97" t="s">
        <v>168</v>
      </c>
      <c r="L114" s="97" t="s">
        <v>168</v>
      </c>
      <c r="M114" s="63"/>
      <c r="N114" s="61"/>
      <c r="O114" s="61"/>
      <c r="P114" s="62"/>
      <c r="R114" s="60"/>
      <c r="S114" s="80"/>
    </row>
    <row r="115" spans="1:19" ht="30.75" x14ac:dyDescent="0.15">
      <c r="A115" s="96" t="s">
        <v>124</v>
      </c>
      <c r="B115" s="97">
        <v>2</v>
      </c>
      <c r="C115" s="98">
        <v>1</v>
      </c>
      <c r="D115" s="98">
        <v>2</v>
      </c>
      <c r="E115" s="98">
        <v>4</v>
      </c>
      <c r="F115" s="98"/>
      <c r="G115" s="98" t="s">
        <v>179</v>
      </c>
      <c r="H115" s="97" t="s">
        <v>168</v>
      </c>
      <c r="I115" s="97" t="s">
        <v>168</v>
      </c>
      <c r="J115" s="97" t="s">
        <v>168</v>
      </c>
      <c r="K115" s="97" t="s">
        <v>168</v>
      </c>
      <c r="L115" s="97" t="s">
        <v>168</v>
      </c>
      <c r="M115" s="63"/>
      <c r="N115" s="61"/>
      <c r="O115" s="61"/>
      <c r="P115" s="62"/>
      <c r="R115" s="60"/>
      <c r="S115" s="80"/>
    </row>
    <row r="116" spans="1:19" ht="30.75" x14ac:dyDescent="0.15">
      <c r="A116" s="96" t="s">
        <v>124</v>
      </c>
      <c r="B116" s="97">
        <v>2</v>
      </c>
      <c r="C116" s="98">
        <v>1</v>
      </c>
      <c r="D116" s="98">
        <v>2</v>
      </c>
      <c r="E116" s="98">
        <v>5</v>
      </c>
      <c r="F116" s="98"/>
      <c r="G116" s="98" t="s">
        <v>179</v>
      </c>
      <c r="H116" s="97" t="s">
        <v>168</v>
      </c>
      <c r="I116" s="97" t="s">
        <v>168</v>
      </c>
      <c r="J116" s="97" t="s">
        <v>168</v>
      </c>
      <c r="K116" s="97" t="s">
        <v>168</v>
      </c>
      <c r="L116" s="97" t="s">
        <v>168</v>
      </c>
      <c r="M116" s="63"/>
      <c r="N116" s="61"/>
      <c r="O116" s="61"/>
      <c r="P116" s="62"/>
      <c r="R116" s="60"/>
      <c r="S116" s="80"/>
    </row>
    <row r="117" spans="1:19" ht="30.75" x14ac:dyDescent="0.15">
      <c r="A117" s="96" t="s">
        <v>125</v>
      </c>
      <c r="B117" s="97">
        <v>2</v>
      </c>
      <c r="C117" s="98">
        <v>1</v>
      </c>
      <c r="D117" s="98">
        <v>3</v>
      </c>
      <c r="E117" s="98">
        <v>2</v>
      </c>
      <c r="F117" s="98"/>
      <c r="G117" s="98" t="s">
        <v>180</v>
      </c>
      <c r="H117" s="97" t="s">
        <v>168</v>
      </c>
      <c r="I117" s="97" t="s">
        <v>168</v>
      </c>
      <c r="J117" s="97" t="s">
        <v>168</v>
      </c>
      <c r="K117" s="97" t="s">
        <v>168</v>
      </c>
      <c r="L117" s="97" t="s">
        <v>168</v>
      </c>
      <c r="M117" s="63"/>
      <c r="N117" s="61"/>
      <c r="O117" s="61"/>
      <c r="P117" s="62"/>
      <c r="R117" s="60"/>
      <c r="S117" s="80"/>
    </row>
    <row r="118" spans="1:19" ht="30.75" x14ac:dyDescent="0.15">
      <c r="A118" s="96" t="s">
        <v>125</v>
      </c>
      <c r="B118" s="97">
        <v>2</v>
      </c>
      <c r="C118" s="98">
        <v>1</v>
      </c>
      <c r="D118" s="98">
        <v>3</v>
      </c>
      <c r="E118" s="98">
        <v>3</v>
      </c>
      <c r="F118" s="98"/>
      <c r="G118" s="98" t="s">
        <v>180</v>
      </c>
      <c r="H118" s="97" t="s">
        <v>168</v>
      </c>
      <c r="I118" s="97" t="s">
        <v>168</v>
      </c>
      <c r="J118" s="97" t="s">
        <v>168</v>
      </c>
      <c r="K118" s="97" t="s">
        <v>168</v>
      </c>
      <c r="L118" s="97" t="s">
        <v>168</v>
      </c>
      <c r="M118" s="63"/>
      <c r="N118" s="61"/>
      <c r="O118" s="61"/>
      <c r="P118" s="62"/>
      <c r="R118" s="60"/>
      <c r="S118" s="80"/>
    </row>
    <row r="119" spans="1:19" ht="30.75" x14ac:dyDescent="0.15">
      <c r="A119" s="96" t="s">
        <v>125</v>
      </c>
      <c r="B119" s="97">
        <v>2</v>
      </c>
      <c r="C119" s="98">
        <v>1</v>
      </c>
      <c r="D119" s="98">
        <v>3</v>
      </c>
      <c r="E119" s="98">
        <v>4</v>
      </c>
      <c r="F119" s="98"/>
      <c r="G119" s="98" t="s">
        <v>180</v>
      </c>
      <c r="H119" s="97" t="s">
        <v>168</v>
      </c>
      <c r="I119" s="97" t="s">
        <v>168</v>
      </c>
      <c r="J119" s="97" t="s">
        <v>168</v>
      </c>
      <c r="K119" s="97" t="s">
        <v>168</v>
      </c>
      <c r="L119" s="97" t="s">
        <v>168</v>
      </c>
      <c r="M119" s="63"/>
      <c r="N119" s="61"/>
      <c r="O119" s="61"/>
      <c r="P119" s="62"/>
      <c r="R119" s="60"/>
      <c r="S119" s="80"/>
    </row>
    <row r="120" spans="1:19" ht="30.75" x14ac:dyDescent="0.15">
      <c r="A120" s="96" t="s">
        <v>125</v>
      </c>
      <c r="B120" s="97">
        <v>2</v>
      </c>
      <c r="C120" s="98">
        <v>1</v>
      </c>
      <c r="D120" s="98">
        <v>3</v>
      </c>
      <c r="E120" s="98">
        <v>5</v>
      </c>
      <c r="F120" s="98"/>
      <c r="G120" s="98" t="s">
        <v>180</v>
      </c>
      <c r="H120" s="97" t="s">
        <v>168</v>
      </c>
      <c r="I120" s="97" t="s">
        <v>168</v>
      </c>
      <c r="J120" s="97" t="s">
        <v>168</v>
      </c>
      <c r="K120" s="97" t="s">
        <v>168</v>
      </c>
      <c r="L120" s="97" t="s">
        <v>168</v>
      </c>
      <c r="M120" s="63"/>
      <c r="N120" s="61"/>
      <c r="O120" s="61"/>
      <c r="P120" s="62"/>
      <c r="R120" s="60"/>
      <c r="S120" s="80"/>
    </row>
    <row r="121" spans="1:19" ht="30.75" x14ac:dyDescent="0.15">
      <c r="A121" s="96" t="s">
        <v>169</v>
      </c>
      <c r="B121" s="97">
        <v>2</v>
      </c>
      <c r="C121" s="98">
        <v>1</v>
      </c>
      <c r="D121" s="98">
        <v>4</v>
      </c>
      <c r="E121" s="98">
        <v>2</v>
      </c>
      <c r="F121" s="98">
        <v>1</v>
      </c>
      <c r="G121" s="98" t="s">
        <v>377</v>
      </c>
      <c r="H121" s="97" t="s">
        <v>168</v>
      </c>
      <c r="I121" s="97" t="s">
        <v>168</v>
      </c>
      <c r="J121" s="97" t="s">
        <v>168</v>
      </c>
      <c r="K121" s="97" t="s">
        <v>168</v>
      </c>
      <c r="L121" s="97" t="s">
        <v>168</v>
      </c>
      <c r="M121" s="63"/>
      <c r="N121" s="61"/>
      <c r="O121" s="61"/>
      <c r="P121" s="62"/>
      <c r="R121" s="60"/>
      <c r="S121" s="80"/>
    </row>
    <row r="122" spans="1:19" ht="30.75" x14ac:dyDescent="0.15">
      <c r="A122" s="96" t="s">
        <v>169</v>
      </c>
      <c r="B122" s="97">
        <v>2</v>
      </c>
      <c r="C122" s="98">
        <v>1</v>
      </c>
      <c r="D122" s="98">
        <v>4</v>
      </c>
      <c r="E122" s="98">
        <v>3</v>
      </c>
      <c r="F122" s="98">
        <v>1</v>
      </c>
      <c r="G122" s="98" t="s">
        <v>346</v>
      </c>
      <c r="H122" s="97" t="s">
        <v>168</v>
      </c>
      <c r="I122" s="97" t="s">
        <v>168</v>
      </c>
      <c r="J122" s="97" t="s">
        <v>168</v>
      </c>
      <c r="K122" s="97" t="s">
        <v>168</v>
      </c>
      <c r="L122" s="97" t="s">
        <v>168</v>
      </c>
      <c r="M122" s="63"/>
      <c r="N122" s="61"/>
      <c r="O122" s="61"/>
      <c r="P122" s="62"/>
      <c r="R122" s="60"/>
      <c r="S122" s="80"/>
    </row>
    <row r="123" spans="1:19" ht="30.75" x14ac:dyDescent="0.15">
      <c r="A123" s="96" t="s">
        <v>169</v>
      </c>
      <c r="B123" s="97">
        <v>2</v>
      </c>
      <c r="C123" s="98">
        <v>1</v>
      </c>
      <c r="D123" s="98">
        <v>4</v>
      </c>
      <c r="E123" s="98">
        <v>4</v>
      </c>
      <c r="F123" s="98">
        <v>1</v>
      </c>
      <c r="G123" s="98" t="s">
        <v>346</v>
      </c>
      <c r="H123" s="97" t="s">
        <v>168</v>
      </c>
      <c r="I123" s="97" t="s">
        <v>168</v>
      </c>
      <c r="J123" s="97" t="s">
        <v>168</v>
      </c>
      <c r="K123" s="97" t="s">
        <v>168</v>
      </c>
      <c r="L123" s="97" t="s">
        <v>168</v>
      </c>
      <c r="M123" s="63"/>
      <c r="N123" s="61"/>
      <c r="O123" s="61"/>
      <c r="P123" s="62"/>
      <c r="R123" s="60"/>
      <c r="S123" s="80"/>
    </row>
    <row r="124" spans="1:19" ht="30.75" x14ac:dyDescent="0.15">
      <c r="A124" s="96" t="s">
        <v>169</v>
      </c>
      <c r="B124" s="97">
        <v>2</v>
      </c>
      <c r="C124" s="98">
        <v>1</v>
      </c>
      <c r="D124" s="98">
        <v>4</v>
      </c>
      <c r="E124" s="98">
        <v>5</v>
      </c>
      <c r="F124" s="98">
        <v>1</v>
      </c>
      <c r="G124" s="98" t="s">
        <v>346</v>
      </c>
      <c r="H124" s="97" t="s">
        <v>168</v>
      </c>
      <c r="I124" s="97" t="s">
        <v>168</v>
      </c>
      <c r="J124" s="97" t="s">
        <v>168</v>
      </c>
      <c r="K124" s="97" t="s">
        <v>168</v>
      </c>
      <c r="L124" s="97" t="s">
        <v>168</v>
      </c>
      <c r="M124" s="63"/>
      <c r="N124" s="61"/>
      <c r="O124" s="61"/>
      <c r="P124" s="62"/>
      <c r="R124" s="60"/>
      <c r="S124" s="80"/>
    </row>
    <row r="125" spans="1:19" ht="30.75" x14ac:dyDescent="0.15">
      <c r="A125" s="96" t="s">
        <v>169</v>
      </c>
      <c r="B125" s="97">
        <v>2</v>
      </c>
      <c r="C125" s="98">
        <v>1</v>
      </c>
      <c r="D125" s="98">
        <v>4</v>
      </c>
      <c r="E125" s="98">
        <v>2</v>
      </c>
      <c r="F125" s="98">
        <v>2</v>
      </c>
      <c r="G125" s="98" t="s">
        <v>346</v>
      </c>
      <c r="H125" s="97" t="s">
        <v>168</v>
      </c>
      <c r="I125" s="97" t="s">
        <v>168</v>
      </c>
      <c r="J125" s="97" t="s">
        <v>168</v>
      </c>
      <c r="K125" s="97" t="s">
        <v>168</v>
      </c>
      <c r="L125" s="97" t="s">
        <v>168</v>
      </c>
      <c r="M125" s="63"/>
      <c r="N125" s="61"/>
      <c r="O125" s="61"/>
      <c r="P125" s="62"/>
      <c r="R125" s="60"/>
      <c r="S125" s="80"/>
    </row>
    <row r="126" spans="1:19" ht="30.75" x14ac:dyDescent="0.15">
      <c r="A126" s="96" t="s">
        <v>169</v>
      </c>
      <c r="B126" s="97">
        <v>2</v>
      </c>
      <c r="C126" s="98">
        <v>1</v>
      </c>
      <c r="D126" s="98">
        <v>4</v>
      </c>
      <c r="E126" s="98">
        <v>3</v>
      </c>
      <c r="F126" s="98">
        <v>2</v>
      </c>
      <c r="G126" s="98" t="s">
        <v>346</v>
      </c>
      <c r="H126" s="97" t="s">
        <v>168</v>
      </c>
      <c r="I126" s="97" t="s">
        <v>168</v>
      </c>
      <c r="J126" s="97" t="s">
        <v>168</v>
      </c>
      <c r="K126" s="97" t="s">
        <v>168</v>
      </c>
      <c r="L126" s="97" t="s">
        <v>168</v>
      </c>
      <c r="M126" s="63"/>
      <c r="N126" s="61"/>
      <c r="O126" s="61"/>
      <c r="P126" s="62"/>
      <c r="R126" s="60"/>
      <c r="S126" s="80"/>
    </row>
    <row r="127" spans="1:19" ht="30.75" x14ac:dyDescent="0.15">
      <c r="A127" s="96" t="s">
        <v>169</v>
      </c>
      <c r="B127" s="97">
        <v>2</v>
      </c>
      <c r="C127" s="98">
        <v>1</v>
      </c>
      <c r="D127" s="98">
        <v>4</v>
      </c>
      <c r="E127" s="98">
        <v>4</v>
      </c>
      <c r="F127" s="98">
        <v>2</v>
      </c>
      <c r="G127" s="98" t="s">
        <v>346</v>
      </c>
      <c r="H127" s="97" t="s">
        <v>168</v>
      </c>
      <c r="I127" s="97" t="s">
        <v>168</v>
      </c>
      <c r="J127" s="97" t="s">
        <v>168</v>
      </c>
      <c r="K127" s="97" t="s">
        <v>168</v>
      </c>
      <c r="L127" s="97" t="s">
        <v>168</v>
      </c>
      <c r="M127" s="63"/>
      <c r="N127" s="61"/>
      <c r="O127" s="61"/>
      <c r="P127" s="62"/>
      <c r="R127" s="60"/>
      <c r="S127" s="80"/>
    </row>
    <row r="128" spans="1:19" ht="30.75" x14ac:dyDescent="0.15">
      <c r="A128" s="96" t="s">
        <v>169</v>
      </c>
      <c r="B128" s="97">
        <v>2</v>
      </c>
      <c r="C128" s="98">
        <v>1</v>
      </c>
      <c r="D128" s="98">
        <v>4</v>
      </c>
      <c r="E128" s="98">
        <v>5</v>
      </c>
      <c r="F128" s="98">
        <v>2</v>
      </c>
      <c r="G128" s="98" t="s">
        <v>346</v>
      </c>
      <c r="H128" s="97" t="s">
        <v>168</v>
      </c>
      <c r="I128" s="97" t="s">
        <v>168</v>
      </c>
      <c r="J128" s="97" t="s">
        <v>168</v>
      </c>
      <c r="K128" s="97" t="s">
        <v>168</v>
      </c>
      <c r="L128" s="97" t="s">
        <v>168</v>
      </c>
      <c r="M128" s="63"/>
      <c r="N128" s="61"/>
      <c r="O128" s="61"/>
      <c r="P128" s="62"/>
      <c r="R128" s="60"/>
      <c r="S128" s="80"/>
    </row>
    <row r="129" spans="1:19" ht="30.75" x14ac:dyDescent="0.15">
      <c r="A129" s="96" t="s">
        <v>170</v>
      </c>
      <c r="B129" s="97">
        <v>2</v>
      </c>
      <c r="C129" s="98">
        <v>2</v>
      </c>
      <c r="D129" s="98">
        <v>4</v>
      </c>
      <c r="E129" s="98">
        <v>1</v>
      </c>
      <c r="F129" s="98">
        <v>1</v>
      </c>
      <c r="G129" s="98" t="s">
        <v>226</v>
      </c>
      <c r="H129" s="97" t="s">
        <v>168</v>
      </c>
      <c r="I129" s="97" t="s">
        <v>168</v>
      </c>
      <c r="J129" s="97" t="s">
        <v>168</v>
      </c>
      <c r="K129" s="97" t="s">
        <v>168</v>
      </c>
      <c r="L129" s="97" t="s">
        <v>168</v>
      </c>
      <c r="M129" s="63"/>
      <c r="N129" s="61"/>
      <c r="O129" s="61"/>
      <c r="P129" s="62"/>
      <c r="R129" s="60"/>
      <c r="S129" s="80"/>
    </row>
    <row r="130" spans="1:19" ht="30.75" x14ac:dyDescent="0.15">
      <c r="A130" s="96" t="s">
        <v>170</v>
      </c>
      <c r="B130" s="97">
        <v>2</v>
      </c>
      <c r="C130" s="98">
        <v>2</v>
      </c>
      <c r="D130" s="98">
        <v>4</v>
      </c>
      <c r="E130" s="98">
        <v>1</v>
      </c>
      <c r="F130" s="98">
        <v>2</v>
      </c>
      <c r="G130" s="98" t="s">
        <v>226</v>
      </c>
      <c r="H130" s="97" t="s">
        <v>168</v>
      </c>
      <c r="I130" s="97" t="s">
        <v>168</v>
      </c>
      <c r="J130" s="97" t="s">
        <v>168</v>
      </c>
      <c r="K130" s="97" t="s">
        <v>168</v>
      </c>
      <c r="L130" s="97" t="s">
        <v>168</v>
      </c>
      <c r="M130" s="63"/>
      <c r="N130" s="61"/>
      <c r="O130" s="61"/>
      <c r="P130" s="62"/>
      <c r="R130" s="60"/>
      <c r="S130" s="80"/>
    </row>
    <row r="131" spans="1:19" ht="30.75" x14ac:dyDescent="0.15">
      <c r="A131" s="96" t="s">
        <v>126</v>
      </c>
      <c r="B131" s="97">
        <v>2</v>
      </c>
      <c r="C131" s="98">
        <v>2</v>
      </c>
      <c r="D131" s="98">
        <v>1</v>
      </c>
      <c r="E131" s="98">
        <v>2</v>
      </c>
      <c r="F131" s="98"/>
      <c r="G131" s="98" t="s">
        <v>237</v>
      </c>
      <c r="H131" s="97" t="s">
        <v>168</v>
      </c>
      <c r="I131" s="97" t="s">
        <v>168</v>
      </c>
      <c r="J131" s="97" t="s">
        <v>168</v>
      </c>
      <c r="K131" s="97" t="s">
        <v>168</v>
      </c>
      <c r="L131" s="97" t="s">
        <v>168</v>
      </c>
      <c r="M131" s="63"/>
      <c r="N131" s="61"/>
      <c r="O131" s="61"/>
      <c r="P131" s="62"/>
      <c r="R131" s="60"/>
      <c r="S131" s="80"/>
    </row>
    <row r="132" spans="1:19" ht="30.75" x14ac:dyDescent="0.15">
      <c r="A132" s="96" t="s">
        <v>126</v>
      </c>
      <c r="B132" s="97">
        <v>2</v>
      </c>
      <c r="C132" s="98">
        <v>2</v>
      </c>
      <c r="D132" s="98">
        <v>1</v>
      </c>
      <c r="E132" s="98">
        <v>3</v>
      </c>
      <c r="F132" s="98"/>
      <c r="G132" s="98" t="s">
        <v>228</v>
      </c>
      <c r="H132" s="97" t="s">
        <v>168</v>
      </c>
      <c r="I132" s="97" t="s">
        <v>168</v>
      </c>
      <c r="J132" s="97" t="s">
        <v>168</v>
      </c>
      <c r="K132" s="97" t="s">
        <v>168</v>
      </c>
      <c r="L132" s="97" t="s">
        <v>168</v>
      </c>
      <c r="M132" s="63"/>
      <c r="N132" s="61"/>
      <c r="O132" s="61"/>
      <c r="P132" s="62"/>
      <c r="R132" s="60"/>
      <c r="S132" s="80"/>
    </row>
    <row r="133" spans="1:19" ht="30.75" x14ac:dyDescent="0.15">
      <c r="A133" s="96" t="s">
        <v>126</v>
      </c>
      <c r="B133" s="97">
        <v>2</v>
      </c>
      <c r="C133" s="98">
        <v>2</v>
      </c>
      <c r="D133" s="98">
        <v>1</v>
      </c>
      <c r="E133" s="98">
        <v>4</v>
      </c>
      <c r="F133" s="98"/>
      <c r="G133" s="98" t="s">
        <v>229</v>
      </c>
      <c r="H133" s="97" t="s">
        <v>168</v>
      </c>
      <c r="I133" s="97" t="s">
        <v>168</v>
      </c>
      <c r="J133" s="97" t="s">
        <v>168</v>
      </c>
      <c r="K133" s="97" t="s">
        <v>168</v>
      </c>
      <c r="L133" s="97" t="s">
        <v>168</v>
      </c>
      <c r="M133" s="63"/>
      <c r="N133" s="61"/>
      <c r="O133" s="61"/>
      <c r="P133" s="62"/>
      <c r="R133" s="60"/>
      <c r="S133" s="80"/>
    </row>
    <row r="134" spans="1:19" ht="30.75" x14ac:dyDescent="0.15">
      <c r="A134" s="96" t="s">
        <v>126</v>
      </c>
      <c r="B134" s="97">
        <v>2</v>
      </c>
      <c r="C134" s="98">
        <v>2</v>
      </c>
      <c r="D134" s="98">
        <v>1</v>
      </c>
      <c r="E134" s="98">
        <v>5</v>
      </c>
      <c r="F134" s="98"/>
      <c r="G134" s="98" t="s">
        <v>229</v>
      </c>
      <c r="H134" s="97" t="s">
        <v>168</v>
      </c>
      <c r="I134" s="97" t="s">
        <v>168</v>
      </c>
      <c r="J134" s="97" t="s">
        <v>168</v>
      </c>
      <c r="K134" s="97" t="s">
        <v>168</v>
      </c>
      <c r="L134" s="97" t="s">
        <v>168</v>
      </c>
      <c r="M134" s="63"/>
      <c r="N134" s="61"/>
      <c r="O134" s="61"/>
      <c r="P134" s="62"/>
      <c r="R134" s="60"/>
      <c r="S134" s="80"/>
    </row>
    <row r="135" spans="1:19" ht="30.75" x14ac:dyDescent="0.15">
      <c r="A135" s="96" t="s">
        <v>127</v>
      </c>
      <c r="B135" s="97">
        <v>2</v>
      </c>
      <c r="C135" s="98">
        <v>2</v>
      </c>
      <c r="D135" s="98">
        <v>2</v>
      </c>
      <c r="E135" s="98">
        <v>2</v>
      </c>
      <c r="F135" s="98"/>
      <c r="G135" s="98" t="s">
        <v>232</v>
      </c>
      <c r="H135" s="97" t="s">
        <v>168</v>
      </c>
      <c r="I135" s="97" t="s">
        <v>168</v>
      </c>
      <c r="J135" s="97" t="s">
        <v>168</v>
      </c>
      <c r="K135" s="97" t="s">
        <v>168</v>
      </c>
      <c r="L135" s="97" t="s">
        <v>168</v>
      </c>
      <c r="M135" s="63"/>
      <c r="N135" s="61"/>
      <c r="O135" s="61"/>
      <c r="P135" s="62"/>
      <c r="R135" s="60"/>
      <c r="S135" s="80"/>
    </row>
    <row r="136" spans="1:19" ht="30.75" x14ac:dyDescent="0.15">
      <c r="A136" s="96" t="s">
        <v>127</v>
      </c>
      <c r="B136" s="97">
        <v>2</v>
      </c>
      <c r="C136" s="98">
        <v>2</v>
      </c>
      <c r="D136" s="98">
        <v>2</v>
      </c>
      <c r="E136" s="98">
        <v>3</v>
      </c>
      <c r="F136" s="98"/>
      <c r="G136" s="98" t="s">
        <v>232</v>
      </c>
      <c r="H136" s="97" t="s">
        <v>168</v>
      </c>
      <c r="I136" s="97" t="s">
        <v>168</v>
      </c>
      <c r="J136" s="97" t="s">
        <v>168</v>
      </c>
      <c r="K136" s="97" t="s">
        <v>168</v>
      </c>
      <c r="L136" s="97" t="s">
        <v>168</v>
      </c>
      <c r="M136" s="63"/>
      <c r="N136" s="61"/>
      <c r="O136" s="61"/>
      <c r="P136" s="62"/>
      <c r="R136" s="60"/>
      <c r="S136" s="80"/>
    </row>
    <row r="137" spans="1:19" ht="30.75" x14ac:dyDescent="0.15">
      <c r="A137" s="96" t="s">
        <v>127</v>
      </c>
      <c r="B137" s="97">
        <v>2</v>
      </c>
      <c r="C137" s="98">
        <v>2</v>
      </c>
      <c r="D137" s="98">
        <v>2</v>
      </c>
      <c r="E137" s="98">
        <v>4</v>
      </c>
      <c r="F137" s="98"/>
      <c r="G137" s="98" t="s">
        <v>231</v>
      </c>
      <c r="H137" s="97" t="s">
        <v>168</v>
      </c>
      <c r="I137" s="97" t="s">
        <v>168</v>
      </c>
      <c r="J137" s="97" t="s">
        <v>168</v>
      </c>
      <c r="K137" s="97" t="s">
        <v>168</v>
      </c>
      <c r="L137" s="97" t="s">
        <v>168</v>
      </c>
      <c r="M137" s="63"/>
      <c r="N137" s="61"/>
      <c r="O137" s="61"/>
      <c r="P137" s="62"/>
      <c r="R137" s="60"/>
      <c r="S137" s="80"/>
    </row>
    <row r="138" spans="1:19" ht="30.75" x14ac:dyDescent="0.15">
      <c r="A138" s="96" t="s">
        <v>127</v>
      </c>
      <c r="B138" s="97">
        <v>2</v>
      </c>
      <c r="C138" s="98">
        <v>2</v>
      </c>
      <c r="D138" s="98">
        <v>2</v>
      </c>
      <c r="E138" s="98">
        <v>5</v>
      </c>
      <c r="F138" s="98"/>
      <c r="G138" s="98" t="s">
        <v>232</v>
      </c>
      <c r="H138" s="97" t="s">
        <v>168</v>
      </c>
      <c r="I138" s="97" t="s">
        <v>168</v>
      </c>
      <c r="J138" s="97" t="s">
        <v>168</v>
      </c>
      <c r="K138" s="97" t="s">
        <v>168</v>
      </c>
      <c r="L138" s="97" t="s">
        <v>168</v>
      </c>
      <c r="M138" s="63"/>
      <c r="N138" s="61"/>
      <c r="O138" s="61"/>
      <c r="P138" s="62"/>
      <c r="R138" s="60"/>
      <c r="S138" s="80"/>
    </row>
    <row r="139" spans="1:19" ht="30.75" x14ac:dyDescent="0.15">
      <c r="A139" s="96" t="s">
        <v>128</v>
      </c>
      <c r="B139" s="97">
        <v>2</v>
      </c>
      <c r="C139" s="98">
        <v>2</v>
      </c>
      <c r="D139" s="98">
        <v>3</v>
      </c>
      <c r="E139" s="98">
        <v>2</v>
      </c>
      <c r="F139" s="98"/>
      <c r="G139" s="98" t="s">
        <v>238</v>
      </c>
      <c r="H139" s="97" t="s">
        <v>168</v>
      </c>
      <c r="I139" s="97" t="s">
        <v>168</v>
      </c>
      <c r="J139" s="97" t="s">
        <v>168</v>
      </c>
      <c r="K139" s="97" t="s">
        <v>168</v>
      </c>
      <c r="L139" s="97" t="s">
        <v>168</v>
      </c>
      <c r="M139" s="63"/>
      <c r="N139" s="61"/>
      <c r="O139" s="61"/>
      <c r="P139" s="62"/>
      <c r="R139" s="60"/>
      <c r="S139" s="80"/>
    </row>
    <row r="140" spans="1:19" ht="30.75" x14ac:dyDescent="0.15">
      <c r="A140" s="96" t="s">
        <v>128</v>
      </c>
      <c r="B140" s="97">
        <v>2</v>
      </c>
      <c r="C140" s="98">
        <v>2</v>
      </c>
      <c r="D140" s="98">
        <v>3</v>
      </c>
      <c r="E140" s="98">
        <v>3</v>
      </c>
      <c r="F140" s="98"/>
      <c r="G140" s="98" t="s">
        <v>238</v>
      </c>
      <c r="H140" s="97" t="s">
        <v>168</v>
      </c>
      <c r="I140" s="97" t="s">
        <v>168</v>
      </c>
      <c r="J140" s="97" t="s">
        <v>168</v>
      </c>
      <c r="K140" s="97" t="s">
        <v>168</v>
      </c>
      <c r="L140" s="97" t="s">
        <v>168</v>
      </c>
      <c r="M140" s="63"/>
      <c r="N140" s="61"/>
      <c r="O140" s="61"/>
      <c r="P140" s="62"/>
      <c r="R140" s="60"/>
      <c r="S140" s="80"/>
    </row>
    <row r="141" spans="1:19" ht="30.75" x14ac:dyDescent="0.15">
      <c r="A141" s="96" t="s">
        <v>128</v>
      </c>
      <c r="B141" s="97">
        <v>2</v>
      </c>
      <c r="C141" s="98">
        <v>2</v>
      </c>
      <c r="D141" s="98">
        <v>3</v>
      </c>
      <c r="E141" s="98">
        <v>4</v>
      </c>
      <c r="F141" s="98"/>
      <c r="G141" s="98" t="s">
        <v>238</v>
      </c>
      <c r="H141" s="97" t="s">
        <v>168</v>
      </c>
      <c r="I141" s="97" t="s">
        <v>168</v>
      </c>
      <c r="J141" s="97" t="s">
        <v>168</v>
      </c>
      <c r="K141" s="97" t="s">
        <v>168</v>
      </c>
      <c r="L141" s="97" t="s">
        <v>168</v>
      </c>
      <c r="M141" s="63"/>
      <c r="N141" s="61"/>
      <c r="O141" s="61"/>
      <c r="P141" s="62"/>
      <c r="R141" s="60"/>
      <c r="S141" s="80"/>
    </row>
    <row r="142" spans="1:19" ht="30.75" x14ac:dyDescent="0.15">
      <c r="A142" s="96" t="s">
        <v>128</v>
      </c>
      <c r="B142" s="97">
        <v>2</v>
      </c>
      <c r="C142" s="98">
        <v>2</v>
      </c>
      <c r="D142" s="98">
        <v>3</v>
      </c>
      <c r="E142" s="98">
        <v>5</v>
      </c>
      <c r="F142" s="98"/>
      <c r="G142" s="98" t="s">
        <v>238</v>
      </c>
      <c r="H142" s="97" t="s">
        <v>168</v>
      </c>
      <c r="I142" s="97" t="s">
        <v>168</v>
      </c>
      <c r="J142" s="97" t="s">
        <v>168</v>
      </c>
      <c r="K142" s="97" t="s">
        <v>168</v>
      </c>
      <c r="L142" s="97" t="s">
        <v>168</v>
      </c>
      <c r="M142" s="63"/>
      <c r="N142" s="61"/>
      <c r="O142" s="61"/>
      <c r="P142" s="62"/>
      <c r="R142" s="60"/>
      <c r="S142" s="80"/>
    </row>
    <row r="143" spans="1:19" ht="30.75" x14ac:dyDescent="0.15">
      <c r="A143" s="96" t="s">
        <v>170</v>
      </c>
      <c r="B143" s="97">
        <v>2</v>
      </c>
      <c r="C143" s="98">
        <v>2</v>
      </c>
      <c r="D143" s="98">
        <v>4</v>
      </c>
      <c r="E143" s="98">
        <v>2</v>
      </c>
      <c r="F143" s="98">
        <v>1</v>
      </c>
      <c r="G143" s="98" t="s">
        <v>226</v>
      </c>
      <c r="H143" s="97" t="s">
        <v>168</v>
      </c>
      <c r="I143" s="97" t="s">
        <v>168</v>
      </c>
      <c r="J143" s="97" t="s">
        <v>168</v>
      </c>
      <c r="K143" s="97" t="s">
        <v>168</v>
      </c>
      <c r="L143" s="97" t="s">
        <v>168</v>
      </c>
      <c r="M143" s="63"/>
      <c r="N143" s="61"/>
      <c r="O143" s="61"/>
      <c r="P143" s="62"/>
      <c r="R143" s="60"/>
      <c r="S143" s="80"/>
    </row>
    <row r="144" spans="1:19" ht="30.75" x14ac:dyDescent="0.15">
      <c r="A144" s="96" t="s">
        <v>170</v>
      </c>
      <c r="B144" s="97">
        <v>2</v>
      </c>
      <c r="C144" s="98">
        <v>2</v>
      </c>
      <c r="D144" s="98">
        <v>4</v>
      </c>
      <c r="E144" s="98">
        <v>3</v>
      </c>
      <c r="F144" s="98">
        <v>1</v>
      </c>
      <c r="G144" s="98" t="s">
        <v>226</v>
      </c>
      <c r="H144" s="97" t="s">
        <v>168</v>
      </c>
      <c r="I144" s="97" t="s">
        <v>168</v>
      </c>
      <c r="J144" s="97" t="s">
        <v>168</v>
      </c>
      <c r="K144" s="97" t="s">
        <v>168</v>
      </c>
      <c r="L144" s="97" t="s">
        <v>168</v>
      </c>
      <c r="M144" s="63"/>
      <c r="N144" s="61"/>
      <c r="O144" s="61"/>
      <c r="P144" s="62"/>
      <c r="R144" s="60"/>
      <c r="S144" s="80"/>
    </row>
    <row r="145" spans="1:19" ht="30.75" x14ac:dyDescent="0.15">
      <c r="A145" s="96" t="s">
        <v>170</v>
      </c>
      <c r="B145" s="97">
        <v>2</v>
      </c>
      <c r="C145" s="98">
        <v>2</v>
      </c>
      <c r="D145" s="98">
        <v>4</v>
      </c>
      <c r="E145" s="98">
        <v>4</v>
      </c>
      <c r="F145" s="98">
        <v>1</v>
      </c>
      <c r="G145" s="98" t="s">
        <v>226</v>
      </c>
      <c r="H145" s="97" t="s">
        <v>168</v>
      </c>
      <c r="I145" s="97" t="s">
        <v>168</v>
      </c>
      <c r="J145" s="97" t="s">
        <v>168</v>
      </c>
      <c r="K145" s="97" t="s">
        <v>168</v>
      </c>
      <c r="L145" s="97" t="s">
        <v>168</v>
      </c>
      <c r="M145" s="63"/>
      <c r="N145" s="61"/>
      <c r="O145" s="61"/>
      <c r="P145" s="62"/>
      <c r="R145" s="60"/>
      <c r="S145" s="80"/>
    </row>
    <row r="146" spans="1:19" ht="30.75" x14ac:dyDescent="0.15">
      <c r="A146" s="96" t="s">
        <v>170</v>
      </c>
      <c r="B146" s="97">
        <v>2</v>
      </c>
      <c r="C146" s="98">
        <v>2</v>
      </c>
      <c r="D146" s="98">
        <v>4</v>
      </c>
      <c r="E146" s="98">
        <v>5</v>
      </c>
      <c r="F146" s="98">
        <v>1</v>
      </c>
      <c r="G146" s="98" t="s">
        <v>226</v>
      </c>
      <c r="H146" s="97" t="s">
        <v>168</v>
      </c>
      <c r="I146" s="97" t="s">
        <v>168</v>
      </c>
      <c r="J146" s="97" t="s">
        <v>168</v>
      </c>
      <c r="K146" s="97" t="s">
        <v>168</v>
      </c>
      <c r="L146" s="97" t="s">
        <v>168</v>
      </c>
      <c r="M146" s="63"/>
      <c r="N146" s="61"/>
      <c r="O146" s="61"/>
      <c r="P146" s="62"/>
      <c r="R146" s="60"/>
      <c r="S146" s="80"/>
    </row>
    <row r="147" spans="1:19" ht="30.75" x14ac:dyDescent="0.15">
      <c r="A147" s="96" t="s">
        <v>170</v>
      </c>
      <c r="B147" s="97">
        <v>2</v>
      </c>
      <c r="C147" s="98">
        <v>2</v>
      </c>
      <c r="D147" s="98">
        <v>4</v>
      </c>
      <c r="E147" s="98">
        <v>2</v>
      </c>
      <c r="F147" s="98">
        <v>2</v>
      </c>
      <c r="G147" s="98" t="s">
        <v>226</v>
      </c>
      <c r="H147" s="97" t="s">
        <v>168</v>
      </c>
      <c r="I147" s="97" t="s">
        <v>168</v>
      </c>
      <c r="J147" s="97" t="s">
        <v>168</v>
      </c>
      <c r="K147" s="97" t="s">
        <v>168</v>
      </c>
      <c r="L147" s="97" t="s">
        <v>168</v>
      </c>
      <c r="M147" s="63"/>
      <c r="N147" s="61"/>
      <c r="O147" s="61"/>
      <c r="P147" s="62"/>
      <c r="R147" s="60"/>
      <c r="S147" s="80"/>
    </row>
    <row r="148" spans="1:19" ht="30.75" x14ac:dyDescent="0.15">
      <c r="A148" s="96" t="s">
        <v>170</v>
      </c>
      <c r="B148" s="97">
        <v>2</v>
      </c>
      <c r="C148" s="98">
        <v>2</v>
      </c>
      <c r="D148" s="98">
        <v>4</v>
      </c>
      <c r="E148" s="98">
        <v>3</v>
      </c>
      <c r="F148" s="98">
        <v>2</v>
      </c>
      <c r="G148" s="98" t="s">
        <v>226</v>
      </c>
      <c r="H148" s="97" t="s">
        <v>168</v>
      </c>
      <c r="I148" s="97" t="s">
        <v>168</v>
      </c>
      <c r="J148" s="97" t="s">
        <v>168</v>
      </c>
      <c r="K148" s="97" t="s">
        <v>168</v>
      </c>
      <c r="L148" s="97" t="s">
        <v>168</v>
      </c>
      <c r="M148" s="63"/>
      <c r="N148" s="61"/>
      <c r="O148" s="61"/>
      <c r="P148" s="62"/>
      <c r="R148" s="60"/>
      <c r="S148" s="80"/>
    </row>
    <row r="149" spans="1:19" ht="30.75" x14ac:dyDescent="0.15">
      <c r="A149" s="96" t="s">
        <v>170</v>
      </c>
      <c r="B149" s="97">
        <v>2</v>
      </c>
      <c r="C149" s="98">
        <v>2</v>
      </c>
      <c r="D149" s="98">
        <v>4</v>
      </c>
      <c r="E149" s="98">
        <v>4</v>
      </c>
      <c r="F149" s="98">
        <v>2</v>
      </c>
      <c r="G149" s="98" t="s">
        <v>226</v>
      </c>
      <c r="H149" s="97" t="s">
        <v>168</v>
      </c>
      <c r="I149" s="97" t="s">
        <v>168</v>
      </c>
      <c r="J149" s="97" t="s">
        <v>168</v>
      </c>
      <c r="K149" s="97" t="s">
        <v>168</v>
      </c>
      <c r="L149" s="97" t="s">
        <v>168</v>
      </c>
      <c r="M149" s="63"/>
      <c r="N149" s="61"/>
      <c r="O149" s="61"/>
      <c r="P149" s="62"/>
      <c r="R149" s="60"/>
      <c r="S149" s="80"/>
    </row>
    <row r="150" spans="1:19" ht="30.75" x14ac:dyDescent="0.15">
      <c r="A150" s="96" t="s">
        <v>170</v>
      </c>
      <c r="B150" s="97">
        <v>2</v>
      </c>
      <c r="C150" s="98">
        <v>2</v>
      </c>
      <c r="D150" s="98">
        <v>4</v>
      </c>
      <c r="E150" s="98">
        <v>5</v>
      </c>
      <c r="F150" s="98">
        <v>2</v>
      </c>
      <c r="G150" s="98" t="s">
        <v>226</v>
      </c>
      <c r="H150" s="97" t="s">
        <v>168</v>
      </c>
      <c r="I150" s="97" t="s">
        <v>168</v>
      </c>
      <c r="J150" s="97" t="s">
        <v>168</v>
      </c>
      <c r="K150" s="97" t="s">
        <v>168</v>
      </c>
      <c r="L150" s="97" t="s">
        <v>168</v>
      </c>
      <c r="M150" s="63"/>
      <c r="N150" s="61"/>
      <c r="O150" s="61"/>
      <c r="P150" s="62"/>
      <c r="R150" s="60"/>
      <c r="S150" s="80"/>
    </row>
    <row r="151" spans="1:19" ht="42" x14ac:dyDescent="0.15">
      <c r="A151" s="96" t="s">
        <v>188</v>
      </c>
      <c r="B151" s="97">
        <v>3</v>
      </c>
      <c r="C151" s="98">
        <v>1</v>
      </c>
      <c r="D151" s="98">
        <v>1</v>
      </c>
      <c r="E151" s="98">
        <v>3</v>
      </c>
      <c r="F151" s="98"/>
      <c r="G151" s="98" t="s">
        <v>239</v>
      </c>
      <c r="H151" s="97" t="s">
        <v>171</v>
      </c>
      <c r="I151" s="97" t="s">
        <v>257</v>
      </c>
      <c r="J151" s="97" t="s">
        <v>172</v>
      </c>
      <c r="K151" s="97" t="s">
        <v>174</v>
      </c>
      <c r="L151" s="97" t="s">
        <v>168</v>
      </c>
      <c r="M151" s="63"/>
      <c r="N151" s="61"/>
      <c r="O151" s="61"/>
      <c r="P151" s="62"/>
      <c r="R151" s="60"/>
      <c r="S151" s="80"/>
    </row>
    <row r="152" spans="1:19" ht="30.75" x14ac:dyDescent="0.15">
      <c r="A152" s="96" t="s">
        <v>189</v>
      </c>
      <c r="B152" s="97">
        <v>3</v>
      </c>
      <c r="C152" s="98">
        <v>1</v>
      </c>
      <c r="D152" s="98">
        <v>1</v>
      </c>
      <c r="E152" s="98">
        <v>4</v>
      </c>
      <c r="F152" s="98"/>
      <c r="G152" s="98" t="s">
        <v>239</v>
      </c>
      <c r="H152" s="97" t="s">
        <v>171</v>
      </c>
      <c r="I152" s="97" t="s">
        <v>242</v>
      </c>
      <c r="J152" s="97" t="s">
        <v>173</v>
      </c>
      <c r="K152" s="97" t="s">
        <v>168</v>
      </c>
      <c r="L152" s="97" t="s">
        <v>168</v>
      </c>
      <c r="M152" s="63"/>
      <c r="N152" s="61"/>
      <c r="O152" s="61"/>
      <c r="P152" s="62"/>
      <c r="R152" s="60"/>
      <c r="S152" s="80"/>
    </row>
    <row r="153" spans="1:19" ht="30.75" x14ac:dyDescent="0.15">
      <c r="A153" s="96" t="s">
        <v>185</v>
      </c>
      <c r="B153" s="97">
        <v>3</v>
      </c>
      <c r="C153" s="98">
        <v>1</v>
      </c>
      <c r="D153" s="98">
        <v>2</v>
      </c>
      <c r="E153" s="98">
        <v>2</v>
      </c>
      <c r="F153" s="98"/>
      <c r="G153" s="98" t="s">
        <v>240</v>
      </c>
      <c r="H153" s="97" t="s">
        <v>172</v>
      </c>
      <c r="I153" s="97" t="s">
        <v>168</v>
      </c>
      <c r="J153" s="97" t="s">
        <v>168</v>
      </c>
      <c r="K153" s="97" t="s">
        <v>168</v>
      </c>
      <c r="L153" s="97" t="s">
        <v>168</v>
      </c>
      <c r="M153" s="63"/>
      <c r="N153" s="61"/>
      <c r="O153" s="61"/>
      <c r="P153" s="62"/>
      <c r="R153" s="60"/>
      <c r="S153" s="80"/>
    </row>
    <row r="154" spans="1:19" ht="30.75" x14ac:dyDescent="0.15">
      <c r="A154" s="96" t="s">
        <v>186</v>
      </c>
      <c r="B154" s="97">
        <v>3</v>
      </c>
      <c r="C154" s="98">
        <v>1</v>
      </c>
      <c r="D154" s="98">
        <v>2</v>
      </c>
      <c r="E154" s="98">
        <v>4</v>
      </c>
      <c r="F154" s="98"/>
      <c r="G154" s="98" t="s">
        <v>241</v>
      </c>
      <c r="H154" s="97" t="s">
        <v>172</v>
      </c>
      <c r="I154" s="97" t="s">
        <v>243</v>
      </c>
      <c r="J154" s="97" t="s">
        <v>173</v>
      </c>
      <c r="K154" s="97" t="s">
        <v>168</v>
      </c>
      <c r="L154" s="97" t="s">
        <v>168</v>
      </c>
      <c r="M154" s="63"/>
      <c r="N154" s="61"/>
      <c r="O154" s="61"/>
      <c r="P154" s="62"/>
      <c r="R154" s="60"/>
      <c r="S154" s="80"/>
    </row>
    <row r="155" spans="1:19" ht="30.75" x14ac:dyDescent="0.15">
      <c r="A155" s="96" t="s">
        <v>187</v>
      </c>
      <c r="B155" s="97">
        <v>3</v>
      </c>
      <c r="C155" s="98">
        <v>1</v>
      </c>
      <c r="D155" s="98">
        <v>2</v>
      </c>
      <c r="E155" s="98">
        <v>5</v>
      </c>
      <c r="F155" s="98"/>
      <c r="G155" s="98" t="s">
        <v>240</v>
      </c>
      <c r="H155" s="97" t="s">
        <v>172</v>
      </c>
      <c r="I155" s="97" t="s">
        <v>243</v>
      </c>
      <c r="J155" s="97" t="s">
        <v>173</v>
      </c>
      <c r="K155" s="97" t="s">
        <v>168</v>
      </c>
      <c r="L155" s="97" t="s">
        <v>168</v>
      </c>
      <c r="M155" s="63"/>
      <c r="N155" s="61"/>
      <c r="O155" s="61"/>
      <c r="P155" s="62"/>
      <c r="R155" s="60"/>
      <c r="S155" s="80"/>
    </row>
    <row r="156" spans="1:19" ht="30.75" x14ac:dyDescent="0.15">
      <c r="A156" s="96" t="s">
        <v>190</v>
      </c>
      <c r="B156" s="97">
        <v>3</v>
      </c>
      <c r="C156" s="98">
        <v>1</v>
      </c>
      <c r="D156" s="98">
        <v>3</v>
      </c>
      <c r="E156" s="98">
        <v>2</v>
      </c>
      <c r="F156" s="98"/>
      <c r="G156" s="98" t="s">
        <v>242</v>
      </c>
      <c r="H156" s="97" t="s">
        <v>173</v>
      </c>
      <c r="I156" s="97" t="s">
        <v>241</v>
      </c>
      <c r="J156" s="97" t="s">
        <v>172</v>
      </c>
      <c r="K156" s="97" t="s">
        <v>168</v>
      </c>
      <c r="L156" s="97" t="s">
        <v>168</v>
      </c>
      <c r="M156" s="63"/>
      <c r="N156" s="61"/>
      <c r="O156" s="61"/>
      <c r="P156" s="62"/>
      <c r="R156" s="60"/>
      <c r="S156" s="80"/>
    </row>
    <row r="157" spans="1:19" ht="42" x14ac:dyDescent="0.15">
      <c r="A157" s="96" t="s">
        <v>191</v>
      </c>
      <c r="B157" s="97">
        <v>3</v>
      </c>
      <c r="C157" s="98">
        <v>1</v>
      </c>
      <c r="D157" s="98">
        <v>3</v>
      </c>
      <c r="E157" s="98">
        <v>3</v>
      </c>
      <c r="F157" s="98"/>
      <c r="G157" s="98" t="s">
        <v>243</v>
      </c>
      <c r="H157" s="97" t="s">
        <v>173</v>
      </c>
      <c r="I157" s="97" t="s">
        <v>258</v>
      </c>
      <c r="J157" s="97" t="s">
        <v>172</v>
      </c>
      <c r="K157" s="97" t="s">
        <v>174</v>
      </c>
      <c r="L157" s="97" t="s">
        <v>168</v>
      </c>
      <c r="M157" s="63"/>
      <c r="N157" s="61"/>
      <c r="O157" s="61"/>
      <c r="P157" s="62"/>
      <c r="R157" s="60"/>
      <c r="S157" s="80"/>
    </row>
    <row r="158" spans="1:19" ht="30.75" x14ac:dyDescent="0.15">
      <c r="A158" s="96" t="s">
        <v>116</v>
      </c>
      <c r="B158" s="97">
        <v>3</v>
      </c>
      <c r="C158" s="98">
        <v>1</v>
      </c>
      <c r="D158" s="98">
        <v>3</v>
      </c>
      <c r="E158" s="98">
        <v>4</v>
      </c>
      <c r="F158" s="98"/>
      <c r="G158" s="98" t="s">
        <v>244</v>
      </c>
      <c r="H158" s="97" t="s">
        <v>173</v>
      </c>
      <c r="I158" s="97" t="s">
        <v>168</v>
      </c>
      <c r="J158" s="97" t="s">
        <v>168</v>
      </c>
      <c r="K158" s="97" t="s">
        <v>168</v>
      </c>
      <c r="L158" s="97" t="s">
        <v>168</v>
      </c>
      <c r="M158" s="63"/>
      <c r="N158" s="61"/>
      <c r="O158" s="61"/>
      <c r="P158" s="62"/>
      <c r="R158" s="60"/>
      <c r="S158" s="80"/>
    </row>
    <row r="159" spans="1:19" ht="30.75" x14ac:dyDescent="0.15">
      <c r="A159" s="96" t="s">
        <v>190</v>
      </c>
      <c r="B159" s="97">
        <v>3</v>
      </c>
      <c r="C159" s="98">
        <v>1</v>
      </c>
      <c r="D159" s="98">
        <v>3</v>
      </c>
      <c r="E159" s="98">
        <v>5</v>
      </c>
      <c r="F159" s="98"/>
      <c r="G159" s="98" t="s">
        <v>245</v>
      </c>
      <c r="H159" s="97" t="s">
        <v>173</v>
      </c>
      <c r="I159" s="97" t="s">
        <v>240</v>
      </c>
      <c r="J159" s="97" t="s">
        <v>172</v>
      </c>
      <c r="K159" s="97" t="s">
        <v>168</v>
      </c>
      <c r="L159" s="97" t="s">
        <v>168</v>
      </c>
      <c r="M159" s="63"/>
      <c r="N159" s="61"/>
      <c r="O159" s="61"/>
      <c r="P159" s="62"/>
      <c r="R159" s="60"/>
      <c r="S159" s="80"/>
    </row>
    <row r="160" spans="1:19" ht="30.75" x14ac:dyDescent="0.15">
      <c r="A160" s="96" t="s">
        <v>130</v>
      </c>
      <c r="B160" s="97">
        <v>3</v>
      </c>
      <c r="C160" s="98">
        <v>1</v>
      </c>
      <c r="D160" s="98">
        <v>4</v>
      </c>
      <c r="E160" s="98">
        <v>2</v>
      </c>
      <c r="F160" s="98">
        <v>1</v>
      </c>
      <c r="G160" s="98" t="s">
        <v>378</v>
      </c>
      <c r="H160" s="127" t="s">
        <v>372</v>
      </c>
      <c r="I160" s="97" t="s">
        <v>168</v>
      </c>
      <c r="J160" s="97" t="s">
        <v>168</v>
      </c>
      <c r="K160" s="97" t="s">
        <v>168</v>
      </c>
      <c r="L160" s="97" t="s">
        <v>168</v>
      </c>
      <c r="M160" s="63"/>
      <c r="N160" s="61"/>
      <c r="O160" s="61"/>
      <c r="P160" s="62"/>
      <c r="R160" s="60"/>
      <c r="S160" s="80"/>
    </row>
    <row r="161" spans="1:19" ht="30.75" x14ac:dyDescent="0.15">
      <c r="A161" s="96" t="s">
        <v>130</v>
      </c>
      <c r="B161" s="97">
        <v>3</v>
      </c>
      <c r="C161" s="98">
        <v>1</v>
      </c>
      <c r="D161" s="98">
        <v>4</v>
      </c>
      <c r="E161" s="98">
        <v>3</v>
      </c>
      <c r="F161" s="98">
        <v>1</v>
      </c>
      <c r="G161" s="98" t="s">
        <v>378</v>
      </c>
      <c r="H161" s="127" t="s">
        <v>372</v>
      </c>
      <c r="I161" s="97" t="s">
        <v>168</v>
      </c>
      <c r="J161" s="97" t="s">
        <v>168</v>
      </c>
      <c r="K161" s="97" t="s">
        <v>168</v>
      </c>
      <c r="L161" s="97" t="s">
        <v>168</v>
      </c>
      <c r="M161" s="63"/>
      <c r="N161" s="61"/>
      <c r="O161" s="61"/>
      <c r="P161" s="62"/>
      <c r="R161" s="60"/>
      <c r="S161" s="80"/>
    </row>
    <row r="162" spans="1:19" ht="30.75" x14ac:dyDescent="0.15">
      <c r="A162" s="96" t="s">
        <v>130</v>
      </c>
      <c r="B162" s="97">
        <v>3</v>
      </c>
      <c r="C162" s="98">
        <v>1</v>
      </c>
      <c r="D162" s="98">
        <v>4</v>
      </c>
      <c r="E162" s="98">
        <v>4</v>
      </c>
      <c r="F162" s="98">
        <v>1</v>
      </c>
      <c r="G162" s="98" t="s">
        <v>378</v>
      </c>
      <c r="H162" s="127" t="s">
        <v>372</v>
      </c>
      <c r="I162" s="97" t="s">
        <v>168</v>
      </c>
      <c r="J162" s="97" t="s">
        <v>168</v>
      </c>
      <c r="K162" s="97" t="s">
        <v>168</v>
      </c>
      <c r="L162" s="97" t="s">
        <v>168</v>
      </c>
      <c r="M162" s="63"/>
      <c r="N162" s="61"/>
      <c r="O162" s="61"/>
      <c r="P162" s="62"/>
      <c r="R162" s="60"/>
      <c r="S162" s="80"/>
    </row>
    <row r="163" spans="1:19" ht="30.75" x14ac:dyDescent="0.15">
      <c r="A163" s="96" t="s">
        <v>130</v>
      </c>
      <c r="B163" s="97">
        <v>3</v>
      </c>
      <c r="C163" s="98">
        <v>1</v>
      </c>
      <c r="D163" s="98">
        <v>4</v>
      </c>
      <c r="E163" s="98">
        <v>5</v>
      </c>
      <c r="F163" s="98">
        <v>1</v>
      </c>
      <c r="G163" s="98" t="s">
        <v>378</v>
      </c>
      <c r="H163" s="127" t="s">
        <v>379</v>
      </c>
      <c r="I163" s="97" t="s">
        <v>168</v>
      </c>
      <c r="J163" s="97" t="s">
        <v>168</v>
      </c>
      <c r="K163" s="97" t="s">
        <v>168</v>
      </c>
      <c r="L163" s="97" t="s">
        <v>168</v>
      </c>
      <c r="M163" s="63"/>
      <c r="N163" s="61"/>
      <c r="O163" s="61"/>
      <c r="P163" s="62"/>
      <c r="R163" s="60"/>
      <c r="S163" s="80"/>
    </row>
    <row r="164" spans="1:19" ht="30.75" x14ac:dyDescent="0.15">
      <c r="A164" s="96" t="s">
        <v>130</v>
      </c>
      <c r="B164" s="97">
        <v>3</v>
      </c>
      <c r="C164" s="98">
        <v>1</v>
      </c>
      <c r="D164" s="98">
        <v>4</v>
      </c>
      <c r="E164" s="98">
        <v>2</v>
      </c>
      <c r="F164" s="98">
        <v>2</v>
      </c>
      <c r="G164" s="98" t="s">
        <v>378</v>
      </c>
      <c r="H164" s="97" t="s">
        <v>184</v>
      </c>
      <c r="I164" s="97" t="s">
        <v>168</v>
      </c>
      <c r="J164" s="97" t="s">
        <v>168</v>
      </c>
      <c r="K164" s="97" t="s">
        <v>168</v>
      </c>
      <c r="L164" s="97" t="s">
        <v>168</v>
      </c>
      <c r="M164" s="63"/>
      <c r="N164" s="61"/>
      <c r="O164" s="61"/>
      <c r="P164" s="62"/>
      <c r="R164" s="60"/>
      <c r="S164" s="80"/>
    </row>
    <row r="165" spans="1:19" ht="30.75" x14ac:dyDescent="0.15">
      <c r="A165" s="96" t="s">
        <v>130</v>
      </c>
      <c r="B165" s="97">
        <v>3</v>
      </c>
      <c r="C165" s="98">
        <v>1</v>
      </c>
      <c r="D165" s="98">
        <v>4</v>
      </c>
      <c r="E165" s="98">
        <v>3</v>
      </c>
      <c r="F165" s="98">
        <v>2</v>
      </c>
      <c r="G165" s="98" t="s">
        <v>333</v>
      </c>
      <c r="H165" s="97" t="s">
        <v>184</v>
      </c>
      <c r="I165" s="97" t="s">
        <v>168</v>
      </c>
      <c r="J165" s="97" t="s">
        <v>168</v>
      </c>
      <c r="K165" s="97" t="s">
        <v>168</v>
      </c>
      <c r="L165" s="97" t="s">
        <v>168</v>
      </c>
      <c r="M165" s="63"/>
      <c r="N165" s="61"/>
      <c r="O165" s="61"/>
      <c r="P165" s="62"/>
      <c r="R165" s="60"/>
      <c r="S165" s="80"/>
    </row>
    <row r="166" spans="1:19" ht="30.75" x14ac:dyDescent="0.15">
      <c r="A166" s="96" t="s">
        <v>130</v>
      </c>
      <c r="B166" s="97">
        <v>3</v>
      </c>
      <c r="C166" s="98">
        <v>1</v>
      </c>
      <c r="D166" s="98">
        <v>4</v>
      </c>
      <c r="E166" s="98">
        <v>4</v>
      </c>
      <c r="F166" s="98">
        <v>2</v>
      </c>
      <c r="G166" s="98" t="s">
        <v>333</v>
      </c>
      <c r="H166" s="97" t="s">
        <v>184</v>
      </c>
      <c r="I166" s="97" t="s">
        <v>168</v>
      </c>
      <c r="J166" s="97" t="s">
        <v>168</v>
      </c>
      <c r="K166" s="97" t="s">
        <v>168</v>
      </c>
      <c r="L166" s="97" t="s">
        <v>168</v>
      </c>
      <c r="M166" s="63"/>
      <c r="N166" s="61"/>
      <c r="O166" s="61"/>
      <c r="P166" s="62"/>
      <c r="R166" s="60"/>
      <c r="S166" s="80"/>
    </row>
    <row r="167" spans="1:19" ht="30.75" x14ac:dyDescent="0.15">
      <c r="A167" s="96" t="s">
        <v>130</v>
      </c>
      <c r="B167" s="97">
        <v>3</v>
      </c>
      <c r="C167" s="98">
        <v>1</v>
      </c>
      <c r="D167" s="98">
        <v>4</v>
      </c>
      <c r="E167" s="98">
        <v>5</v>
      </c>
      <c r="F167" s="98">
        <v>2</v>
      </c>
      <c r="G167" s="98" t="s">
        <v>333</v>
      </c>
      <c r="H167" s="97" t="s">
        <v>184</v>
      </c>
      <c r="I167" s="97" t="s">
        <v>168</v>
      </c>
      <c r="J167" s="97" t="s">
        <v>168</v>
      </c>
      <c r="K167" s="97" t="s">
        <v>168</v>
      </c>
      <c r="L167" s="97" t="s">
        <v>168</v>
      </c>
      <c r="M167" s="63"/>
      <c r="N167" s="61"/>
      <c r="O167" s="61"/>
      <c r="P167" s="62"/>
      <c r="R167" s="60"/>
      <c r="S167" s="80"/>
    </row>
    <row r="168" spans="1:19" ht="30.75" x14ac:dyDescent="0.15">
      <c r="A168" s="139" t="s">
        <v>136</v>
      </c>
      <c r="B168" s="140">
        <v>3</v>
      </c>
      <c r="C168" s="141">
        <v>2</v>
      </c>
      <c r="D168" s="141">
        <v>1</v>
      </c>
      <c r="E168" s="141">
        <v>3</v>
      </c>
      <c r="F168" s="141">
        <v>1</v>
      </c>
      <c r="G168" s="98" t="s">
        <v>248</v>
      </c>
      <c r="H168" s="97" t="s">
        <v>175</v>
      </c>
      <c r="I168" s="97" t="s">
        <v>259</v>
      </c>
      <c r="J168" s="97" t="s">
        <v>176</v>
      </c>
      <c r="K168" s="97" t="s">
        <v>168</v>
      </c>
      <c r="L168" s="97" t="s">
        <v>168</v>
      </c>
      <c r="M168" s="63"/>
      <c r="N168" s="61"/>
      <c r="O168" s="61"/>
      <c r="P168" s="62"/>
      <c r="R168" s="60"/>
      <c r="S168" s="80"/>
    </row>
    <row r="169" spans="1:19" ht="30.75" x14ac:dyDescent="0.15">
      <c r="A169" s="139" t="s">
        <v>121</v>
      </c>
      <c r="B169" s="140">
        <v>3</v>
      </c>
      <c r="C169" s="141">
        <v>2</v>
      </c>
      <c r="D169" s="141">
        <v>2</v>
      </c>
      <c r="E169" s="141">
        <v>2</v>
      </c>
      <c r="F169" s="141">
        <v>1</v>
      </c>
      <c r="G169" s="98" t="s">
        <v>249</v>
      </c>
      <c r="H169" s="97" t="s">
        <v>176</v>
      </c>
      <c r="I169" s="97" t="s">
        <v>168</v>
      </c>
      <c r="J169" s="97" t="s">
        <v>168</v>
      </c>
      <c r="K169" s="97" t="s">
        <v>168</v>
      </c>
      <c r="L169" s="97" t="s">
        <v>168</v>
      </c>
      <c r="M169" s="63"/>
      <c r="N169" s="61"/>
      <c r="O169" s="61"/>
      <c r="P169" s="62"/>
      <c r="R169" s="60"/>
      <c r="S169" s="80"/>
    </row>
    <row r="170" spans="1:19" ht="30.75" x14ac:dyDescent="0.15">
      <c r="A170" s="139" t="s">
        <v>121</v>
      </c>
      <c r="B170" s="140">
        <v>3</v>
      </c>
      <c r="C170" s="141">
        <v>2</v>
      </c>
      <c r="D170" s="141">
        <v>2</v>
      </c>
      <c r="E170" s="141">
        <v>3</v>
      </c>
      <c r="F170" s="141">
        <v>1</v>
      </c>
      <c r="G170" s="98" t="s">
        <v>250</v>
      </c>
      <c r="H170" s="97" t="s">
        <v>176</v>
      </c>
      <c r="I170" s="97" t="s">
        <v>168</v>
      </c>
      <c r="J170" s="97" t="s">
        <v>168</v>
      </c>
      <c r="K170" s="97" t="s">
        <v>168</v>
      </c>
      <c r="L170" s="97" t="s">
        <v>168</v>
      </c>
      <c r="M170" s="63"/>
      <c r="N170" s="61"/>
      <c r="O170" s="61"/>
      <c r="P170" s="62"/>
      <c r="R170" s="60"/>
      <c r="S170" s="80"/>
    </row>
    <row r="171" spans="1:19" ht="30.4" customHeight="1" x14ac:dyDescent="0.15">
      <c r="A171" s="139" t="s">
        <v>193</v>
      </c>
      <c r="B171" s="140">
        <v>3</v>
      </c>
      <c r="C171" s="141">
        <v>2</v>
      </c>
      <c r="D171" s="141">
        <v>2</v>
      </c>
      <c r="E171" s="141">
        <v>5</v>
      </c>
      <c r="F171" s="141">
        <v>1</v>
      </c>
      <c r="G171" s="98" t="s">
        <v>250</v>
      </c>
      <c r="H171" s="97" t="s">
        <v>176</v>
      </c>
      <c r="I171" s="97" t="s">
        <v>253</v>
      </c>
      <c r="J171" s="97" t="s">
        <v>177</v>
      </c>
      <c r="K171" s="97" t="s">
        <v>168</v>
      </c>
      <c r="L171" s="97" t="s">
        <v>168</v>
      </c>
      <c r="M171" s="63"/>
      <c r="N171" s="61"/>
      <c r="O171" s="61"/>
      <c r="P171" s="62"/>
      <c r="R171" s="60"/>
      <c r="S171" s="80"/>
    </row>
    <row r="172" spans="1:19" ht="30.4" customHeight="1" x14ac:dyDescent="0.15">
      <c r="A172" s="139" t="s">
        <v>122</v>
      </c>
      <c r="B172" s="140">
        <v>3</v>
      </c>
      <c r="C172" s="141">
        <v>2</v>
      </c>
      <c r="D172" s="141">
        <v>3</v>
      </c>
      <c r="E172" s="141">
        <v>4</v>
      </c>
      <c r="F172" s="141">
        <v>1</v>
      </c>
      <c r="G172" s="98" t="s">
        <v>252</v>
      </c>
      <c r="H172" s="97" t="s">
        <v>177</v>
      </c>
      <c r="I172" s="97" t="s">
        <v>168</v>
      </c>
      <c r="J172" s="97" t="s">
        <v>168</v>
      </c>
      <c r="K172" s="97" t="s">
        <v>168</v>
      </c>
      <c r="L172" s="97" t="s">
        <v>168</v>
      </c>
      <c r="M172" s="63"/>
      <c r="N172" s="61"/>
      <c r="O172" s="61"/>
      <c r="P172" s="62"/>
      <c r="R172" s="60"/>
      <c r="S172" s="80"/>
    </row>
    <row r="173" spans="1:19" ht="30.4" customHeight="1" x14ac:dyDescent="0.15">
      <c r="A173" s="139" t="s">
        <v>194</v>
      </c>
      <c r="B173" s="140">
        <v>3</v>
      </c>
      <c r="C173" s="141">
        <v>2</v>
      </c>
      <c r="D173" s="141">
        <v>3</v>
      </c>
      <c r="E173" s="141">
        <v>5</v>
      </c>
      <c r="F173" s="141">
        <v>1</v>
      </c>
      <c r="G173" s="98" t="s">
        <v>253</v>
      </c>
      <c r="H173" s="97" t="s">
        <v>177</v>
      </c>
      <c r="I173" s="97" t="s">
        <v>250</v>
      </c>
      <c r="J173" s="97" t="s">
        <v>176</v>
      </c>
      <c r="K173" s="97" t="s">
        <v>168</v>
      </c>
      <c r="L173" s="97" t="s">
        <v>168</v>
      </c>
      <c r="M173" s="63"/>
      <c r="N173" s="61"/>
      <c r="O173" s="61"/>
      <c r="P173" s="62"/>
      <c r="R173" s="60"/>
      <c r="S173" s="80"/>
    </row>
    <row r="174" spans="1:19" ht="30.4" customHeight="1" x14ac:dyDescent="0.15">
      <c r="A174" s="139" t="s">
        <v>164</v>
      </c>
      <c r="B174" s="140">
        <v>3</v>
      </c>
      <c r="C174" s="141">
        <v>2</v>
      </c>
      <c r="D174" s="141">
        <v>4</v>
      </c>
      <c r="E174" s="141">
        <v>2</v>
      </c>
      <c r="F174" s="141">
        <v>1</v>
      </c>
      <c r="G174" s="98" t="s">
        <v>247</v>
      </c>
      <c r="H174" s="97" t="s">
        <v>184</v>
      </c>
      <c r="I174" s="97" t="s">
        <v>168</v>
      </c>
      <c r="J174" s="97" t="s">
        <v>168</v>
      </c>
      <c r="K174" s="97" t="s">
        <v>168</v>
      </c>
      <c r="L174" s="97" t="s">
        <v>168</v>
      </c>
      <c r="M174" s="63"/>
      <c r="N174" s="61"/>
      <c r="O174" s="61"/>
      <c r="P174" s="62"/>
      <c r="R174" s="60"/>
      <c r="S174" s="80"/>
    </row>
    <row r="175" spans="1:19" ht="30.4" customHeight="1" x14ac:dyDescent="0.15">
      <c r="A175" s="139" t="s">
        <v>164</v>
      </c>
      <c r="B175" s="140">
        <v>3</v>
      </c>
      <c r="C175" s="141">
        <v>2</v>
      </c>
      <c r="D175" s="141">
        <v>4</v>
      </c>
      <c r="E175" s="141">
        <v>3</v>
      </c>
      <c r="F175" s="141">
        <v>1</v>
      </c>
      <c r="G175" s="98" t="s">
        <v>247</v>
      </c>
      <c r="H175" s="97" t="s">
        <v>184</v>
      </c>
      <c r="I175" s="97" t="s">
        <v>168</v>
      </c>
      <c r="J175" s="97" t="s">
        <v>168</v>
      </c>
      <c r="K175" s="97" t="s">
        <v>168</v>
      </c>
      <c r="L175" s="97" t="s">
        <v>168</v>
      </c>
      <c r="M175" s="63"/>
      <c r="N175" s="61"/>
      <c r="O175" s="61"/>
      <c r="P175" s="62"/>
      <c r="R175" s="60"/>
      <c r="S175" s="80"/>
    </row>
    <row r="176" spans="1:19" ht="30.4" customHeight="1" x14ac:dyDescent="0.15">
      <c r="A176" s="139" t="s">
        <v>164</v>
      </c>
      <c r="B176" s="140">
        <v>3</v>
      </c>
      <c r="C176" s="141">
        <v>2</v>
      </c>
      <c r="D176" s="141">
        <v>4</v>
      </c>
      <c r="E176" s="141">
        <v>4</v>
      </c>
      <c r="F176" s="141">
        <v>1</v>
      </c>
      <c r="G176" s="98" t="s">
        <v>247</v>
      </c>
      <c r="H176" s="97" t="s">
        <v>184</v>
      </c>
      <c r="I176" s="97" t="s">
        <v>168</v>
      </c>
      <c r="J176" s="97" t="s">
        <v>168</v>
      </c>
      <c r="K176" s="97" t="s">
        <v>168</v>
      </c>
      <c r="L176" s="97" t="s">
        <v>168</v>
      </c>
      <c r="M176" s="63"/>
      <c r="N176" s="61"/>
      <c r="O176" s="61"/>
      <c r="P176" s="62"/>
      <c r="R176" s="60"/>
      <c r="S176" s="80"/>
    </row>
    <row r="177" spans="1:19" ht="30.4" customHeight="1" x14ac:dyDescent="0.15">
      <c r="A177" s="139" t="s">
        <v>164</v>
      </c>
      <c r="B177" s="140">
        <v>3</v>
      </c>
      <c r="C177" s="141">
        <v>2</v>
      </c>
      <c r="D177" s="141">
        <v>4</v>
      </c>
      <c r="E177" s="141">
        <v>5</v>
      </c>
      <c r="F177" s="141">
        <v>1</v>
      </c>
      <c r="G177" s="98" t="s">
        <v>246</v>
      </c>
      <c r="H177" s="97" t="s">
        <v>184</v>
      </c>
      <c r="I177" s="97" t="s">
        <v>168</v>
      </c>
      <c r="J177" s="97" t="s">
        <v>168</v>
      </c>
      <c r="K177" s="97" t="s">
        <v>168</v>
      </c>
      <c r="L177" s="97" t="s">
        <v>168</v>
      </c>
      <c r="M177" s="63"/>
      <c r="N177" s="61"/>
      <c r="O177" s="61"/>
      <c r="P177" s="62"/>
      <c r="R177" s="60"/>
      <c r="S177" s="80"/>
    </row>
    <row r="178" spans="1:19" ht="30.75" x14ac:dyDescent="0.15">
      <c r="A178" s="139" t="s">
        <v>136</v>
      </c>
      <c r="B178" s="140">
        <v>3</v>
      </c>
      <c r="C178" s="141">
        <v>2</v>
      </c>
      <c r="D178" s="141">
        <v>1</v>
      </c>
      <c r="E178" s="141">
        <v>3</v>
      </c>
      <c r="F178" s="141">
        <v>2</v>
      </c>
      <c r="G178" s="98" t="s">
        <v>221</v>
      </c>
      <c r="H178" s="97" t="s">
        <v>175</v>
      </c>
      <c r="I178" s="97" t="s">
        <v>249</v>
      </c>
      <c r="J178" s="97" t="s">
        <v>176</v>
      </c>
      <c r="K178" s="97" t="s">
        <v>168</v>
      </c>
      <c r="L178" s="97" t="s">
        <v>168</v>
      </c>
      <c r="M178" s="63"/>
      <c r="N178" s="61"/>
      <c r="O178" s="61"/>
      <c r="P178" s="62"/>
      <c r="R178" s="60"/>
      <c r="S178" s="80"/>
    </row>
    <row r="179" spans="1:19" ht="30.75" x14ac:dyDescent="0.15">
      <c r="A179" s="139" t="s">
        <v>192</v>
      </c>
      <c r="B179" s="140">
        <v>3</v>
      </c>
      <c r="C179" s="141">
        <v>2</v>
      </c>
      <c r="D179" s="141">
        <v>1</v>
      </c>
      <c r="E179" s="141">
        <v>4</v>
      </c>
      <c r="F179" s="141">
        <v>2</v>
      </c>
      <c r="G179" s="98" t="s">
        <v>221</v>
      </c>
      <c r="H179" s="97" t="s">
        <v>175</v>
      </c>
      <c r="I179" s="97" t="s">
        <v>251</v>
      </c>
      <c r="J179" s="97" t="s">
        <v>177</v>
      </c>
      <c r="K179" s="97" t="s">
        <v>168</v>
      </c>
      <c r="L179" s="97" t="s">
        <v>168</v>
      </c>
      <c r="M179" s="63"/>
      <c r="N179" s="61"/>
      <c r="O179" s="61"/>
      <c r="P179" s="62"/>
      <c r="R179" s="60"/>
      <c r="S179" s="80"/>
    </row>
    <row r="180" spans="1:19" ht="30.75" x14ac:dyDescent="0.15">
      <c r="A180" s="139" t="s">
        <v>121</v>
      </c>
      <c r="B180" s="140">
        <v>3</v>
      </c>
      <c r="C180" s="141">
        <v>2</v>
      </c>
      <c r="D180" s="141">
        <v>2</v>
      </c>
      <c r="E180" s="141">
        <v>2</v>
      </c>
      <c r="F180" s="141">
        <v>2</v>
      </c>
      <c r="G180" s="98" t="s">
        <v>249</v>
      </c>
      <c r="H180" s="97" t="s">
        <v>176</v>
      </c>
      <c r="I180" s="97" t="s">
        <v>168</v>
      </c>
      <c r="J180" s="97" t="s">
        <v>168</v>
      </c>
      <c r="K180" s="97" t="s">
        <v>168</v>
      </c>
      <c r="L180" s="97" t="s">
        <v>168</v>
      </c>
      <c r="M180" s="63"/>
      <c r="N180" s="61"/>
      <c r="O180" s="61"/>
      <c r="P180" s="62"/>
      <c r="R180" s="60"/>
      <c r="S180" s="80"/>
    </row>
    <row r="181" spans="1:19" ht="30.75" x14ac:dyDescent="0.15">
      <c r="A181" s="139" t="s">
        <v>121</v>
      </c>
      <c r="B181" s="140">
        <v>3</v>
      </c>
      <c r="C181" s="141">
        <v>2</v>
      </c>
      <c r="D181" s="141">
        <v>2</v>
      </c>
      <c r="E181" s="141">
        <v>3</v>
      </c>
      <c r="F181" s="141">
        <v>2</v>
      </c>
      <c r="G181" s="98" t="s">
        <v>249</v>
      </c>
      <c r="H181" s="97" t="s">
        <v>176</v>
      </c>
      <c r="I181" s="97" t="s">
        <v>168</v>
      </c>
      <c r="J181" s="97" t="s">
        <v>168</v>
      </c>
      <c r="K181" s="97" t="s">
        <v>168</v>
      </c>
      <c r="L181" s="97" t="s">
        <v>168</v>
      </c>
      <c r="M181" s="63"/>
      <c r="N181" s="61"/>
      <c r="O181" s="61"/>
      <c r="P181" s="62"/>
      <c r="R181" s="60"/>
      <c r="S181" s="80"/>
    </row>
    <row r="182" spans="1:19" ht="30.75" x14ac:dyDescent="0.15">
      <c r="A182" s="139" t="s">
        <v>193</v>
      </c>
      <c r="B182" s="140">
        <v>3</v>
      </c>
      <c r="C182" s="141">
        <v>2</v>
      </c>
      <c r="D182" s="141">
        <v>2</v>
      </c>
      <c r="E182" s="141">
        <v>4</v>
      </c>
      <c r="F182" s="141">
        <v>2</v>
      </c>
      <c r="G182" s="98" t="s">
        <v>249</v>
      </c>
      <c r="H182" s="97" t="s">
        <v>176</v>
      </c>
      <c r="I182" s="97" t="s">
        <v>251</v>
      </c>
      <c r="J182" s="97" t="s">
        <v>177</v>
      </c>
      <c r="K182" s="97" t="s">
        <v>168</v>
      </c>
      <c r="L182" s="97" t="s">
        <v>168</v>
      </c>
      <c r="M182" s="63"/>
      <c r="N182" s="61"/>
      <c r="O182" s="61"/>
      <c r="P182" s="62"/>
      <c r="R182" s="60"/>
      <c r="S182" s="80"/>
    </row>
    <row r="183" spans="1:19" ht="30.4" customHeight="1" x14ac:dyDescent="0.15">
      <c r="A183" s="139" t="s">
        <v>193</v>
      </c>
      <c r="B183" s="140">
        <v>3</v>
      </c>
      <c r="C183" s="141">
        <v>2</v>
      </c>
      <c r="D183" s="141">
        <v>2</v>
      </c>
      <c r="E183" s="141">
        <v>5</v>
      </c>
      <c r="F183" s="141">
        <v>2</v>
      </c>
      <c r="G183" s="98" t="s">
        <v>249</v>
      </c>
      <c r="H183" s="97" t="s">
        <v>176</v>
      </c>
      <c r="I183" s="97" t="s">
        <v>251</v>
      </c>
      <c r="J183" s="97" t="s">
        <v>177</v>
      </c>
      <c r="K183" s="97" t="s">
        <v>168</v>
      </c>
      <c r="L183" s="97" t="s">
        <v>168</v>
      </c>
      <c r="M183" s="63"/>
      <c r="N183" s="61"/>
      <c r="O183" s="61"/>
      <c r="P183" s="62"/>
      <c r="R183" s="60"/>
      <c r="S183" s="80"/>
    </row>
    <row r="184" spans="1:19" ht="30.4" customHeight="1" x14ac:dyDescent="0.15">
      <c r="A184" s="139" t="s">
        <v>194</v>
      </c>
      <c r="B184" s="140">
        <v>3</v>
      </c>
      <c r="C184" s="141">
        <v>2</v>
      </c>
      <c r="D184" s="141">
        <v>3</v>
      </c>
      <c r="E184" s="141">
        <v>2</v>
      </c>
      <c r="F184" s="141">
        <v>2</v>
      </c>
      <c r="G184" s="98" t="s">
        <v>251</v>
      </c>
      <c r="H184" s="97" t="s">
        <v>177</v>
      </c>
      <c r="I184" s="97" t="s">
        <v>249</v>
      </c>
      <c r="J184" s="97" t="s">
        <v>176</v>
      </c>
      <c r="K184" s="97" t="s">
        <v>168</v>
      </c>
      <c r="L184" s="97" t="s">
        <v>168</v>
      </c>
      <c r="M184" s="63"/>
      <c r="N184" s="61"/>
      <c r="O184" s="61"/>
      <c r="P184" s="62"/>
      <c r="R184" s="60"/>
      <c r="S184" s="80"/>
    </row>
    <row r="185" spans="1:19" ht="30.4" customHeight="1" x14ac:dyDescent="0.15">
      <c r="A185" s="139" t="s">
        <v>194</v>
      </c>
      <c r="B185" s="140">
        <v>3</v>
      </c>
      <c r="C185" s="141">
        <v>2</v>
      </c>
      <c r="D185" s="141">
        <v>3</v>
      </c>
      <c r="E185" s="141">
        <v>3</v>
      </c>
      <c r="F185" s="141">
        <v>2</v>
      </c>
      <c r="G185" s="98" t="s">
        <v>251</v>
      </c>
      <c r="H185" s="97" t="s">
        <v>177</v>
      </c>
      <c r="I185" s="97" t="s">
        <v>249</v>
      </c>
      <c r="J185" s="97" t="s">
        <v>176</v>
      </c>
      <c r="K185" s="97" t="s">
        <v>168</v>
      </c>
      <c r="L185" s="97" t="s">
        <v>168</v>
      </c>
      <c r="M185" s="63"/>
      <c r="N185" s="61"/>
      <c r="O185" s="61"/>
      <c r="P185" s="62"/>
      <c r="R185" s="60"/>
      <c r="S185" s="80"/>
    </row>
    <row r="186" spans="1:19" ht="30.4" customHeight="1" x14ac:dyDescent="0.15">
      <c r="A186" s="139" t="s">
        <v>122</v>
      </c>
      <c r="B186" s="140">
        <v>3</v>
      </c>
      <c r="C186" s="141">
        <v>2</v>
      </c>
      <c r="D186" s="141">
        <v>3</v>
      </c>
      <c r="E186" s="141">
        <v>4</v>
      </c>
      <c r="F186" s="141">
        <v>2</v>
      </c>
      <c r="G186" s="98" t="s">
        <v>251</v>
      </c>
      <c r="H186" s="97" t="s">
        <v>177</v>
      </c>
      <c r="I186" s="97" t="s">
        <v>168</v>
      </c>
      <c r="J186" s="97" t="s">
        <v>168</v>
      </c>
      <c r="K186" s="97" t="s">
        <v>168</v>
      </c>
      <c r="L186" s="97" t="s">
        <v>168</v>
      </c>
      <c r="M186" s="63"/>
      <c r="N186" s="61"/>
      <c r="O186" s="61"/>
      <c r="P186" s="62"/>
      <c r="R186" s="60"/>
      <c r="S186" s="80"/>
    </row>
    <row r="187" spans="1:19" ht="30.4" customHeight="1" x14ac:dyDescent="0.15">
      <c r="A187" s="139" t="s">
        <v>194</v>
      </c>
      <c r="B187" s="140">
        <v>3</v>
      </c>
      <c r="C187" s="141">
        <v>2</v>
      </c>
      <c r="D187" s="141">
        <v>3</v>
      </c>
      <c r="E187" s="141">
        <v>5</v>
      </c>
      <c r="F187" s="141">
        <v>2</v>
      </c>
      <c r="G187" s="98" t="s">
        <v>251</v>
      </c>
      <c r="H187" s="97" t="s">
        <v>177</v>
      </c>
      <c r="I187" s="97" t="s">
        <v>249</v>
      </c>
      <c r="J187" s="97" t="s">
        <v>176</v>
      </c>
      <c r="K187" s="97" t="s">
        <v>168</v>
      </c>
      <c r="L187" s="97" t="s">
        <v>168</v>
      </c>
      <c r="M187" s="63"/>
      <c r="N187" s="61"/>
      <c r="O187" s="61"/>
      <c r="P187" s="62"/>
      <c r="R187" s="60"/>
      <c r="S187" s="80"/>
    </row>
    <row r="188" spans="1:19" ht="30.4" customHeight="1" x14ac:dyDescent="0.15">
      <c r="A188" s="139" t="s">
        <v>164</v>
      </c>
      <c r="B188" s="140">
        <v>3</v>
      </c>
      <c r="C188" s="141">
        <v>2</v>
      </c>
      <c r="D188" s="141">
        <v>4</v>
      </c>
      <c r="E188" s="141">
        <v>2</v>
      </c>
      <c r="F188" s="141">
        <v>2</v>
      </c>
      <c r="G188" s="98" t="s">
        <v>246</v>
      </c>
      <c r="H188" s="97" t="s">
        <v>184</v>
      </c>
      <c r="I188" s="97" t="s">
        <v>168</v>
      </c>
      <c r="J188" s="97" t="s">
        <v>168</v>
      </c>
      <c r="K188" s="97" t="s">
        <v>168</v>
      </c>
      <c r="L188" s="97" t="s">
        <v>168</v>
      </c>
      <c r="M188" s="63"/>
      <c r="N188" s="61"/>
      <c r="O188" s="61"/>
      <c r="P188" s="62"/>
      <c r="R188" s="60"/>
      <c r="S188" s="80"/>
    </row>
    <row r="189" spans="1:19" ht="30.4" customHeight="1" x14ac:dyDescent="0.15">
      <c r="A189" s="139" t="s">
        <v>164</v>
      </c>
      <c r="B189" s="140">
        <v>3</v>
      </c>
      <c r="C189" s="141">
        <v>2</v>
      </c>
      <c r="D189" s="141">
        <v>4</v>
      </c>
      <c r="E189" s="141">
        <v>3</v>
      </c>
      <c r="F189" s="141">
        <v>2</v>
      </c>
      <c r="G189" s="98" t="s">
        <v>246</v>
      </c>
      <c r="H189" s="97" t="s">
        <v>184</v>
      </c>
      <c r="I189" s="97" t="s">
        <v>168</v>
      </c>
      <c r="J189" s="97" t="s">
        <v>168</v>
      </c>
      <c r="K189" s="97" t="s">
        <v>168</v>
      </c>
      <c r="L189" s="97" t="s">
        <v>168</v>
      </c>
      <c r="M189" s="63"/>
      <c r="N189" s="61"/>
      <c r="O189" s="61"/>
      <c r="P189" s="62"/>
      <c r="R189" s="60"/>
      <c r="S189" s="80"/>
    </row>
    <row r="190" spans="1:19" ht="30.4" customHeight="1" x14ac:dyDescent="0.15">
      <c r="A190" s="139" t="s">
        <v>164</v>
      </c>
      <c r="B190" s="140">
        <v>3</v>
      </c>
      <c r="C190" s="141">
        <v>2</v>
      </c>
      <c r="D190" s="141">
        <v>4</v>
      </c>
      <c r="E190" s="141">
        <v>4</v>
      </c>
      <c r="F190" s="141">
        <v>2</v>
      </c>
      <c r="G190" s="98" t="s">
        <v>246</v>
      </c>
      <c r="H190" s="97" t="s">
        <v>184</v>
      </c>
      <c r="I190" s="97" t="s">
        <v>168</v>
      </c>
      <c r="J190" s="97" t="s">
        <v>168</v>
      </c>
      <c r="K190" s="97" t="s">
        <v>168</v>
      </c>
      <c r="L190" s="97" t="s">
        <v>168</v>
      </c>
      <c r="M190" s="63"/>
      <c r="N190" s="61"/>
      <c r="O190" s="61"/>
      <c r="P190" s="62"/>
      <c r="R190" s="60"/>
      <c r="S190" s="80"/>
    </row>
    <row r="191" spans="1:19" ht="30.4" customHeight="1" x14ac:dyDescent="0.15">
      <c r="A191" s="139" t="s">
        <v>164</v>
      </c>
      <c r="B191" s="140">
        <v>3</v>
      </c>
      <c r="C191" s="141">
        <v>2</v>
      </c>
      <c r="D191" s="141">
        <v>4</v>
      </c>
      <c r="E191" s="141">
        <v>5</v>
      </c>
      <c r="F191" s="141">
        <v>2</v>
      </c>
      <c r="G191" s="98" t="s">
        <v>246</v>
      </c>
      <c r="H191" s="97" t="s">
        <v>184</v>
      </c>
      <c r="I191" s="97" t="s">
        <v>168</v>
      </c>
      <c r="J191" s="97" t="s">
        <v>168</v>
      </c>
      <c r="K191" s="97" t="s">
        <v>168</v>
      </c>
      <c r="L191" s="97" t="s">
        <v>168</v>
      </c>
      <c r="M191" s="63"/>
      <c r="N191" s="61"/>
      <c r="O191" s="61"/>
      <c r="P191" s="62"/>
      <c r="R191" s="60"/>
      <c r="S191" s="80"/>
    </row>
    <row r="192" spans="1:19" ht="30.4" customHeight="1" x14ac:dyDescent="0.15">
      <c r="A192" s="96" t="s">
        <v>380</v>
      </c>
      <c r="B192" s="97">
        <v>8</v>
      </c>
      <c r="C192" s="98">
        <v>1</v>
      </c>
      <c r="D192" s="98">
        <v>1</v>
      </c>
      <c r="E192" s="98">
        <v>1</v>
      </c>
      <c r="F192" s="98">
        <v>1</v>
      </c>
      <c r="G192" s="129" t="s">
        <v>339</v>
      </c>
      <c r="H192" s="38" t="s">
        <v>144</v>
      </c>
      <c r="I192" s="38" t="s">
        <v>144</v>
      </c>
      <c r="J192" s="38" t="s">
        <v>144</v>
      </c>
      <c r="K192" s="38" t="s">
        <v>144</v>
      </c>
      <c r="L192" s="38" t="s">
        <v>144</v>
      </c>
      <c r="M192" s="63"/>
      <c r="N192" s="61"/>
      <c r="O192" s="61"/>
      <c r="P192" s="62"/>
      <c r="R192" s="60"/>
      <c r="S192" s="80"/>
    </row>
    <row r="193" spans="1:19" ht="30.4" customHeight="1" x14ac:dyDescent="0.15">
      <c r="A193" s="96" t="s">
        <v>380</v>
      </c>
      <c r="B193" s="97">
        <v>8</v>
      </c>
      <c r="C193" s="98">
        <v>1</v>
      </c>
      <c r="D193" s="98">
        <v>1</v>
      </c>
      <c r="E193" s="98">
        <v>2</v>
      </c>
      <c r="F193" s="98">
        <v>1</v>
      </c>
      <c r="G193" s="129" t="s">
        <v>339</v>
      </c>
      <c r="H193" s="38" t="s">
        <v>144</v>
      </c>
      <c r="I193" s="38" t="s">
        <v>144</v>
      </c>
      <c r="J193" s="38" t="s">
        <v>144</v>
      </c>
      <c r="K193" s="38" t="s">
        <v>144</v>
      </c>
      <c r="L193" s="38" t="s">
        <v>144</v>
      </c>
      <c r="M193" s="63"/>
      <c r="N193" s="61"/>
      <c r="O193" s="61"/>
      <c r="P193" s="62"/>
      <c r="R193" s="60"/>
      <c r="S193" s="80"/>
    </row>
    <row r="194" spans="1:19" ht="30.4" customHeight="1" x14ac:dyDescent="0.15">
      <c r="A194" s="96" t="s">
        <v>380</v>
      </c>
      <c r="B194" s="97">
        <v>8</v>
      </c>
      <c r="C194" s="98">
        <v>1</v>
      </c>
      <c r="D194" s="98">
        <v>1</v>
      </c>
      <c r="E194" s="98">
        <v>3</v>
      </c>
      <c r="F194" s="98">
        <v>1</v>
      </c>
      <c r="G194" s="129" t="s">
        <v>338</v>
      </c>
      <c r="H194" s="38" t="s">
        <v>144</v>
      </c>
      <c r="I194" s="38" t="s">
        <v>144</v>
      </c>
      <c r="J194" s="38" t="s">
        <v>144</v>
      </c>
      <c r="K194" s="38" t="s">
        <v>144</v>
      </c>
      <c r="L194" s="38" t="s">
        <v>144</v>
      </c>
      <c r="M194" s="63"/>
      <c r="N194" s="61"/>
      <c r="O194" s="61"/>
      <c r="P194" s="62"/>
      <c r="R194" s="60"/>
      <c r="S194" s="80"/>
    </row>
    <row r="195" spans="1:19" ht="30.4" customHeight="1" x14ac:dyDescent="0.15">
      <c r="A195" s="96" t="s">
        <v>380</v>
      </c>
      <c r="B195" s="97">
        <v>8</v>
      </c>
      <c r="C195" s="98">
        <v>1</v>
      </c>
      <c r="D195" s="98">
        <v>1</v>
      </c>
      <c r="E195" s="98">
        <v>4</v>
      </c>
      <c r="F195" s="98">
        <v>1</v>
      </c>
      <c r="G195" s="129" t="s">
        <v>338</v>
      </c>
      <c r="H195" s="38" t="s">
        <v>144</v>
      </c>
      <c r="I195" s="38" t="s">
        <v>144</v>
      </c>
      <c r="J195" s="38" t="s">
        <v>144</v>
      </c>
      <c r="K195" s="38" t="s">
        <v>144</v>
      </c>
      <c r="L195" s="38" t="s">
        <v>144</v>
      </c>
      <c r="M195" s="63"/>
      <c r="N195" s="61"/>
      <c r="O195" s="61"/>
      <c r="P195" s="62"/>
      <c r="R195" s="60"/>
      <c r="S195" s="80"/>
    </row>
    <row r="196" spans="1:19" ht="30.4" customHeight="1" x14ac:dyDescent="0.15">
      <c r="A196" s="96" t="s">
        <v>380</v>
      </c>
      <c r="B196" s="97">
        <v>8</v>
      </c>
      <c r="C196" s="98">
        <v>1</v>
      </c>
      <c r="D196" s="98">
        <v>1</v>
      </c>
      <c r="E196" s="98">
        <v>5</v>
      </c>
      <c r="F196" s="98">
        <v>1</v>
      </c>
      <c r="G196" s="129" t="s">
        <v>338</v>
      </c>
      <c r="H196" s="38" t="s">
        <v>144</v>
      </c>
      <c r="I196" s="38" t="s">
        <v>144</v>
      </c>
      <c r="J196" s="38" t="s">
        <v>144</v>
      </c>
      <c r="K196" s="38" t="s">
        <v>144</v>
      </c>
      <c r="L196" s="38" t="s">
        <v>144</v>
      </c>
      <c r="M196" s="63"/>
      <c r="N196" s="61"/>
      <c r="O196" s="61"/>
      <c r="P196" s="62"/>
      <c r="R196" s="60"/>
      <c r="S196" s="80"/>
    </row>
    <row r="197" spans="1:19" ht="30.4" customHeight="1" x14ac:dyDescent="0.15">
      <c r="A197" s="96" t="s">
        <v>380</v>
      </c>
      <c r="B197" s="97">
        <v>8</v>
      </c>
      <c r="C197" s="98">
        <v>1</v>
      </c>
      <c r="D197" s="98">
        <v>2</v>
      </c>
      <c r="E197" s="98">
        <v>1</v>
      </c>
      <c r="F197" s="98">
        <v>1</v>
      </c>
      <c r="G197" s="129" t="s">
        <v>338</v>
      </c>
      <c r="H197" s="38" t="s">
        <v>144</v>
      </c>
      <c r="I197" s="38" t="s">
        <v>144</v>
      </c>
      <c r="J197" s="38" t="s">
        <v>144</v>
      </c>
      <c r="K197" s="38" t="s">
        <v>144</v>
      </c>
      <c r="L197" s="38" t="s">
        <v>144</v>
      </c>
      <c r="M197" s="63"/>
      <c r="N197" s="61"/>
      <c r="O197" s="61"/>
      <c r="P197" s="62"/>
      <c r="R197" s="60"/>
      <c r="S197" s="80"/>
    </row>
    <row r="198" spans="1:19" ht="30.4" customHeight="1" x14ac:dyDescent="0.15">
      <c r="A198" s="96" t="s">
        <v>380</v>
      </c>
      <c r="B198" s="97">
        <v>8</v>
      </c>
      <c r="C198" s="98">
        <v>1</v>
      </c>
      <c r="D198" s="98">
        <v>2</v>
      </c>
      <c r="E198" s="98">
        <v>2</v>
      </c>
      <c r="F198" s="98">
        <v>1</v>
      </c>
      <c r="G198" s="129" t="s">
        <v>338</v>
      </c>
      <c r="H198" s="38" t="s">
        <v>144</v>
      </c>
      <c r="I198" s="38" t="s">
        <v>144</v>
      </c>
      <c r="J198" s="38" t="s">
        <v>144</v>
      </c>
      <c r="K198" s="38" t="s">
        <v>144</v>
      </c>
      <c r="L198" s="38" t="s">
        <v>144</v>
      </c>
      <c r="M198" s="63"/>
      <c r="N198" s="61"/>
      <c r="O198" s="61"/>
      <c r="P198" s="62"/>
      <c r="R198" s="60"/>
      <c r="S198" s="80"/>
    </row>
    <row r="199" spans="1:19" ht="30.4" customHeight="1" x14ac:dyDescent="0.15">
      <c r="A199" s="96" t="s">
        <v>380</v>
      </c>
      <c r="B199" s="97">
        <v>8</v>
      </c>
      <c r="C199" s="98">
        <v>1</v>
      </c>
      <c r="D199" s="98">
        <v>2</v>
      </c>
      <c r="E199" s="98">
        <v>3</v>
      </c>
      <c r="F199" s="98">
        <v>1</v>
      </c>
      <c r="G199" s="129" t="s">
        <v>338</v>
      </c>
      <c r="H199" s="38" t="s">
        <v>144</v>
      </c>
      <c r="I199" s="38" t="s">
        <v>144</v>
      </c>
      <c r="J199" s="38" t="s">
        <v>144</v>
      </c>
      <c r="K199" s="38" t="s">
        <v>144</v>
      </c>
      <c r="L199" s="38" t="s">
        <v>144</v>
      </c>
      <c r="M199" s="63"/>
      <c r="N199" s="61"/>
      <c r="O199" s="61"/>
      <c r="P199" s="62"/>
      <c r="R199" s="60"/>
      <c r="S199" s="80"/>
    </row>
    <row r="200" spans="1:19" ht="30.4" customHeight="1" x14ac:dyDescent="0.15">
      <c r="A200" s="96" t="s">
        <v>380</v>
      </c>
      <c r="B200" s="97">
        <v>8</v>
      </c>
      <c r="C200" s="98">
        <v>1</v>
      </c>
      <c r="D200" s="98">
        <v>2</v>
      </c>
      <c r="E200" s="98">
        <v>4</v>
      </c>
      <c r="F200" s="98">
        <v>1</v>
      </c>
      <c r="G200" s="129" t="s">
        <v>338</v>
      </c>
      <c r="H200" s="38" t="s">
        <v>144</v>
      </c>
      <c r="I200" s="38" t="s">
        <v>144</v>
      </c>
      <c r="J200" s="38" t="s">
        <v>144</v>
      </c>
      <c r="K200" s="38" t="s">
        <v>144</v>
      </c>
      <c r="L200" s="38" t="s">
        <v>144</v>
      </c>
      <c r="M200" s="63"/>
      <c r="N200" s="61"/>
      <c r="O200" s="61"/>
      <c r="P200" s="62"/>
      <c r="R200" s="60"/>
      <c r="S200" s="80"/>
    </row>
    <row r="201" spans="1:19" ht="30.4" customHeight="1" x14ac:dyDescent="0.15">
      <c r="A201" s="96" t="s">
        <v>380</v>
      </c>
      <c r="B201" s="97">
        <v>8</v>
      </c>
      <c r="C201" s="98">
        <v>1</v>
      </c>
      <c r="D201" s="98">
        <v>2</v>
      </c>
      <c r="E201" s="98">
        <v>5</v>
      </c>
      <c r="F201" s="98">
        <v>1</v>
      </c>
      <c r="G201" s="129" t="s">
        <v>338</v>
      </c>
      <c r="H201" s="38" t="s">
        <v>144</v>
      </c>
      <c r="I201" s="38" t="s">
        <v>144</v>
      </c>
      <c r="J201" s="38" t="s">
        <v>144</v>
      </c>
      <c r="K201" s="38" t="s">
        <v>144</v>
      </c>
      <c r="L201" s="38" t="s">
        <v>144</v>
      </c>
      <c r="M201" s="63"/>
      <c r="N201" s="61"/>
      <c r="O201" s="61"/>
      <c r="P201" s="62"/>
      <c r="R201" s="60"/>
      <c r="S201" s="80"/>
    </row>
    <row r="202" spans="1:19" ht="30.4" customHeight="1" x14ac:dyDescent="0.15">
      <c r="A202" s="96" t="s">
        <v>380</v>
      </c>
      <c r="B202" s="97">
        <v>8</v>
      </c>
      <c r="C202" s="98">
        <v>1</v>
      </c>
      <c r="D202" s="98">
        <v>3</v>
      </c>
      <c r="E202" s="98">
        <v>1</v>
      </c>
      <c r="F202" s="98">
        <v>1</v>
      </c>
      <c r="G202" s="129" t="s">
        <v>338</v>
      </c>
      <c r="H202" s="38" t="s">
        <v>144</v>
      </c>
      <c r="I202" s="38" t="s">
        <v>144</v>
      </c>
      <c r="J202" s="38" t="s">
        <v>144</v>
      </c>
      <c r="K202" s="38" t="s">
        <v>144</v>
      </c>
      <c r="L202" s="38" t="s">
        <v>144</v>
      </c>
      <c r="M202" s="63"/>
      <c r="N202" s="61"/>
      <c r="O202" s="61"/>
      <c r="P202" s="62"/>
      <c r="R202" s="60"/>
      <c r="S202" s="80"/>
    </row>
    <row r="203" spans="1:19" ht="30.4" customHeight="1" x14ac:dyDescent="0.15">
      <c r="A203" s="96" t="s">
        <v>380</v>
      </c>
      <c r="B203" s="97">
        <v>8</v>
      </c>
      <c r="C203" s="98">
        <v>1</v>
      </c>
      <c r="D203" s="98">
        <v>3</v>
      </c>
      <c r="E203" s="98">
        <v>2</v>
      </c>
      <c r="F203" s="98">
        <v>1</v>
      </c>
      <c r="G203" s="129" t="s">
        <v>338</v>
      </c>
      <c r="H203" s="38" t="s">
        <v>144</v>
      </c>
      <c r="I203" s="38" t="s">
        <v>144</v>
      </c>
      <c r="J203" s="38" t="s">
        <v>144</v>
      </c>
      <c r="K203" s="38" t="s">
        <v>144</v>
      </c>
      <c r="L203" s="38" t="s">
        <v>144</v>
      </c>
      <c r="M203" s="63"/>
      <c r="N203" s="61"/>
      <c r="O203" s="61"/>
      <c r="P203" s="62"/>
      <c r="R203" s="60"/>
      <c r="S203" s="80"/>
    </row>
    <row r="204" spans="1:19" ht="30.4" customHeight="1" x14ac:dyDescent="0.15">
      <c r="A204" s="96" t="s">
        <v>380</v>
      </c>
      <c r="B204" s="97">
        <v>8</v>
      </c>
      <c r="C204" s="98">
        <v>1</v>
      </c>
      <c r="D204" s="98">
        <v>3</v>
      </c>
      <c r="E204" s="98">
        <v>3</v>
      </c>
      <c r="F204" s="98">
        <v>1</v>
      </c>
      <c r="G204" s="129" t="s">
        <v>338</v>
      </c>
      <c r="H204" s="38" t="s">
        <v>144</v>
      </c>
      <c r="I204" s="38" t="s">
        <v>144</v>
      </c>
      <c r="J204" s="38" t="s">
        <v>144</v>
      </c>
      <c r="K204" s="38" t="s">
        <v>144</v>
      </c>
      <c r="L204" s="38" t="s">
        <v>144</v>
      </c>
      <c r="M204" s="63"/>
      <c r="N204" s="61"/>
      <c r="O204" s="61"/>
      <c r="P204" s="62"/>
      <c r="R204" s="60"/>
      <c r="S204" s="80"/>
    </row>
    <row r="205" spans="1:19" ht="30.4" customHeight="1" x14ac:dyDescent="0.15">
      <c r="A205" s="96" t="s">
        <v>380</v>
      </c>
      <c r="B205" s="97">
        <v>8</v>
      </c>
      <c r="C205" s="98">
        <v>1</v>
      </c>
      <c r="D205" s="98">
        <v>3</v>
      </c>
      <c r="E205" s="98">
        <v>4</v>
      </c>
      <c r="F205" s="98">
        <v>1</v>
      </c>
      <c r="G205" s="129" t="s">
        <v>338</v>
      </c>
      <c r="H205" s="38" t="s">
        <v>144</v>
      </c>
      <c r="I205" s="38" t="s">
        <v>144</v>
      </c>
      <c r="J205" s="38" t="s">
        <v>144</v>
      </c>
      <c r="K205" s="38" t="s">
        <v>144</v>
      </c>
      <c r="L205" s="38" t="s">
        <v>144</v>
      </c>
      <c r="M205" s="63"/>
      <c r="N205" s="61"/>
      <c r="O205" s="61"/>
      <c r="P205" s="62"/>
      <c r="R205" s="60"/>
      <c r="S205" s="80"/>
    </row>
    <row r="206" spans="1:19" ht="30.4" customHeight="1" x14ac:dyDescent="0.15">
      <c r="A206" s="96" t="s">
        <v>380</v>
      </c>
      <c r="B206" s="97">
        <v>8</v>
      </c>
      <c r="C206" s="98">
        <v>1</v>
      </c>
      <c r="D206" s="98">
        <v>3</v>
      </c>
      <c r="E206" s="98">
        <v>5</v>
      </c>
      <c r="F206" s="98">
        <v>1</v>
      </c>
      <c r="G206" s="129" t="s">
        <v>338</v>
      </c>
      <c r="H206" s="38" t="s">
        <v>144</v>
      </c>
      <c r="I206" s="38" t="s">
        <v>144</v>
      </c>
      <c r="J206" s="38" t="s">
        <v>144</v>
      </c>
      <c r="K206" s="38" t="s">
        <v>144</v>
      </c>
      <c r="L206" s="38" t="s">
        <v>144</v>
      </c>
      <c r="M206" s="63"/>
      <c r="N206" s="61"/>
      <c r="O206" s="61"/>
      <c r="P206" s="62"/>
      <c r="R206" s="60"/>
      <c r="S206" s="80"/>
    </row>
    <row r="207" spans="1:19" ht="30.4" customHeight="1" x14ac:dyDescent="0.15">
      <c r="A207" s="96" t="s">
        <v>380</v>
      </c>
      <c r="B207" s="97">
        <v>8</v>
      </c>
      <c r="C207" s="98">
        <v>1</v>
      </c>
      <c r="D207" s="98">
        <v>4</v>
      </c>
      <c r="E207" s="98">
        <v>1</v>
      </c>
      <c r="F207" s="98">
        <v>1</v>
      </c>
      <c r="G207" s="129" t="s">
        <v>338</v>
      </c>
      <c r="H207" s="38" t="s">
        <v>144</v>
      </c>
      <c r="I207" s="38" t="s">
        <v>144</v>
      </c>
      <c r="J207" s="38" t="s">
        <v>144</v>
      </c>
      <c r="K207" s="38" t="s">
        <v>144</v>
      </c>
      <c r="L207" s="38" t="s">
        <v>144</v>
      </c>
      <c r="M207" s="63"/>
      <c r="N207" s="61"/>
      <c r="O207" s="61"/>
      <c r="P207" s="62"/>
      <c r="R207" s="60"/>
      <c r="S207" s="80"/>
    </row>
    <row r="208" spans="1:19" ht="30.4" customHeight="1" x14ac:dyDescent="0.15">
      <c r="A208" s="96" t="s">
        <v>380</v>
      </c>
      <c r="B208" s="97">
        <v>8</v>
      </c>
      <c r="C208" s="98">
        <v>1</v>
      </c>
      <c r="D208" s="98">
        <v>4</v>
      </c>
      <c r="E208" s="98">
        <v>2</v>
      </c>
      <c r="F208" s="98">
        <v>1</v>
      </c>
      <c r="G208" s="129" t="s">
        <v>338</v>
      </c>
      <c r="H208" s="38" t="s">
        <v>144</v>
      </c>
      <c r="I208" s="38" t="s">
        <v>144</v>
      </c>
      <c r="J208" s="38" t="s">
        <v>144</v>
      </c>
      <c r="K208" s="38" t="s">
        <v>144</v>
      </c>
      <c r="L208" s="38" t="s">
        <v>144</v>
      </c>
      <c r="M208" s="63"/>
      <c r="N208" s="61"/>
      <c r="O208" s="61"/>
      <c r="P208" s="62"/>
      <c r="R208" s="60"/>
      <c r="S208" s="80"/>
    </row>
    <row r="209" spans="1:19" ht="30.4" customHeight="1" x14ac:dyDescent="0.15">
      <c r="A209" s="96" t="s">
        <v>380</v>
      </c>
      <c r="B209" s="97">
        <v>8</v>
      </c>
      <c r="C209" s="98">
        <v>1</v>
      </c>
      <c r="D209" s="98">
        <v>4</v>
      </c>
      <c r="E209" s="98">
        <v>3</v>
      </c>
      <c r="F209" s="98">
        <v>1</v>
      </c>
      <c r="G209" s="129" t="s">
        <v>338</v>
      </c>
      <c r="H209" s="38" t="s">
        <v>144</v>
      </c>
      <c r="I209" s="38" t="s">
        <v>144</v>
      </c>
      <c r="J209" s="38" t="s">
        <v>144</v>
      </c>
      <c r="K209" s="38" t="s">
        <v>144</v>
      </c>
      <c r="L209" s="38" t="s">
        <v>144</v>
      </c>
      <c r="M209" s="63"/>
      <c r="N209" s="61"/>
      <c r="O209" s="61"/>
      <c r="P209" s="62"/>
      <c r="R209" s="60"/>
      <c r="S209" s="80"/>
    </row>
    <row r="210" spans="1:19" ht="30.4" customHeight="1" x14ac:dyDescent="0.15">
      <c r="A210" s="96" t="s">
        <v>380</v>
      </c>
      <c r="B210" s="97">
        <v>8</v>
      </c>
      <c r="C210" s="98">
        <v>1</v>
      </c>
      <c r="D210" s="98">
        <v>4</v>
      </c>
      <c r="E210" s="98">
        <v>4</v>
      </c>
      <c r="F210" s="98">
        <v>1</v>
      </c>
      <c r="G210" s="129" t="s">
        <v>338</v>
      </c>
      <c r="H210" s="38" t="s">
        <v>144</v>
      </c>
      <c r="I210" s="38" t="s">
        <v>144</v>
      </c>
      <c r="J210" s="38" t="s">
        <v>144</v>
      </c>
      <c r="K210" s="38" t="s">
        <v>144</v>
      </c>
      <c r="L210" s="38" t="s">
        <v>144</v>
      </c>
      <c r="M210" s="63"/>
      <c r="N210" s="61"/>
      <c r="O210" s="61"/>
      <c r="P210" s="62"/>
      <c r="R210" s="60"/>
      <c r="S210" s="80"/>
    </row>
    <row r="211" spans="1:19" ht="30.4" customHeight="1" x14ac:dyDescent="0.15">
      <c r="A211" s="96" t="s">
        <v>380</v>
      </c>
      <c r="B211" s="97">
        <v>8</v>
      </c>
      <c r="C211" s="98">
        <v>1</v>
      </c>
      <c r="D211" s="98">
        <v>4</v>
      </c>
      <c r="E211" s="98">
        <v>5</v>
      </c>
      <c r="F211" s="98">
        <v>1</v>
      </c>
      <c r="G211" s="129" t="s">
        <v>338</v>
      </c>
      <c r="H211" s="38" t="s">
        <v>144</v>
      </c>
      <c r="I211" s="38" t="s">
        <v>144</v>
      </c>
      <c r="J211" s="38" t="s">
        <v>144</v>
      </c>
      <c r="K211" s="38" t="s">
        <v>144</v>
      </c>
      <c r="L211" s="38" t="s">
        <v>144</v>
      </c>
      <c r="M211" s="63"/>
      <c r="N211" s="61"/>
      <c r="O211" s="61"/>
      <c r="P211" s="62"/>
      <c r="R211" s="60"/>
      <c r="S211" s="80"/>
    </row>
    <row r="212" spans="1:19" ht="30.4" customHeight="1" x14ac:dyDescent="0.15">
      <c r="A212" s="96" t="s">
        <v>380</v>
      </c>
      <c r="B212" s="97">
        <v>8</v>
      </c>
      <c r="C212" s="98">
        <v>2</v>
      </c>
      <c r="D212" s="98">
        <v>1</v>
      </c>
      <c r="E212" s="98">
        <v>1</v>
      </c>
      <c r="F212" s="98">
        <v>1</v>
      </c>
      <c r="G212" s="129" t="s">
        <v>338</v>
      </c>
      <c r="H212" s="38" t="s">
        <v>144</v>
      </c>
      <c r="I212" s="38" t="s">
        <v>144</v>
      </c>
      <c r="J212" s="38" t="s">
        <v>144</v>
      </c>
      <c r="K212" s="38" t="s">
        <v>144</v>
      </c>
      <c r="L212" s="38" t="s">
        <v>144</v>
      </c>
      <c r="M212" s="63"/>
      <c r="N212" s="61"/>
      <c r="O212" s="61"/>
      <c r="P212" s="62"/>
      <c r="R212" s="60"/>
      <c r="S212" s="80"/>
    </row>
    <row r="213" spans="1:19" ht="30.4" customHeight="1" x14ac:dyDescent="0.15">
      <c r="A213" s="96" t="s">
        <v>380</v>
      </c>
      <c r="B213" s="97">
        <v>8</v>
      </c>
      <c r="C213" s="98">
        <v>2</v>
      </c>
      <c r="D213" s="98">
        <v>1</v>
      </c>
      <c r="E213" s="98">
        <v>2</v>
      </c>
      <c r="F213" s="98">
        <v>1</v>
      </c>
      <c r="G213" s="129" t="s">
        <v>338</v>
      </c>
      <c r="H213" s="38" t="s">
        <v>144</v>
      </c>
      <c r="I213" s="38" t="s">
        <v>144</v>
      </c>
      <c r="J213" s="38" t="s">
        <v>144</v>
      </c>
      <c r="K213" s="38" t="s">
        <v>144</v>
      </c>
      <c r="L213" s="38" t="s">
        <v>144</v>
      </c>
      <c r="M213" s="63"/>
      <c r="N213" s="61"/>
      <c r="O213" s="61"/>
      <c r="P213" s="62"/>
      <c r="R213" s="60"/>
      <c r="S213" s="80"/>
    </row>
    <row r="214" spans="1:19" ht="30.4" customHeight="1" x14ac:dyDescent="0.15">
      <c r="A214" s="96" t="s">
        <v>380</v>
      </c>
      <c r="B214" s="97">
        <v>8</v>
      </c>
      <c r="C214" s="98">
        <v>2</v>
      </c>
      <c r="D214" s="98">
        <v>1</v>
      </c>
      <c r="E214" s="98">
        <v>3</v>
      </c>
      <c r="F214" s="98">
        <v>1</v>
      </c>
      <c r="G214" s="129" t="s">
        <v>338</v>
      </c>
      <c r="H214" s="38" t="s">
        <v>144</v>
      </c>
      <c r="I214" s="38" t="s">
        <v>144</v>
      </c>
      <c r="J214" s="38" t="s">
        <v>144</v>
      </c>
      <c r="K214" s="38" t="s">
        <v>144</v>
      </c>
      <c r="L214" s="38" t="s">
        <v>144</v>
      </c>
      <c r="M214" s="63"/>
      <c r="N214" s="61"/>
      <c r="O214" s="61"/>
      <c r="P214" s="62"/>
      <c r="R214" s="60"/>
      <c r="S214" s="80"/>
    </row>
    <row r="215" spans="1:19" ht="30.4" customHeight="1" x14ac:dyDescent="0.15">
      <c r="A215" s="96" t="s">
        <v>380</v>
      </c>
      <c r="B215" s="97">
        <v>8</v>
      </c>
      <c r="C215" s="98">
        <v>2</v>
      </c>
      <c r="D215" s="98">
        <v>1</v>
      </c>
      <c r="E215" s="98">
        <v>4</v>
      </c>
      <c r="F215" s="98">
        <v>1</v>
      </c>
      <c r="G215" s="129" t="s">
        <v>338</v>
      </c>
      <c r="H215" s="38" t="s">
        <v>144</v>
      </c>
      <c r="I215" s="38" t="s">
        <v>144</v>
      </c>
      <c r="J215" s="38" t="s">
        <v>144</v>
      </c>
      <c r="K215" s="38" t="s">
        <v>144</v>
      </c>
      <c r="L215" s="38" t="s">
        <v>144</v>
      </c>
      <c r="M215" s="63"/>
      <c r="N215" s="61"/>
      <c r="O215" s="61"/>
      <c r="P215" s="62"/>
      <c r="R215" s="60"/>
      <c r="S215" s="80"/>
    </row>
    <row r="216" spans="1:19" ht="30.4" customHeight="1" x14ac:dyDescent="0.15">
      <c r="A216" s="96" t="s">
        <v>380</v>
      </c>
      <c r="B216" s="97">
        <v>8</v>
      </c>
      <c r="C216" s="98">
        <v>2</v>
      </c>
      <c r="D216" s="98">
        <v>1</v>
      </c>
      <c r="E216" s="98">
        <v>5</v>
      </c>
      <c r="F216" s="98">
        <v>1</v>
      </c>
      <c r="G216" s="129" t="s">
        <v>338</v>
      </c>
      <c r="H216" s="38" t="s">
        <v>144</v>
      </c>
      <c r="I216" s="38" t="s">
        <v>144</v>
      </c>
      <c r="J216" s="38" t="s">
        <v>144</v>
      </c>
      <c r="K216" s="38" t="s">
        <v>144</v>
      </c>
      <c r="L216" s="38" t="s">
        <v>144</v>
      </c>
      <c r="M216" s="63"/>
      <c r="N216" s="61"/>
      <c r="O216" s="61"/>
      <c r="P216" s="62"/>
      <c r="R216" s="60"/>
      <c r="S216" s="80"/>
    </row>
    <row r="217" spans="1:19" ht="30.4" customHeight="1" x14ac:dyDescent="0.15">
      <c r="A217" s="96" t="s">
        <v>380</v>
      </c>
      <c r="B217" s="97">
        <v>8</v>
      </c>
      <c r="C217" s="98">
        <v>2</v>
      </c>
      <c r="D217" s="98">
        <v>2</v>
      </c>
      <c r="E217" s="98">
        <v>1</v>
      </c>
      <c r="F217" s="98">
        <v>1</v>
      </c>
      <c r="G217" s="129" t="s">
        <v>338</v>
      </c>
      <c r="H217" s="38" t="s">
        <v>144</v>
      </c>
      <c r="I217" s="38" t="s">
        <v>144</v>
      </c>
      <c r="J217" s="38" t="s">
        <v>144</v>
      </c>
      <c r="K217" s="38" t="s">
        <v>144</v>
      </c>
      <c r="L217" s="38" t="s">
        <v>144</v>
      </c>
      <c r="M217" s="63"/>
      <c r="N217" s="61"/>
      <c r="O217" s="61"/>
      <c r="P217" s="62"/>
      <c r="R217" s="60"/>
      <c r="S217" s="80"/>
    </row>
    <row r="218" spans="1:19" ht="30.4" customHeight="1" x14ac:dyDescent="0.15">
      <c r="A218" s="96" t="s">
        <v>380</v>
      </c>
      <c r="B218" s="97">
        <v>8</v>
      </c>
      <c r="C218" s="98">
        <v>2</v>
      </c>
      <c r="D218" s="98">
        <v>2</v>
      </c>
      <c r="E218" s="98">
        <v>2</v>
      </c>
      <c r="F218" s="98">
        <v>1</v>
      </c>
      <c r="G218" s="129" t="s">
        <v>338</v>
      </c>
      <c r="H218" s="38" t="s">
        <v>144</v>
      </c>
      <c r="I218" s="38" t="s">
        <v>144</v>
      </c>
      <c r="J218" s="38" t="s">
        <v>144</v>
      </c>
      <c r="K218" s="38" t="s">
        <v>144</v>
      </c>
      <c r="L218" s="38" t="s">
        <v>144</v>
      </c>
      <c r="M218" s="63"/>
      <c r="N218" s="61"/>
      <c r="O218" s="61"/>
      <c r="P218" s="62"/>
      <c r="R218" s="60"/>
      <c r="S218" s="80"/>
    </row>
    <row r="219" spans="1:19" ht="30.4" customHeight="1" x14ac:dyDescent="0.15">
      <c r="A219" s="96" t="s">
        <v>380</v>
      </c>
      <c r="B219" s="97">
        <v>8</v>
      </c>
      <c r="C219" s="98">
        <v>2</v>
      </c>
      <c r="D219" s="98">
        <v>2</v>
      </c>
      <c r="E219" s="98">
        <v>3</v>
      </c>
      <c r="F219" s="98">
        <v>1</v>
      </c>
      <c r="G219" s="129" t="s">
        <v>338</v>
      </c>
      <c r="H219" s="38" t="s">
        <v>144</v>
      </c>
      <c r="I219" s="38" t="s">
        <v>144</v>
      </c>
      <c r="J219" s="38" t="s">
        <v>144</v>
      </c>
      <c r="K219" s="38" t="s">
        <v>144</v>
      </c>
      <c r="L219" s="38" t="s">
        <v>144</v>
      </c>
      <c r="M219" s="63"/>
      <c r="N219" s="61"/>
      <c r="O219" s="61"/>
      <c r="P219" s="62"/>
      <c r="R219" s="60"/>
      <c r="S219" s="80"/>
    </row>
    <row r="220" spans="1:19" ht="30.4" customHeight="1" x14ac:dyDescent="0.15">
      <c r="A220" s="96" t="s">
        <v>380</v>
      </c>
      <c r="B220" s="97">
        <v>8</v>
      </c>
      <c r="C220" s="98">
        <v>2</v>
      </c>
      <c r="D220" s="98">
        <v>2</v>
      </c>
      <c r="E220" s="98">
        <v>4</v>
      </c>
      <c r="F220" s="98">
        <v>1</v>
      </c>
      <c r="G220" s="129" t="s">
        <v>338</v>
      </c>
      <c r="H220" s="38" t="s">
        <v>144</v>
      </c>
      <c r="I220" s="38" t="s">
        <v>144</v>
      </c>
      <c r="J220" s="38" t="s">
        <v>144</v>
      </c>
      <c r="K220" s="38" t="s">
        <v>144</v>
      </c>
      <c r="L220" s="38" t="s">
        <v>144</v>
      </c>
      <c r="M220" s="63"/>
      <c r="N220" s="61"/>
      <c r="O220" s="61"/>
      <c r="P220" s="62"/>
      <c r="R220" s="60"/>
      <c r="S220" s="80"/>
    </row>
    <row r="221" spans="1:19" ht="30.4" customHeight="1" x14ac:dyDescent="0.15">
      <c r="A221" s="96" t="s">
        <v>380</v>
      </c>
      <c r="B221" s="97">
        <v>8</v>
      </c>
      <c r="C221" s="98">
        <v>2</v>
      </c>
      <c r="D221" s="98">
        <v>2</v>
      </c>
      <c r="E221" s="98">
        <v>5</v>
      </c>
      <c r="F221" s="98">
        <v>1</v>
      </c>
      <c r="G221" s="129" t="s">
        <v>338</v>
      </c>
      <c r="H221" s="38" t="s">
        <v>144</v>
      </c>
      <c r="I221" s="38" t="s">
        <v>144</v>
      </c>
      <c r="J221" s="38" t="s">
        <v>144</v>
      </c>
      <c r="K221" s="38" t="s">
        <v>144</v>
      </c>
      <c r="L221" s="38" t="s">
        <v>144</v>
      </c>
      <c r="M221" s="63"/>
      <c r="N221" s="61"/>
      <c r="O221" s="61"/>
      <c r="P221" s="62"/>
      <c r="R221" s="60"/>
      <c r="S221" s="80"/>
    </row>
    <row r="222" spans="1:19" ht="30.4" customHeight="1" x14ac:dyDescent="0.15">
      <c r="A222" s="96" t="s">
        <v>380</v>
      </c>
      <c r="B222" s="97">
        <v>8</v>
      </c>
      <c r="C222" s="98">
        <v>2</v>
      </c>
      <c r="D222" s="98">
        <v>3</v>
      </c>
      <c r="E222" s="98">
        <v>1</v>
      </c>
      <c r="F222" s="98">
        <v>1</v>
      </c>
      <c r="G222" s="129" t="s">
        <v>338</v>
      </c>
      <c r="H222" s="38" t="s">
        <v>144</v>
      </c>
      <c r="I222" s="38" t="s">
        <v>144</v>
      </c>
      <c r="J222" s="38" t="s">
        <v>144</v>
      </c>
      <c r="K222" s="38" t="s">
        <v>144</v>
      </c>
      <c r="L222" s="38" t="s">
        <v>144</v>
      </c>
      <c r="M222" s="63"/>
      <c r="N222" s="61"/>
      <c r="O222" s="61"/>
      <c r="P222" s="62"/>
      <c r="R222" s="60"/>
      <c r="S222" s="80"/>
    </row>
    <row r="223" spans="1:19" ht="30.4" customHeight="1" x14ac:dyDescent="0.15">
      <c r="A223" s="96" t="s">
        <v>380</v>
      </c>
      <c r="B223" s="97">
        <v>8</v>
      </c>
      <c r="C223" s="98">
        <v>2</v>
      </c>
      <c r="D223" s="98">
        <v>3</v>
      </c>
      <c r="E223" s="98">
        <v>2</v>
      </c>
      <c r="F223" s="98">
        <v>1</v>
      </c>
      <c r="G223" s="129" t="s">
        <v>338</v>
      </c>
      <c r="H223" s="38" t="s">
        <v>144</v>
      </c>
      <c r="I223" s="38" t="s">
        <v>144</v>
      </c>
      <c r="J223" s="38" t="s">
        <v>144</v>
      </c>
      <c r="K223" s="38" t="s">
        <v>144</v>
      </c>
      <c r="L223" s="38" t="s">
        <v>144</v>
      </c>
      <c r="M223" s="63"/>
      <c r="N223" s="61"/>
      <c r="O223" s="61"/>
      <c r="P223" s="62"/>
      <c r="R223" s="60"/>
      <c r="S223" s="80"/>
    </row>
    <row r="224" spans="1:19" ht="30.4" customHeight="1" x14ac:dyDescent="0.15">
      <c r="A224" s="96" t="s">
        <v>380</v>
      </c>
      <c r="B224" s="97">
        <v>8</v>
      </c>
      <c r="C224" s="98">
        <v>2</v>
      </c>
      <c r="D224" s="98">
        <v>3</v>
      </c>
      <c r="E224" s="98">
        <v>3</v>
      </c>
      <c r="F224" s="98">
        <v>1</v>
      </c>
      <c r="G224" s="129" t="s">
        <v>338</v>
      </c>
      <c r="H224" s="38" t="s">
        <v>144</v>
      </c>
      <c r="I224" s="38" t="s">
        <v>144</v>
      </c>
      <c r="J224" s="38" t="s">
        <v>144</v>
      </c>
      <c r="K224" s="38" t="s">
        <v>144</v>
      </c>
      <c r="L224" s="38" t="s">
        <v>144</v>
      </c>
      <c r="M224" s="63"/>
      <c r="N224" s="61"/>
      <c r="O224" s="61"/>
      <c r="P224" s="62"/>
      <c r="R224" s="60"/>
      <c r="S224" s="80"/>
    </row>
    <row r="225" spans="1:19" ht="30.4" customHeight="1" x14ac:dyDescent="0.15">
      <c r="A225" s="96" t="s">
        <v>380</v>
      </c>
      <c r="B225" s="97">
        <v>8</v>
      </c>
      <c r="C225" s="98">
        <v>2</v>
      </c>
      <c r="D225" s="98">
        <v>3</v>
      </c>
      <c r="E225" s="98">
        <v>4</v>
      </c>
      <c r="F225" s="98">
        <v>1</v>
      </c>
      <c r="G225" s="129" t="s">
        <v>338</v>
      </c>
      <c r="H225" s="38" t="s">
        <v>144</v>
      </c>
      <c r="I225" s="38" t="s">
        <v>144</v>
      </c>
      <c r="J225" s="38" t="s">
        <v>144</v>
      </c>
      <c r="K225" s="38" t="s">
        <v>144</v>
      </c>
      <c r="L225" s="38" t="s">
        <v>144</v>
      </c>
      <c r="M225" s="63"/>
      <c r="N225" s="61"/>
      <c r="O225" s="61"/>
      <c r="P225" s="62"/>
      <c r="R225" s="60"/>
      <c r="S225" s="80"/>
    </row>
    <row r="226" spans="1:19" ht="30.4" customHeight="1" x14ac:dyDescent="0.15">
      <c r="A226" s="96" t="s">
        <v>380</v>
      </c>
      <c r="B226" s="97">
        <v>8</v>
      </c>
      <c r="C226" s="98">
        <v>2</v>
      </c>
      <c r="D226" s="98">
        <v>3</v>
      </c>
      <c r="E226" s="98">
        <v>5</v>
      </c>
      <c r="F226" s="98">
        <v>1</v>
      </c>
      <c r="G226" s="129" t="s">
        <v>338</v>
      </c>
      <c r="H226" s="38" t="s">
        <v>144</v>
      </c>
      <c r="I226" s="38" t="s">
        <v>144</v>
      </c>
      <c r="J226" s="38" t="s">
        <v>144</v>
      </c>
      <c r="K226" s="38" t="s">
        <v>144</v>
      </c>
      <c r="L226" s="38" t="s">
        <v>144</v>
      </c>
      <c r="M226" s="63"/>
      <c r="N226" s="61"/>
      <c r="O226" s="61"/>
      <c r="P226" s="62"/>
      <c r="R226" s="60"/>
      <c r="S226" s="80"/>
    </row>
    <row r="227" spans="1:19" ht="30.4" customHeight="1" x14ac:dyDescent="0.15">
      <c r="A227" s="96" t="s">
        <v>380</v>
      </c>
      <c r="B227" s="97">
        <v>8</v>
      </c>
      <c r="C227" s="98">
        <v>2</v>
      </c>
      <c r="D227" s="98">
        <v>4</v>
      </c>
      <c r="E227" s="98">
        <v>1</v>
      </c>
      <c r="F227" s="98">
        <v>1</v>
      </c>
      <c r="G227" s="129" t="s">
        <v>338</v>
      </c>
      <c r="H227" s="38" t="s">
        <v>144</v>
      </c>
      <c r="I227" s="38" t="s">
        <v>144</v>
      </c>
      <c r="J227" s="38" t="s">
        <v>144</v>
      </c>
      <c r="K227" s="38" t="s">
        <v>144</v>
      </c>
      <c r="L227" s="38" t="s">
        <v>144</v>
      </c>
      <c r="M227" s="63"/>
      <c r="N227" s="61"/>
      <c r="O227" s="61"/>
      <c r="P227" s="62"/>
      <c r="R227" s="60"/>
      <c r="S227" s="80"/>
    </row>
    <row r="228" spans="1:19" ht="30.4" customHeight="1" x14ac:dyDescent="0.15">
      <c r="A228" s="96" t="s">
        <v>380</v>
      </c>
      <c r="B228" s="97">
        <v>8</v>
      </c>
      <c r="C228" s="98">
        <v>2</v>
      </c>
      <c r="D228" s="98">
        <v>4</v>
      </c>
      <c r="E228" s="98">
        <v>2</v>
      </c>
      <c r="F228" s="98">
        <v>1</v>
      </c>
      <c r="G228" s="129" t="s">
        <v>338</v>
      </c>
      <c r="H228" s="38" t="s">
        <v>144</v>
      </c>
      <c r="I228" s="38" t="s">
        <v>144</v>
      </c>
      <c r="J228" s="38" t="s">
        <v>144</v>
      </c>
      <c r="K228" s="38" t="s">
        <v>144</v>
      </c>
      <c r="L228" s="38" t="s">
        <v>144</v>
      </c>
      <c r="M228" s="63"/>
      <c r="N228" s="61"/>
      <c r="O228" s="61"/>
      <c r="P228" s="62"/>
      <c r="R228" s="60"/>
      <c r="S228" s="80"/>
    </row>
    <row r="229" spans="1:19" ht="30.4" customHeight="1" x14ac:dyDescent="0.15">
      <c r="A229" s="96" t="s">
        <v>380</v>
      </c>
      <c r="B229" s="97">
        <v>8</v>
      </c>
      <c r="C229" s="98">
        <v>2</v>
      </c>
      <c r="D229" s="98">
        <v>4</v>
      </c>
      <c r="E229" s="98">
        <v>3</v>
      </c>
      <c r="F229" s="98">
        <v>1</v>
      </c>
      <c r="G229" s="129" t="s">
        <v>338</v>
      </c>
      <c r="H229" s="38" t="s">
        <v>144</v>
      </c>
      <c r="I229" s="38" t="s">
        <v>144</v>
      </c>
      <c r="J229" s="38" t="s">
        <v>144</v>
      </c>
      <c r="K229" s="38" t="s">
        <v>144</v>
      </c>
      <c r="L229" s="38" t="s">
        <v>144</v>
      </c>
      <c r="M229" s="63"/>
      <c r="N229" s="61"/>
      <c r="O229" s="61"/>
      <c r="P229" s="62"/>
      <c r="R229" s="60"/>
      <c r="S229" s="80"/>
    </row>
    <row r="230" spans="1:19" ht="30.4" customHeight="1" x14ac:dyDescent="0.15">
      <c r="A230" s="96" t="s">
        <v>380</v>
      </c>
      <c r="B230" s="97">
        <v>8</v>
      </c>
      <c r="C230" s="98">
        <v>2</v>
      </c>
      <c r="D230" s="98">
        <v>4</v>
      </c>
      <c r="E230" s="98">
        <v>4</v>
      </c>
      <c r="F230" s="98">
        <v>1</v>
      </c>
      <c r="G230" s="129" t="s">
        <v>338</v>
      </c>
      <c r="H230" s="38" t="s">
        <v>144</v>
      </c>
      <c r="I230" s="38" t="s">
        <v>144</v>
      </c>
      <c r="J230" s="38" t="s">
        <v>144</v>
      </c>
      <c r="K230" s="38" t="s">
        <v>144</v>
      </c>
      <c r="L230" s="38" t="s">
        <v>144</v>
      </c>
      <c r="M230" s="63"/>
      <c r="N230" s="61"/>
      <c r="O230" s="61"/>
      <c r="P230" s="62"/>
      <c r="R230" s="60"/>
      <c r="S230" s="80"/>
    </row>
    <row r="231" spans="1:19" ht="30.4" customHeight="1" x14ac:dyDescent="0.15">
      <c r="A231" s="96" t="s">
        <v>380</v>
      </c>
      <c r="B231" s="97">
        <v>8</v>
      </c>
      <c r="C231" s="98">
        <v>2</v>
      </c>
      <c r="D231" s="98">
        <v>4</v>
      </c>
      <c r="E231" s="98">
        <v>5</v>
      </c>
      <c r="F231" s="98">
        <v>1</v>
      </c>
      <c r="G231" s="129" t="s">
        <v>338</v>
      </c>
      <c r="H231" s="38" t="s">
        <v>144</v>
      </c>
      <c r="I231" s="38" t="s">
        <v>144</v>
      </c>
      <c r="J231" s="38" t="s">
        <v>144</v>
      </c>
      <c r="K231" s="38" t="s">
        <v>144</v>
      </c>
      <c r="L231" s="38" t="s">
        <v>144</v>
      </c>
      <c r="M231" s="63"/>
      <c r="N231" s="61"/>
      <c r="O231" s="61"/>
      <c r="P231" s="62"/>
      <c r="R231" s="60"/>
      <c r="S231" s="80"/>
    </row>
    <row r="232" spans="1:19" ht="30.4" customHeight="1" x14ac:dyDescent="0.15">
      <c r="A232" s="96" t="s">
        <v>380</v>
      </c>
      <c r="B232" s="97">
        <v>8</v>
      </c>
      <c r="C232" s="98">
        <v>1</v>
      </c>
      <c r="D232" s="98">
        <v>1</v>
      </c>
      <c r="E232" s="98">
        <v>1</v>
      </c>
      <c r="F232" s="98">
        <v>2</v>
      </c>
      <c r="G232" s="129" t="s">
        <v>338</v>
      </c>
      <c r="H232" s="38" t="s">
        <v>144</v>
      </c>
      <c r="I232" s="38" t="s">
        <v>144</v>
      </c>
      <c r="J232" s="38" t="s">
        <v>144</v>
      </c>
      <c r="K232" s="38" t="s">
        <v>144</v>
      </c>
      <c r="L232" s="38" t="s">
        <v>144</v>
      </c>
      <c r="M232" s="63"/>
      <c r="N232" s="61"/>
      <c r="O232" s="61"/>
      <c r="P232" s="62"/>
      <c r="R232" s="60"/>
      <c r="S232" s="80"/>
    </row>
    <row r="233" spans="1:19" ht="30.4" customHeight="1" x14ac:dyDescent="0.15">
      <c r="A233" s="96" t="s">
        <v>380</v>
      </c>
      <c r="B233" s="97">
        <v>8</v>
      </c>
      <c r="C233" s="98">
        <v>1</v>
      </c>
      <c r="D233" s="98">
        <v>1</v>
      </c>
      <c r="E233" s="98">
        <v>2</v>
      </c>
      <c r="F233" s="98">
        <v>2</v>
      </c>
      <c r="G233" s="129" t="s">
        <v>338</v>
      </c>
      <c r="H233" s="38" t="s">
        <v>144</v>
      </c>
      <c r="I233" s="38" t="s">
        <v>144</v>
      </c>
      <c r="J233" s="38" t="s">
        <v>144</v>
      </c>
      <c r="K233" s="38" t="s">
        <v>144</v>
      </c>
      <c r="L233" s="38" t="s">
        <v>144</v>
      </c>
      <c r="M233" s="63"/>
      <c r="N233" s="61"/>
      <c r="O233" s="61"/>
      <c r="P233" s="62"/>
      <c r="R233" s="60"/>
      <c r="S233" s="80"/>
    </row>
    <row r="234" spans="1:19" ht="30.4" customHeight="1" x14ac:dyDescent="0.15">
      <c r="A234" s="96" t="s">
        <v>380</v>
      </c>
      <c r="B234" s="97">
        <v>8</v>
      </c>
      <c r="C234" s="98">
        <v>1</v>
      </c>
      <c r="D234" s="98">
        <v>1</v>
      </c>
      <c r="E234" s="98">
        <v>3</v>
      </c>
      <c r="F234" s="98">
        <v>2</v>
      </c>
      <c r="G234" s="129" t="s">
        <v>338</v>
      </c>
      <c r="H234" s="38" t="s">
        <v>144</v>
      </c>
      <c r="I234" s="38" t="s">
        <v>144</v>
      </c>
      <c r="J234" s="38" t="s">
        <v>144</v>
      </c>
      <c r="K234" s="38" t="s">
        <v>144</v>
      </c>
      <c r="L234" s="38" t="s">
        <v>144</v>
      </c>
      <c r="M234" s="63"/>
      <c r="N234" s="61"/>
      <c r="O234" s="61"/>
      <c r="P234" s="62"/>
      <c r="R234" s="60"/>
      <c r="S234" s="80"/>
    </row>
    <row r="235" spans="1:19" ht="30.4" customHeight="1" x14ac:dyDescent="0.15">
      <c r="A235" s="96" t="s">
        <v>380</v>
      </c>
      <c r="B235" s="97">
        <v>8</v>
      </c>
      <c r="C235" s="98">
        <v>1</v>
      </c>
      <c r="D235" s="98">
        <v>1</v>
      </c>
      <c r="E235" s="98">
        <v>4</v>
      </c>
      <c r="F235" s="98">
        <v>2</v>
      </c>
      <c r="G235" s="129" t="s">
        <v>338</v>
      </c>
      <c r="H235" s="38" t="s">
        <v>144</v>
      </c>
      <c r="I235" s="38" t="s">
        <v>144</v>
      </c>
      <c r="J235" s="38" t="s">
        <v>144</v>
      </c>
      <c r="K235" s="38" t="s">
        <v>144</v>
      </c>
      <c r="L235" s="38" t="s">
        <v>144</v>
      </c>
      <c r="M235" s="63"/>
      <c r="N235" s="61"/>
      <c r="O235" s="61"/>
      <c r="P235" s="62"/>
      <c r="R235" s="60"/>
      <c r="S235" s="80"/>
    </row>
    <row r="236" spans="1:19" ht="30.4" customHeight="1" x14ac:dyDescent="0.15">
      <c r="A236" s="96" t="s">
        <v>380</v>
      </c>
      <c r="B236" s="97">
        <v>8</v>
      </c>
      <c r="C236" s="98">
        <v>1</v>
      </c>
      <c r="D236" s="98">
        <v>1</v>
      </c>
      <c r="E236" s="98">
        <v>5</v>
      </c>
      <c r="F236" s="98">
        <v>2</v>
      </c>
      <c r="G236" s="129" t="s">
        <v>338</v>
      </c>
      <c r="H236" s="38" t="s">
        <v>144</v>
      </c>
      <c r="I236" s="38" t="s">
        <v>144</v>
      </c>
      <c r="J236" s="38" t="s">
        <v>144</v>
      </c>
      <c r="K236" s="38" t="s">
        <v>144</v>
      </c>
      <c r="L236" s="38" t="s">
        <v>144</v>
      </c>
      <c r="M236" s="63"/>
      <c r="N236" s="61"/>
      <c r="O236" s="61"/>
      <c r="P236" s="62"/>
      <c r="R236" s="60"/>
      <c r="S236" s="80"/>
    </row>
    <row r="237" spans="1:19" ht="30.4" customHeight="1" x14ac:dyDescent="0.15">
      <c r="A237" s="96" t="s">
        <v>380</v>
      </c>
      <c r="B237" s="97">
        <v>8</v>
      </c>
      <c r="C237" s="98">
        <v>1</v>
      </c>
      <c r="D237" s="98">
        <v>2</v>
      </c>
      <c r="E237" s="98">
        <v>1</v>
      </c>
      <c r="F237" s="98">
        <v>2</v>
      </c>
      <c r="G237" s="129" t="s">
        <v>338</v>
      </c>
      <c r="H237" s="38" t="s">
        <v>144</v>
      </c>
      <c r="I237" s="38" t="s">
        <v>144</v>
      </c>
      <c r="J237" s="38" t="s">
        <v>144</v>
      </c>
      <c r="K237" s="38" t="s">
        <v>144</v>
      </c>
      <c r="L237" s="38" t="s">
        <v>144</v>
      </c>
      <c r="M237" s="63"/>
      <c r="N237" s="61"/>
      <c r="O237" s="61"/>
      <c r="P237" s="62"/>
      <c r="R237" s="60"/>
      <c r="S237" s="80"/>
    </row>
    <row r="238" spans="1:19" ht="30.4" customHeight="1" x14ac:dyDescent="0.15">
      <c r="A238" s="96" t="s">
        <v>380</v>
      </c>
      <c r="B238" s="97">
        <v>8</v>
      </c>
      <c r="C238" s="98">
        <v>1</v>
      </c>
      <c r="D238" s="98">
        <v>2</v>
      </c>
      <c r="E238" s="98">
        <v>2</v>
      </c>
      <c r="F238" s="98">
        <v>2</v>
      </c>
      <c r="G238" s="129" t="s">
        <v>338</v>
      </c>
      <c r="H238" s="38" t="s">
        <v>144</v>
      </c>
      <c r="I238" s="38" t="s">
        <v>144</v>
      </c>
      <c r="J238" s="38" t="s">
        <v>144</v>
      </c>
      <c r="K238" s="38" t="s">
        <v>144</v>
      </c>
      <c r="L238" s="38" t="s">
        <v>144</v>
      </c>
      <c r="M238" s="63"/>
      <c r="N238" s="61"/>
      <c r="O238" s="61"/>
      <c r="P238" s="62"/>
      <c r="R238" s="60"/>
      <c r="S238" s="80"/>
    </row>
    <row r="239" spans="1:19" ht="30.4" customHeight="1" x14ac:dyDescent="0.15">
      <c r="A239" s="96" t="s">
        <v>380</v>
      </c>
      <c r="B239" s="97">
        <v>8</v>
      </c>
      <c r="C239" s="98">
        <v>1</v>
      </c>
      <c r="D239" s="98">
        <v>2</v>
      </c>
      <c r="E239" s="98">
        <v>3</v>
      </c>
      <c r="F239" s="98">
        <v>2</v>
      </c>
      <c r="G239" s="129" t="s">
        <v>338</v>
      </c>
      <c r="H239" s="38" t="s">
        <v>144</v>
      </c>
      <c r="I239" s="38" t="s">
        <v>144</v>
      </c>
      <c r="J239" s="38" t="s">
        <v>144</v>
      </c>
      <c r="K239" s="38" t="s">
        <v>144</v>
      </c>
      <c r="L239" s="38" t="s">
        <v>144</v>
      </c>
      <c r="M239" s="63"/>
      <c r="N239" s="61"/>
      <c r="O239" s="61"/>
      <c r="P239" s="62"/>
      <c r="R239" s="60"/>
      <c r="S239" s="80"/>
    </row>
    <row r="240" spans="1:19" ht="30.4" customHeight="1" x14ac:dyDescent="0.15">
      <c r="A240" s="96" t="s">
        <v>380</v>
      </c>
      <c r="B240" s="97">
        <v>8</v>
      </c>
      <c r="C240" s="98">
        <v>1</v>
      </c>
      <c r="D240" s="98">
        <v>2</v>
      </c>
      <c r="E240" s="98">
        <v>4</v>
      </c>
      <c r="F240" s="98">
        <v>2</v>
      </c>
      <c r="G240" s="129" t="s">
        <v>338</v>
      </c>
      <c r="H240" s="38" t="s">
        <v>144</v>
      </c>
      <c r="I240" s="38" t="s">
        <v>144</v>
      </c>
      <c r="J240" s="38" t="s">
        <v>144</v>
      </c>
      <c r="K240" s="38" t="s">
        <v>144</v>
      </c>
      <c r="L240" s="38" t="s">
        <v>144</v>
      </c>
      <c r="M240" s="63"/>
      <c r="N240" s="61"/>
      <c r="O240" s="61"/>
      <c r="P240" s="62"/>
      <c r="R240" s="60"/>
      <c r="S240" s="80"/>
    </row>
    <row r="241" spans="1:19" ht="30.4" customHeight="1" x14ac:dyDescent="0.15">
      <c r="A241" s="96" t="s">
        <v>380</v>
      </c>
      <c r="B241" s="97">
        <v>8</v>
      </c>
      <c r="C241" s="98">
        <v>1</v>
      </c>
      <c r="D241" s="98">
        <v>2</v>
      </c>
      <c r="E241" s="98">
        <v>5</v>
      </c>
      <c r="F241" s="98">
        <v>2</v>
      </c>
      <c r="G241" s="129" t="s">
        <v>338</v>
      </c>
      <c r="H241" s="38" t="s">
        <v>144</v>
      </c>
      <c r="I241" s="38" t="s">
        <v>144</v>
      </c>
      <c r="J241" s="38" t="s">
        <v>144</v>
      </c>
      <c r="K241" s="38" t="s">
        <v>144</v>
      </c>
      <c r="L241" s="38" t="s">
        <v>144</v>
      </c>
      <c r="M241" s="63"/>
      <c r="N241" s="61"/>
      <c r="O241" s="61"/>
      <c r="P241" s="62"/>
      <c r="R241" s="60"/>
      <c r="S241" s="80"/>
    </row>
    <row r="242" spans="1:19" ht="30.4" customHeight="1" x14ac:dyDescent="0.15">
      <c r="A242" s="96" t="s">
        <v>380</v>
      </c>
      <c r="B242" s="97">
        <v>8</v>
      </c>
      <c r="C242" s="98">
        <v>1</v>
      </c>
      <c r="D242" s="98">
        <v>3</v>
      </c>
      <c r="E242" s="98">
        <v>1</v>
      </c>
      <c r="F242" s="98">
        <v>2</v>
      </c>
      <c r="G242" s="129" t="s">
        <v>338</v>
      </c>
      <c r="H242" s="38" t="s">
        <v>144</v>
      </c>
      <c r="I242" s="38" t="s">
        <v>144</v>
      </c>
      <c r="J242" s="38" t="s">
        <v>144</v>
      </c>
      <c r="K242" s="38" t="s">
        <v>144</v>
      </c>
      <c r="L242" s="38" t="s">
        <v>144</v>
      </c>
      <c r="M242" s="63"/>
      <c r="N242" s="61"/>
      <c r="O242" s="61"/>
      <c r="P242" s="62"/>
      <c r="R242" s="60"/>
      <c r="S242" s="80"/>
    </row>
    <row r="243" spans="1:19" ht="30.4" customHeight="1" x14ac:dyDescent="0.15">
      <c r="A243" s="96" t="s">
        <v>380</v>
      </c>
      <c r="B243" s="97">
        <v>8</v>
      </c>
      <c r="C243" s="98">
        <v>1</v>
      </c>
      <c r="D243" s="98">
        <v>3</v>
      </c>
      <c r="E243" s="98">
        <v>2</v>
      </c>
      <c r="F243" s="98">
        <v>2</v>
      </c>
      <c r="G243" s="129" t="s">
        <v>338</v>
      </c>
      <c r="H243" s="38" t="s">
        <v>144</v>
      </c>
      <c r="I243" s="38" t="s">
        <v>144</v>
      </c>
      <c r="J243" s="38" t="s">
        <v>144</v>
      </c>
      <c r="K243" s="38" t="s">
        <v>144</v>
      </c>
      <c r="L243" s="38" t="s">
        <v>144</v>
      </c>
      <c r="M243" s="63"/>
      <c r="N243" s="61"/>
      <c r="O243" s="61"/>
      <c r="P243" s="62"/>
      <c r="R243" s="60"/>
      <c r="S243" s="80"/>
    </row>
    <row r="244" spans="1:19" ht="30.4" customHeight="1" x14ac:dyDescent="0.15">
      <c r="A244" s="96" t="s">
        <v>380</v>
      </c>
      <c r="B244" s="97">
        <v>8</v>
      </c>
      <c r="C244" s="98">
        <v>1</v>
      </c>
      <c r="D244" s="98">
        <v>3</v>
      </c>
      <c r="E244" s="98">
        <v>3</v>
      </c>
      <c r="F244" s="98">
        <v>2</v>
      </c>
      <c r="G244" s="129" t="s">
        <v>338</v>
      </c>
      <c r="H244" s="38" t="s">
        <v>144</v>
      </c>
      <c r="I244" s="38" t="s">
        <v>144</v>
      </c>
      <c r="J244" s="38" t="s">
        <v>144</v>
      </c>
      <c r="K244" s="38" t="s">
        <v>144</v>
      </c>
      <c r="L244" s="38" t="s">
        <v>144</v>
      </c>
      <c r="M244" s="63"/>
      <c r="N244" s="61"/>
      <c r="O244" s="61"/>
      <c r="P244" s="62"/>
      <c r="R244" s="60"/>
      <c r="S244" s="80"/>
    </row>
    <row r="245" spans="1:19" ht="30.4" customHeight="1" x14ac:dyDescent="0.15">
      <c r="A245" s="96" t="s">
        <v>380</v>
      </c>
      <c r="B245" s="97">
        <v>8</v>
      </c>
      <c r="C245" s="98">
        <v>1</v>
      </c>
      <c r="D245" s="98">
        <v>3</v>
      </c>
      <c r="E245" s="98">
        <v>4</v>
      </c>
      <c r="F245" s="98">
        <v>2</v>
      </c>
      <c r="G245" s="129" t="s">
        <v>338</v>
      </c>
      <c r="H245" s="38" t="s">
        <v>144</v>
      </c>
      <c r="I245" s="38" t="s">
        <v>144</v>
      </c>
      <c r="J245" s="38" t="s">
        <v>144</v>
      </c>
      <c r="K245" s="38" t="s">
        <v>144</v>
      </c>
      <c r="L245" s="38" t="s">
        <v>144</v>
      </c>
      <c r="M245" s="63"/>
      <c r="N245" s="61"/>
      <c r="O245" s="61"/>
      <c r="P245" s="62"/>
      <c r="R245" s="60"/>
      <c r="S245" s="80"/>
    </row>
    <row r="246" spans="1:19" ht="30.4" customHeight="1" x14ac:dyDescent="0.15">
      <c r="A246" s="96" t="s">
        <v>380</v>
      </c>
      <c r="B246" s="97">
        <v>8</v>
      </c>
      <c r="C246" s="98">
        <v>1</v>
      </c>
      <c r="D246" s="98">
        <v>3</v>
      </c>
      <c r="E246" s="98">
        <v>5</v>
      </c>
      <c r="F246" s="98">
        <v>2</v>
      </c>
      <c r="G246" s="129" t="s">
        <v>338</v>
      </c>
      <c r="H246" s="38" t="s">
        <v>144</v>
      </c>
      <c r="I246" s="38" t="s">
        <v>144</v>
      </c>
      <c r="J246" s="38" t="s">
        <v>144</v>
      </c>
      <c r="K246" s="38" t="s">
        <v>144</v>
      </c>
      <c r="L246" s="38" t="s">
        <v>144</v>
      </c>
      <c r="M246" s="63"/>
      <c r="N246" s="61"/>
      <c r="O246" s="61"/>
      <c r="P246" s="62"/>
      <c r="R246" s="60"/>
      <c r="S246" s="80"/>
    </row>
    <row r="247" spans="1:19" ht="30.4" customHeight="1" x14ac:dyDescent="0.15">
      <c r="A247" s="96" t="s">
        <v>380</v>
      </c>
      <c r="B247" s="97">
        <v>8</v>
      </c>
      <c r="C247" s="98">
        <v>1</v>
      </c>
      <c r="D247" s="98">
        <v>4</v>
      </c>
      <c r="E247" s="98">
        <v>1</v>
      </c>
      <c r="F247" s="98">
        <v>2</v>
      </c>
      <c r="G247" s="129" t="s">
        <v>338</v>
      </c>
      <c r="H247" s="38" t="s">
        <v>144</v>
      </c>
      <c r="I247" s="38" t="s">
        <v>144</v>
      </c>
      <c r="J247" s="38" t="s">
        <v>144</v>
      </c>
      <c r="K247" s="38" t="s">
        <v>144</v>
      </c>
      <c r="L247" s="38" t="s">
        <v>144</v>
      </c>
      <c r="M247" s="63"/>
      <c r="N247" s="61"/>
      <c r="O247" s="61"/>
      <c r="P247" s="62"/>
      <c r="R247" s="60"/>
      <c r="S247" s="80"/>
    </row>
    <row r="248" spans="1:19" ht="30.4" customHeight="1" x14ac:dyDescent="0.15">
      <c r="A248" s="96" t="s">
        <v>380</v>
      </c>
      <c r="B248" s="97">
        <v>8</v>
      </c>
      <c r="C248" s="98">
        <v>1</v>
      </c>
      <c r="D248" s="98">
        <v>4</v>
      </c>
      <c r="E248" s="98">
        <v>2</v>
      </c>
      <c r="F248" s="98">
        <v>2</v>
      </c>
      <c r="G248" s="129" t="s">
        <v>338</v>
      </c>
      <c r="H248" s="38" t="s">
        <v>144</v>
      </c>
      <c r="I248" s="38" t="s">
        <v>144</v>
      </c>
      <c r="J248" s="38" t="s">
        <v>144</v>
      </c>
      <c r="K248" s="38" t="s">
        <v>144</v>
      </c>
      <c r="L248" s="38" t="s">
        <v>144</v>
      </c>
      <c r="M248" s="63"/>
      <c r="N248" s="61"/>
      <c r="O248" s="61"/>
      <c r="P248" s="62"/>
      <c r="R248" s="60"/>
      <c r="S248" s="80"/>
    </row>
    <row r="249" spans="1:19" ht="30.4" customHeight="1" x14ac:dyDescent="0.15">
      <c r="A249" s="96" t="s">
        <v>380</v>
      </c>
      <c r="B249" s="97">
        <v>8</v>
      </c>
      <c r="C249" s="98">
        <v>1</v>
      </c>
      <c r="D249" s="98">
        <v>4</v>
      </c>
      <c r="E249" s="98">
        <v>3</v>
      </c>
      <c r="F249" s="98">
        <v>2</v>
      </c>
      <c r="G249" s="129" t="s">
        <v>338</v>
      </c>
      <c r="H249" s="38" t="s">
        <v>144</v>
      </c>
      <c r="I249" s="38" t="s">
        <v>144</v>
      </c>
      <c r="J249" s="38" t="s">
        <v>144</v>
      </c>
      <c r="K249" s="38" t="s">
        <v>144</v>
      </c>
      <c r="L249" s="38" t="s">
        <v>144</v>
      </c>
      <c r="M249" s="63"/>
      <c r="N249" s="61"/>
      <c r="O249" s="61"/>
      <c r="P249" s="62"/>
      <c r="R249" s="60"/>
      <c r="S249" s="80"/>
    </row>
    <row r="250" spans="1:19" ht="30.4" customHeight="1" x14ac:dyDescent="0.15">
      <c r="A250" s="96" t="s">
        <v>380</v>
      </c>
      <c r="B250" s="97">
        <v>8</v>
      </c>
      <c r="C250" s="98">
        <v>1</v>
      </c>
      <c r="D250" s="98">
        <v>4</v>
      </c>
      <c r="E250" s="98">
        <v>4</v>
      </c>
      <c r="F250" s="98">
        <v>2</v>
      </c>
      <c r="G250" s="129" t="s">
        <v>338</v>
      </c>
      <c r="H250" s="38" t="s">
        <v>144</v>
      </c>
      <c r="I250" s="38" t="s">
        <v>144</v>
      </c>
      <c r="J250" s="38" t="s">
        <v>144</v>
      </c>
      <c r="K250" s="38" t="s">
        <v>144</v>
      </c>
      <c r="L250" s="38" t="s">
        <v>144</v>
      </c>
      <c r="M250" s="63"/>
      <c r="N250" s="61"/>
      <c r="O250" s="61"/>
      <c r="P250" s="62"/>
      <c r="R250" s="60"/>
      <c r="S250" s="80"/>
    </row>
    <row r="251" spans="1:19" ht="30.4" customHeight="1" x14ac:dyDescent="0.15">
      <c r="A251" s="96" t="s">
        <v>380</v>
      </c>
      <c r="B251" s="97">
        <v>8</v>
      </c>
      <c r="C251" s="98">
        <v>1</v>
      </c>
      <c r="D251" s="98">
        <v>4</v>
      </c>
      <c r="E251" s="98">
        <v>5</v>
      </c>
      <c r="F251" s="98">
        <v>2</v>
      </c>
      <c r="G251" s="129" t="s">
        <v>338</v>
      </c>
      <c r="H251" s="38" t="s">
        <v>144</v>
      </c>
      <c r="I251" s="38" t="s">
        <v>144</v>
      </c>
      <c r="J251" s="38" t="s">
        <v>144</v>
      </c>
      <c r="K251" s="38" t="s">
        <v>144</v>
      </c>
      <c r="L251" s="38" t="s">
        <v>144</v>
      </c>
      <c r="M251" s="63"/>
      <c r="N251" s="61"/>
      <c r="O251" s="61"/>
      <c r="P251" s="62"/>
      <c r="R251" s="60"/>
      <c r="S251" s="80"/>
    </row>
    <row r="252" spans="1:19" ht="30.4" customHeight="1" x14ac:dyDescent="0.15">
      <c r="A252" s="96" t="s">
        <v>380</v>
      </c>
      <c r="B252" s="97">
        <v>8</v>
      </c>
      <c r="C252" s="98">
        <v>2</v>
      </c>
      <c r="D252" s="98">
        <v>1</v>
      </c>
      <c r="E252" s="98">
        <v>1</v>
      </c>
      <c r="F252" s="98">
        <v>2</v>
      </c>
      <c r="G252" s="129" t="s">
        <v>338</v>
      </c>
      <c r="H252" s="38" t="s">
        <v>144</v>
      </c>
      <c r="I252" s="38" t="s">
        <v>144</v>
      </c>
      <c r="J252" s="38" t="s">
        <v>144</v>
      </c>
      <c r="K252" s="38" t="s">
        <v>144</v>
      </c>
      <c r="L252" s="38" t="s">
        <v>144</v>
      </c>
      <c r="M252" s="63"/>
      <c r="N252" s="61"/>
      <c r="O252" s="61"/>
      <c r="P252" s="62"/>
      <c r="R252" s="60"/>
      <c r="S252" s="80"/>
    </row>
    <row r="253" spans="1:19" ht="30.4" customHeight="1" x14ac:dyDescent="0.15">
      <c r="A253" s="96" t="s">
        <v>380</v>
      </c>
      <c r="B253" s="97">
        <v>8</v>
      </c>
      <c r="C253" s="98">
        <v>2</v>
      </c>
      <c r="D253" s="98">
        <v>1</v>
      </c>
      <c r="E253" s="98">
        <v>2</v>
      </c>
      <c r="F253" s="98">
        <v>2</v>
      </c>
      <c r="G253" s="129" t="s">
        <v>338</v>
      </c>
      <c r="H253" s="38" t="s">
        <v>144</v>
      </c>
      <c r="I253" s="38" t="s">
        <v>144</v>
      </c>
      <c r="J253" s="38" t="s">
        <v>144</v>
      </c>
      <c r="K253" s="38" t="s">
        <v>144</v>
      </c>
      <c r="L253" s="38" t="s">
        <v>144</v>
      </c>
      <c r="M253" s="63"/>
      <c r="N253" s="61"/>
      <c r="O253" s="61"/>
      <c r="P253" s="62"/>
      <c r="R253" s="60"/>
      <c r="S253" s="80"/>
    </row>
    <row r="254" spans="1:19" ht="30.4" customHeight="1" x14ac:dyDescent="0.15">
      <c r="A254" s="96" t="s">
        <v>380</v>
      </c>
      <c r="B254" s="97">
        <v>8</v>
      </c>
      <c r="C254" s="98">
        <v>2</v>
      </c>
      <c r="D254" s="98">
        <v>1</v>
      </c>
      <c r="E254" s="98">
        <v>3</v>
      </c>
      <c r="F254" s="98">
        <v>2</v>
      </c>
      <c r="G254" s="129" t="s">
        <v>338</v>
      </c>
      <c r="H254" s="38" t="s">
        <v>144</v>
      </c>
      <c r="I254" s="38" t="s">
        <v>144</v>
      </c>
      <c r="J254" s="38" t="s">
        <v>144</v>
      </c>
      <c r="K254" s="38" t="s">
        <v>144</v>
      </c>
      <c r="L254" s="38" t="s">
        <v>144</v>
      </c>
      <c r="M254" s="63"/>
      <c r="N254" s="61"/>
      <c r="O254" s="61"/>
      <c r="P254" s="62"/>
      <c r="R254" s="60"/>
      <c r="S254" s="80"/>
    </row>
    <row r="255" spans="1:19" ht="30.4" customHeight="1" x14ac:dyDescent="0.15">
      <c r="A255" s="96" t="s">
        <v>380</v>
      </c>
      <c r="B255" s="97">
        <v>8</v>
      </c>
      <c r="C255" s="98">
        <v>2</v>
      </c>
      <c r="D255" s="98">
        <v>1</v>
      </c>
      <c r="E255" s="98">
        <v>4</v>
      </c>
      <c r="F255" s="98">
        <v>2</v>
      </c>
      <c r="G255" s="129" t="s">
        <v>338</v>
      </c>
      <c r="H255" s="38" t="s">
        <v>144</v>
      </c>
      <c r="I255" s="38" t="s">
        <v>144</v>
      </c>
      <c r="J255" s="38" t="s">
        <v>144</v>
      </c>
      <c r="K255" s="38" t="s">
        <v>144</v>
      </c>
      <c r="L255" s="38" t="s">
        <v>144</v>
      </c>
      <c r="M255" s="63"/>
      <c r="N255" s="61"/>
      <c r="O255" s="61"/>
      <c r="P255" s="62"/>
      <c r="R255" s="60"/>
      <c r="S255" s="80"/>
    </row>
    <row r="256" spans="1:19" ht="30.4" customHeight="1" x14ac:dyDescent="0.15">
      <c r="A256" s="96" t="s">
        <v>380</v>
      </c>
      <c r="B256" s="97">
        <v>8</v>
      </c>
      <c r="C256" s="98">
        <v>2</v>
      </c>
      <c r="D256" s="98">
        <v>1</v>
      </c>
      <c r="E256" s="98">
        <v>5</v>
      </c>
      <c r="F256" s="98">
        <v>2</v>
      </c>
      <c r="G256" s="129" t="s">
        <v>338</v>
      </c>
      <c r="H256" s="38" t="s">
        <v>144</v>
      </c>
      <c r="I256" s="38" t="s">
        <v>144</v>
      </c>
      <c r="J256" s="38" t="s">
        <v>144</v>
      </c>
      <c r="K256" s="38" t="s">
        <v>144</v>
      </c>
      <c r="L256" s="38" t="s">
        <v>144</v>
      </c>
      <c r="M256" s="63"/>
      <c r="N256" s="61"/>
      <c r="O256" s="61"/>
      <c r="P256" s="62"/>
      <c r="R256" s="60"/>
      <c r="S256" s="80"/>
    </row>
    <row r="257" spans="1:19" ht="30.4" customHeight="1" x14ac:dyDescent="0.15">
      <c r="A257" s="96" t="s">
        <v>380</v>
      </c>
      <c r="B257" s="97">
        <v>8</v>
      </c>
      <c r="C257" s="98">
        <v>2</v>
      </c>
      <c r="D257" s="98">
        <v>2</v>
      </c>
      <c r="E257" s="98">
        <v>1</v>
      </c>
      <c r="F257" s="98">
        <v>2</v>
      </c>
      <c r="G257" s="129" t="s">
        <v>338</v>
      </c>
      <c r="H257" s="38" t="s">
        <v>144</v>
      </c>
      <c r="I257" s="38" t="s">
        <v>144</v>
      </c>
      <c r="J257" s="38" t="s">
        <v>144</v>
      </c>
      <c r="K257" s="38" t="s">
        <v>144</v>
      </c>
      <c r="L257" s="38" t="s">
        <v>144</v>
      </c>
      <c r="M257" s="63"/>
      <c r="N257" s="61"/>
      <c r="O257" s="61"/>
      <c r="P257" s="62"/>
      <c r="R257" s="60"/>
      <c r="S257" s="80"/>
    </row>
    <row r="258" spans="1:19" ht="30.4" customHeight="1" x14ac:dyDescent="0.15">
      <c r="A258" s="96" t="s">
        <v>380</v>
      </c>
      <c r="B258" s="97">
        <v>8</v>
      </c>
      <c r="C258" s="98">
        <v>2</v>
      </c>
      <c r="D258" s="98">
        <v>2</v>
      </c>
      <c r="E258" s="98">
        <v>2</v>
      </c>
      <c r="F258" s="98">
        <v>2</v>
      </c>
      <c r="G258" s="129" t="s">
        <v>338</v>
      </c>
      <c r="H258" s="38" t="s">
        <v>144</v>
      </c>
      <c r="I258" s="38" t="s">
        <v>144</v>
      </c>
      <c r="J258" s="38" t="s">
        <v>144</v>
      </c>
      <c r="K258" s="38" t="s">
        <v>144</v>
      </c>
      <c r="L258" s="38" t="s">
        <v>144</v>
      </c>
      <c r="M258" s="63"/>
      <c r="N258" s="61"/>
      <c r="O258" s="61"/>
      <c r="P258" s="62"/>
      <c r="R258" s="60"/>
      <c r="S258" s="80"/>
    </row>
    <row r="259" spans="1:19" ht="30.4" customHeight="1" x14ac:dyDescent="0.15">
      <c r="A259" s="96" t="s">
        <v>380</v>
      </c>
      <c r="B259" s="97">
        <v>8</v>
      </c>
      <c r="C259" s="98">
        <v>2</v>
      </c>
      <c r="D259" s="98">
        <v>2</v>
      </c>
      <c r="E259" s="98">
        <v>3</v>
      </c>
      <c r="F259" s="98">
        <v>2</v>
      </c>
      <c r="G259" s="129" t="s">
        <v>338</v>
      </c>
      <c r="H259" s="38" t="s">
        <v>144</v>
      </c>
      <c r="I259" s="38" t="s">
        <v>144</v>
      </c>
      <c r="J259" s="38" t="s">
        <v>144</v>
      </c>
      <c r="K259" s="38" t="s">
        <v>144</v>
      </c>
      <c r="L259" s="38" t="s">
        <v>144</v>
      </c>
      <c r="M259" s="63"/>
      <c r="N259" s="61"/>
      <c r="O259" s="61"/>
      <c r="P259" s="62"/>
      <c r="R259" s="60"/>
      <c r="S259" s="80"/>
    </row>
    <row r="260" spans="1:19" ht="30.4" customHeight="1" x14ac:dyDescent="0.15">
      <c r="A260" s="96" t="s">
        <v>380</v>
      </c>
      <c r="B260" s="97">
        <v>8</v>
      </c>
      <c r="C260" s="98">
        <v>2</v>
      </c>
      <c r="D260" s="98">
        <v>2</v>
      </c>
      <c r="E260" s="98">
        <v>4</v>
      </c>
      <c r="F260" s="98">
        <v>2</v>
      </c>
      <c r="G260" s="129" t="s">
        <v>338</v>
      </c>
      <c r="H260" s="38" t="s">
        <v>144</v>
      </c>
      <c r="I260" s="38" t="s">
        <v>144</v>
      </c>
      <c r="J260" s="38" t="s">
        <v>144</v>
      </c>
      <c r="K260" s="38" t="s">
        <v>144</v>
      </c>
      <c r="L260" s="38" t="s">
        <v>144</v>
      </c>
      <c r="M260" s="63"/>
      <c r="N260" s="61"/>
      <c r="O260" s="61"/>
      <c r="P260" s="62"/>
      <c r="R260" s="60"/>
      <c r="S260" s="80"/>
    </row>
    <row r="261" spans="1:19" ht="30.4" customHeight="1" x14ac:dyDescent="0.15">
      <c r="A261" s="96" t="s">
        <v>380</v>
      </c>
      <c r="B261" s="97">
        <v>8</v>
      </c>
      <c r="C261" s="98">
        <v>2</v>
      </c>
      <c r="D261" s="98">
        <v>2</v>
      </c>
      <c r="E261" s="98">
        <v>5</v>
      </c>
      <c r="F261" s="98">
        <v>2</v>
      </c>
      <c r="G261" s="129" t="s">
        <v>338</v>
      </c>
      <c r="H261" s="38" t="s">
        <v>144</v>
      </c>
      <c r="I261" s="38" t="s">
        <v>144</v>
      </c>
      <c r="J261" s="38" t="s">
        <v>144</v>
      </c>
      <c r="K261" s="38" t="s">
        <v>144</v>
      </c>
      <c r="L261" s="38" t="s">
        <v>144</v>
      </c>
      <c r="M261" s="63"/>
      <c r="N261" s="61"/>
      <c r="O261" s="61"/>
      <c r="P261" s="62"/>
      <c r="R261" s="60"/>
      <c r="S261" s="80"/>
    </row>
    <row r="262" spans="1:19" ht="30.4" customHeight="1" x14ac:dyDescent="0.15">
      <c r="A262" s="96" t="s">
        <v>380</v>
      </c>
      <c r="B262" s="97">
        <v>8</v>
      </c>
      <c r="C262" s="98">
        <v>2</v>
      </c>
      <c r="D262" s="98">
        <v>3</v>
      </c>
      <c r="E262" s="98">
        <v>1</v>
      </c>
      <c r="F262" s="98">
        <v>2</v>
      </c>
      <c r="G262" s="129" t="s">
        <v>338</v>
      </c>
      <c r="H262" s="38" t="s">
        <v>144</v>
      </c>
      <c r="I262" s="38" t="s">
        <v>144</v>
      </c>
      <c r="J262" s="38" t="s">
        <v>144</v>
      </c>
      <c r="K262" s="38" t="s">
        <v>144</v>
      </c>
      <c r="L262" s="38" t="s">
        <v>144</v>
      </c>
      <c r="M262" s="63"/>
      <c r="N262" s="61"/>
      <c r="O262" s="61"/>
      <c r="P262" s="62"/>
      <c r="R262" s="60"/>
      <c r="S262" s="80"/>
    </row>
    <row r="263" spans="1:19" ht="30.4" customHeight="1" x14ac:dyDescent="0.15">
      <c r="A263" s="96" t="s">
        <v>380</v>
      </c>
      <c r="B263" s="97">
        <v>8</v>
      </c>
      <c r="C263" s="98">
        <v>2</v>
      </c>
      <c r="D263" s="98">
        <v>3</v>
      </c>
      <c r="E263" s="98">
        <v>2</v>
      </c>
      <c r="F263" s="98">
        <v>2</v>
      </c>
      <c r="G263" s="129" t="s">
        <v>338</v>
      </c>
      <c r="H263" s="38" t="s">
        <v>144</v>
      </c>
      <c r="I263" s="38" t="s">
        <v>144</v>
      </c>
      <c r="J263" s="38" t="s">
        <v>144</v>
      </c>
      <c r="K263" s="38" t="s">
        <v>144</v>
      </c>
      <c r="L263" s="38" t="s">
        <v>144</v>
      </c>
      <c r="M263" s="63"/>
      <c r="N263" s="61"/>
      <c r="O263" s="61"/>
      <c r="P263" s="62"/>
      <c r="R263" s="60"/>
      <c r="S263" s="80"/>
    </row>
    <row r="264" spans="1:19" ht="30.4" customHeight="1" x14ac:dyDescent="0.15">
      <c r="A264" s="96" t="s">
        <v>380</v>
      </c>
      <c r="B264" s="97">
        <v>8</v>
      </c>
      <c r="C264" s="98">
        <v>2</v>
      </c>
      <c r="D264" s="98">
        <v>3</v>
      </c>
      <c r="E264" s="98">
        <v>3</v>
      </c>
      <c r="F264" s="98">
        <v>2</v>
      </c>
      <c r="G264" s="129" t="s">
        <v>338</v>
      </c>
      <c r="H264" s="38" t="s">
        <v>144</v>
      </c>
      <c r="I264" s="38" t="s">
        <v>144</v>
      </c>
      <c r="J264" s="38" t="s">
        <v>144</v>
      </c>
      <c r="K264" s="38" t="s">
        <v>144</v>
      </c>
      <c r="L264" s="38" t="s">
        <v>144</v>
      </c>
      <c r="M264" s="63"/>
      <c r="N264" s="61"/>
      <c r="O264" s="61"/>
      <c r="P264" s="62"/>
      <c r="R264" s="60"/>
      <c r="S264" s="80"/>
    </row>
    <row r="265" spans="1:19" ht="30.4" customHeight="1" x14ac:dyDescent="0.15">
      <c r="A265" s="96" t="s">
        <v>380</v>
      </c>
      <c r="B265" s="97">
        <v>8</v>
      </c>
      <c r="C265" s="98">
        <v>2</v>
      </c>
      <c r="D265" s="98">
        <v>3</v>
      </c>
      <c r="E265" s="98">
        <v>4</v>
      </c>
      <c r="F265" s="98">
        <v>2</v>
      </c>
      <c r="G265" s="129" t="s">
        <v>338</v>
      </c>
      <c r="H265" s="38" t="s">
        <v>144</v>
      </c>
      <c r="I265" s="38" t="s">
        <v>144</v>
      </c>
      <c r="J265" s="38" t="s">
        <v>144</v>
      </c>
      <c r="K265" s="38" t="s">
        <v>144</v>
      </c>
      <c r="L265" s="38" t="s">
        <v>144</v>
      </c>
      <c r="M265" s="63"/>
      <c r="N265" s="61"/>
      <c r="O265" s="61"/>
      <c r="P265" s="62"/>
      <c r="R265" s="60"/>
      <c r="S265" s="80"/>
    </row>
    <row r="266" spans="1:19" ht="30.4" customHeight="1" x14ac:dyDescent="0.15">
      <c r="A266" s="96" t="s">
        <v>380</v>
      </c>
      <c r="B266" s="97">
        <v>8</v>
      </c>
      <c r="C266" s="98">
        <v>2</v>
      </c>
      <c r="D266" s="98">
        <v>3</v>
      </c>
      <c r="E266" s="98">
        <v>5</v>
      </c>
      <c r="F266" s="98">
        <v>2</v>
      </c>
      <c r="G266" s="129" t="s">
        <v>338</v>
      </c>
      <c r="H266" s="38" t="s">
        <v>144</v>
      </c>
      <c r="I266" s="38" t="s">
        <v>144</v>
      </c>
      <c r="J266" s="38" t="s">
        <v>144</v>
      </c>
      <c r="K266" s="38" t="s">
        <v>144</v>
      </c>
      <c r="L266" s="38" t="s">
        <v>144</v>
      </c>
      <c r="M266" s="63"/>
      <c r="N266" s="61"/>
      <c r="O266" s="61"/>
      <c r="P266" s="62"/>
      <c r="R266" s="60"/>
      <c r="S266" s="80"/>
    </row>
    <row r="267" spans="1:19" ht="30.4" customHeight="1" x14ac:dyDescent="0.15">
      <c r="A267" s="96" t="s">
        <v>380</v>
      </c>
      <c r="B267" s="97">
        <v>8</v>
      </c>
      <c r="C267" s="98">
        <v>2</v>
      </c>
      <c r="D267" s="98">
        <v>4</v>
      </c>
      <c r="E267" s="98">
        <v>1</v>
      </c>
      <c r="F267" s="98">
        <v>2</v>
      </c>
      <c r="G267" s="129" t="s">
        <v>338</v>
      </c>
      <c r="H267" s="38" t="s">
        <v>144</v>
      </c>
      <c r="I267" s="38" t="s">
        <v>144</v>
      </c>
      <c r="J267" s="38" t="s">
        <v>144</v>
      </c>
      <c r="K267" s="38" t="s">
        <v>144</v>
      </c>
      <c r="L267" s="38" t="s">
        <v>144</v>
      </c>
      <c r="M267" s="63"/>
      <c r="N267" s="61"/>
      <c r="O267" s="61"/>
      <c r="P267" s="62"/>
      <c r="R267" s="60"/>
      <c r="S267" s="80"/>
    </row>
    <row r="268" spans="1:19" ht="30.4" customHeight="1" x14ac:dyDescent="0.15">
      <c r="A268" s="96" t="s">
        <v>380</v>
      </c>
      <c r="B268" s="97">
        <v>8</v>
      </c>
      <c r="C268" s="98">
        <v>2</v>
      </c>
      <c r="D268" s="98">
        <v>4</v>
      </c>
      <c r="E268" s="98">
        <v>2</v>
      </c>
      <c r="F268" s="98">
        <v>2</v>
      </c>
      <c r="G268" s="129" t="s">
        <v>338</v>
      </c>
      <c r="H268" s="38" t="s">
        <v>144</v>
      </c>
      <c r="I268" s="38" t="s">
        <v>144</v>
      </c>
      <c r="J268" s="38" t="s">
        <v>144</v>
      </c>
      <c r="K268" s="38" t="s">
        <v>144</v>
      </c>
      <c r="L268" s="38" t="s">
        <v>144</v>
      </c>
      <c r="M268" s="63"/>
      <c r="N268" s="61"/>
      <c r="O268" s="61"/>
      <c r="P268" s="62"/>
      <c r="R268" s="60"/>
      <c r="S268" s="80"/>
    </row>
    <row r="269" spans="1:19" ht="30.4" customHeight="1" x14ac:dyDescent="0.15">
      <c r="A269" s="96" t="s">
        <v>380</v>
      </c>
      <c r="B269" s="97">
        <v>8</v>
      </c>
      <c r="C269" s="98">
        <v>2</v>
      </c>
      <c r="D269" s="98">
        <v>4</v>
      </c>
      <c r="E269" s="98">
        <v>3</v>
      </c>
      <c r="F269" s="98">
        <v>2</v>
      </c>
      <c r="G269" s="129" t="s">
        <v>338</v>
      </c>
      <c r="H269" s="38" t="s">
        <v>144</v>
      </c>
      <c r="I269" s="38" t="s">
        <v>144</v>
      </c>
      <c r="J269" s="38" t="s">
        <v>144</v>
      </c>
      <c r="K269" s="38" t="s">
        <v>144</v>
      </c>
      <c r="L269" s="38" t="s">
        <v>144</v>
      </c>
      <c r="M269" s="63"/>
      <c r="N269" s="61"/>
      <c r="O269" s="61"/>
      <c r="P269" s="62"/>
      <c r="R269" s="60"/>
      <c r="S269" s="80"/>
    </row>
    <row r="270" spans="1:19" ht="30.4" customHeight="1" x14ac:dyDescent="0.15">
      <c r="A270" s="96" t="s">
        <v>380</v>
      </c>
      <c r="B270" s="97">
        <v>8</v>
      </c>
      <c r="C270" s="98">
        <v>2</v>
      </c>
      <c r="D270" s="98">
        <v>4</v>
      </c>
      <c r="E270" s="98">
        <v>4</v>
      </c>
      <c r="F270" s="98">
        <v>2</v>
      </c>
      <c r="G270" s="129" t="s">
        <v>338</v>
      </c>
      <c r="H270" s="38" t="s">
        <v>144</v>
      </c>
      <c r="I270" s="38" t="s">
        <v>144</v>
      </c>
      <c r="J270" s="38" t="s">
        <v>144</v>
      </c>
      <c r="K270" s="38" t="s">
        <v>144</v>
      </c>
      <c r="L270" s="38" t="s">
        <v>144</v>
      </c>
      <c r="M270" s="63"/>
      <c r="N270" s="61"/>
      <c r="O270" s="61"/>
      <c r="P270" s="62"/>
      <c r="R270" s="60"/>
      <c r="S270" s="80"/>
    </row>
    <row r="271" spans="1:19" ht="30.4" customHeight="1" x14ac:dyDescent="0.15">
      <c r="A271" s="96" t="s">
        <v>380</v>
      </c>
      <c r="B271" s="97">
        <v>8</v>
      </c>
      <c r="C271" s="98">
        <v>2</v>
      </c>
      <c r="D271" s="98">
        <v>4</v>
      </c>
      <c r="E271" s="98">
        <v>5</v>
      </c>
      <c r="F271" s="98">
        <v>2</v>
      </c>
      <c r="G271" s="129" t="s">
        <v>338</v>
      </c>
      <c r="H271" s="38" t="s">
        <v>144</v>
      </c>
      <c r="I271" s="38" t="s">
        <v>144</v>
      </c>
      <c r="J271" s="38" t="s">
        <v>144</v>
      </c>
      <c r="K271" s="38" t="s">
        <v>144</v>
      </c>
      <c r="L271" s="38" t="s">
        <v>144</v>
      </c>
      <c r="M271" s="63"/>
      <c r="N271" s="61"/>
      <c r="O271" s="61"/>
      <c r="P271" s="62"/>
      <c r="R271" s="60"/>
      <c r="S271" s="80"/>
    </row>
    <row r="272" spans="1:19" ht="30.4" customHeight="1" x14ac:dyDescent="0.15">
      <c r="A272" s="96" t="s">
        <v>381</v>
      </c>
      <c r="B272" s="97">
        <v>9</v>
      </c>
      <c r="C272" s="98">
        <v>1</v>
      </c>
      <c r="D272" s="98">
        <v>1</v>
      </c>
      <c r="E272" s="98">
        <v>1</v>
      </c>
      <c r="F272" s="98">
        <v>1</v>
      </c>
      <c r="G272" s="130" t="s">
        <v>341</v>
      </c>
      <c r="H272" s="38" t="s">
        <v>144</v>
      </c>
      <c r="I272" s="38" t="s">
        <v>144</v>
      </c>
      <c r="J272" s="38" t="s">
        <v>144</v>
      </c>
      <c r="K272" s="38" t="s">
        <v>144</v>
      </c>
      <c r="L272" s="38" t="s">
        <v>144</v>
      </c>
      <c r="M272" s="63"/>
      <c r="N272" s="61"/>
      <c r="O272" s="61"/>
      <c r="P272" s="62"/>
      <c r="R272" s="60"/>
      <c r="S272" s="80"/>
    </row>
    <row r="273" spans="1:19" ht="30.4" customHeight="1" x14ac:dyDescent="0.15">
      <c r="A273" s="96" t="s">
        <v>381</v>
      </c>
      <c r="B273" s="97">
        <v>9</v>
      </c>
      <c r="C273" s="98">
        <v>1</v>
      </c>
      <c r="D273" s="98">
        <v>1</v>
      </c>
      <c r="E273" s="98">
        <v>2</v>
      </c>
      <c r="F273" s="98">
        <v>1</v>
      </c>
      <c r="G273" s="130" t="s">
        <v>341</v>
      </c>
      <c r="H273" s="38" t="s">
        <v>144</v>
      </c>
      <c r="I273" s="38" t="s">
        <v>144</v>
      </c>
      <c r="J273" s="38" t="s">
        <v>144</v>
      </c>
      <c r="K273" s="38" t="s">
        <v>144</v>
      </c>
      <c r="L273" s="38" t="s">
        <v>144</v>
      </c>
      <c r="M273" s="63"/>
      <c r="N273" s="61"/>
      <c r="O273" s="61"/>
      <c r="P273" s="62"/>
      <c r="R273" s="60"/>
      <c r="S273" s="80"/>
    </row>
    <row r="274" spans="1:19" ht="30.4" customHeight="1" x14ac:dyDescent="0.15">
      <c r="A274" s="96" t="s">
        <v>381</v>
      </c>
      <c r="B274" s="97">
        <v>9</v>
      </c>
      <c r="C274" s="98">
        <v>1</v>
      </c>
      <c r="D274" s="98">
        <v>1</v>
      </c>
      <c r="E274" s="98">
        <v>3</v>
      </c>
      <c r="F274" s="98">
        <v>1</v>
      </c>
      <c r="G274" s="130" t="s">
        <v>340</v>
      </c>
      <c r="H274" s="38" t="s">
        <v>144</v>
      </c>
      <c r="I274" s="38" t="s">
        <v>144</v>
      </c>
      <c r="J274" s="38" t="s">
        <v>144</v>
      </c>
      <c r="K274" s="38" t="s">
        <v>144</v>
      </c>
      <c r="L274" s="38" t="s">
        <v>144</v>
      </c>
      <c r="M274" s="63"/>
      <c r="N274" s="61"/>
      <c r="O274" s="61"/>
      <c r="P274" s="62"/>
      <c r="R274" s="60"/>
      <c r="S274" s="80"/>
    </row>
    <row r="275" spans="1:19" ht="30.4" customHeight="1" x14ac:dyDescent="0.15">
      <c r="A275" s="96" t="s">
        <v>381</v>
      </c>
      <c r="B275" s="97">
        <v>9</v>
      </c>
      <c r="C275" s="98">
        <v>1</v>
      </c>
      <c r="D275" s="98">
        <v>1</v>
      </c>
      <c r="E275" s="98">
        <v>4</v>
      </c>
      <c r="F275" s="98">
        <v>1</v>
      </c>
      <c r="G275" s="130" t="s">
        <v>340</v>
      </c>
      <c r="H275" s="38" t="s">
        <v>144</v>
      </c>
      <c r="I275" s="38" t="s">
        <v>144</v>
      </c>
      <c r="J275" s="38" t="s">
        <v>144</v>
      </c>
      <c r="K275" s="38" t="s">
        <v>144</v>
      </c>
      <c r="L275" s="38" t="s">
        <v>144</v>
      </c>
      <c r="M275" s="63"/>
      <c r="N275" s="61"/>
      <c r="O275" s="61"/>
      <c r="P275" s="62"/>
      <c r="R275" s="60"/>
      <c r="S275" s="80"/>
    </row>
    <row r="276" spans="1:19" ht="30.4" customHeight="1" x14ac:dyDescent="0.15">
      <c r="A276" s="96" t="s">
        <v>381</v>
      </c>
      <c r="B276" s="97">
        <v>9</v>
      </c>
      <c r="C276" s="98">
        <v>1</v>
      </c>
      <c r="D276" s="98">
        <v>1</v>
      </c>
      <c r="E276" s="98">
        <v>5</v>
      </c>
      <c r="F276" s="98">
        <v>1</v>
      </c>
      <c r="G276" s="130" t="s">
        <v>340</v>
      </c>
      <c r="H276" s="38" t="s">
        <v>144</v>
      </c>
      <c r="I276" s="38" t="s">
        <v>144</v>
      </c>
      <c r="J276" s="38" t="s">
        <v>144</v>
      </c>
      <c r="K276" s="38" t="s">
        <v>144</v>
      </c>
      <c r="L276" s="38" t="s">
        <v>144</v>
      </c>
      <c r="M276" s="63"/>
      <c r="N276" s="61"/>
      <c r="O276" s="61"/>
      <c r="P276" s="62"/>
      <c r="R276" s="60"/>
      <c r="S276" s="80"/>
    </row>
    <row r="277" spans="1:19" ht="30.4" customHeight="1" x14ac:dyDescent="0.15">
      <c r="A277" s="96" t="s">
        <v>381</v>
      </c>
      <c r="B277" s="97">
        <v>9</v>
      </c>
      <c r="C277" s="98">
        <v>1</v>
      </c>
      <c r="D277" s="98">
        <v>2</v>
      </c>
      <c r="E277" s="98">
        <v>1</v>
      </c>
      <c r="F277" s="98">
        <v>1</v>
      </c>
      <c r="G277" s="130" t="s">
        <v>340</v>
      </c>
      <c r="H277" s="38" t="s">
        <v>144</v>
      </c>
      <c r="I277" s="38" t="s">
        <v>144</v>
      </c>
      <c r="J277" s="38" t="s">
        <v>144</v>
      </c>
      <c r="K277" s="38" t="s">
        <v>144</v>
      </c>
      <c r="L277" s="38" t="s">
        <v>144</v>
      </c>
      <c r="M277" s="63"/>
      <c r="N277" s="61"/>
      <c r="O277" s="61"/>
      <c r="P277" s="62"/>
      <c r="R277" s="60"/>
      <c r="S277" s="80"/>
    </row>
    <row r="278" spans="1:19" ht="30.4" customHeight="1" x14ac:dyDescent="0.15">
      <c r="A278" s="96" t="s">
        <v>381</v>
      </c>
      <c r="B278" s="97">
        <v>9</v>
      </c>
      <c r="C278" s="98">
        <v>1</v>
      </c>
      <c r="D278" s="98">
        <v>2</v>
      </c>
      <c r="E278" s="98">
        <v>2</v>
      </c>
      <c r="F278" s="98">
        <v>1</v>
      </c>
      <c r="G278" s="130" t="s">
        <v>340</v>
      </c>
      <c r="H278" s="38" t="s">
        <v>144</v>
      </c>
      <c r="I278" s="38" t="s">
        <v>144</v>
      </c>
      <c r="J278" s="38" t="s">
        <v>144</v>
      </c>
      <c r="K278" s="38" t="s">
        <v>144</v>
      </c>
      <c r="L278" s="38" t="s">
        <v>144</v>
      </c>
      <c r="M278" s="63"/>
      <c r="N278" s="61"/>
      <c r="O278" s="61"/>
      <c r="P278" s="62"/>
      <c r="R278" s="60"/>
      <c r="S278" s="80"/>
    </row>
    <row r="279" spans="1:19" ht="30.4" customHeight="1" x14ac:dyDescent="0.15">
      <c r="A279" s="96" t="s">
        <v>381</v>
      </c>
      <c r="B279" s="97">
        <v>9</v>
      </c>
      <c r="C279" s="98">
        <v>1</v>
      </c>
      <c r="D279" s="98">
        <v>2</v>
      </c>
      <c r="E279" s="98">
        <v>3</v>
      </c>
      <c r="F279" s="98">
        <v>1</v>
      </c>
      <c r="G279" s="130" t="s">
        <v>340</v>
      </c>
      <c r="H279" s="38" t="s">
        <v>144</v>
      </c>
      <c r="I279" s="38" t="s">
        <v>144</v>
      </c>
      <c r="J279" s="38" t="s">
        <v>144</v>
      </c>
      <c r="K279" s="38" t="s">
        <v>144</v>
      </c>
      <c r="L279" s="38" t="s">
        <v>144</v>
      </c>
      <c r="M279" s="63"/>
      <c r="N279" s="61"/>
      <c r="O279" s="61"/>
      <c r="P279" s="62"/>
      <c r="R279" s="60"/>
      <c r="S279" s="80"/>
    </row>
    <row r="280" spans="1:19" ht="30.4" customHeight="1" x14ac:dyDescent="0.15">
      <c r="A280" s="96" t="s">
        <v>381</v>
      </c>
      <c r="B280" s="97">
        <v>9</v>
      </c>
      <c r="C280" s="98">
        <v>1</v>
      </c>
      <c r="D280" s="98">
        <v>2</v>
      </c>
      <c r="E280" s="98">
        <v>4</v>
      </c>
      <c r="F280" s="98">
        <v>1</v>
      </c>
      <c r="G280" s="130" t="s">
        <v>340</v>
      </c>
      <c r="H280" s="38" t="s">
        <v>144</v>
      </c>
      <c r="I280" s="38" t="s">
        <v>144</v>
      </c>
      <c r="J280" s="38" t="s">
        <v>144</v>
      </c>
      <c r="K280" s="38" t="s">
        <v>144</v>
      </c>
      <c r="L280" s="38" t="s">
        <v>144</v>
      </c>
      <c r="M280" s="63"/>
      <c r="N280" s="61"/>
      <c r="O280" s="61"/>
      <c r="P280" s="62"/>
      <c r="R280" s="60"/>
      <c r="S280" s="80"/>
    </row>
    <row r="281" spans="1:19" ht="30.4" customHeight="1" x14ac:dyDescent="0.15">
      <c r="A281" s="96" t="s">
        <v>381</v>
      </c>
      <c r="B281" s="97">
        <v>9</v>
      </c>
      <c r="C281" s="98">
        <v>1</v>
      </c>
      <c r="D281" s="98">
        <v>2</v>
      </c>
      <c r="E281" s="98">
        <v>5</v>
      </c>
      <c r="F281" s="98">
        <v>1</v>
      </c>
      <c r="G281" s="130" t="s">
        <v>340</v>
      </c>
      <c r="H281" s="38" t="s">
        <v>144</v>
      </c>
      <c r="I281" s="38" t="s">
        <v>144</v>
      </c>
      <c r="J281" s="38" t="s">
        <v>144</v>
      </c>
      <c r="K281" s="38" t="s">
        <v>144</v>
      </c>
      <c r="L281" s="38" t="s">
        <v>144</v>
      </c>
      <c r="M281" s="63"/>
      <c r="N281" s="61"/>
      <c r="O281" s="61"/>
      <c r="P281" s="62"/>
      <c r="R281" s="60"/>
      <c r="S281" s="80"/>
    </row>
    <row r="282" spans="1:19" ht="30.4" customHeight="1" x14ac:dyDescent="0.15">
      <c r="A282" s="96" t="s">
        <v>381</v>
      </c>
      <c r="B282" s="97">
        <v>9</v>
      </c>
      <c r="C282" s="98">
        <v>1</v>
      </c>
      <c r="D282" s="98">
        <v>3</v>
      </c>
      <c r="E282" s="98">
        <v>1</v>
      </c>
      <c r="F282" s="98">
        <v>1</v>
      </c>
      <c r="G282" s="130" t="s">
        <v>340</v>
      </c>
      <c r="H282" s="38" t="s">
        <v>144</v>
      </c>
      <c r="I282" s="38" t="s">
        <v>144</v>
      </c>
      <c r="J282" s="38" t="s">
        <v>144</v>
      </c>
      <c r="K282" s="38" t="s">
        <v>144</v>
      </c>
      <c r="L282" s="38" t="s">
        <v>144</v>
      </c>
      <c r="M282" s="63"/>
      <c r="N282" s="61"/>
      <c r="O282" s="61"/>
      <c r="P282" s="62"/>
      <c r="R282" s="60"/>
      <c r="S282" s="80"/>
    </row>
    <row r="283" spans="1:19" ht="30.4" customHeight="1" x14ac:dyDescent="0.15">
      <c r="A283" s="96" t="s">
        <v>381</v>
      </c>
      <c r="B283" s="97">
        <v>9</v>
      </c>
      <c r="C283" s="98">
        <v>1</v>
      </c>
      <c r="D283" s="98">
        <v>3</v>
      </c>
      <c r="E283" s="98">
        <v>2</v>
      </c>
      <c r="F283" s="98">
        <v>1</v>
      </c>
      <c r="G283" s="130" t="s">
        <v>340</v>
      </c>
      <c r="H283" s="38" t="s">
        <v>144</v>
      </c>
      <c r="I283" s="38" t="s">
        <v>144</v>
      </c>
      <c r="J283" s="38" t="s">
        <v>144</v>
      </c>
      <c r="K283" s="38" t="s">
        <v>144</v>
      </c>
      <c r="L283" s="38" t="s">
        <v>144</v>
      </c>
      <c r="M283" s="63"/>
      <c r="N283" s="61"/>
      <c r="O283" s="61"/>
      <c r="P283" s="62"/>
      <c r="R283" s="60"/>
      <c r="S283" s="80"/>
    </row>
    <row r="284" spans="1:19" ht="30.4" customHeight="1" x14ac:dyDescent="0.15">
      <c r="A284" s="96" t="s">
        <v>381</v>
      </c>
      <c r="B284" s="97">
        <v>9</v>
      </c>
      <c r="C284" s="98">
        <v>1</v>
      </c>
      <c r="D284" s="98">
        <v>3</v>
      </c>
      <c r="E284" s="98">
        <v>3</v>
      </c>
      <c r="F284" s="98">
        <v>1</v>
      </c>
      <c r="G284" s="130" t="s">
        <v>340</v>
      </c>
      <c r="H284" s="38" t="s">
        <v>144</v>
      </c>
      <c r="I284" s="38" t="s">
        <v>144</v>
      </c>
      <c r="J284" s="38" t="s">
        <v>144</v>
      </c>
      <c r="K284" s="38" t="s">
        <v>144</v>
      </c>
      <c r="L284" s="38" t="s">
        <v>144</v>
      </c>
      <c r="M284" s="63"/>
      <c r="N284" s="61"/>
      <c r="O284" s="61"/>
      <c r="P284" s="62"/>
      <c r="R284" s="60"/>
      <c r="S284" s="80"/>
    </row>
    <row r="285" spans="1:19" ht="30.4" customHeight="1" x14ac:dyDescent="0.15">
      <c r="A285" s="96" t="s">
        <v>381</v>
      </c>
      <c r="B285" s="97">
        <v>9</v>
      </c>
      <c r="C285" s="98">
        <v>1</v>
      </c>
      <c r="D285" s="98">
        <v>3</v>
      </c>
      <c r="E285" s="98">
        <v>4</v>
      </c>
      <c r="F285" s="98">
        <v>1</v>
      </c>
      <c r="G285" s="130" t="s">
        <v>340</v>
      </c>
      <c r="H285" s="38" t="s">
        <v>144</v>
      </c>
      <c r="I285" s="38" t="s">
        <v>144</v>
      </c>
      <c r="J285" s="38" t="s">
        <v>144</v>
      </c>
      <c r="K285" s="38" t="s">
        <v>144</v>
      </c>
      <c r="L285" s="38" t="s">
        <v>144</v>
      </c>
      <c r="M285" s="63"/>
      <c r="N285" s="61"/>
      <c r="O285" s="61"/>
      <c r="P285" s="62"/>
      <c r="R285" s="60"/>
      <c r="S285" s="80"/>
    </row>
    <row r="286" spans="1:19" ht="30.4" customHeight="1" x14ac:dyDescent="0.15">
      <c r="A286" s="96" t="s">
        <v>381</v>
      </c>
      <c r="B286" s="97">
        <v>9</v>
      </c>
      <c r="C286" s="98">
        <v>1</v>
      </c>
      <c r="D286" s="98">
        <v>3</v>
      </c>
      <c r="E286" s="98">
        <v>5</v>
      </c>
      <c r="F286" s="98">
        <v>1</v>
      </c>
      <c r="G286" s="130" t="s">
        <v>340</v>
      </c>
      <c r="H286" s="38" t="s">
        <v>144</v>
      </c>
      <c r="I286" s="38" t="s">
        <v>144</v>
      </c>
      <c r="J286" s="38" t="s">
        <v>144</v>
      </c>
      <c r="K286" s="38" t="s">
        <v>144</v>
      </c>
      <c r="L286" s="38" t="s">
        <v>144</v>
      </c>
      <c r="M286" s="63"/>
      <c r="N286" s="61"/>
      <c r="O286" s="61"/>
      <c r="P286" s="62"/>
      <c r="R286" s="60"/>
      <c r="S286" s="80"/>
    </row>
    <row r="287" spans="1:19" ht="30.4" customHeight="1" x14ac:dyDescent="0.15">
      <c r="A287" s="96" t="s">
        <v>381</v>
      </c>
      <c r="B287" s="97">
        <v>9</v>
      </c>
      <c r="C287" s="98">
        <v>1</v>
      </c>
      <c r="D287" s="98">
        <v>4</v>
      </c>
      <c r="E287" s="98">
        <v>1</v>
      </c>
      <c r="F287" s="98">
        <v>1</v>
      </c>
      <c r="G287" s="130" t="s">
        <v>340</v>
      </c>
      <c r="H287" s="38" t="s">
        <v>144</v>
      </c>
      <c r="I287" s="38" t="s">
        <v>144</v>
      </c>
      <c r="J287" s="38" t="s">
        <v>144</v>
      </c>
      <c r="K287" s="38" t="s">
        <v>144</v>
      </c>
      <c r="L287" s="38" t="s">
        <v>144</v>
      </c>
      <c r="M287" s="63"/>
      <c r="N287" s="61"/>
      <c r="O287" s="61"/>
      <c r="P287" s="62"/>
      <c r="R287" s="60"/>
      <c r="S287" s="80"/>
    </row>
    <row r="288" spans="1:19" ht="30.4" customHeight="1" x14ac:dyDescent="0.15">
      <c r="A288" s="96" t="s">
        <v>381</v>
      </c>
      <c r="B288" s="97">
        <v>9</v>
      </c>
      <c r="C288" s="98">
        <v>1</v>
      </c>
      <c r="D288" s="98">
        <v>4</v>
      </c>
      <c r="E288" s="98">
        <v>2</v>
      </c>
      <c r="F288" s="98">
        <v>1</v>
      </c>
      <c r="G288" s="130" t="s">
        <v>340</v>
      </c>
      <c r="H288" s="38" t="s">
        <v>144</v>
      </c>
      <c r="I288" s="38" t="s">
        <v>144</v>
      </c>
      <c r="J288" s="38" t="s">
        <v>144</v>
      </c>
      <c r="K288" s="38" t="s">
        <v>144</v>
      </c>
      <c r="L288" s="38" t="s">
        <v>144</v>
      </c>
      <c r="M288" s="63"/>
      <c r="N288" s="61"/>
      <c r="O288" s="61"/>
      <c r="P288" s="62"/>
      <c r="R288" s="60"/>
      <c r="S288" s="80"/>
    </row>
    <row r="289" spans="1:19" ht="30.4" customHeight="1" x14ac:dyDescent="0.15">
      <c r="A289" s="96" t="s">
        <v>381</v>
      </c>
      <c r="B289" s="97">
        <v>9</v>
      </c>
      <c r="C289" s="98">
        <v>1</v>
      </c>
      <c r="D289" s="98">
        <v>4</v>
      </c>
      <c r="E289" s="98">
        <v>3</v>
      </c>
      <c r="F289" s="98">
        <v>1</v>
      </c>
      <c r="G289" s="130" t="s">
        <v>340</v>
      </c>
      <c r="H289" s="38" t="s">
        <v>144</v>
      </c>
      <c r="I289" s="38" t="s">
        <v>144</v>
      </c>
      <c r="J289" s="38" t="s">
        <v>144</v>
      </c>
      <c r="K289" s="38" t="s">
        <v>144</v>
      </c>
      <c r="L289" s="38" t="s">
        <v>144</v>
      </c>
      <c r="M289" s="63"/>
      <c r="N289" s="61"/>
      <c r="O289" s="61"/>
      <c r="P289" s="62"/>
      <c r="R289" s="60"/>
      <c r="S289" s="80"/>
    </row>
    <row r="290" spans="1:19" ht="30.4" customHeight="1" x14ac:dyDescent="0.15">
      <c r="A290" s="96" t="s">
        <v>381</v>
      </c>
      <c r="B290" s="97">
        <v>9</v>
      </c>
      <c r="C290" s="98">
        <v>1</v>
      </c>
      <c r="D290" s="98">
        <v>4</v>
      </c>
      <c r="E290" s="98">
        <v>4</v>
      </c>
      <c r="F290" s="98">
        <v>1</v>
      </c>
      <c r="G290" s="130" t="s">
        <v>340</v>
      </c>
      <c r="H290" s="38" t="s">
        <v>144</v>
      </c>
      <c r="I290" s="38" t="s">
        <v>144</v>
      </c>
      <c r="J290" s="38" t="s">
        <v>144</v>
      </c>
      <c r="K290" s="38" t="s">
        <v>144</v>
      </c>
      <c r="L290" s="38" t="s">
        <v>144</v>
      </c>
      <c r="M290" s="63"/>
      <c r="N290" s="61"/>
      <c r="O290" s="61"/>
      <c r="P290" s="62"/>
      <c r="R290" s="60"/>
      <c r="S290" s="80"/>
    </row>
    <row r="291" spans="1:19" ht="30.4" customHeight="1" x14ac:dyDescent="0.15">
      <c r="A291" s="96" t="s">
        <v>381</v>
      </c>
      <c r="B291" s="97">
        <v>9</v>
      </c>
      <c r="C291" s="98">
        <v>1</v>
      </c>
      <c r="D291" s="98">
        <v>4</v>
      </c>
      <c r="E291" s="98">
        <v>5</v>
      </c>
      <c r="F291" s="98">
        <v>1</v>
      </c>
      <c r="G291" s="130" t="s">
        <v>340</v>
      </c>
      <c r="H291" s="38" t="s">
        <v>144</v>
      </c>
      <c r="I291" s="38" t="s">
        <v>144</v>
      </c>
      <c r="J291" s="38" t="s">
        <v>144</v>
      </c>
      <c r="K291" s="38" t="s">
        <v>144</v>
      </c>
      <c r="L291" s="38" t="s">
        <v>144</v>
      </c>
      <c r="M291" s="63"/>
      <c r="N291" s="61"/>
      <c r="O291" s="61"/>
      <c r="P291" s="62"/>
      <c r="R291" s="60"/>
      <c r="S291" s="80"/>
    </row>
    <row r="292" spans="1:19" ht="30.4" customHeight="1" x14ac:dyDescent="0.15">
      <c r="A292" s="96" t="s">
        <v>381</v>
      </c>
      <c r="B292" s="97">
        <v>9</v>
      </c>
      <c r="C292" s="98">
        <v>2</v>
      </c>
      <c r="D292" s="98">
        <v>1</v>
      </c>
      <c r="E292" s="98">
        <v>1</v>
      </c>
      <c r="F292" s="98">
        <v>1</v>
      </c>
      <c r="G292" s="130" t="s">
        <v>340</v>
      </c>
      <c r="H292" s="38" t="s">
        <v>144</v>
      </c>
      <c r="I292" s="38" t="s">
        <v>144</v>
      </c>
      <c r="J292" s="38" t="s">
        <v>144</v>
      </c>
      <c r="K292" s="38" t="s">
        <v>144</v>
      </c>
      <c r="L292" s="38" t="s">
        <v>144</v>
      </c>
      <c r="M292" s="63"/>
      <c r="N292" s="61"/>
      <c r="O292" s="61"/>
      <c r="P292" s="62"/>
      <c r="R292" s="60"/>
      <c r="S292" s="80"/>
    </row>
    <row r="293" spans="1:19" ht="30.4" customHeight="1" x14ac:dyDescent="0.15">
      <c r="A293" s="96" t="s">
        <v>381</v>
      </c>
      <c r="B293" s="97">
        <v>9</v>
      </c>
      <c r="C293" s="98">
        <v>2</v>
      </c>
      <c r="D293" s="98">
        <v>1</v>
      </c>
      <c r="E293" s="98">
        <v>2</v>
      </c>
      <c r="F293" s="98">
        <v>1</v>
      </c>
      <c r="G293" s="130" t="s">
        <v>340</v>
      </c>
      <c r="H293" s="38" t="s">
        <v>144</v>
      </c>
      <c r="I293" s="38" t="s">
        <v>144</v>
      </c>
      <c r="J293" s="38" t="s">
        <v>144</v>
      </c>
      <c r="K293" s="38" t="s">
        <v>144</v>
      </c>
      <c r="L293" s="38" t="s">
        <v>144</v>
      </c>
      <c r="M293" s="63"/>
      <c r="N293" s="61"/>
      <c r="O293" s="61"/>
      <c r="P293" s="62"/>
      <c r="R293" s="60"/>
      <c r="S293" s="80"/>
    </row>
    <row r="294" spans="1:19" ht="30.4" customHeight="1" x14ac:dyDescent="0.15">
      <c r="A294" s="96" t="s">
        <v>381</v>
      </c>
      <c r="B294" s="97">
        <v>9</v>
      </c>
      <c r="C294" s="98">
        <v>2</v>
      </c>
      <c r="D294" s="98">
        <v>1</v>
      </c>
      <c r="E294" s="98">
        <v>3</v>
      </c>
      <c r="F294" s="98">
        <v>1</v>
      </c>
      <c r="G294" s="130" t="s">
        <v>340</v>
      </c>
      <c r="H294" s="38" t="s">
        <v>144</v>
      </c>
      <c r="I294" s="38" t="s">
        <v>144</v>
      </c>
      <c r="J294" s="38" t="s">
        <v>144</v>
      </c>
      <c r="K294" s="38" t="s">
        <v>144</v>
      </c>
      <c r="L294" s="38" t="s">
        <v>144</v>
      </c>
      <c r="M294" s="63"/>
      <c r="N294" s="61"/>
      <c r="O294" s="61"/>
      <c r="P294" s="62"/>
      <c r="R294" s="60"/>
      <c r="S294" s="80"/>
    </row>
    <row r="295" spans="1:19" ht="30.4" customHeight="1" x14ac:dyDescent="0.15">
      <c r="A295" s="96" t="s">
        <v>381</v>
      </c>
      <c r="B295" s="97">
        <v>9</v>
      </c>
      <c r="C295" s="98">
        <v>2</v>
      </c>
      <c r="D295" s="98">
        <v>1</v>
      </c>
      <c r="E295" s="98">
        <v>4</v>
      </c>
      <c r="F295" s="98">
        <v>1</v>
      </c>
      <c r="G295" s="130" t="s">
        <v>340</v>
      </c>
      <c r="H295" s="38" t="s">
        <v>144</v>
      </c>
      <c r="I295" s="38" t="s">
        <v>144</v>
      </c>
      <c r="J295" s="38" t="s">
        <v>144</v>
      </c>
      <c r="K295" s="38" t="s">
        <v>144</v>
      </c>
      <c r="L295" s="38" t="s">
        <v>144</v>
      </c>
      <c r="M295" s="63"/>
      <c r="N295" s="61"/>
      <c r="O295" s="61"/>
      <c r="P295" s="62"/>
      <c r="R295" s="60"/>
      <c r="S295" s="80"/>
    </row>
    <row r="296" spans="1:19" ht="30.4" customHeight="1" x14ac:dyDescent="0.15">
      <c r="A296" s="96" t="s">
        <v>381</v>
      </c>
      <c r="B296" s="97">
        <v>9</v>
      </c>
      <c r="C296" s="98">
        <v>2</v>
      </c>
      <c r="D296" s="98">
        <v>1</v>
      </c>
      <c r="E296" s="98">
        <v>5</v>
      </c>
      <c r="F296" s="98">
        <v>1</v>
      </c>
      <c r="G296" s="130" t="s">
        <v>340</v>
      </c>
      <c r="H296" s="38" t="s">
        <v>144</v>
      </c>
      <c r="I296" s="38" t="s">
        <v>144</v>
      </c>
      <c r="J296" s="38" t="s">
        <v>144</v>
      </c>
      <c r="K296" s="38" t="s">
        <v>144</v>
      </c>
      <c r="L296" s="38" t="s">
        <v>144</v>
      </c>
      <c r="M296" s="63"/>
      <c r="N296" s="61"/>
      <c r="O296" s="61"/>
      <c r="P296" s="62"/>
      <c r="R296" s="60"/>
      <c r="S296" s="80"/>
    </row>
    <row r="297" spans="1:19" ht="30.4" customHeight="1" x14ac:dyDescent="0.15">
      <c r="A297" s="96" t="s">
        <v>381</v>
      </c>
      <c r="B297" s="97">
        <v>9</v>
      </c>
      <c r="C297" s="98">
        <v>2</v>
      </c>
      <c r="D297" s="98">
        <v>2</v>
      </c>
      <c r="E297" s="98">
        <v>1</v>
      </c>
      <c r="F297" s="98">
        <v>1</v>
      </c>
      <c r="G297" s="130" t="s">
        <v>340</v>
      </c>
      <c r="H297" s="38" t="s">
        <v>144</v>
      </c>
      <c r="I297" s="38" t="s">
        <v>144</v>
      </c>
      <c r="J297" s="38" t="s">
        <v>144</v>
      </c>
      <c r="K297" s="38" t="s">
        <v>144</v>
      </c>
      <c r="L297" s="38" t="s">
        <v>144</v>
      </c>
      <c r="M297" s="63"/>
      <c r="N297" s="61"/>
      <c r="O297" s="61"/>
      <c r="P297" s="62"/>
      <c r="R297" s="60"/>
      <c r="S297" s="80"/>
    </row>
    <row r="298" spans="1:19" ht="30.4" customHeight="1" x14ac:dyDescent="0.15">
      <c r="A298" s="96" t="s">
        <v>381</v>
      </c>
      <c r="B298" s="97">
        <v>9</v>
      </c>
      <c r="C298" s="98">
        <v>2</v>
      </c>
      <c r="D298" s="98">
        <v>2</v>
      </c>
      <c r="E298" s="98">
        <v>2</v>
      </c>
      <c r="F298" s="98">
        <v>1</v>
      </c>
      <c r="G298" s="130" t="s">
        <v>340</v>
      </c>
      <c r="H298" s="38" t="s">
        <v>144</v>
      </c>
      <c r="I298" s="38" t="s">
        <v>144</v>
      </c>
      <c r="J298" s="38" t="s">
        <v>144</v>
      </c>
      <c r="K298" s="38" t="s">
        <v>144</v>
      </c>
      <c r="L298" s="38" t="s">
        <v>144</v>
      </c>
      <c r="M298" s="63"/>
      <c r="N298" s="61"/>
      <c r="O298" s="61"/>
      <c r="P298" s="62"/>
      <c r="R298" s="60"/>
      <c r="S298" s="80"/>
    </row>
    <row r="299" spans="1:19" ht="30.4" customHeight="1" x14ac:dyDescent="0.15">
      <c r="A299" s="96" t="s">
        <v>381</v>
      </c>
      <c r="B299" s="97">
        <v>9</v>
      </c>
      <c r="C299" s="98">
        <v>2</v>
      </c>
      <c r="D299" s="98">
        <v>2</v>
      </c>
      <c r="E299" s="98">
        <v>3</v>
      </c>
      <c r="F299" s="98">
        <v>1</v>
      </c>
      <c r="G299" s="130" t="s">
        <v>340</v>
      </c>
      <c r="H299" s="38" t="s">
        <v>144</v>
      </c>
      <c r="I299" s="38" t="s">
        <v>144</v>
      </c>
      <c r="J299" s="38" t="s">
        <v>144</v>
      </c>
      <c r="K299" s="38" t="s">
        <v>144</v>
      </c>
      <c r="L299" s="38" t="s">
        <v>144</v>
      </c>
      <c r="M299" s="63"/>
      <c r="N299" s="61"/>
      <c r="O299" s="61"/>
      <c r="P299" s="62"/>
      <c r="R299" s="60"/>
      <c r="S299" s="80"/>
    </row>
    <row r="300" spans="1:19" ht="30.4" customHeight="1" x14ac:dyDescent="0.15">
      <c r="A300" s="96" t="s">
        <v>381</v>
      </c>
      <c r="B300" s="97">
        <v>9</v>
      </c>
      <c r="C300" s="98">
        <v>2</v>
      </c>
      <c r="D300" s="98">
        <v>2</v>
      </c>
      <c r="E300" s="98">
        <v>4</v>
      </c>
      <c r="F300" s="98">
        <v>1</v>
      </c>
      <c r="G300" s="130" t="s">
        <v>340</v>
      </c>
      <c r="H300" s="38" t="s">
        <v>144</v>
      </c>
      <c r="I300" s="38" t="s">
        <v>144</v>
      </c>
      <c r="J300" s="38" t="s">
        <v>144</v>
      </c>
      <c r="K300" s="38" t="s">
        <v>144</v>
      </c>
      <c r="L300" s="38" t="s">
        <v>144</v>
      </c>
      <c r="M300" s="63"/>
      <c r="N300" s="61"/>
      <c r="O300" s="61"/>
      <c r="P300" s="62"/>
      <c r="R300" s="60"/>
      <c r="S300" s="80"/>
    </row>
    <row r="301" spans="1:19" ht="30.4" customHeight="1" x14ac:dyDescent="0.15">
      <c r="A301" s="96" t="s">
        <v>381</v>
      </c>
      <c r="B301" s="97">
        <v>9</v>
      </c>
      <c r="C301" s="98">
        <v>2</v>
      </c>
      <c r="D301" s="98">
        <v>2</v>
      </c>
      <c r="E301" s="98">
        <v>5</v>
      </c>
      <c r="F301" s="98">
        <v>1</v>
      </c>
      <c r="G301" s="130" t="s">
        <v>340</v>
      </c>
      <c r="H301" s="38" t="s">
        <v>144</v>
      </c>
      <c r="I301" s="38" t="s">
        <v>144</v>
      </c>
      <c r="J301" s="38" t="s">
        <v>144</v>
      </c>
      <c r="K301" s="38" t="s">
        <v>144</v>
      </c>
      <c r="L301" s="38" t="s">
        <v>144</v>
      </c>
      <c r="M301" s="63"/>
      <c r="N301" s="61"/>
      <c r="O301" s="61"/>
      <c r="P301" s="62"/>
      <c r="R301" s="60"/>
      <c r="S301" s="80"/>
    </row>
    <row r="302" spans="1:19" ht="30.4" customHeight="1" x14ac:dyDescent="0.15">
      <c r="A302" s="96" t="s">
        <v>381</v>
      </c>
      <c r="B302" s="97">
        <v>9</v>
      </c>
      <c r="C302" s="98">
        <v>2</v>
      </c>
      <c r="D302" s="98">
        <v>3</v>
      </c>
      <c r="E302" s="98">
        <v>1</v>
      </c>
      <c r="F302" s="98">
        <v>1</v>
      </c>
      <c r="G302" s="130" t="s">
        <v>340</v>
      </c>
      <c r="H302" s="38" t="s">
        <v>144</v>
      </c>
      <c r="I302" s="38" t="s">
        <v>144</v>
      </c>
      <c r="J302" s="38" t="s">
        <v>144</v>
      </c>
      <c r="K302" s="38" t="s">
        <v>144</v>
      </c>
      <c r="L302" s="38" t="s">
        <v>144</v>
      </c>
      <c r="M302" s="63"/>
      <c r="N302" s="61"/>
      <c r="O302" s="61"/>
      <c r="P302" s="62"/>
      <c r="R302" s="60"/>
      <c r="S302" s="80"/>
    </row>
    <row r="303" spans="1:19" ht="30.4" customHeight="1" x14ac:dyDescent="0.15">
      <c r="A303" s="96" t="s">
        <v>381</v>
      </c>
      <c r="B303" s="97">
        <v>9</v>
      </c>
      <c r="C303" s="98">
        <v>2</v>
      </c>
      <c r="D303" s="98">
        <v>3</v>
      </c>
      <c r="E303" s="98">
        <v>2</v>
      </c>
      <c r="F303" s="98">
        <v>1</v>
      </c>
      <c r="G303" s="130" t="s">
        <v>340</v>
      </c>
      <c r="H303" s="38" t="s">
        <v>144</v>
      </c>
      <c r="I303" s="38" t="s">
        <v>144</v>
      </c>
      <c r="J303" s="38" t="s">
        <v>144</v>
      </c>
      <c r="K303" s="38" t="s">
        <v>144</v>
      </c>
      <c r="L303" s="38" t="s">
        <v>144</v>
      </c>
      <c r="M303" s="63"/>
      <c r="N303" s="61"/>
      <c r="O303" s="61"/>
      <c r="P303" s="62"/>
      <c r="R303" s="60"/>
      <c r="S303" s="80"/>
    </row>
    <row r="304" spans="1:19" ht="30.4" customHeight="1" x14ac:dyDescent="0.15">
      <c r="A304" s="96" t="s">
        <v>381</v>
      </c>
      <c r="B304" s="97">
        <v>9</v>
      </c>
      <c r="C304" s="98">
        <v>2</v>
      </c>
      <c r="D304" s="98">
        <v>3</v>
      </c>
      <c r="E304" s="98">
        <v>3</v>
      </c>
      <c r="F304" s="98">
        <v>1</v>
      </c>
      <c r="G304" s="130" t="s">
        <v>340</v>
      </c>
      <c r="H304" s="38" t="s">
        <v>144</v>
      </c>
      <c r="I304" s="38" t="s">
        <v>144</v>
      </c>
      <c r="J304" s="38" t="s">
        <v>144</v>
      </c>
      <c r="K304" s="38" t="s">
        <v>144</v>
      </c>
      <c r="L304" s="38" t="s">
        <v>144</v>
      </c>
      <c r="M304" s="63"/>
      <c r="N304" s="61"/>
      <c r="O304" s="61"/>
      <c r="P304" s="62"/>
      <c r="R304" s="60"/>
      <c r="S304" s="80"/>
    </row>
    <row r="305" spans="1:19" ht="30.4" customHeight="1" x14ac:dyDescent="0.15">
      <c r="A305" s="96" t="s">
        <v>381</v>
      </c>
      <c r="B305" s="97">
        <v>9</v>
      </c>
      <c r="C305" s="98">
        <v>2</v>
      </c>
      <c r="D305" s="98">
        <v>3</v>
      </c>
      <c r="E305" s="98">
        <v>4</v>
      </c>
      <c r="F305" s="98">
        <v>1</v>
      </c>
      <c r="G305" s="130" t="s">
        <v>340</v>
      </c>
      <c r="H305" s="38" t="s">
        <v>144</v>
      </c>
      <c r="I305" s="38" t="s">
        <v>144</v>
      </c>
      <c r="J305" s="38" t="s">
        <v>144</v>
      </c>
      <c r="K305" s="38" t="s">
        <v>144</v>
      </c>
      <c r="L305" s="38" t="s">
        <v>144</v>
      </c>
      <c r="M305" s="63"/>
      <c r="N305" s="61"/>
      <c r="O305" s="61"/>
      <c r="P305" s="62"/>
      <c r="R305" s="60"/>
      <c r="S305" s="80"/>
    </row>
    <row r="306" spans="1:19" ht="30.4" customHeight="1" x14ac:dyDescent="0.15">
      <c r="A306" s="96" t="s">
        <v>381</v>
      </c>
      <c r="B306" s="97">
        <v>9</v>
      </c>
      <c r="C306" s="98">
        <v>2</v>
      </c>
      <c r="D306" s="98">
        <v>3</v>
      </c>
      <c r="E306" s="98">
        <v>5</v>
      </c>
      <c r="F306" s="98">
        <v>1</v>
      </c>
      <c r="G306" s="130" t="s">
        <v>340</v>
      </c>
      <c r="H306" s="38" t="s">
        <v>144</v>
      </c>
      <c r="I306" s="38" t="s">
        <v>144</v>
      </c>
      <c r="J306" s="38" t="s">
        <v>144</v>
      </c>
      <c r="K306" s="38" t="s">
        <v>144</v>
      </c>
      <c r="L306" s="38" t="s">
        <v>144</v>
      </c>
      <c r="M306" s="63"/>
      <c r="N306" s="61"/>
      <c r="O306" s="61"/>
      <c r="P306" s="62"/>
      <c r="R306" s="60"/>
      <c r="S306" s="80"/>
    </row>
    <row r="307" spans="1:19" ht="30.4" customHeight="1" x14ac:dyDescent="0.15">
      <c r="A307" s="96" t="s">
        <v>381</v>
      </c>
      <c r="B307" s="97">
        <v>9</v>
      </c>
      <c r="C307" s="98">
        <v>2</v>
      </c>
      <c r="D307" s="98">
        <v>4</v>
      </c>
      <c r="E307" s="98">
        <v>1</v>
      </c>
      <c r="F307" s="98">
        <v>1</v>
      </c>
      <c r="G307" s="130" t="s">
        <v>340</v>
      </c>
      <c r="H307" s="38" t="s">
        <v>144</v>
      </c>
      <c r="I307" s="38" t="s">
        <v>144</v>
      </c>
      <c r="J307" s="38" t="s">
        <v>144</v>
      </c>
      <c r="K307" s="38" t="s">
        <v>144</v>
      </c>
      <c r="L307" s="38" t="s">
        <v>144</v>
      </c>
      <c r="M307" s="63"/>
      <c r="N307" s="61"/>
      <c r="O307" s="61"/>
      <c r="P307" s="62"/>
      <c r="R307" s="60"/>
      <c r="S307" s="80"/>
    </row>
    <row r="308" spans="1:19" ht="30.4" customHeight="1" x14ac:dyDescent="0.15">
      <c r="A308" s="96" t="s">
        <v>381</v>
      </c>
      <c r="B308" s="97">
        <v>9</v>
      </c>
      <c r="C308" s="98">
        <v>2</v>
      </c>
      <c r="D308" s="98">
        <v>4</v>
      </c>
      <c r="E308" s="98">
        <v>2</v>
      </c>
      <c r="F308" s="98">
        <v>1</v>
      </c>
      <c r="G308" s="130" t="s">
        <v>340</v>
      </c>
      <c r="H308" s="38" t="s">
        <v>144</v>
      </c>
      <c r="I308" s="38" t="s">
        <v>144</v>
      </c>
      <c r="J308" s="38" t="s">
        <v>144</v>
      </c>
      <c r="K308" s="38" t="s">
        <v>144</v>
      </c>
      <c r="L308" s="38" t="s">
        <v>144</v>
      </c>
      <c r="M308" s="63"/>
      <c r="N308" s="61"/>
      <c r="O308" s="61"/>
      <c r="P308" s="62"/>
      <c r="R308" s="60"/>
      <c r="S308" s="80"/>
    </row>
    <row r="309" spans="1:19" ht="30.4" customHeight="1" x14ac:dyDescent="0.15">
      <c r="A309" s="96" t="s">
        <v>381</v>
      </c>
      <c r="B309" s="97">
        <v>9</v>
      </c>
      <c r="C309" s="98">
        <v>2</v>
      </c>
      <c r="D309" s="98">
        <v>4</v>
      </c>
      <c r="E309" s="98">
        <v>3</v>
      </c>
      <c r="F309" s="98">
        <v>1</v>
      </c>
      <c r="G309" s="130" t="s">
        <v>340</v>
      </c>
      <c r="H309" s="38" t="s">
        <v>144</v>
      </c>
      <c r="I309" s="38" t="s">
        <v>144</v>
      </c>
      <c r="J309" s="38" t="s">
        <v>144</v>
      </c>
      <c r="K309" s="38" t="s">
        <v>144</v>
      </c>
      <c r="L309" s="38" t="s">
        <v>144</v>
      </c>
      <c r="M309" s="63"/>
      <c r="N309" s="61"/>
      <c r="O309" s="61"/>
      <c r="P309" s="62"/>
      <c r="R309" s="60"/>
      <c r="S309" s="80"/>
    </row>
    <row r="310" spans="1:19" ht="30.4" customHeight="1" x14ac:dyDescent="0.15">
      <c r="A310" s="96" t="s">
        <v>381</v>
      </c>
      <c r="B310" s="97">
        <v>9</v>
      </c>
      <c r="C310" s="98">
        <v>2</v>
      </c>
      <c r="D310" s="98">
        <v>4</v>
      </c>
      <c r="E310" s="98">
        <v>4</v>
      </c>
      <c r="F310" s="98">
        <v>1</v>
      </c>
      <c r="G310" s="130" t="s">
        <v>340</v>
      </c>
      <c r="H310" s="38" t="s">
        <v>144</v>
      </c>
      <c r="I310" s="38" t="s">
        <v>144</v>
      </c>
      <c r="J310" s="38" t="s">
        <v>144</v>
      </c>
      <c r="K310" s="38" t="s">
        <v>144</v>
      </c>
      <c r="L310" s="38" t="s">
        <v>144</v>
      </c>
      <c r="M310" s="63"/>
      <c r="N310" s="61"/>
      <c r="O310" s="61"/>
      <c r="P310" s="62"/>
      <c r="R310" s="60"/>
      <c r="S310" s="80"/>
    </row>
    <row r="311" spans="1:19" ht="30.4" customHeight="1" x14ac:dyDescent="0.15">
      <c r="A311" s="96" t="s">
        <v>381</v>
      </c>
      <c r="B311" s="97">
        <v>9</v>
      </c>
      <c r="C311" s="98">
        <v>2</v>
      </c>
      <c r="D311" s="98">
        <v>4</v>
      </c>
      <c r="E311" s="98">
        <v>5</v>
      </c>
      <c r="F311" s="98">
        <v>1</v>
      </c>
      <c r="G311" s="130" t="s">
        <v>340</v>
      </c>
      <c r="H311" s="38" t="s">
        <v>144</v>
      </c>
      <c r="I311" s="38" t="s">
        <v>144</v>
      </c>
      <c r="J311" s="38" t="s">
        <v>144</v>
      </c>
      <c r="K311" s="38" t="s">
        <v>144</v>
      </c>
      <c r="L311" s="38" t="s">
        <v>144</v>
      </c>
      <c r="M311" s="63"/>
      <c r="N311" s="61"/>
      <c r="O311" s="61"/>
      <c r="P311" s="62"/>
      <c r="R311" s="60"/>
      <c r="S311" s="80"/>
    </row>
    <row r="312" spans="1:19" ht="30.4" customHeight="1" x14ac:dyDescent="0.15">
      <c r="A312" s="96" t="s">
        <v>381</v>
      </c>
      <c r="B312" s="97">
        <v>9</v>
      </c>
      <c r="C312" s="98">
        <v>1</v>
      </c>
      <c r="D312" s="98">
        <v>1</v>
      </c>
      <c r="E312" s="98">
        <v>1</v>
      </c>
      <c r="F312" s="98">
        <v>2</v>
      </c>
      <c r="G312" s="130" t="s">
        <v>340</v>
      </c>
      <c r="H312" s="38" t="s">
        <v>144</v>
      </c>
      <c r="I312" s="38" t="s">
        <v>144</v>
      </c>
      <c r="J312" s="38" t="s">
        <v>144</v>
      </c>
      <c r="K312" s="38" t="s">
        <v>144</v>
      </c>
      <c r="L312" s="38" t="s">
        <v>144</v>
      </c>
      <c r="M312" s="63"/>
      <c r="N312" s="61"/>
      <c r="O312" s="61"/>
      <c r="P312" s="62"/>
      <c r="R312" s="60"/>
      <c r="S312" s="80"/>
    </row>
    <row r="313" spans="1:19" ht="30.4" customHeight="1" x14ac:dyDescent="0.15">
      <c r="A313" s="96" t="s">
        <v>381</v>
      </c>
      <c r="B313" s="97">
        <v>9</v>
      </c>
      <c r="C313" s="98">
        <v>1</v>
      </c>
      <c r="D313" s="98">
        <v>1</v>
      </c>
      <c r="E313" s="98">
        <v>2</v>
      </c>
      <c r="F313" s="98">
        <v>2</v>
      </c>
      <c r="G313" s="130" t="s">
        <v>340</v>
      </c>
      <c r="H313" s="38" t="s">
        <v>144</v>
      </c>
      <c r="I313" s="38" t="s">
        <v>144</v>
      </c>
      <c r="J313" s="38" t="s">
        <v>144</v>
      </c>
      <c r="K313" s="38" t="s">
        <v>144</v>
      </c>
      <c r="L313" s="38" t="s">
        <v>144</v>
      </c>
      <c r="M313" s="63"/>
      <c r="N313" s="61"/>
      <c r="O313" s="61"/>
      <c r="P313" s="62"/>
      <c r="R313" s="60"/>
      <c r="S313" s="80"/>
    </row>
    <row r="314" spans="1:19" ht="30.4" customHeight="1" x14ac:dyDescent="0.15">
      <c r="A314" s="96" t="s">
        <v>381</v>
      </c>
      <c r="B314" s="97">
        <v>9</v>
      </c>
      <c r="C314" s="98">
        <v>1</v>
      </c>
      <c r="D314" s="98">
        <v>1</v>
      </c>
      <c r="E314" s="98">
        <v>3</v>
      </c>
      <c r="F314" s="98">
        <v>2</v>
      </c>
      <c r="G314" s="130" t="s">
        <v>340</v>
      </c>
      <c r="H314" s="38" t="s">
        <v>144</v>
      </c>
      <c r="I314" s="38" t="s">
        <v>144</v>
      </c>
      <c r="J314" s="38" t="s">
        <v>144</v>
      </c>
      <c r="K314" s="38" t="s">
        <v>144</v>
      </c>
      <c r="L314" s="38" t="s">
        <v>144</v>
      </c>
      <c r="M314" s="63"/>
      <c r="N314" s="61"/>
      <c r="O314" s="61"/>
      <c r="P314" s="62"/>
      <c r="R314" s="60"/>
      <c r="S314" s="80"/>
    </row>
    <row r="315" spans="1:19" ht="30.4" customHeight="1" x14ac:dyDescent="0.15">
      <c r="A315" s="96" t="s">
        <v>381</v>
      </c>
      <c r="B315" s="97">
        <v>9</v>
      </c>
      <c r="C315" s="98">
        <v>1</v>
      </c>
      <c r="D315" s="98">
        <v>1</v>
      </c>
      <c r="E315" s="98">
        <v>4</v>
      </c>
      <c r="F315" s="98">
        <v>2</v>
      </c>
      <c r="G315" s="130" t="s">
        <v>340</v>
      </c>
      <c r="H315" s="38" t="s">
        <v>144</v>
      </c>
      <c r="I315" s="38" t="s">
        <v>144</v>
      </c>
      <c r="J315" s="38" t="s">
        <v>144</v>
      </c>
      <c r="K315" s="38" t="s">
        <v>144</v>
      </c>
      <c r="L315" s="38" t="s">
        <v>144</v>
      </c>
      <c r="M315" s="63"/>
      <c r="N315" s="61"/>
      <c r="O315" s="61"/>
      <c r="P315" s="62"/>
      <c r="R315" s="60"/>
      <c r="S315" s="80"/>
    </row>
    <row r="316" spans="1:19" ht="30.4" customHeight="1" x14ac:dyDescent="0.15">
      <c r="A316" s="96" t="s">
        <v>381</v>
      </c>
      <c r="B316" s="97">
        <v>9</v>
      </c>
      <c r="C316" s="98">
        <v>1</v>
      </c>
      <c r="D316" s="98">
        <v>1</v>
      </c>
      <c r="E316" s="98">
        <v>5</v>
      </c>
      <c r="F316" s="98">
        <v>2</v>
      </c>
      <c r="G316" s="130" t="s">
        <v>340</v>
      </c>
      <c r="H316" s="38" t="s">
        <v>144</v>
      </c>
      <c r="I316" s="38" t="s">
        <v>144</v>
      </c>
      <c r="J316" s="38" t="s">
        <v>144</v>
      </c>
      <c r="K316" s="38" t="s">
        <v>144</v>
      </c>
      <c r="L316" s="38" t="s">
        <v>144</v>
      </c>
      <c r="M316" s="63"/>
      <c r="N316" s="61"/>
      <c r="O316" s="61"/>
      <c r="P316" s="62"/>
      <c r="R316" s="60"/>
      <c r="S316" s="80"/>
    </row>
    <row r="317" spans="1:19" ht="30.4" customHeight="1" x14ac:dyDescent="0.15">
      <c r="A317" s="96" t="s">
        <v>381</v>
      </c>
      <c r="B317" s="97">
        <v>9</v>
      </c>
      <c r="C317" s="98">
        <v>1</v>
      </c>
      <c r="D317" s="98">
        <v>2</v>
      </c>
      <c r="E317" s="98">
        <v>1</v>
      </c>
      <c r="F317" s="98">
        <v>2</v>
      </c>
      <c r="G317" s="130" t="s">
        <v>340</v>
      </c>
      <c r="H317" s="38" t="s">
        <v>144</v>
      </c>
      <c r="I317" s="38" t="s">
        <v>144</v>
      </c>
      <c r="J317" s="38" t="s">
        <v>144</v>
      </c>
      <c r="K317" s="38" t="s">
        <v>144</v>
      </c>
      <c r="L317" s="38" t="s">
        <v>144</v>
      </c>
      <c r="M317" s="63"/>
      <c r="N317" s="61"/>
      <c r="O317" s="61"/>
      <c r="P317" s="62"/>
      <c r="R317" s="60"/>
      <c r="S317" s="80"/>
    </row>
    <row r="318" spans="1:19" ht="30.4" customHeight="1" x14ac:dyDescent="0.15">
      <c r="A318" s="96" t="s">
        <v>381</v>
      </c>
      <c r="B318" s="97">
        <v>9</v>
      </c>
      <c r="C318" s="98">
        <v>1</v>
      </c>
      <c r="D318" s="98">
        <v>2</v>
      </c>
      <c r="E318" s="98">
        <v>2</v>
      </c>
      <c r="F318" s="98">
        <v>2</v>
      </c>
      <c r="G318" s="130" t="s">
        <v>340</v>
      </c>
      <c r="H318" s="38" t="s">
        <v>144</v>
      </c>
      <c r="I318" s="38" t="s">
        <v>144</v>
      </c>
      <c r="J318" s="38" t="s">
        <v>144</v>
      </c>
      <c r="K318" s="38" t="s">
        <v>144</v>
      </c>
      <c r="L318" s="38" t="s">
        <v>144</v>
      </c>
      <c r="M318" s="63"/>
      <c r="N318" s="61"/>
      <c r="O318" s="61"/>
      <c r="P318" s="62"/>
      <c r="R318" s="60"/>
      <c r="S318" s="80"/>
    </row>
    <row r="319" spans="1:19" ht="30.4" customHeight="1" x14ac:dyDescent="0.15">
      <c r="A319" s="96" t="s">
        <v>381</v>
      </c>
      <c r="B319" s="97">
        <v>9</v>
      </c>
      <c r="C319" s="98">
        <v>1</v>
      </c>
      <c r="D319" s="98">
        <v>2</v>
      </c>
      <c r="E319" s="98">
        <v>3</v>
      </c>
      <c r="F319" s="98">
        <v>2</v>
      </c>
      <c r="G319" s="130" t="s">
        <v>340</v>
      </c>
      <c r="H319" s="38" t="s">
        <v>144</v>
      </c>
      <c r="I319" s="38" t="s">
        <v>144</v>
      </c>
      <c r="J319" s="38" t="s">
        <v>144</v>
      </c>
      <c r="K319" s="38" t="s">
        <v>144</v>
      </c>
      <c r="L319" s="38" t="s">
        <v>144</v>
      </c>
      <c r="M319" s="63"/>
      <c r="N319" s="61"/>
      <c r="O319" s="61"/>
      <c r="P319" s="62"/>
      <c r="R319" s="60"/>
      <c r="S319" s="80"/>
    </row>
    <row r="320" spans="1:19" ht="30.4" customHeight="1" x14ac:dyDescent="0.15">
      <c r="A320" s="96" t="s">
        <v>381</v>
      </c>
      <c r="B320" s="97">
        <v>9</v>
      </c>
      <c r="C320" s="98">
        <v>1</v>
      </c>
      <c r="D320" s="98">
        <v>2</v>
      </c>
      <c r="E320" s="98">
        <v>4</v>
      </c>
      <c r="F320" s="98">
        <v>2</v>
      </c>
      <c r="G320" s="130" t="s">
        <v>340</v>
      </c>
      <c r="H320" s="38" t="s">
        <v>144</v>
      </c>
      <c r="I320" s="38" t="s">
        <v>144</v>
      </c>
      <c r="J320" s="38" t="s">
        <v>144</v>
      </c>
      <c r="K320" s="38" t="s">
        <v>144</v>
      </c>
      <c r="L320" s="38" t="s">
        <v>144</v>
      </c>
      <c r="M320" s="63"/>
      <c r="N320" s="61"/>
      <c r="O320" s="61"/>
      <c r="P320" s="62"/>
      <c r="R320" s="60"/>
      <c r="S320" s="80"/>
    </row>
    <row r="321" spans="1:19" ht="30.4" customHeight="1" x14ac:dyDescent="0.15">
      <c r="A321" s="96" t="s">
        <v>381</v>
      </c>
      <c r="B321" s="97">
        <v>9</v>
      </c>
      <c r="C321" s="98">
        <v>1</v>
      </c>
      <c r="D321" s="98">
        <v>2</v>
      </c>
      <c r="E321" s="98">
        <v>5</v>
      </c>
      <c r="F321" s="98">
        <v>2</v>
      </c>
      <c r="G321" s="130" t="s">
        <v>340</v>
      </c>
      <c r="H321" s="38" t="s">
        <v>144</v>
      </c>
      <c r="I321" s="38" t="s">
        <v>144</v>
      </c>
      <c r="J321" s="38" t="s">
        <v>144</v>
      </c>
      <c r="K321" s="38" t="s">
        <v>144</v>
      </c>
      <c r="L321" s="38" t="s">
        <v>144</v>
      </c>
      <c r="M321" s="63"/>
      <c r="N321" s="61"/>
      <c r="O321" s="61"/>
      <c r="P321" s="62"/>
      <c r="R321" s="60"/>
      <c r="S321" s="80"/>
    </row>
    <row r="322" spans="1:19" ht="30.4" customHeight="1" x14ac:dyDescent="0.15">
      <c r="A322" s="96" t="s">
        <v>381</v>
      </c>
      <c r="B322" s="97">
        <v>9</v>
      </c>
      <c r="C322" s="98">
        <v>1</v>
      </c>
      <c r="D322" s="98">
        <v>3</v>
      </c>
      <c r="E322" s="98">
        <v>1</v>
      </c>
      <c r="F322" s="98">
        <v>2</v>
      </c>
      <c r="G322" s="130" t="s">
        <v>340</v>
      </c>
      <c r="H322" s="38" t="s">
        <v>144</v>
      </c>
      <c r="I322" s="38" t="s">
        <v>144</v>
      </c>
      <c r="J322" s="38" t="s">
        <v>144</v>
      </c>
      <c r="K322" s="38" t="s">
        <v>144</v>
      </c>
      <c r="L322" s="38" t="s">
        <v>144</v>
      </c>
      <c r="M322" s="63"/>
      <c r="N322" s="61"/>
      <c r="O322" s="61"/>
      <c r="P322" s="62"/>
      <c r="R322" s="60"/>
      <c r="S322" s="80"/>
    </row>
    <row r="323" spans="1:19" ht="30.4" customHeight="1" x14ac:dyDescent="0.15">
      <c r="A323" s="96" t="s">
        <v>381</v>
      </c>
      <c r="B323" s="97">
        <v>9</v>
      </c>
      <c r="C323" s="98">
        <v>1</v>
      </c>
      <c r="D323" s="98">
        <v>3</v>
      </c>
      <c r="E323" s="98">
        <v>2</v>
      </c>
      <c r="F323" s="98">
        <v>2</v>
      </c>
      <c r="G323" s="130" t="s">
        <v>340</v>
      </c>
      <c r="H323" s="38" t="s">
        <v>144</v>
      </c>
      <c r="I323" s="38" t="s">
        <v>144</v>
      </c>
      <c r="J323" s="38" t="s">
        <v>144</v>
      </c>
      <c r="K323" s="38" t="s">
        <v>144</v>
      </c>
      <c r="L323" s="38" t="s">
        <v>144</v>
      </c>
      <c r="M323" s="63"/>
      <c r="N323" s="61"/>
      <c r="O323" s="61"/>
      <c r="P323" s="62"/>
      <c r="R323" s="60"/>
      <c r="S323" s="80"/>
    </row>
    <row r="324" spans="1:19" ht="30.4" customHeight="1" x14ac:dyDescent="0.15">
      <c r="A324" s="96" t="s">
        <v>381</v>
      </c>
      <c r="B324" s="97">
        <v>9</v>
      </c>
      <c r="C324" s="98">
        <v>1</v>
      </c>
      <c r="D324" s="98">
        <v>3</v>
      </c>
      <c r="E324" s="98">
        <v>3</v>
      </c>
      <c r="F324" s="98">
        <v>2</v>
      </c>
      <c r="G324" s="130" t="s">
        <v>340</v>
      </c>
      <c r="H324" s="38" t="s">
        <v>144</v>
      </c>
      <c r="I324" s="38" t="s">
        <v>144</v>
      </c>
      <c r="J324" s="38" t="s">
        <v>144</v>
      </c>
      <c r="K324" s="38" t="s">
        <v>144</v>
      </c>
      <c r="L324" s="38" t="s">
        <v>144</v>
      </c>
      <c r="M324" s="63"/>
      <c r="N324" s="61"/>
      <c r="O324" s="61"/>
      <c r="P324" s="62"/>
      <c r="R324" s="60"/>
      <c r="S324" s="80"/>
    </row>
    <row r="325" spans="1:19" ht="30.4" customHeight="1" x14ac:dyDescent="0.15">
      <c r="A325" s="96" t="s">
        <v>381</v>
      </c>
      <c r="B325" s="97">
        <v>9</v>
      </c>
      <c r="C325" s="98">
        <v>1</v>
      </c>
      <c r="D325" s="98">
        <v>3</v>
      </c>
      <c r="E325" s="98">
        <v>4</v>
      </c>
      <c r="F325" s="98">
        <v>2</v>
      </c>
      <c r="G325" s="130" t="s">
        <v>340</v>
      </c>
      <c r="H325" s="38" t="s">
        <v>144</v>
      </c>
      <c r="I325" s="38" t="s">
        <v>144</v>
      </c>
      <c r="J325" s="38" t="s">
        <v>144</v>
      </c>
      <c r="K325" s="38" t="s">
        <v>144</v>
      </c>
      <c r="L325" s="38" t="s">
        <v>144</v>
      </c>
      <c r="M325" s="63"/>
      <c r="N325" s="61"/>
      <c r="O325" s="61"/>
      <c r="P325" s="62"/>
      <c r="R325" s="60"/>
      <c r="S325" s="80"/>
    </row>
    <row r="326" spans="1:19" ht="30.4" customHeight="1" x14ac:dyDescent="0.15">
      <c r="A326" s="96" t="s">
        <v>381</v>
      </c>
      <c r="B326" s="97">
        <v>9</v>
      </c>
      <c r="C326" s="98">
        <v>1</v>
      </c>
      <c r="D326" s="98">
        <v>3</v>
      </c>
      <c r="E326" s="98">
        <v>5</v>
      </c>
      <c r="F326" s="98">
        <v>2</v>
      </c>
      <c r="G326" s="130" t="s">
        <v>340</v>
      </c>
      <c r="H326" s="38" t="s">
        <v>144</v>
      </c>
      <c r="I326" s="38" t="s">
        <v>144</v>
      </c>
      <c r="J326" s="38" t="s">
        <v>144</v>
      </c>
      <c r="K326" s="38" t="s">
        <v>144</v>
      </c>
      <c r="L326" s="38" t="s">
        <v>144</v>
      </c>
      <c r="M326" s="63"/>
      <c r="N326" s="61"/>
      <c r="O326" s="61"/>
      <c r="P326" s="62"/>
      <c r="R326" s="60"/>
      <c r="S326" s="80"/>
    </row>
    <row r="327" spans="1:19" ht="30.4" customHeight="1" x14ac:dyDescent="0.15">
      <c r="A327" s="96" t="s">
        <v>381</v>
      </c>
      <c r="B327" s="97">
        <v>9</v>
      </c>
      <c r="C327" s="98">
        <v>1</v>
      </c>
      <c r="D327" s="98">
        <v>4</v>
      </c>
      <c r="E327" s="98">
        <v>1</v>
      </c>
      <c r="F327" s="98">
        <v>2</v>
      </c>
      <c r="G327" s="130" t="s">
        <v>340</v>
      </c>
      <c r="H327" s="38" t="s">
        <v>144</v>
      </c>
      <c r="I327" s="38" t="s">
        <v>144</v>
      </c>
      <c r="J327" s="38" t="s">
        <v>144</v>
      </c>
      <c r="K327" s="38" t="s">
        <v>144</v>
      </c>
      <c r="L327" s="38" t="s">
        <v>144</v>
      </c>
      <c r="M327" s="63"/>
      <c r="N327" s="61"/>
      <c r="O327" s="61"/>
      <c r="P327" s="62"/>
      <c r="R327" s="60"/>
      <c r="S327" s="80"/>
    </row>
    <row r="328" spans="1:19" ht="30.4" customHeight="1" x14ac:dyDescent="0.15">
      <c r="A328" s="96" t="s">
        <v>381</v>
      </c>
      <c r="B328" s="97">
        <v>9</v>
      </c>
      <c r="C328" s="98">
        <v>1</v>
      </c>
      <c r="D328" s="98">
        <v>4</v>
      </c>
      <c r="E328" s="98">
        <v>2</v>
      </c>
      <c r="F328" s="98">
        <v>2</v>
      </c>
      <c r="G328" s="130" t="s">
        <v>340</v>
      </c>
      <c r="H328" s="38" t="s">
        <v>144</v>
      </c>
      <c r="I328" s="38" t="s">
        <v>144</v>
      </c>
      <c r="J328" s="38" t="s">
        <v>144</v>
      </c>
      <c r="K328" s="38" t="s">
        <v>144</v>
      </c>
      <c r="L328" s="38" t="s">
        <v>144</v>
      </c>
      <c r="M328" s="63"/>
      <c r="N328" s="61"/>
      <c r="O328" s="61"/>
      <c r="P328" s="62"/>
      <c r="R328" s="60"/>
      <c r="S328" s="80"/>
    </row>
    <row r="329" spans="1:19" ht="30.4" customHeight="1" x14ac:dyDescent="0.15">
      <c r="A329" s="96" t="s">
        <v>381</v>
      </c>
      <c r="B329" s="97">
        <v>9</v>
      </c>
      <c r="C329" s="98">
        <v>1</v>
      </c>
      <c r="D329" s="98">
        <v>4</v>
      </c>
      <c r="E329" s="98">
        <v>3</v>
      </c>
      <c r="F329" s="98">
        <v>2</v>
      </c>
      <c r="G329" s="130" t="s">
        <v>340</v>
      </c>
      <c r="H329" s="38" t="s">
        <v>144</v>
      </c>
      <c r="I329" s="38" t="s">
        <v>144</v>
      </c>
      <c r="J329" s="38" t="s">
        <v>144</v>
      </c>
      <c r="K329" s="38" t="s">
        <v>144</v>
      </c>
      <c r="L329" s="38" t="s">
        <v>144</v>
      </c>
      <c r="M329" s="63"/>
      <c r="N329" s="61"/>
      <c r="O329" s="61"/>
      <c r="P329" s="62"/>
      <c r="R329" s="60"/>
      <c r="S329" s="80"/>
    </row>
    <row r="330" spans="1:19" ht="30.4" customHeight="1" x14ac:dyDescent="0.15">
      <c r="A330" s="96" t="s">
        <v>381</v>
      </c>
      <c r="B330" s="97">
        <v>9</v>
      </c>
      <c r="C330" s="98">
        <v>1</v>
      </c>
      <c r="D330" s="98">
        <v>4</v>
      </c>
      <c r="E330" s="98">
        <v>4</v>
      </c>
      <c r="F330" s="98">
        <v>2</v>
      </c>
      <c r="G330" s="130" t="s">
        <v>340</v>
      </c>
      <c r="H330" s="38" t="s">
        <v>144</v>
      </c>
      <c r="I330" s="38" t="s">
        <v>144</v>
      </c>
      <c r="J330" s="38" t="s">
        <v>144</v>
      </c>
      <c r="K330" s="38" t="s">
        <v>144</v>
      </c>
      <c r="L330" s="38" t="s">
        <v>144</v>
      </c>
      <c r="M330" s="63"/>
      <c r="N330" s="61"/>
      <c r="O330" s="61"/>
      <c r="P330" s="62"/>
      <c r="R330" s="60"/>
      <c r="S330" s="80"/>
    </row>
    <row r="331" spans="1:19" ht="30.4" customHeight="1" x14ac:dyDescent="0.15">
      <c r="A331" s="96" t="s">
        <v>381</v>
      </c>
      <c r="B331" s="97">
        <v>9</v>
      </c>
      <c r="C331" s="98">
        <v>1</v>
      </c>
      <c r="D331" s="98">
        <v>4</v>
      </c>
      <c r="E331" s="98">
        <v>5</v>
      </c>
      <c r="F331" s="98">
        <v>2</v>
      </c>
      <c r="G331" s="130" t="s">
        <v>340</v>
      </c>
      <c r="H331" s="38" t="s">
        <v>144</v>
      </c>
      <c r="I331" s="38" t="s">
        <v>144</v>
      </c>
      <c r="J331" s="38" t="s">
        <v>144</v>
      </c>
      <c r="K331" s="38" t="s">
        <v>144</v>
      </c>
      <c r="L331" s="38" t="s">
        <v>144</v>
      </c>
      <c r="M331" s="63"/>
      <c r="N331" s="61"/>
      <c r="O331" s="61"/>
      <c r="P331" s="62"/>
      <c r="R331" s="60"/>
      <c r="S331" s="80"/>
    </row>
    <row r="332" spans="1:19" ht="30.4" customHeight="1" x14ac:dyDescent="0.15">
      <c r="A332" s="96" t="s">
        <v>381</v>
      </c>
      <c r="B332" s="97">
        <v>9</v>
      </c>
      <c r="C332" s="98">
        <v>2</v>
      </c>
      <c r="D332" s="98">
        <v>1</v>
      </c>
      <c r="E332" s="98">
        <v>1</v>
      </c>
      <c r="F332" s="98">
        <v>2</v>
      </c>
      <c r="G332" s="130" t="s">
        <v>340</v>
      </c>
      <c r="H332" s="38" t="s">
        <v>144</v>
      </c>
      <c r="I332" s="38" t="s">
        <v>144</v>
      </c>
      <c r="J332" s="38" t="s">
        <v>144</v>
      </c>
      <c r="K332" s="38" t="s">
        <v>144</v>
      </c>
      <c r="L332" s="38" t="s">
        <v>144</v>
      </c>
      <c r="M332" s="63"/>
      <c r="N332" s="61"/>
      <c r="O332" s="61"/>
      <c r="P332" s="62"/>
      <c r="R332" s="60"/>
      <c r="S332" s="80"/>
    </row>
    <row r="333" spans="1:19" ht="30.4" customHeight="1" x14ac:dyDescent="0.15">
      <c r="A333" s="96" t="s">
        <v>381</v>
      </c>
      <c r="B333" s="97">
        <v>9</v>
      </c>
      <c r="C333" s="98">
        <v>2</v>
      </c>
      <c r="D333" s="98">
        <v>1</v>
      </c>
      <c r="E333" s="98">
        <v>2</v>
      </c>
      <c r="F333" s="98">
        <v>2</v>
      </c>
      <c r="G333" s="130" t="s">
        <v>340</v>
      </c>
      <c r="H333" s="38" t="s">
        <v>144</v>
      </c>
      <c r="I333" s="38" t="s">
        <v>144</v>
      </c>
      <c r="J333" s="38" t="s">
        <v>144</v>
      </c>
      <c r="K333" s="38" t="s">
        <v>144</v>
      </c>
      <c r="L333" s="38" t="s">
        <v>144</v>
      </c>
      <c r="M333" s="63"/>
      <c r="N333" s="61"/>
      <c r="O333" s="61"/>
      <c r="P333" s="62"/>
      <c r="R333" s="60"/>
      <c r="S333" s="80"/>
    </row>
    <row r="334" spans="1:19" ht="30.4" customHeight="1" x14ac:dyDescent="0.15">
      <c r="A334" s="96" t="s">
        <v>381</v>
      </c>
      <c r="B334" s="97">
        <v>9</v>
      </c>
      <c r="C334" s="98">
        <v>2</v>
      </c>
      <c r="D334" s="98">
        <v>1</v>
      </c>
      <c r="E334" s="98">
        <v>3</v>
      </c>
      <c r="F334" s="98">
        <v>2</v>
      </c>
      <c r="G334" s="130" t="s">
        <v>340</v>
      </c>
      <c r="H334" s="38" t="s">
        <v>144</v>
      </c>
      <c r="I334" s="38" t="s">
        <v>144</v>
      </c>
      <c r="J334" s="38" t="s">
        <v>144</v>
      </c>
      <c r="K334" s="38" t="s">
        <v>144</v>
      </c>
      <c r="L334" s="38" t="s">
        <v>144</v>
      </c>
      <c r="M334" s="63"/>
      <c r="N334" s="61"/>
      <c r="O334" s="61"/>
      <c r="P334" s="62"/>
      <c r="R334" s="60"/>
      <c r="S334" s="80"/>
    </row>
    <row r="335" spans="1:19" ht="30.4" customHeight="1" x14ac:dyDescent="0.15">
      <c r="A335" s="96" t="s">
        <v>381</v>
      </c>
      <c r="B335" s="97">
        <v>9</v>
      </c>
      <c r="C335" s="98">
        <v>2</v>
      </c>
      <c r="D335" s="98">
        <v>1</v>
      </c>
      <c r="E335" s="98">
        <v>4</v>
      </c>
      <c r="F335" s="98">
        <v>2</v>
      </c>
      <c r="G335" s="130" t="s">
        <v>340</v>
      </c>
      <c r="H335" s="38" t="s">
        <v>144</v>
      </c>
      <c r="I335" s="38" t="s">
        <v>144</v>
      </c>
      <c r="J335" s="38" t="s">
        <v>144</v>
      </c>
      <c r="K335" s="38" t="s">
        <v>144</v>
      </c>
      <c r="L335" s="38" t="s">
        <v>144</v>
      </c>
      <c r="M335" s="63"/>
      <c r="N335" s="61"/>
      <c r="O335" s="61"/>
      <c r="P335" s="62"/>
      <c r="R335" s="60"/>
      <c r="S335" s="80"/>
    </row>
    <row r="336" spans="1:19" ht="30.4" customHeight="1" x14ac:dyDescent="0.15">
      <c r="A336" s="96" t="s">
        <v>381</v>
      </c>
      <c r="B336" s="97">
        <v>9</v>
      </c>
      <c r="C336" s="98">
        <v>2</v>
      </c>
      <c r="D336" s="98">
        <v>1</v>
      </c>
      <c r="E336" s="98">
        <v>5</v>
      </c>
      <c r="F336" s="98">
        <v>2</v>
      </c>
      <c r="G336" s="130" t="s">
        <v>340</v>
      </c>
      <c r="H336" s="38" t="s">
        <v>144</v>
      </c>
      <c r="I336" s="38" t="s">
        <v>144</v>
      </c>
      <c r="J336" s="38" t="s">
        <v>144</v>
      </c>
      <c r="K336" s="38" t="s">
        <v>144</v>
      </c>
      <c r="L336" s="38" t="s">
        <v>144</v>
      </c>
      <c r="M336" s="63"/>
      <c r="N336" s="61"/>
      <c r="O336" s="61"/>
      <c r="P336" s="62"/>
      <c r="R336" s="60"/>
      <c r="S336" s="80"/>
    </row>
    <row r="337" spans="1:19" ht="30.4" customHeight="1" x14ac:dyDescent="0.15">
      <c r="A337" s="96" t="s">
        <v>381</v>
      </c>
      <c r="B337" s="97">
        <v>9</v>
      </c>
      <c r="C337" s="98">
        <v>2</v>
      </c>
      <c r="D337" s="98">
        <v>2</v>
      </c>
      <c r="E337" s="98">
        <v>1</v>
      </c>
      <c r="F337" s="98">
        <v>2</v>
      </c>
      <c r="G337" s="130" t="s">
        <v>340</v>
      </c>
      <c r="H337" s="38" t="s">
        <v>144</v>
      </c>
      <c r="I337" s="38" t="s">
        <v>144</v>
      </c>
      <c r="J337" s="38" t="s">
        <v>144</v>
      </c>
      <c r="K337" s="38" t="s">
        <v>144</v>
      </c>
      <c r="L337" s="38" t="s">
        <v>144</v>
      </c>
      <c r="M337" s="63"/>
      <c r="N337" s="61"/>
      <c r="O337" s="61"/>
      <c r="P337" s="62"/>
      <c r="R337" s="60"/>
      <c r="S337" s="80"/>
    </row>
    <row r="338" spans="1:19" ht="30.4" customHeight="1" x14ac:dyDescent="0.15">
      <c r="A338" s="96" t="s">
        <v>381</v>
      </c>
      <c r="B338" s="97">
        <v>9</v>
      </c>
      <c r="C338" s="98">
        <v>2</v>
      </c>
      <c r="D338" s="98">
        <v>2</v>
      </c>
      <c r="E338" s="98">
        <v>2</v>
      </c>
      <c r="F338" s="98">
        <v>2</v>
      </c>
      <c r="G338" s="130" t="s">
        <v>340</v>
      </c>
      <c r="H338" s="38" t="s">
        <v>144</v>
      </c>
      <c r="I338" s="38" t="s">
        <v>144</v>
      </c>
      <c r="J338" s="38" t="s">
        <v>144</v>
      </c>
      <c r="K338" s="38" t="s">
        <v>144</v>
      </c>
      <c r="L338" s="38" t="s">
        <v>144</v>
      </c>
      <c r="M338" s="63"/>
      <c r="N338" s="61"/>
      <c r="O338" s="61"/>
      <c r="P338" s="62"/>
      <c r="R338" s="60"/>
      <c r="S338" s="80"/>
    </row>
    <row r="339" spans="1:19" ht="30.4" customHeight="1" x14ac:dyDescent="0.15">
      <c r="A339" s="96" t="s">
        <v>381</v>
      </c>
      <c r="B339" s="97">
        <v>9</v>
      </c>
      <c r="C339" s="98">
        <v>2</v>
      </c>
      <c r="D339" s="98">
        <v>2</v>
      </c>
      <c r="E339" s="98">
        <v>3</v>
      </c>
      <c r="F339" s="98">
        <v>2</v>
      </c>
      <c r="G339" s="130" t="s">
        <v>340</v>
      </c>
      <c r="H339" s="38" t="s">
        <v>144</v>
      </c>
      <c r="I339" s="38" t="s">
        <v>144</v>
      </c>
      <c r="J339" s="38" t="s">
        <v>144</v>
      </c>
      <c r="K339" s="38" t="s">
        <v>144</v>
      </c>
      <c r="L339" s="38" t="s">
        <v>144</v>
      </c>
      <c r="M339" s="63"/>
      <c r="N339" s="61"/>
      <c r="O339" s="61"/>
      <c r="P339" s="62"/>
      <c r="R339" s="60"/>
      <c r="S339" s="80"/>
    </row>
    <row r="340" spans="1:19" ht="30.4" customHeight="1" x14ac:dyDescent="0.15">
      <c r="A340" s="96" t="s">
        <v>381</v>
      </c>
      <c r="B340" s="97">
        <v>9</v>
      </c>
      <c r="C340" s="98">
        <v>2</v>
      </c>
      <c r="D340" s="98">
        <v>2</v>
      </c>
      <c r="E340" s="98">
        <v>4</v>
      </c>
      <c r="F340" s="98">
        <v>2</v>
      </c>
      <c r="G340" s="130" t="s">
        <v>340</v>
      </c>
      <c r="H340" s="38" t="s">
        <v>144</v>
      </c>
      <c r="I340" s="38" t="s">
        <v>144</v>
      </c>
      <c r="J340" s="38" t="s">
        <v>144</v>
      </c>
      <c r="K340" s="38" t="s">
        <v>144</v>
      </c>
      <c r="L340" s="38" t="s">
        <v>144</v>
      </c>
      <c r="M340" s="63"/>
      <c r="N340" s="61"/>
      <c r="O340" s="61"/>
      <c r="P340" s="62"/>
      <c r="R340" s="60"/>
      <c r="S340" s="80"/>
    </row>
    <row r="341" spans="1:19" ht="30.4" customHeight="1" x14ac:dyDescent="0.15">
      <c r="A341" s="96" t="s">
        <v>381</v>
      </c>
      <c r="B341" s="97">
        <v>9</v>
      </c>
      <c r="C341" s="98">
        <v>2</v>
      </c>
      <c r="D341" s="98">
        <v>2</v>
      </c>
      <c r="E341" s="98">
        <v>5</v>
      </c>
      <c r="F341" s="98">
        <v>2</v>
      </c>
      <c r="G341" s="130" t="s">
        <v>340</v>
      </c>
      <c r="H341" s="38" t="s">
        <v>144</v>
      </c>
      <c r="I341" s="38" t="s">
        <v>144</v>
      </c>
      <c r="J341" s="38" t="s">
        <v>144</v>
      </c>
      <c r="K341" s="38" t="s">
        <v>144</v>
      </c>
      <c r="L341" s="38" t="s">
        <v>144</v>
      </c>
      <c r="M341" s="63"/>
      <c r="N341" s="61"/>
      <c r="O341" s="61"/>
      <c r="P341" s="62"/>
      <c r="R341" s="60"/>
      <c r="S341" s="80"/>
    </row>
    <row r="342" spans="1:19" ht="30.4" customHeight="1" x14ac:dyDescent="0.15">
      <c r="A342" s="96" t="s">
        <v>381</v>
      </c>
      <c r="B342" s="97">
        <v>9</v>
      </c>
      <c r="C342" s="98">
        <v>2</v>
      </c>
      <c r="D342" s="98">
        <v>3</v>
      </c>
      <c r="E342" s="98">
        <v>1</v>
      </c>
      <c r="F342" s="98">
        <v>2</v>
      </c>
      <c r="G342" s="130" t="s">
        <v>340</v>
      </c>
      <c r="H342" s="38" t="s">
        <v>144</v>
      </c>
      <c r="I342" s="38" t="s">
        <v>144</v>
      </c>
      <c r="J342" s="38" t="s">
        <v>144</v>
      </c>
      <c r="K342" s="38" t="s">
        <v>144</v>
      </c>
      <c r="L342" s="38" t="s">
        <v>144</v>
      </c>
      <c r="M342" s="63"/>
      <c r="N342" s="61"/>
      <c r="O342" s="61"/>
      <c r="P342" s="62"/>
      <c r="R342" s="60"/>
      <c r="S342" s="80"/>
    </row>
    <row r="343" spans="1:19" ht="30.4" customHeight="1" x14ac:dyDescent="0.15">
      <c r="A343" s="96" t="s">
        <v>381</v>
      </c>
      <c r="B343" s="97">
        <v>9</v>
      </c>
      <c r="C343" s="98">
        <v>2</v>
      </c>
      <c r="D343" s="98">
        <v>3</v>
      </c>
      <c r="E343" s="98">
        <v>2</v>
      </c>
      <c r="F343" s="98">
        <v>2</v>
      </c>
      <c r="G343" s="130" t="s">
        <v>340</v>
      </c>
      <c r="H343" s="38" t="s">
        <v>144</v>
      </c>
      <c r="I343" s="38" t="s">
        <v>144</v>
      </c>
      <c r="J343" s="38" t="s">
        <v>144</v>
      </c>
      <c r="K343" s="38" t="s">
        <v>144</v>
      </c>
      <c r="L343" s="38" t="s">
        <v>144</v>
      </c>
      <c r="M343" s="63"/>
      <c r="N343" s="61"/>
      <c r="O343" s="61"/>
      <c r="P343" s="62"/>
      <c r="R343" s="60"/>
      <c r="S343" s="80"/>
    </row>
    <row r="344" spans="1:19" ht="30.4" customHeight="1" x14ac:dyDescent="0.15">
      <c r="A344" s="96" t="s">
        <v>381</v>
      </c>
      <c r="B344" s="97">
        <v>9</v>
      </c>
      <c r="C344" s="98">
        <v>2</v>
      </c>
      <c r="D344" s="98">
        <v>3</v>
      </c>
      <c r="E344" s="98">
        <v>3</v>
      </c>
      <c r="F344" s="98">
        <v>2</v>
      </c>
      <c r="G344" s="130" t="s">
        <v>340</v>
      </c>
      <c r="H344" s="38" t="s">
        <v>144</v>
      </c>
      <c r="I344" s="38" t="s">
        <v>144</v>
      </c>
      <c r="J344" s="38" t="s">
        <v>144</v>
      </c>
      <c r="K344" s="38" t="s">
        <v>144</v>
      </c>
      <c r="L344" s="38" t="s">
        <v>144</v>
      </c>
      <c r="M344" s="63"/>
      <c r="N344" s="61"/>
      <c r="O344" s="61"/>
      <c r="P344" s="62"/>
      <c r="R344" s="60"/>
      <c r="S344" s="80"/>
    </row>
    <row r="345" spans="1:19" ht="30.4" customHeight="1" x14ac:dyDescent="0.15">
      <c r="A345" s="96" t="s">
        <v>381</v>
      </c>
      <c r="B345" s="97">
        <v>9</v>
      </c>
      <c r="C345" s="98">
        <v>2</v>
      </c>
      <c r="D345" s="98">
        <v>3</v>
      </c>
      <c r="E345" s="98">
        <v>4</v>
      </c>
      <c r="F345" s="98">
        <v>2</v>
      </c>
      <c r="G345" s="130" t="s">
        <v>340</v>
      </c>
      <c r="H345" s="38" t="s">
        <v>144</v>
      </c>
      <c r="I345" s="38" t="s">
        <v>144</v>
      </c>
      <c r="J345" s="38" t="s">
        <v>144</v>
      </c>
      <c r="K345" s="38" t="s">
        <v>144</v>
      </c>
      <c r="L345" s="38" t="s">
        <v>144</v>
      </c>
      <c r="M345" s="63"/>
      <c r="N345" s="61"/>
      <c r="O345" s="61"/>
      <c r="P345" s="62"/>
      <c r="R345" s="60"/>
      <c r="S345" s="80"/>
    </row>
    <row r="346" spans="1:19" ht="30.4" customHeight="1" x14ac:dyDescent="0.15">
      <c r="A346" s="96" t="s">
        <v>381</v>
      </c>
      <c r="B346" s="97">
        <v>9</v>
      </c>
      <c r="C346" s="98">
        <v>2</v>
      </c>
      <c r="D346" s="98">
        <v>3</v>
      </c>
      <c r="E346" s="98">
        <v>5</v>
      </c>
      <c r="F346" s="98">
        <v>2</v>
      </c>
      <c r="G346" s="130" t="s">
        <v>340</v>
      </c>
      <c r="H346" s="38" t="s">
        <v>144</v>
      </c>
      <c r="I346" s="38" t="s">
        <v>144</v>
      </c>
      <c r="J346" s="38" t="s">
        <v>144</v>
      </c>
      <c r="K346" s="38" t="s">
        <v>144</v>
      </c>
      <c r="L346" s="38" t="s">
        <v>144</v>
      </c>
      <c r="M346" s="63"/>
      <c r="N346" s="61"/>
      <c r="O346" s="61"/>
      <c r="P346" s="62"/>
      <c r="R346" s="60"/>
      <c r="S346" s="80"/>
    </row>
    <row r="347" spans="1:19" ht="30.4" customHeight="1" x14ac:dyDescent="0.15">
      <c r="A347" s="96" t="s">
        <v>381</v>
      </c>
      <c r="B347" s="97">
        <v>9</v>
      </c>
      <c r="C347" s="98">
        <v>2</v>
      </c>
      <c r="D347" s="98">
        <v>4</v>
      </c>
      <c r="E347" s="98">
        <v>1</v>
      </c>
      <c r="F347" s="98">
        <v>2</v>
      </c>
      <c r="G347" s="130" t="s">
        <v>340</v>
      </c>
      <c r="H347" s="38" t="s">
        <v>144</v>
      </c>
      <c r="I347" s="38" t="s">
        <v>144</v>
      </c>
      <c r="J347" s="38" t="s">
        <v>144</v>
      </c>
      <c r="K347" s="38" t="s">
        <v>144</v>
      </c>
      <c r="L347" s="38" t="s">
        <v>144</v>
      </c>
      <c r="M347" s="63"/>
      <c r="N347" s="61"/>
      <c r="O347" s="61"/>
      <c r="P347" s="62"/>
      <c r="R347" s="60"/>
      <c r="S347" s="80"/>
    </row>
    <row r="348" spans="1:19" ht="30.4" customHeight="1" x14ac:dyDescent="0.15">
      <c r="A348" s="96" t="s">
        <v>381</v>
      </c>
      <c r="B348" s="97">
        <v>9</v>
      </c>
      <c r="C348" s="98">
        <v>2</v>
      </c>
      <c r="D348" s="98">
        <v>4</v>
      </c>
      <c r="E348" s="98">
        <v>2</v>
      </c>
      <c r="F348" s="98">
        <v>2</v>
      </c>
      <c r="G348" s="130" t="s">
        <v>340</v>
      </c>
      <c r="H348" s="38" t="s">
        <v>144</v>
      </c>
      <c r="I348" s="38" t="s">
        <v>144</v>
      </c>
      <c r="J348" s="38" t="s">
        <v>144</v>
      </c>
      <c r="K348" s="38" t="s">
        <v>144</v>
      </c>
      <c r="L348" s="38" t="s">
        <v>144</v>
      </c>
      <c r="M348" s="63"/>
      <c r="N348" s="61"/>
      <c r="O348" s="61"/>
      <c r="P348" s="62"/>
      <c r="R348" s="60"/>
      <c r="S348" s="80"/>
    </row>
    <row r="349" spans="1:19" ht="30.4" customHeight="1" x14ac:dyDescent="0.15">
      <c r="A349" s="96" t="s">
        <v>381</v>
      </c>
      <c r="B349" s="97">
        <v>9</v>
      </c>
      <c r="C349" s="98">
        <v>2</v>
      </c>
      <c r="D349" s="98">
        <v>4</v>
      </c>
      <c r="E349" s="98">
        <v>3</v>
      </c>
      <c r="F349" s="98">
        <v>2</v>
      </c>
      <c r="G349" s="130" t="s">
        <v>340</v>
      </c>
      <c r="H349" s="38" t="s">
        <v>144</v>
      </c>
      <c r="I349" s="38" t="s">
        <v>144</v>
      </c>
      <c r="J349" s="38" t="s">
        <v>144</v>
      </c>
      <c r="K349" s="38" t="s">
        <v>144</v>
      </c>
      <c r="L349" s="38" t="s">
        <v>144</v>
      </c>
      <c r="M349" s="63"/>
      <c r="N349" s="61"/>
      <c r="O349" s="61"/>
      <c r="P349" s="62"/>
      <c r="R349" s="60"/>
      <c r="S349" s="80"/>
    </row>
    <row r="350" spans="1:19" ht="30.4" customHeight="1" x14ac:dyDescent="0.15">
      <c r="A350" s="96" t="s">
        <v>381</v>
      </c>
      <c r="B350" s="97">
        <v>9</v>
      </c>
      <c r="C350" s="98">
        <v>2</v>
      </c>
      <c r="D350" s="98">
        <v>4</v>
      </c>
      <c r="E350" s="98">
        <v>4</v>
      </c>
      <c r="F350" s="98">
        <v>2</v>
      </c>
      <c r="G350" s="130" t="s">
        <v>340</v>
      </c>
      <c r="H350" s="38" t="s">
        <v>144</v>
      </c>
      <c r="I350" s="38" t="s">
        <v>144</v>
      </c>
      <c r="J350" s="38" t="s">
        <v>144</v>
      </c>
      <c r="K350" s="38" t="s">
        <v>144</v>
      </c>
      <c r="L350" s="38" t="s">
        <v>144</v>
      </c>
      <c r="M350" s="63"/>
      <c r="N350" s="61"/>
      <c r="O350" s="61"/>
      <c r="P350" s="62"/>
      <c r="R350" s="60"/>
      <c r="S350" s="80"/>
    </row>
    <row r="351" spans="1:19" ht="30.4" customHeight="1" x14ac:dyDescent="0.15">
      <c r="A351" s="96" t="s">
        <v>381</v>
      </c>
      <c r="B351" s="97">
        <v>9</v>
      </c>
      <c r="C351" s="98">
        <v>2</v>
      </c>
      <c r="D351" s="98">
        <v>4</v>
      </c>
      <c r="E351" s="98">
        <v>5</v>
      </c>
      <c r="F351" s="98">
        <v>2</v>
      </c>
      <c r="G351" s="130" t="s">
        <v>340</v>
      </c>
      <c r="H351" s="38" t="s">
        <v>144</v>
      </c>
      <c r="I351" s="38" t="s">
        <v>144</v>
      </c>
      <c r="J351" s="38" t="s">
        <v>144</v>
      </c>
      <c r="K351" s="38" t="s">
        <v>144</v>
      </c>
      <c r="L351" s="38" t="s">
        <v>144</v>
      </c>
      <c r="M351" s="63"/>
      <c r="N351" s="61"/>
      <c r="O351" s="61"/>
      <c r="P351" s="62"/>
      <c r="R351" s="60"/>
      <c r="S351" s="80"/>
    </row>
    <row r="352" spans="1:19" ht="30.4" customHeight="1" x14ac:dyDescent="0.15">
      <c r="A352" s="96" t="s">
        <v>195</v>
      </c>
      <c r="B352" s="97">
        <v>4</v>
      </c>
      <c r="C352" s="98">
        <v>1</v>
      </c>
      <c r="D352" s="98">
        <v>1</v>
      </c>
      <c r="E352" s="98">
        <v>1</v>
      </c>
      <c r="F352" s="98">
        <v>1</v>
      </c>
      <c r="G352" s="98" t="s">
        <v>168</v>
      </c>
      <c r="H352" s="97" t="s">
        <v>168</v>
      </c>
      <c r="I352" s="97" t="s">
        <v>168</v>
      </c>
      <c r="J352" s="97" t="s">
        <v>168</v>
      </c>
      <c r="K352" s="97" t="s">
        <v>168</v>
      </c>
      <c r="L352" s="97" t="s">
        <v>168</v>
      </c>
      <c r="M352" s="63">
        <v>0</v>
      </c>
      <c r="N352" s="61"/>
      <c r="O352" s="61"/>
      <c r="P352" s="62"/>
      <c r="R352" s="60"/>
      <c r="S352" s="80"/>
    </row>
    <row r="353" spans="1:19" ht="30.4" customHeight="1" x14ac:dyDescent="0.15">
      <c r="A353" s="96" t="s">
        <v>195</v>
      </c>
      <c r="B353" s="97">
        <v>4</v>
      </c>
      <c r="C353" s="98">
        <v>1</v>
      </c>
      <c r="D353" s="98">
        <v>1</v>
      </c>
      <c r="E353" s="98">
        <v>2</v>
      </c>
      <c r="F353" s="98">
        <v>1</v>
      </c>
      <c r="G353" s="98" t="s">
        <v>168</v>
      </c>
      <c r="H353" s="97" t="s">
        <v>168</v>
      </c>
      <c r="I353" s="97" t="s">
        <v>168</v>
      </c>
      <c r="J353" s="97" t="s">
        <v>168</v>
      </c>
      <c r="K353" s="97" t="s">
        <v>168</v>
      </c>
      <c r="L353" s="97" t="s">
        <v>168</v>
      </c>
      <c r="M353" s="63">
        <v>0</v>
      </c>
      <c r="N353" s="61"/>
      <c r="O353" s="61"/>
      <c r="P353" s="62"/>
      <c r="R353" s="60"/>
      <c r="S353" s="80"/>
    </row>
    <row r="354" spans="1:19" ht="30.4" customHeight="1" x14ac:dyDescent="0.15">
      <c r="A354" s="96" t="s">
        <v>195</v>
      </c>
      <c r="B354" s="97">
        <v>4</v>
      </c>
      <c r="C354" s="98">
        <v>1</v>
      </c>
      <c r="D354" s="98">
        <v>1</v>
      </c>
      <c r="E354" s="98">
        <v>3</v>
      </c>
      <c r="F354" s="98">
        <v>1</v>
      </c>
      <c r="G354" s="98" t="s">
        <v>168</v>
      </c>
      <c r="H354" s="97" t="s">
        <v>168</v>
      </c>
      <c r="I354" s="97" t="s">
        <v>168</v>
      </c>
      <c r="J354" s="97" t="s">
        <v>168</v>
      </c>
      <c r="K354" s="97" t="s">
        <v>168</v>
      </c>
      <c r="L354" s="97" t="s">
        <v>168</v>
      </c>
      <c r="M354" s="63">
        <v>0</v>
      </c>
      <c r="N354" s="61"/>
      <c r="O354" s="61"/>
      <c r="P354" s="62"/>
      <c r="R354" s="60"/>
      <c r="S354" s="80"/>
    </row>
    <row r="355" spans="1:19" ht="30.4" customHeight="1" x14ac:dyDescent="0.15">
      <c r="A355" s="96" t="s">
        <v>195</v>
      </c>
      <c r="B355" s="97">
        <v>4</v>
      </c>
      <c r="C355" s="98">
        <v>1</v>
      </c>
      <c r="D355" s="98">
        <v>1</v>
      </c>
      <c r="E355" s="98">
        <v>4</v>
      </c>
      <c r="F355" s="98">
        <v>1</v>
      </c>
      <c r="G355" s="98" t="s">
        <v>168</v>
      </c>
      <c r="H355" s="97" t="s">
        <v>168</v>
      </c>
      <c r="I355" s="97" t="s">
        <v>168</v>
      </c>
      <c r="J355" s="97" t="s">
        <v>168</v>
      </c>
      <c r="K355" s="97" t="s">
        <v>168</v>
      </c>
      <c r="L355" s="97" t="s">
        <v>168</v>
      </c>
      <c r="M355" s="63">
        <v>0</v>
      </c>
      <c r="N355" s="61"/>
      <c r="O355" s="61"/>
      <c r="P355" s="62"/>
      <c r="R355" s="60"/>
      <c r="S355" s="80"/>
    </row>
    <row r="356" spans="1:19" ht="30.4" customHeight="1" x14ac:dyDescent="0.15">
      <c r="A356" s="96" t="s">
        <v>195</v>
      </c>
      <c r="B356" s="97">
        <v>4</v>
      </c>
      <c r="C356" s="98">
        <v>1</v>
      </c>
      <c r="D356" s="98">
        <v>1</v>
      </c>
      <c r="E356" s="98">
        <v>5</v>
      </c>
      <c r="F356" s="98">
        <v>1</v>
      </c>
      <c r="G356" s="98" t="s">
        <v>168</v>
      </c>
      <c r="H356" s="97" t="s">
        <v>168</v>
      </c>
      <c r="I356" s="97" t="s">
        <v>168</v>
      </c>
      <c r="J356" s="97" t="s">
        <v>168</v>
      </c>
      <c r="K356" s="97" t="s">
        <v>168</v>
      </c>
      <c r="L356" s="97" t="s">
        <v>168</v>
      </c>
      <c r="M356" s="63">
        <v>0</v>
      </c>
      <c r="N356" s="61"/>
      <c r="O356" s="61"/>
      <c r="P356" s="62"/>
      <c r="R356" s="60"/>
      <c r="S356" s="80"/>
    </row>
    <row r="357" spans="1:19" ht="30.4" customHeight="1" x14ac:dyDescent="0.15">
      <c r="A357" s="96" t="s">
        <v>195</v>
      </c>
      <c r="B357" s="97">
        <v>4</v>
      </c>
      <c r="C357" s="98">
        <v>1</v>
      </c>
      <c r="D357" s="98">
        <v>2</v>
      </c>
      <c r="E357" s="98">
        <v>1</v>
      </c>
      <c r="F357" s="98">
        <v>1</v>
      </c>
      <c r="G357" s="98" t="s">
        <v>168</v>
      </c>
      <c r="H357" s="97" t="s">
        <v>168</v>
      </c>
      <c r="I357" s="97" t="s">
        <v>168</v>
      </c>
      <c r="J357" s="97" t="s">
        <v>168</v>
      </c>
      <c r="K357" s="97" t="s">
        <v>168</v>
      </c>
      <c r="L357" s="97" t="s">
        <v>168</v>
      </c>
      <c r="M357" s="63">
        <v>0</v>
      </c>
      <c r="N357" s="61"/>
      <c r="O357" s="61"/>
      <c r="P357" s="62"/>
      <c r="R357" s="60"/>
      <c r="S357" s="80"/>
    </row>
    <row r="358" spans="1:19" ht="30.4" customHeight="1" x14ac:dyDescent="0.15">
      <c r="A358" s="96" t="s">
        <v>195</v>
      </c>
      <c r="B358" s="97">
        <v>4</v>
      </c>
      <c r="C358" s="98">
        <v>1</v>
      </c>
      <c r="D358" s="98">
        <v>2</v>
      </c>
      <c r="E358" s="98">
        <v>2</v>
      </c>
      <c r="F358" s="98">
        <v>1</v>
      </c>
      <c r="G358" s="98" t="s">
        <v>168</v>
      </c>
      <c r="H358" s="97" t="s">
        <v>168</v>
      </c>
      <c r="I358" s="97" t="s">
        <v>168</v>
      </c>
      <c r="J358" s="97" t="s">
        <v>168</v>
      </c>
      <c r="K358" s="97" t="s">
        <v>168</v>
      </c>
      <c r="L358" s="97" t="s">
        <v>168</v>
      </c>
      <c r="M358" s="63">
        <v>0</v>
      </c>
      <c r="N358" s="61"/>
      <c r="O358" s="61"/>
      <c r="P358" s="62"/>
      <c r="R358" s="60"/>
      <c r="S358" s="80"/>
    </row>
    <row r="359" spans="1:19" ht="30.4" customHeight="1" x14ac:dyDescent="0.15">
      <c r="A359" s="96" t="s">
        <v>195</v>
      </c>
      <c r="B359" s="97">
        <v>4</v>
      </c>
      <c r="C359" s="98">
        <v>1</v>
      </c>
      <c r="D359" s="98">
        <v>2</v>
      </c>
      <c r="E359" s="98">
        <v>3</v>
      </c>
      <c r="F359" s="98">
        <v>1</v>
      </c>
      <c r="G359" s="98" t="s">
        <v>168</v>
      </c>
      <c r="H359" s="97" t="s">
        <v>168</v>
      </c>
      <c r="I359" s="97" t="s">
        <v>168</v>
      </c>
      <c r="J359" s="97" t="s">
        <v>168</v>
      </c>
      <c r="K359" s="97" t="s">
        <v>168</v>
      </c>
      <c r="L359" s="97" t="s">
        <v>168</v>
      </c>
      <c r="M359" s="63">
        <v>0</v>
      </c>
      <c r="N359" s="61"/>
      <c r="O359" s="61"/>
      <c r="P359" s="62"/>
      <c r="R359" s="60"/>
      <c r="S359" s="80"/>
    </row>
    <row r="360" spans="1:19" ht="30.4" customHeight="1" x14ac:dyDescent="0.15">
      <c r="A360" s="96" t="s">
        <v>195</v>
      </c>
      <c r="B360" s="97">
        <v>4</v>
      </c>
      <c r="C360" s="98">
        <v>1</v>
      </c>
      <c r="D360" s="98">
        <v>2</v>
      </c>
      <c r="E360" s="98">
        <v>4</v>
      </c>
      <c r="F360" s="98">
        <v>1</v>
      </c>
      <c r="G360" s="98" t="s">
        <v>168</v>
      </c>
      <c r="H360" s="97" t="s">
        <v>168</v>
      </c>
      <c r="I360" s="97" t="s">
        <v>168</v>
      </c>
      <c r="J360" s="97" t="s">
        <v>168</v>
      </c>
      <c r="K360" s="97" t="s">
        <v>168</v>
      </c>
      <c r="L360" s="97" t="s">
        <v>168</v>
      </c>
      <c r="M360" s="63">
        <v>0</v>
      </c>
      <c r="N360" s="61"/>
      <c r="O360" s="61"/>
      <c r="P360" s="62"/>
      <c r="R360" s="60"/>
      <c r="S360" s="80"/>
    </row>
    <row r="361" spans="1:19" ht="30.4" customHeight="1" x14ac:dyDescent="0.15">
      <c r="A361" s="96" t="s">
        <v>195</v>
      </c>
      <c r="B361" s="97">
        <v>4</v>
      </c>
      <c r="C361" s="98">
        <v>1</v>
      </c>
      <c r="D361" s="98">
        <v>2</v>
      </c>
      <c r="E361" s="98">
        <v>5</v>
      </c>
      <c r="F361" s="98">
        <v>1</v>
      </c>
      <c r="G361" s="98" t="s">
        <v>168</v>
      </c>
      <c r="H361" s="97" t="s">
        <v>168</v>
      </c>
      <c r="I361" s="97" t="s">
        <v>168</v>
      </c>
      <c r="J361" s="97" t="s">
        <v>168</v>
      </c>
      <c r="K361" s="97" t="s">
        <v>168</v>
      </c>
      <c r="L361" s="97" t="s">
        <v>168</v>
      </c>
      <c r="M361" s="63">
        <v>0</v>
      </c>
      <c r="N361" s="61"/>
      <c r="O361" s="61"/>
      <c r="P361" s="62"/>
      <c r="R361" s="60"/>
      <c r="S361" s="80"/>
    </row>
    <row r="362" spans="1:19" ht="30.4" customHeight="1" x14ac:dyDescent="0.15">
      <c r="A362" s="96" t="s">
        <v>195</v>
      </c>
      <c r="B362" s="97">
        <v>4</v>
      </c>
      <c r="C362" s="98">
        <v>1</v>
      </c>
      <c r="D362" s="98">
        <v>3</v>
      </c>
      <c r="E362" s="98">
        <v>1</v>
      </c>
      <c r="F362" s="98">
        <v>1</v>
      </c>
      <c r="G362" s="98" t="s">
        <v>168</v>
      </c>
      <c r="H362" s="97" t="s">
        <v>168</v>
      </c>
      <c r="I362" s="97" t="s">
        <v>168</v>
      </c>
      <c r="J362" s="97" t="s">
        <v>168</v>
      </c>
      <c r="K362" s="97" t="s">
        <v>168</v>
      </c>
      <c r="L362" s="97" t="s">
        <v>168</v>
      </c>
      <c r="M362" s="63">
        <v>0</v>
      </c>
      <c r="N362" s="61"/>
      <c r="O362" s="61"/>
      <c r="P362" s="62"/>
      <c r="R362" s="60"/>
      <c r="S362" s="80"/>
    </row>
    <row r="363" spans="1:19" ht="30.4" customHeight="1" x14ac:dyDescent="0.15">
      <c r="A363" s="96" t="s">
        <v>195</v>
      </c>
      <c r="B363" s="97">
        <v>4</v>
      </c>
      <c r="C363" s="98">
        <v>1</v>
      </c>
      <c r="D363" s="98">
        <v>3</v>
      </c>
      <c r="E363" s="98">
        <v>2</v>
      </c>
      <c r="F363" s="98">
        <v>1</v>
      </c>
      <c r="G363" s="98" t="s">
        <v>168</v>
      </c>
      <c r="H363" s="97" t="s">
        <v>168</v>
      </c>
      <c r="I363" s="97" t="s">
        <v>168</v>
      </c>
      <c r="J363" s="97" t="s">
        <v>168</v>
      </c>
      <c r="K363" s="97" t="s">
        <v>168</v>
      </c>
      <c r="L363" s="97" t="s">
        <v>168</v>
      </c>
      <c r="M363" s="63">
        <v>0</v>
      </c>
      <c r="N363" s="61"/>
      <c r="O363" s="61"/>
      <c r="P363" s="62"/>
      <c r="R363" s="60"/>
      <c r="S363" s="80"/>
    </row>
    <row r="364" spans="1:19" ht="30.4" customHeight="1" x14ac:dyDescent="0.15">
      <c r="A364" s="96" t="s">
        <v>195</v>
      </c>
      <c r="B364" s="97">
        <v>4</v>
      </c>
      <c r="C364" s="98">
        <v>1</v>
      </c>
      <c r="D364" s="98">
        <v>3</v>
      </c>
      <c r="E364" s="98">
        <v>3</v>
      </c>
      <c r="F364" s="98">
        <v>1</v>
      </c>
      <c r="G364" s="98" t="s">
        <v>168</v>
      </c>
      <c r="H364" s="97" t="s">
        <v>168</v>
      </c>
      <c r="I364" s="97" t="s">
        <v>168</v>
      </c>
      <c r="J364" s="97" t="s">
        <v>168</v>
      </c>
      <c r="K364" s="97" t="s">
        <v>168</v>
      </c>
      <c r="L364" s="97" t="s">
        <v>168</v>
      </c>
      <c r="M364" s="63">
        <v>0</v>
      </c>
      <c r="N364" s="61"/>
      <c r="O364" s="61"/>
      <c r="P364" s="62"/>
      <c r="R364" s="60"/>
      <c r="S364" s="80"/>
    </row>
    <row r="365" spans="1:19" ht="30.4" customHeight="1" x14ac:dyDescent="0.15">
      <c r="A365" s="96" t="s">
        <v>195</v>
      </c>
      <c r="B365" s="97">
        <v>4</v>
      </c>
      <c r="C365" s="98">
        <v>1</v>
      </c>
      <c r="D365" s="98">
        <v>3</v>
      </c>
      <c r="E365" s="98">
        <v>4</v>
      </c>
      <c r="F365" s="98">
        <v>1</v>
      </c>
      <c r="G365" s="98" t="s">
        <v>168</v>
      </c>
      <c r="H365" s="97" t="s">
        <v>168</v>
      </c>
      <c r="I365" s="97" t="s">
        <v>168</v>
      </c>
      <c r="J365" s="97" t="s">
        <v>168</v>
      </c>
      <c r="K365" s="97" t="s">
        <v>168</v>
      </c>
      <c r="L365" s="97" t="s">
        <v>168</v>
      </c>
      <c r="M365" s="63">
        <v>0</v>
      </c>
      <c r="N365" s="61"/>
      <c r="O365" s="61"/>
      <c r="P365" s="62"/>
      <c r="R365" s="60"/>
      <c r="S365" s="80"/>
    </row>
    <row r="366" spans="1:19" ht="30.4" customHeight="1" x14ac:dyDescent="0.15">
      <c r="A366" s="96" t="s">
        <v>195</v>
      </c>
      <c r="B366" s="97">
        <v>4</v>
      </c>
      <c r="C366" s="98">
        <v>1</v>
      </c>
      <c r="D366" s="98">
        <v>3</v>
      </c>
      <c r="E366" s="98">
        <v>5</v>
      </c>
      <c r="F366" s="98">
        <v>1</v>
      </c>
      <c r="G366" s="98" t="s">
        <v>168</v>
      </c>
      <c r="H366" s="97" t="s">
        <v>168</v>
      </c>
      <c r="I366" s="97" t="s">
        <v>168</v>
      </c>
      <c r="J366" s="97" t="s">
        <v>168</v>
      </c>
      <c r="K366" s="97" t="s">
        <v>168</v>
      </c>
      <c r="L366" s="97" t="s">
        <v>168</v>
      </c>
      <c r="M366" s="63">
        <v>0</v>
      </c>
      <c r="N366" s="61"/>
      <c r="O366" s="61"/>
      <c r="P366" s="62"/>
      <c r="R366" s="60"/>
      <c r="S366" s="80"/>
    </row>
    <row r="367" spans="1:19" ht="30.4" customHeight="1" x14ac:dyDescent="0.15">
      <c r="A367" s="96" t="s">
        <v>195</v>
      </c>
      <c r="B367" s="97">
        <v>4</v>
      </c>
      <c r="C367" s="98">
        <v>1</v>
      </c>
      <c r="D367" s="98">
        <v>4</v>
      </c>
      <c r="E367" s="98">
        <v>1</v>
      </c>
      <c r="F367" s="98">
        <v>1</v>
      </c>
      <c r="G367" s="98" t="s">
        <v>168</v>
      </c>
      <c r="H367" s="97" t="s">
        <v>168</v>
      </c>
      <c r="I367" s="97" t="s">
        <v>168</v>
      </c>
      <c r="J367" s="97" t="s">
        <v>168</v>
      </c>
      <c r="K367" s="97" t="s">
        <v>168</v>
      </c>
      <c r="L367" s="97" t="s">
        <v>168</v>
      </c>
      <c r="M367" s="63">
        <v>0</v>
      </c>
      <c r="N367" s="61"/>
      <c r="O367" s="61"/>
      <c r="P367" s="62"/>
      <c r="R367" s="60"/>
      <c r="S367" s="80"/>
    </row>
    <row r="368" spans="1:19" ht="30.4" customHeight="1" x14ac:dyDescent="0.15">
      <c r="A368" s="96" t="s">
        <v>195</v>
      </c>
      <c r="B368" s="97">
        <v>4</v>
      </c>
      <c r="C368" s="98">
        <v>1</v>
      </c>
      <c r="D368" s="98">
        <v>4</v>
      </c>
      <c r="E368" s="98">
        <v>2</v>
      </c>
      <c r="F368" s="98">
        <v>1</v>
      </c>
      <c r="G368" s="98" t="s">
        <v>168</v>
      </c>
      <c r="H368" s="97" t="s">
        <v>168</v>
      </c>
      <c r="I368" s="97" t="s">
        <v>168</v>
      </c>
      <c r="J368" s="97" t="s">
        <v>168</v>
      </c>
      <c r="K368" s="97" t="s">
        <v>168</v>
      </c>
      <c r="L368" s="97" t="s">
        <v>168</v>
      </c>
      <c r="M368" s="63">
        <v>0</v>
      </c>
      <c r="N368" s="61"/>
      <c r="O368" s="61"/>
      <c r="P368" s="62"/>
      <c r="R368" s="60"/>
      <c r="S368" s="80"/>
    </row>
    <row r="369" spans="1:19" ht="30.4" customHeight="1" x14ac:dyDescent="0.15">
      <c r="A369" s="96" t="s">
        <v>195</v>
      </c>
      <c r="B369" s="97">
        <v>4</v>
      </c>
      <c r="C369" s="98">
        <v>1</v>
      </c>
      <c r="D369" s="98">
        <v>4</v>
      </c>
      <c r="E369" s="98">
        <v>3</v>
      </c>
      <c r="F369" s="98">
        <v>1</v>
      </c>
      <c r="G369" s="98" t="s">
        <v>168</v>
      </c>
      <c r="H369" s="97" t="s">
        <v>168</v>
      </c>
      <c r="I369" s="97" t="s">
        <v>168</v>
      </c>
      <c r="J369" s="97" t="s">
        <v>168</v>
      </c>
      <c r="K369" s="97" t="s">
        <v>168</v>
      </c>
      <c r="L369" s="97" t="s">
        <v>168</v>
      </c>
      <c r="M369" s="63">
        <v>0</v>
      </c>
      <c r="N369" s="61"/>
      <c r="O369" s="61"/>
      <c r="P369" s="62"/>
      <c r="R369" s="60"/>
      <c r="S369" s="80"/>
    </row>
    <row r="370" spans="1:19" ht="30.4" customHeight="1" x14ac:dyDescent="0.15">
      <c r="A370" s="96" t="s">
        <v>195</v>
      </c>
      <c r="B370" s="97">
        <v>4</v>
      </c>
      <c r="C370" s="98">
        <v>1</v>
      </c>
      <c r="D370" s="98">
        <v>4</v>
      </c>
      <c r="E370" s="98">
        <v>4</v>
      </c>
      <c r="F370" s="98">
        <v>1</v>
      </c>
      <c r="G370" s="98" t="s">
        <v>168</v>
      </c>
      <c r="H370" s="97" t="s">
        <v>168</v>
      </c>
      <c r="I370" s="97" t="s">
        <v>168</v>
      </c>
      <c r="J370" s="97" t="s">
        <v>168</v>
      </c>
      <c r="K370" s="97" t="s">
        <v>168</v>
      </c>
      <c r="L370" s="97" t="s">
        <v>168</v>
      </c>
      <c r="M370" s="63">
        <v>0</v>
      </c>
      <c r="N370" s="61"/>
      <c r="O370" s="61"/>
      <c r="P370" s="62"/>
      <c r="R370" s="60"/>
      <c r="S370" s="80"/>
    </row>
    <row r="371" spans="1:19" ht="30.4" customHeight="1" x14ac:dyDescent="0.15">
      <c r="A371" s="96" t="s">
        <v>195</v>
      </c>
      <c r="B371" s="97">
        <v>4</v>
      </c>
      <c r="C371" s="98">
        <v>1</v>
      </c>
      <c r="D371" s="98">
        <v>4</v>
      </c>
      <c r="E371" s="98">
        <v>5</v>
      </c>
      <c r="F371" s="98">
        <v>1</v>
      </c>
      <c r="G371" s="98" t="s">
        <v>168</v>
      </c>
      <c r="H371" s="97" t="s">
        <v>168</v>
      </c>
      <c r="I371" s="97" t="s">
        <v>168</v>
      </c>
      <c r="J371" s="97" t="s">
        <v>168</v>
      </c>
      <c r="K371" s="97" t="s">
        <v>168</v>
      </c>
      <c r="L371" s="97" t="s">
        <v>168</v>
      </c>
      <c r="M371" s="63">
        <v>0</v>
      </c>
      <c r="N371" s="61"/>
      <c r="O371" s="61"/>
      <c r="P371" s="62"/>
      <c r="R371" s="60"/>
      <c r="S371" s="80"/>
    </row>
    <row r="372" spans="1:19" ht="30.4" customHeight="1" x14ac:dyDescent="0.15">
      <c r="A372" s="96" t="s">
        <v>195</v>
      </c>
      <c r="B372" s="97">
        <v>4</v>
      </c>
      <c r="C372" s="98">
        <v>2</v>
      </c>
      <c r="D372" s="98">
        <v>1</v>
      </c>
      <c r="E372" s="98">
        <v>1</v>
      </c>
      <c r="F372" s="98">
        <v>1</v>
      </c>
      <c r="G372" s="98" t="s">
        <v>168</v>
      </c>
      <c r="H372" s="97" t="s">
        <v>168</v>
      </c>
      <c r="I372" s="97" t="s">
        <v>168</v>
      </c>
      <c r="J372" s="97" t="s">
        <v>168</v>
      </c>
      <c r="K372" s="97" t="s">
        <v>168</v>
      </c>
      <c r="L372" s="97" t="s">
        <v>168</v>
      </c>
      <c r="M372" s="63">
        <v>0</v>
      </c>
      <c r="N372" s="61"/>
      <c r="O372" s="61"/>
      <c r="P372" s="62"/>
      <c r="R372" s="60"/>
      <c r="S372" s="80"/>
    </row>
    <row r="373" spans="1:19" ht="30.4" customHeight="1" x14ac:dyDescent="0.15">
      <c r="A373" s="96" t="s">
        <v>195</v>
      </c>
      <c r="B373" s="97">
        <v>4</v>
      </c>
      <c r="C373" s="98">
        <v>2</v>
      </c>
      <c r="D373" s="98">
        <v>1</v>
      </c>
      <c r="E373" s="98">
        <v>2</v>
      </c>
      <c r="F373" s="98">
        <v>1</v>
      </c>
      <c r="G373" s="98" t="s">
        <v>168</v>
      </c>
      <c r="H373" s="97" t="s">
        <v>168</v>
      </c>
      <c r="I373" s="97" t="s">
        <v>168</v>
      </c>
      <c r="J373" s="97" t="s">
        <v>168</v>
      </c>
      <c r="K373" s="97" t="s">
        <v>168</v>
      </c>
      <c r="L373" s="97" t="s">
        <v>168</v>
      </c>
      <c r="M373" s="63">
        <v>0</v>
      </c>
      <c r="N373" s="61"/>
      <c r="O373" s="61"/>
      <c r="P373" s="62"/>
      <c r="R373" s="60"/>
      <c r="S373" s="80"/>
    </row>
    <row r="374" spans="1:19" ht="30.4" customHeight="1" x14ac:dyDescent="0.15">
      <c r="A374" s="96" t="s">
        <v>195</v>
      </c>
      <c r="B374" s="97">
        <v>4</v>
      </c>
      <c r="C374" s="98">
        <v>2</v>
      </c>
      <c r="D374" s="98">
        <v>1</v>
      </c>
      <c r="E374" s="98">
        <v>3</v>
      </c>
      <c r="F374" s="98">
        <v>1</v>
      </c>
      <c r="G374" s="98" t="s">
        <v>168</v>
      </c>
      <c r="H374" s="97" t="s">
        <v>168</v>
      </c>
      <c r="I374" s="97" t="s">
        <v>168</v>
      </c>
      <c r="J374" s="97" t="s">
        <v>168</v>
      </c>
      <c r="K374" s="97" t="s">
        <v>168</v>
      </c>
      <c r="L374" s="97" t="s">
        <v>168</v>
      </c>
      <c r="M374" s="63">
        <v>0</v>
      </c>
      <c r="N374" s="61"/>
      <c r="O374" s="61"/>
      <c r="P374" s="62"/>
      <c r="R374" s="60"/>
      <c r="S374" s="80"/>
    </row>
    <row r="375" spans="1:19" ht="30.4" customHeight="1" x14ac:dyDescent="0.15">
      <c r="A375" s="96" t="s">
        <v>195</v>
      </c>
      <c r="B375" s="97">
        <v>4</v>
      </c>
      <c r="C375" s="98">
        <v>2</v>
      </c>
      <c r="D375" s="98">
        <v>1</v>
      </c>
      <c r="E375" s="98">
        <v>4</v>
      </c>
      <c r="F375" s="98">
        <v>1</v>
      </c>
      <c r="G375" s="98" t="s">
        <v>168</v>
      </c>
      <c r="H375" s="97" t="s">
        <v>168</v>
      </c>
      <c r="I375" s="97" t="s">
        <v>168</v>
      </c>
      <c r="J375" s="97" t="s">
        <v>168</v>
      </c>
      <c r="K375" s="97" t="s">
        <v>168</v>
      </c>
      <c r="L375" s="97" t="s">
        <v>168</v>
      </c>
      <c r="M375" s="63">
        <v>0</v>
      </c>
      <c r="N375" s="61"/>
      <c r="O375" s="61"/>
      <c r="P375" s="62"/>
      <c r="R375" s="60"/>
      <c r="S375" s="80"/>
    </row>
    <row r="376" spans="1:19" ht="30.4" customHeight="1" x14ac:dyDescent="0.15">
      <c r="A376" s="96" t="s">
        <v>195</v>
      </c>
      <c r="B376" s="97">
        <v>4</v>
      </c>
      <c r="C376" s="98">
        <v>2</v>
      </c>
      <c r="D376" s="98">
        <v>1</v>
      </c>
      <c r="E376" s="98">
        <v>5</v>
      </c>
      <c r="F376" s="98">
        <v>1</v>
      </c>
      <c r="G376" s="98" t="s">
        <v>168</v>
      </c>
      <c r="H376" s="97" t="s">
        <v>168</v>
      </c>
      <c r="I376" s="97" t="s">
        <v>168</v>
      </c>
      <c r="J376" s="97" t="s">
        <v>168</v>
      </c>
      <c r="K376" s="97" t="s">
        <v>168</v>
      </c>
      <c r="L376" s="97" t="s">
        <v>168</v>
      </c>
      <c r="M376" s="63">
        <v>0</v>
      </c>
      <c r="N376" s="61"/>
      <c r="O376" s="61"/>
      <c r="P376" s="62"/>
      <c r="R376" s="60"/>
      <c r="S376" s="80"/>
    </row>
    <row r="377" spans="1:19" ht="30.4" customHeight="1" x14ac:dyDescent="0.15">
      <c r="A377" s="96" t="s">
        <v>195</v>
      </c>
      <c r="B377" s="97">
        <v>4</v>
      </c>
      <c r="C377" s="98">
        <v>2</v>
      </c>
      <c r="D377" s="98">
        <v>2</v>
      </c>
      <c r="E377" s="98">
        <v>1</v>
      </c>
      <c r="F377" s="98">
        <v>1</v>
      </c>
      <c r="G377" s="98" t="s">
        <v>168</v>
      </c>
      <c r="H377" s="97" t="s">
        <v>168</v>
      </c>
      <c r="I377" s="97" t="s">
        <v>168</v>
      </c>
      <c r="J377" s="97" t="s">
        <v>168</v>
      </c>
      <c r="K377" s="97" t="s">
        <v>168</v>
      </c>
      <c r="L377" s="97" t="s">
        <v>168</v>
      </c>
      <c r="M377" s="63">
        <v>0</v>
      </c>
      <c r="N377" s="61"/>
      <c r="O377" s="61"/>
      <c r="P377" s="62"/>
      <c r="R377" s="60"/>
      <c r="S377" s="80"/>
    </row>
    <row r="378" spans="1:19" ht="30.4" customHeight="1" x14ac:dyDescent="0.15">
      <c r="A378" s="96" t="s">
        <v>195</v>
      </c>
      <c r="B378" s="97">
        <v>4</v>
      </c>
      <c r="C378" s="98">
        <v>2</v>
      </c>
      <c r="D378" s="98">
        <v>2</v>
      </c>
      <c r="E378" s="98">
        <v>2</v>
      </c>
      <c r="F378" s="98">
        <v>1</v>
      </c>
      <c r="G378" s="98" t="s">
        <v>168</v>
      </c>
      <c r="H378" s="97" t="s">
        <v>168</v>
      </c>
      <c r="I378" s="97" t="s">
        <v>168</v>
      </c>
      <c r="J378" s="97" t="s">
        <v>168</v>
      </c>
      <c r="K378" s="97" t="s">
        <v>168</v>
      </c>
      <c r="L378" s="97" t="s">
        <v>168</v>
      </c>
      <c r="M378" s="63">
        <v>0</v>
      </c>
      <c r="N378" s="61"/>
      <c r="O378" s="61"/>
      <c r="P378" s="62"/>
      <c r="R378" s="60"/>
      <c r="S378" s="80"/>
    </row>
    <row r="379" spans="1:19" ht="30.4" customHeight="1" x14ac:dyDescent="0.15">
      <c r="A379" s="96" t="s">
        <v>195</v>
      </c>
      <c r="B379" s="97">
        <v>4</v>
      </c>
      <c r="C379" s="98">
        <v>2</v>
      </c>
      <c r="D379" s="98">
        <v>2</v>
      </c>
      <c r="E379" s="98">
        <v>3</v>
      </c>
      <c r="F379" s="98">
        <v>1</v>
      </c>
      <c r="G379" s="98" t="s">
        <v>168</v>
      </c>
      <c r="H379" s="97" t="s">
        <v>168</v>
      </c>
      <c r="I379" s="97" t="s">
        <v>168</v>
      </c>
      <c r="J379" s="97" t="s">
        <v>168</v>
      </c>
      <c r="K379" s="97" t="s">
        <v>168</v>
      </c>
      <c r="L379" s="97" t="s">
        <v>168</v>
      </c>
      <c r="M379" s="63">
        <v>0</v>
      </c>
      <c r="N379" s="61"/>
      <c r="O379" s="61"/>
      <c r="P379" s="62"/>
      <c r="R379" s="60"/>
      <c r="S379" s="80"/>
    </row>
    <row r="380" spans="1:19" ht="30.4" customHeight="1" x14ac:dyDescent="0.15">
      <c r="A380" s="96" t="s">
        <v>195</v>
      </c>
      <c r="B380" s="97">
        <v>4</v>
      </c>
      <c r="C380" s="98">
        <v>2</v>
      </c>
      <c r="D380" s="98">
        <v>2</v>
      </c>
      <c r="E380" s="98">
        <v>4</v>
      </c>
      <c r="F380" s="98">
        <v>1</v>
      </c>
      <c r="G380" s="98" t="s">
        <v>168</v>
      </c>
      <c r="H380" s="97" t="s">
        <v>168</v>
      </c>
      <c r="I380" s="97" t="s">
        <v>168</v>
      </c>
      <c r="J380" s="97" t="s">
        <v>168</v>
      </c>
      <c r="K380" s="97" t="s">
        <v>168</v>
      </c>
      <c r="L380" s="97" t="s">
        <v>168</v>
      </c>
      <c r="M380" s="63">
        <v>0</v>
      </c>
      <c r="N380" s="61"/>
      <c r="O380" s="61"/>
      <c r="P380" s="62"/>
      <c r="R380" s="60"/>
      <c r="S380" s="80"/>
    </row>
    <row r="381" spans="1:19" ht="30.4" customHeight="1" x14ac:dyDescent="0.15">
      <c r="A381" s="96" t="s">
        <v>195</v>
      </c>
      <c r="B381" s="97">
        <v>4</v>
      </c>
      <c r="C381" s="98">
        <v>2</v>
      </c>
      <c r="D381" s="98">
        <v>2</v>
      </c>
      <c r="E381" s="98">
        <v>5</v>
      </c>
      <c r="F381" s="98">
        <v>1</v>
      </c>
      <c r="G381" s="98" t="s">
        <v>168</v>
      </c>
      <c r="H381" s="97" t="s">
        <v>168</v>
      </c>
      <c r="I381" s="97" t="s">
        <v>168</v>
      </c>
      <c r="J381" s="97" t="s">
        <v>168</v>
      </c>
      <c r="K381" s="97" t="s">
        <v>168</v>
      </c>
      <c r="L381" s="97" t="s">
        <v>168</v>
      </c>
      <c r="M381" s="63">
        <v>0</v>
      </c>
      <c r="N381" s="61"/>
      <c r="O381" s="61"/>
      <c r="P381" s="62"/>
      <c r="R381" s="60"/>
      <c r="S381" s="80"/>
    </row>
    <row r="382" spans="1:19" ht="30.4" customHeight="1" x14ac:dyDescent="0.15">
      <c r="A382" s="96" t="s">
        <v>195</v>
      </c>
      <c r="B382" s="97">
        <v>4</v>
      </c>
      <c r="C382" s="98">
        <v>2</v>
      </c>
      <c r="D382" s="98">
        <v>3</v>
      </c>
      <c r="E382" s="98">
        <v>1</v>
      </c>
      <c r="F382" s="98">
        <v>1</v>
      </c>
      <c r="G382" s="98" t="s">
        <v>168</v>
      </c>
      <c r="H382" s="97" t="s">
        <v>168</v>
      </c>
      <c r="I382" s="97" t="s">
        <v>168</v>
      </c>
      <c r="J382" s="97" t="s">
        <v>168</v>
      </c>
      <c r="K382" s="97" t="s">
        <v>168</v>
      </c>
      <c r="L382" s="97" t="s">
        <v>168</v>
      </c>
      <c r="M382" s="63">
        <v>0</v>
      </c>
      <c r="N382" s="61"/>
      <c r="O382" s="61"/>
      <c r="P382" s="62"/>
      <c r="R382" s="60"/>
      <c r="S382" s="80"/>
    </row>
    <row r="383" spans="1:19" ht="30.4" customHeight="1" x14ac:dyDescent="0.15">
      <c r="A383" s="96" t="s">
        <v>195</v>
      </c>
      <c r="B383" s="97">
        <v>4</v>
      </c>
      <c r="C383" s="98">
        <v>2</v>
      </c>
      <c r="D383" s="98">
        <v>3</v>
      </c>
      <c r="E383" s="98">
        <v>2</v>
      </c>
      <c r="F383" s="98">
        <v>1</v>
      </c>
      <c r="G383" s="98" t="s">
        <v>168</v>
      </c>
      <c r="H383" s="97" t="s">
        <v>168</v>
      </c>
      <c r="I383" s="97" t="s">
        <v>168</v>
      </c>
      <c r="J383" s="97" t="s">
        <v>168</v>
      </c>
      <c r="K383" s="97" t="s">
        <v>168</v>
      </c>
      <c r="L383" s="97" t="s">
        <v>168</v>
      </c>
      <c r="M383" s="63">
        <v>0</v>
      </c>
      <c r="N383" s="61"/>
      <c r="O383" s="61"/>
      <c r="P383" s="62"/>
      <c r="R383" s="60"/>
      <c r="S383" s="80"/>
    </row>
    <row r="384" spans="1:19" ht="30.4" customHeight="1" x14ac:dyDescent="0.15">
      <c r="A384" s="96" t="s">
        <v>195</v>
      </c>
      <c r="B384" s="97">
        <v>4</v>
      </c>
      <c r="C384" s="98">
        <v>2</v>
      </c>
      <c r="D384" s="98">
        <v>3</v>
      </c>
      <c r="E384" s="98">
        <v>3</v>
      </c>
      <c r="F384" s="98">
        <v>1</v>
      </c>
      <c r="G384" s="98" t="s">
        <v>168</v>
      </c>
      <c r="H384" s="97" t="s">
        <v>168</v>
      </c>
      <c r="I384" s="97" t="s">
        <v>168</v>
      </c>
      <c r="J384" s="97" t="s">
        <v>168</v>
      </c>
      <c r="K384" s="97" t="s">
        <v>168</v>
      </c>
      <c r="L384" s="97" t="s">
        <v>168</v>
      </c>
      <c r="M384" s="63">
        <v>0</v>
      </c>
      <c r="N384" s="61"/>
      <c r="O384" s="61"/>
      <c r="P384" s="62"/>
      <c r="R384" s="60"/>
      <c r="S384" s="80"/>
    </row>
    <row r="385" spans="1:19" ht="30.4" customHeight="1" x14ac:dyDescent="0.15">
      <c r="A385" s="96" t="s">
        <v>195</v>
      </c>
      <c r="B385" s="97">
        <v>4</v>
      </c>
      <c r="C385" s="98">
        <v>2</v>
      </c>
      <c r="D385" s="98">
        <v>3</v>
      </c>
      <c r="E385" s="98">
        <v>4</v>
      </c>
      <c r="F385" s="98">
        <v>1</v>
      </c>
      <c r="G385" s="98" t="s">
        <v>168</v>
      </c>
      <c r="H385" s="97" t="s">
        <v>168</v>
      </c>
      <c r="I385" s="97" t="s">
        <v>168</v>
      </c>
      <c r="J385" s="97" t="s">
        <v>168</v>
      </c>
      <c r="K385" s="97" t="s">
        <v>168</v>
      </c>
      <c r="L385" s="97" t="s">
        <v>168</v>
      </c>
      <c r="M385" s="63">
        <v>0</v>
      </c>
      <c r="N385" s="61"/>
      <c r="O385" s="61"/>
      <c r="P385" s="62"/>
      <c r="R385" s="60"/>
      <c r="S385" s="80"/>
    </row>
    <row r="386" spans="1:19" ht="30.4" customHeight="1" x14ac:dyDescent="0.15">
      <c r="A386" s="96" t="s">
        <v>195</v>
      </c>
      <c r="B386" s="97">
        <v>4</v>
      </c>
      <c r="C386" s="98">
        <v>2</v>
      </c>
      <c r="D386" s="98">
        <v>3</v>
      </c>
      <c r="E386" s="98">
        <v>5</v>
      </c>
      <c r="F386" s="98">
        <v>1</v>
      </c>
      <c r="G386" s="98" t="s">
        <v>168</v>
      </c>
      <c r="H386" s="97" t="s">
        <v>168</v>
      </c>
      <c r="I386" s="97" t="s">
        <v>168</v>
      </c>
      <c r="J386" s="97" t="s">
        <v>168</v>
      </c>
      <c r="K386" s="97" t="s">
        <v>168</v>
      </c>
      <c r="L386" s="97" t="s">
        <v>168</v>
      </c>
      <c r="M386" s="63">
        <v>0</v>
      </c>
      <c r="N386" s="61"/>
      <c r="O386" s="61"/>
      <c r="P386" s="62"/>
      <c r="R386" s="60"/>
      <c r="S386" s="80"/>
    </row>
    <row r="387" spans="1:19" ht="30.4" customHeight="1" x14ac:dyDescent="0.15">
      <c r="A387" s="96" t="s">
        <v>195</v>
      </c>
      <c r="B387" s="97">
        <v>4</v>
      </c>
      <c r="C387" s="98">
        <v>2</v>
      </c>
      <c r="D387" s="98">
        <v>4</v>
      </c>
      <c r="E387" s="98">
        <v>1</v>
      </c>
      <c r="F387" s="98">
        <v>1</v>
      </c>
      <c r="G387" s="98" t="s">
        <v>168</v>
      </c>
      <c r="H387" s="97" t="s">
        <v>168</v>
      </c>
      <c r="I387" s="97" t="s">
        <v>168</v>
      </c>
      <c r="J387" s="97" t="s">
        <v>168</v>
      </c>
      <c r="K387" s="97" t="s">
        <v>168</v>
      </c>
      <c r="L387" s="97" t="s">
        <v>168</v>
      </c>
      <c r="M387" s="63">
        <v>0</v>
      </c>
      <c r="N387" s="61"/>
      <c r="O387" s="61"/>
      <c r="P387" s="62"/>
      <c r="R387" s="60"/>
      <c r="S387" s="80"/>
    </row>
    <row r="388" spans="1:19" ht="30.4" customHeight="1" x14ac:dyDescent="0.15">
      <c r="A388" s="96" t="s">
        <v>195</v>
      </c>
      <c r="B388" s="97">
        <v>4</v>
      </c>
      <c r="C388" s="98">
        <v>2</v>
      </c>
      <c r="D388" s="98">
        <v>4</v>
      </c>
      <c r="E388" s="98">
        <v>2</v>
      </c>
      <c r="F388" s="98">
        <v>1</v>
      </c>
      <c r="G388" s="98" t="s">
        <v>168</v>
      </c>
      <c r="H388" s="97" t="s">
        <v>168</v>
      </c>
      <c r="I388" s="97" t="s">
        <v>168</v>
      </c>
      <c r="J388" s="97" t="s">
        <v>168</v>
      </c>
      <c r="K388" s="97" t="s">
        <v>168</v>
      </c>
      <c r="L388" s="97" t="s">
        <v>168</v>
      </c>
      <c r="M388" s="63">
        <v>0</v>
      </c>
      <c r="N388" s="61"/>
      <c r="O388" s="61"/>
      <c r="P388" s="62"/>
      <c r="R388" s="60"/>
      <c r="S388" s="80"/>
    </row>
    <row r="389" spans="1:19" ht="30.4" customHeight="1" x14ac:dyDescent="0.15">
      <c r="A389" s="96" t="s">
        <v>195</v>
      </c>
      <c r="B389" s="97">
        <v>4</v>
      </c>
      <c r="C389" s="98">
        <v>2</v>
      </c>
      <c r="D389" s="98">
        <v>4</v>
      </c>
      <c r="E389" s="98">
        <v>3</v>
      </c>
      <c r="F389" s="98">
        <v>1</v>
      </c>
      <c r="G389" s="98" t="s">
        <v>168</v>
      </c>
      <c r="H389" s="97" t="s">
        <v>168</v>
      </c>
      <c r="I389" s="97" t="s">
        <v>168</v>
      </c>
      <c r="J389" s="97" t="s">
        <v>168</v>
      </c>
      <c r="K389" s="97" t="s">
        <v>168</v>
      </c>
      <c r="L389" s="97" t="s">
        <v>168</v>
      </c>
      <c r="M389" s="63">
        <v>0</v>
      </c>
      <c r="N389" s="61"/>
      <c r="O389" s="61"/>
      <c r="P389" s="62"/>
      <c r="R389" s="60"/>
      <c r="S389" s="80"/>
    </row>
    <row r="390" spans="1:19" ht="30.4" customHeight="1" x14ac:dyDescent="0.15">
      <c r="A390" s="96" t="s">
        <v>195</v>
      </c>
      <c r="B390" s="97">
        <v>4</v>
      </c>
      <c r="C390" s="98">
        <v>2</v>
      </c>
      <c r="D390" s="98">
        <v>4</v>
      </c>
      <c r="E390" s="98">
        <v>4</v>
      </c>
      <c r="F390" s="98">
        <v>1</v>
      </c>
      <c r="G390" s="98" t="s">
        <v>168</v>
      </c>
      <c r="H390" s="97" t="s">
        <v>168</v>
      </c>
      <c r="I390" s="97" t="s">
        <v>168</v>
      </c>
      <c r="J390" s="97" t="s">
        <v>168</v>
      </c>
      <c r="K390" s="97" t="s">
        <v>168</v>
      </c>
      <c r="L390" s="97" t="s">
        <v>168</v>
      </c>
      <c r="M390" s="63">
        <v>0</v>
      </c>
      <c r="N390" s="61"/>
      <c r="O390" s="61"/>
      <c r="P390" s="62"/>
      <c r="R390" s="60"/>
      <c r="S390" s="80"/>
    </row>
    <row r="391" spans="1:19" ht="30.4" customHeight="1" x14ac:dyDescent="0.15">
      <c r="A391" s="96" t="s">
        <v>195</v>
      </c>
      <c r="B391" s="97">
        <v>4</v>
      </c>
      <c r="C391" s="98">
        <v>2</v>
      </c>
      <c r="D391" s="98">
        <v>4</v>
      </c>
      <c r="E391" s="98">
        <v>5</v>
      </c>
      <c r="F391" s="98">
        <v>1</v>
      </c>
      <c r="G391" s="98" t="s">
        <v>168</v>
      </c>
      <c r="H391" s="97" t="s">
        <v>168</v>
      </c>
      <c r="I391" s="97" t="s">
        <v>168</v>
      </c>
      <c r="J391" s="97" t="s">
        <v>168</v>
      </c>
      <c r="K391" s="97" t="s">
        <v>168</v>
      </c>
      <c r="L391" s="97" t="s">
        <v>168</v>
      </c>
      <c r="M391" s="63">
        <v>0</v>
      </c>
      <c r="N391" s="61"/>
      <c r="O391" s="61"/>
      <c r="P391" s="62"/>
      <c r="R391" s="60"/>
      <c r="S391" s="80"/>
    </row>
    <row r="392" spans="1:19" ht="30.4" customHeight="1" x14ac:dyDescent="0.15">
      <c r="A392" s="96" t="s">
        <v>195</v>
      </c>
      <c r="B392" s="97">
        <v>4</v>
      </c>
      <c r="C392" s="98">
        <v>1</v>
      </c>
      <c r="D392" s="98">
        <v>1</v>
      </c>
      <c r="E392" s="98">
        <v>1</v>
      </c>
      <c r="F392" s="98">
        <v>2</v>
      </c>
      <c r="G392" s="98" t="s">
        <v>168</v>
      </c>
      <c r="H392" s="97" t="s">
        <v>168</v>
      </c>
      <c r="I392" s="97" t="s">
        <v>168</v>
      </c>
      <c r="J392" s="97" t="s">
        <v>168</v>
      </c>
      <c r="K392" s="97" t="s">
        <v>168</v>
      </c>
      <c r="L392" s="97" t="s">
        <v>168</v>
      </c>
      <c r="M392" s="63">
        <v>0</v>
      </c>
      <c r="N392" s="61"/>
      <c r="O392" s="61"/>
      <c r="P392" s="62"/>
      <c r="R392" s="60"/>
      <c r="S392" s="80"/>
    </row>
    <row r="393" spans="1:19" ht="30.4" customHeight="1" x14ac:dyDescent="0.15">
      <c r="A393" s="96" t="s">
        <v>195</v>
      </c>
      <c r="B393" s="97">
        <v>4</v>
      </c>
      <c r="C393" s="98">
        <v>1</v>
      </c>
      <c r="D393" s="98">
        <v>1</v>
      </c>
      <c r="E393" s="98">
        <v>2</v>
      </c>
      <c r="F393" s="98">
        <v>2</v>
      </c>
      <c r="G393" s="98" t="s">
        <v>168</v>
      </c>
      <c r="H393" s="97" t="s">
        <v>168</v>
      </c>
      <c r="I393" s="97" t="s">
        <v>168</v>
      </c>
      <c r="J393" s="97" t="s">
        <v>168</v>
      </c>
      <c r="K393" s="97" t="s">
        <v>168</v>
      </c>
      <c r="L393" s="97" t="s">
        <v>168</v>
      </c>
      <c r="M393" s="63">
        <v>0</v>
      </c>
      <c r="N393" s="61"/>
      <c r="O393" s="61"/>
      <c r="P393" s="62"/>
      <c r="R393" s="60"/>
      <c r="S393" s="80"/>
    </row>
    <row r="394" spans="1:19" ht="30.4" customHeight="1" x14ac:dyDescent="0.15">
      <c r="A394" s="96" t="s">
        <v>195</v>
      </c>
      <c r="B394" s="97">
        <v>4</v>
      </c>
      <c r="C394" s="98">
        <v>1</v>
      </c>
      <c r="D394" s="98">
        <v>1</v>
      </c>
      <c r="E394" s="98">
        <v>3</v>
      </c>
      <c r="F394" s="98">
        <v>2</v>
      </c>
      <c r="G394" s="98" t="s">
        <v>168</v>
      </c>
      <c r="H394" s="97" t="s">
        <v>168</v>
      </c>
      <c r="I394" s="97" t="s">
        <v>168</v>
      </c>
      <c r="J394" s="97" t="s">
        <v>168</v>
      </c>
      <c r="K394" s="97" t="s">
        <v>168</v>
      </c>
      <c r="L394" s="97" t="s">
        <v>168</v>
      </c>
      <c r="M394" s="63">
        <v>0</v>
      </c>
      <c r="N394" s="61"/>
      <c r="O394" s="61"/>
      <c r="P394" s="62"/>
      <c r="R394" s="60"/>
      <c r="S394" s="80"/>
    </row>
    <row r="395" spans="1:19" ht="30.4" customHeight="1" x14ac:dyDescent="0.15">
      <c r="A395" s="96" t="s">
        <v>195</v>
      </c>
      <c r="B395" s="97">
        <v>4</v>
      </c>
      <c r="C395" s="98">
        <v>1</v>
      </c>
      <c r="D395" s="98">
        <v>1</v>
      </c>
      <c r="E395" s="98">
        <v>4</v>
      </c>
      <c r="F395" s="98">
        <v>2</v>
      </c>
      <c r="G395" s="98" t="s">
        <v>168</v>
      </c>
      <c r="H395" s="97" t="s">
        <v>168</v>
      </c>
      <c r="I395" s="97" t="s">
        <v>168</v>
      </c>
      <c r="J395" s="97" t="s">
        <v>168</v>
      </c>
      <c r="K395" s="97" t="s">
        <v>168</v>
      </c>
      <c r="L395" s="97" t="s">
        <v>168</v>
      </c>
      <c r="M395" s="63">
        <v>0</v>
      </c>
      <c r="N395" s="61"/>
      <c r="O395" s="61"/>
      <c r="P395" s="62"/>
      <c r="R395" s="60"/>
      <c r="S395" s="80"/>
    </row>
    <row r="396" spans="1:19" ht="30.4" customHeight="1" x14ac:dyDescent="0.15">
      <c r="A396" s="96" t="s">
        <v>195</v>
      </c>
      <c r="B396" s="97">
        <v>4</v>
      </c>
      <c r="C396" s="98">
        <v>1</v>
      </c>
      <c r="D396" s="98">
        <v>1</v>
      </c>
      <c r="E396" s="98">
        <v>5</v>
      </c>
      <c r="F396" s="98">
        <v>2</v>
      </c>
      <c r="G396" s="98" t="s">
        <v>168</v>
      </c>
      <c r="H396" s="97" t="s">
        <v>168</v>
      </c>
      <c r="I396" s="97" t="s">
        <v>168</v>
      </c>
      <c r="J396" s="97" t="s">
        <v>168</v>
      </c>
      <c r="K396" s="97" t="s">
        <v>168</v>
      </c>
      <c r="L396" s="97" t="s">
        <v>168</v>
      </c>
      <c r="M396" s="63">
        <v>0</v>
      </c>
      <c r="N396" s="61"/>
      <c r="O396" s="61"/>
      <c r="P396" s="62"/>
      <c r="R396" s="60"/>
      <c r="S396" s="80"/>
    </row>
    <row r="397" spans="1:19" ht="30.4" customHeight="1" x14ac:dyDescent="0.15">
      <c r="A397" s="96" t="s">
        <v>195</v>
      </c>
      <c r="B397" s="97">
        <v>4</v>
      </c>
      <c r="C397" s="98">
        <v>1</v>
      </c>
      <c r="D397" s="98">
        <v>2</v>
      </c>
      <c r="E397" s="98">
        <v>1</v>
      </c>
      <c r="F397" s="98">
        <v>2</v>
      </c>
      <c r="G397" s="98" t="s">
        <v>168</v>
      </c>
      <c r="H397" s="97" t="s">
        <v>168</v>
      </c>
      <c r="I397" s="97" t="s">
        <v>168</v>
      </c>
      <c r="J397" s="97" t="s">
        <v>168</v>
      </c>
      <c r="K397" s="97" t="s">
        <v>168</v>
      </c>
      <c r="L397" s="97" t="s">
        <v>168</v>
      </c>
      <c r="M397" s="63">
        <v>0</v>
      </c>
      <c r="N397" s="61"/>
      <c r="O397" s="61"/>
      <c r="P397" s="62"/>
      <c r="R397" s="60"/>
      <c r="S397" s="80"/>
    </row>
    <row r="398" spans="1:19" ht="30.4" customHeight="1" x14ac:dyDescent="0.15">
      <c r="A398" s="96" t="s">
        <v>195</v>
      </c>
      <c r="B398" s="97">
        <v>4</v>
      </c>
      <c r="C398" s="98">
        <v>1</v>
      </c>
      <c r="D398" s="98">
        <v>2</v>
      </c>
      <c r="E398" s="98">
        <v>2</v>
      </c>
      <c r="F398" s="98">
        <v>2</v>
      </c>
      <c r="G398" s="98" t="s">
        <v>168</v>
      </c>
      <c r="H398" s="97" t="s">
        <v>168</v>
      </c>
      <c r="I398" s="97" t="s">
        <v>168</v>
      </c>
      <c r="J398" s="97" t="s">
        <v>168</v>
      </c>
      <c r="K398" s="97" t="s">
        <v>168</v>
      </c>
      <c r="L398" s="97" t="s">
        <v>168</v>
      </c>
      <c r="M398" s="63">
        <v>0</v>
      </c>
      <c r="N398" s="61"/>
      <c r="O398" s="61"/>
      <c r="P398" s="62"/>
      <c r="R398" s="60"/>
      <c r="S398" s="80"/>
    </row>
    <row r="399" spans="1:19" ht="30.4" customHeight="1" x14ac:dyDescent="0.15">
      <c r="A399" s="96" t="s">
        <v>195</v>
      </c>
      <c r="B399" s="97">
        <v>4</v>
      </c>
      <c r="C399" s="98">
        <v>1</v>
      </c>
      <c r="D399" s="98">
        <v>2</v>
      </c>
      <c r="E399" s="98">
        <v>3</v>
      </c>
      <c r="F399" s="98">
        <v>2</v>
      </c>
      <c r="G399" s="98" t="s">
        <v>168</v>
      </c>
      <c r="H399" s="97" t="s">
        <v>168</v>
      </c>
      <c r="I399" s="97" t="s">
        <v>168</v>
      </c>
      <c r="J399" s="97" t="s">
        <v>168</v>
      </c>
      <c r="K399" s="97" t="s">
        <v>168</v>
      </c>
      <c r="L399" s="97" t="s">
        <v>168</v>
      </c>
      <c r="M399" s="63">
        <v>0</v>
      </c>
      <c r="N399" s="61"/>
      <c r="O399" s="61"/>
      <c r="P399" s="62"/>
      <c r="R399" s="60"/>
      <c r="S399" s="80"/>
    </row>
    <row r="400" spans="1:19" ht="30.4" customHeight="1" x14ac:dyDescent="0.15">
      <c r="A400" s="96" t="s">
        <v>195</v>
      </c>
      <c r="B400" s="97">
        <v>4</v>
      </c>
      <c r="C400" s="98">
        <v>1</v>
      </c>
      <c r="D400" s="98">
        <v>2</v>
      </c>
      <c r="E400" s="98">
        <v>4</v>
      </c>
      <c r="F400" s="98">
        <v>2</v>
      </c>
      <c r="G400" s="98" t="s">
        <v>168</v>
      </c>
      <c r="H400" s="97" t="s">
        <v>168</v>
      </c>
      <c r="I400" s="97" t="s">
        <v>168</v>
      </c>
      <c r="J400" s="97" t="s">
        <v>168</v>
      </c>
      <c r="K400" s="97" t="s">
        <v>168</v>
      </c>
      <c r="L400" s="97" t="s">
        <v>168</v>
      </c>
      <c r="M400" s="63">
        <v>0</v>
      </c>
      <c r="N400" s="61"/>
      <c r="O400" s="61"/>
      <c r="P400" s="62"/>
      <c r="R400" s="60"/>
      <c r="S400" s="80"/>
    </row>
    <row r="401" spans="1:19" ht="30.4" customHeight="1" x14ac:dyDescent="0.15">
      <c r="A401" s="96" t="s">
        <v>195</v>
      </c>
      <c r="B401" s="97">
        <v>4</v>
      </c>
      <c r="C401" s="98">
        <v>1</v>
      </c>
      <c r="D401" s="98">
        <v>2</v>
      </c>
      <c r="E401" s="98">
        <v>5</v>
      </c>
      <c r="F401" s="98">
        <v>2</v>
      </c>
      <c r="G401" s="98" t="s">
        <v>168</v>
      </c>
      <c r="H401" s="97" t="s">
        <v>168</v>
      </c>
      <c r="I401" s="97" t="s">
        <v>168</v>
      </c>
      <c r="J401" s="97" t="s">
        <v>168</v>
      </c>
      <c r="K401" s="97" t="s">
        <v>168</v>
      </c>
      <c r="L401" s="97" t="s">
        <v>168</v>
      </c>
      <c r="M401" s="63">
        <v>0</v>
      </c>
      <c r="N401" s="61"/>
      <c r="O401" s="61"/>
      <c r="P401" s="62"/>
      <c r="R401" s="60"/>
      <c r="S401" s="80"/>
    </row>
    <row r="402" spans="1:19" ht="30.4" customHeight="1" x14ac:dyDescent="0.15">
      <c r="A402" s="96" t="s">
        <v>195</v>
      </c>
      <c r="B402" s="97">
        <v>4</v>
      </c>
      <c r="C402" s="98">
        <v>1</v>
      </c>
      <c r="D402" s="98">
        <v>3</v>
      </c>
      <c r="E402" s="98">
        <v>1</v>
      </c>
      <c r="F402" s="98">
        <v>2</v>
      </c>
      <c r="G402" s="98" t="s">
        <v>168</v>
      </c>
      <c r="H402" s="97" t="s">
        <v>168</v>
      </c>
      <c r="I402" s="97" t="s">
        <v>168</v>
      </c>
      <c r="J402" s="97" t="s">
        <v>168</v>
      </c>
      <c r="K402" s="97" t="s">
        <v>168</v>
      </c>
      <c r="L402" s="97" t="s">
        <v>168</v>
      </c>
      <c r="M402" s="63">
        <v>0</v>
      </c>
      <c r="N402" s="61"/>
      <c r="O402" s="61"/>
      <c r="P402" s="62"/>
      <c r="R402" s="60"/>
      <c r="S402" s="80"/>
    </row>
    <row r="403" spans="1:19" ht="30.4" customHeight="1" x14ac:dyDescent="0.15">
      <c r="A403" s="96" t="s">
        <v>195</v>
      </c>
      <c r="B403" s="97">
        <v>4</v>
      </c>
      <c r="C403" s="98">
        <v>1</v>
      </c>
      <c r="D403" s="98">
        <v>3</v>
      </c>
      <c r="E403" s="98">
        <v>2</v>
      </c>
      <c r="F403" s="98">
        <v>2</v>
      </c>
      <c r="G403" s="98" t="s">
        <v>168</v>
      </c>
      <c r="H403" s="97" t="s">
        <v>168</v>
      </c>
      <c r="I403" s="97" t="s">
        <v>168</v>
      </c>
      <c r="J403" s="97" t="s">
        <v>168</v>
      </c>
      <c r="K403" s="97" t="s">
        <v>168</v>
      </c>
      <c r="L403" s="97" t="s">
        <v>168</v>
      </c>
      <c r="M403" s="63">
        <v>0</v>
      </c>
      <c r="N403" s="61"/>
      <c r="O403" s="61"/>
      <c r="P403" s="62"/>
      <c r="R403" s="60"/>
      <c r="S403" s="80"/>
    </row>
    <row r="404" spans="1:19" ht="30.4" customHeight="1" x14ac:dyDescent="0.15">
      <c r="A404" s="96" t="s">
        <v>195</v>
      </c>
      <c r="B404" s="97">
        <v>4</v>
      </c>
      <c r="C404" s="98">
        <v>1</v>
      </c>
      <c r="D404" s="98">
        <v>3</v>
      </c>
      <c r="E404" s="98">
        <v>3</v>
      </c>
      <c r="F404" s="98">
        <v>2</v>
      </c>
      <c r="G404" s="98" t="s">
        <v>168</v>
      </c>
      <c r="H404" s="97" t="s">
        <v>168</v>
      </c>
      <c r="I404" s="97" t="s">
        <v>168</v>
      </c>
      <c r="J404" s="97" t="s">
        <v>168</v>
      </c>
      <c r="K404" s="97" t="s">
        <v>168</v>
      </c>
      <c r="L404" s="97" t="s">
        <v>168</v>
      </c>
      <c r="M404" s="63">
        <v>0</v>
      </c>
      <c r="N404" s="61"/>
      <c r="O404" s="61"/>
      <c r="P404" s="62"/>
      <c r="R404" s="60"/>
      <c r="S404" s="80"/>
    </row>
    <row r="405" spans="1:19" ht="30.4" customHeight="1" x14ac:dyDescent="0.15">
      <c r="A405" s="96" t="s">
        <v>195</v>
      </c>
      <c r="B405" s="97">
        <v>4</v>
      </c>
      <c r="C405" s="98">
        <v>1</v>
      </c>
      <c r="D405" s="98">
        <v>3</v>
      </c>
      <c r="E405" s="98">
        <v>4</v>
      </c>
      <c r="F405" s="98">
        <v>2</v>
      </c>
      <c r="G405" s="98" t="s">
        <v>168</v>
      </c>
      <c r="H405" s="97" t="s">
        <v>168</v>
      </c>
      <c r="I405" s="97" t="s">
        <v>168</v>
      </c>
      <c r="J405" s="97" t="s">
        <v>168</v>
      </c>
      <c r="K405" s="97" t="s">
        <v>168</v>
      </c>
      <c r="L405" s="97" t="s">
        <v>168</v>
      </c>
      <c r="M405" s="63">
        <v>0</v>
      </c>
      <c r="N405" s="61"/>
      <c r="O405" s="61"/>
      <c r="P405" s="62"/>
      <c r="R405" s="60"/>
      <c r="S405" s="80"/>
    </row>
    <row r="406" spans="1:19" ht="30.4" customHeight="1" x14ac:dyDescent="0.15">
      <c r="A406" s="96" t="s">
        <v>195</v>
      </c>
      <c r="B406" s="97">
        <v>4</v>
      </c>
      <c r="C406" s="98">
        <v>1</v>
      </c>
      <c r="D406" s="98">
        <v>3</v>
      </c>
      <c r="E406" s="98">
        <v>5</v>
      </c>
      <c r="F406" s="98">
        <v>2</v>
      </c>
      <c r="G406" s="98" t="s">
        <v>168</v>
      </c>
      <c r="H406" s="97" t="s">
        <v>168</v>
      </c>
      <c r="I406" s="97" t="s">
        <v>168</v>
      </c>
      <c r="J406" s="97" t="s">
        <v>168</v>
      </c>
      <c r="K406" s="97" t="s">
        <v>168</v>
      </c>
      <c r="L406" s="97" t="s">
        <v>168</v>
      </c>
      <c r="M406" s="63">
        <v>0</v>
      </c>
      <c r="N406" s="61"/>
      <c r="O406" s="61"/>
      <c r="P406" s="62"/>
      <c r="R406" s="60"/>
      <c r="S406" s="80"/>
    </row>
    <row r="407" spans="1:19" ht="30.4" customHeight="1" x14ac:dyDescent="0.15">
      <c r="A407" s="96" t="s">
        <v>195</v>
      </c>
      <c r="B407" s="97">
        <v>4</v>
      </c>
      <c r="C407" s="98">
        <v>1</v>
      </c>
      <c r="D407" s="98">
        <v>4</v>
      </c>
      <c r="E407" s="98">
        <v>1</v>
      </c>
      <c r="F407" s="98">
        <v>2</v>
      </c>
      <c r="G407" s="98" t="s">
        <v>168</v>
      </c>
      <c r="H407" s="97" t="s">
        <v>168</v>
      </c>
      <c r="I407" s="97" t="s">
        <v>168</v>
      </c>
      <c r="J407" s="97" t="s">
        <v>168</v>
      </c>
      <c r="K407" s="97" t="s">
        <v>168</v>
      </c>
      <c r="L407" s="97" t="s">
        <v>168</v>
      </c>
      <c r="M407" s="63">
        <v>0</v>
      </c>
      <c r="N407" s="61"/>
      <c r="O407" s="61"/>
      <c r="P407" s="62"/>
      <c r="R407" s="60"/>
      <c r="S407" s="80"/>
    </row>
    <row r="408" spans="1:19" ht="30.4" customHeight="1" x14ac:dyDescent="0.15">
      <c r="A408" s="96" t="s">
        <v>195</v>
      </c>
      <c r="B408" s="97">
        <v>4</v>
      </c>
      <c r="C408" s="98">
        <v>1</v>
      </c>
      <c r="D408" s="98">
        <v>4</v>
      </c>
      <c r="E408" s="98">
        <v>2</v>
      </c>
      <c r="F408" s="98">
        <v>2</v>
      </c>
      <c r="G408" s="98" t="s">
        <v>168</v>
      </c>
      <c r="H408" s="97" t="s">
        <v>168</v>
      </c>
      <c r="I408" s="97" t="s">
        <v>168</v>
      </c>
      <c r="J408" s="97" t="s">
        <v>168</v>
      </c>
      <c r="K408" s="97" t="s">
        <v>168</v>
      </c>
      <c r="L408" s="97" t="s">
        <v>168</v>
      </c>
      <c r="M408" s="63">
        <v>0</v>
      </c>
      <c r="N408" s="61"/>
      <c r="O408" s="61"/>
      <c r="P408" s="62"/>
      <c r="R408" s="60"/>
      <c r="S408" s="80"/>
    </row>
    <row r="409" spans="1:19" ht="30.4" customHeight="1" x14ac:dyDescent="0.15">
      <c r="A409" s="96" t="s">
        <v>195</v>
      </c>
      <c r="B409" s="97">
        <v>4</v>
      </c>
      <c r="C409" s="98">
        <v>1</v>
      </c>
      <c r="D409" s="98">
        <v>4</v>
      </c>
      <c r="E409" s="98">
        <v>3</v>
      </c>
      <c r="F409" s="98">
        <v>2</v>
      </c>
      <c r="G409" s="98" t="s">
        <v>168</v>
      </c>
      <c r="H409" s="97" t="s">
        <v>168</v>
      </c>
      <c r="I409" s="97" t="s">
        <v>168</v>
      </c>
      <c r="J409" s="97" t="s">
        <v>168</v>
      </c>
      <c r="K409" s="97" t="s">
        <v>168</v>
      </c>
      <c r="L409" s="97" t="s">
        <v>168</v>
      </c>
      <c r="M409" s="63">
        <v>0</v>
      </c>
      <c r="N409" s="61"/>
      <c r="O409" s="61"/>
      <c r="P409" s="62"/>
      <c r="R409" s="60"/>
      <c r="S409" s="80"/>
    </row>
    <row r="410" spans="1:19" ht="30.4" customHeight="1" x14ac:dyDescent="0.15">
      <c r="A410" s="96" t="s">
        <v>195</v>
      </c>
      <c r="B410" s="97">
        <v>4</v>
      </c>
      <c r="C410" s="98">
        <v>1</v>
      </c>
      <c r="D410" s="98">
        <v>4</v>
      </c>
      <c r="E410" s="98">
        <v>4</v>
      </c>
      <c r="F410" s="98">
        <v>2</v>
      </c>
      <c r="G410" s="98" t="s">
        <v>168</v>
      </c>
      <c r="H410" s="97" t="s">
        <v>168</v>
      </c>
      <c r="I410" s="97" t="s">
        <v>168</v>
      </c>
      <c r="J410" s="97" t="s">
        <v>168</v>
      </c>
      <c r="K410" s="97" t="s">
        <v>168</v>
      </c>
      <c r="L410" s="97" t="s">
        <v>168</v>
      </c>
      <c r="M410" s="63">
        <v>0</v>
      </c>
      <c r="N410" s="61"/>
      <c r="O410" s="61"/>
      <c r="P410" s="62"/>
      <c r="R410" s="60"/>
      <c r="S410" s="80"/>
    </row>
    <row r="411" spans="1:19" ht="30.4" customHeight="1" x14ac:dyDescent="0.15">
      <c r="A411" s="96" t="s">
        <v>195</v>
      </c>
      <c r="B411" s="97">
        <v>4</v>
      </c>
      <c r="C411" s="98">
        <v>1</v>
      </c>
      <c r="D411" s="98">
        <v>4</v>
      </c>
      <c r="E411" s="98">
        <v>5</v>
      </c>
      <c r="F411" s="98">
        <v>2</v>
      </c>
      <c r="G411" s="98" t="s">
        <v>168</v>
      </c>
      <c r="H411" s="97" t="s">
        <v>168</v>
      </c>
      <c r="I411" s="97" t="s">
        <v>168</v>
      </c>
      <c r="J411" s="97" t="s">
        <v>168</v>
      </c>
      <c r="K411" s="97" t="s">
        <v>168</v>
      </c>
      <c r="L411" s="97" t="s">
        <v>168</v>
      </c>
      <c r="M411" s="63">
        <v>0</v>
      </c>
      <c r="N411" s="61"/>
      <c r="O411" s="61"/>
      <c r="P411" s="62"/>
      <c r="R411" s="60"/>
      <c r="S411" s="80"/>
    </row>
    <row r="412" spans="1:19" ht="30.4" customHeight="1" x14ac:dyDescent="0.15">
      <c r="A412" s="96" t="s">
        <v>195</v>
      </c>
      <c r="B412" s="97">
        <v>4</v>
      </c>
      <c r="C412" s="98">
        <v>2</v>
      </c>
      <c r="D412" s="98">
        <v>1</v>
      </c>
      <c r="E412" s="98">
        <v>1</v>
      </c>
      <c r="F412" s="98">
        <v>2</v>
      </c>
      <c r="G412" s="98" t="s">
        <v>168</v>
      </c>
      <c r="H412" s="97" t="s">
        <v>168</v>
      </c>
      <c r="I412" s="97" t="s">
        <v>168</v>
      </c>
      <c r="J412" s="97" t="s">
        <v>168</v>
      </c>
      <c r="K412" s="97" t="s">
        <v>168</v>
      </c>
      <c r="L412" s="97" t="s">
        <v>168</v>
      </c>
      <c r="M412" s="63">
        <v>0</v>
      </c>
      <c r="N412" s="61"/>
      <c r="O412" s="61"/>
      <c r="P412" s="62"/>
      <c r="R412" s="60"/>
      <c r="S412" s="80"/>
    </row>
    <row r="413" spans="1:19" ht="30.4" customHeight="1" x14ac:dyDescent="0.15">
      <c r="A413" s="96" t="s">
        <v>195</v>
      </c>
      <c r="B413" s="97">
        <v>4</v>
      </c>
      <c r="C413" s="98">
        <v>2</v>
      </c>
      <c r="D413" s="98">
        <v>1</v>
      </c>
      <c r="E413" s="98">
        <v>2</v>
      </c>
      <c r="F413" s="98">
        <v>2</v>
      </c>
      <c r="G413" s="98" t="s">
        <v>168</v>
      </c>
      <c r="H413" s="97" t="s">
        <v>168</v>
      </c>
      <c r="I413" s="97" t="s">
        <v>168</v>
      </c>
      <c r="J413" s="97" t="s">
        <v>168</v>
      </c>
      <c r="K413" s="97" t="s">
        <v>168</v>
      </c>
      <c r="L413" s="97" t="s">
        <v>168</v>
      </c>
      <c r="M413" s="63">
        <v>0</v>
      </c>
      <c r="N413" s="61"/>
      <c r="O413" s="61"/>
      <c r="P413" s="62"/>
      <c r="R413" s="60"/>
      <c r="S413" s="80"/>
    </row>
    <row r="414" spans="1:19" ht="30.4" customHeight="1" x14ac:dyDescent="0.15">
      <c r="A414" s="96" t="s">
        <v>195</v>
      </c>
      <c r="B414" s="97">
        <v>4</v>
      </c>
      <c r="C414" s="98">
        <v>2</v>
      </c>
      <c r="D414" s="98">
        <v>1</v>
      </c>
      <c r="E414" s="98">
        <v>3</v>
      </c>
      <c r="F414" s="98">
        <v>2</v>
      </c>
      <c r="G414" s="98" t="s">
        <v>168</v>
      </c>
      <c r="H414" s="97" t="s">
        <v>168</v>
      </c>
      <c r="I414" s="97" t="s">
        <v>168</v>
      </c>
      <c r="J414" s="97" t="s">
        <v>168</v>
      </c>
      <c r="K414" s="97" t="s">
        <v>168</v>
      </c>
      <c r="L414" s="97" t="s">
        <v>168</v>
      </c>
      <c r="M414" s="63">
        <v>0</v>
      </c>
      <c r="N414" s="61"/>
      <c r="O414" s="61"/>
      <c r="P414" s="62"/>
      <c r="R414" s="60"/>
      <c r="S414" s="80"/>
    </row>
    <row r="415" spans="1:19" ht="30.4" customHeight="1" x14ac:dyDescent="0.15">
      <c r="A415" s="96" t="s">
        <v>195</v>
      </c>
      <c r="B415" s="97">
        <v>4</v>
      </c>
      <c r="C415" s="98">
        <v>2</v>
      </c>
      <c r="D415" s="98">
        <v>1</v>
      </c>
      <c r="E415" s="98">
        <v>4</v>
      </c>
      <c r="F415" s="98">
        <v>2</v>
      </c>
      <c r="G415" s="98" t="s">
        <v>168</v>
      </c>
      <c r="H415" s="97" t="s">
        <v>168</v>
      </c>
      <c r="I415" s="97" t="s">
        <v>168</v>
      </c>
      <c r="J415" s="97" t="s">
        <v>168</v>
      </c>
      <c r="K415" s="97" t="s">
        <v>168</v>
      </c>
      <c r="L415" s="97" t="s">
        <v>168</v>
      </c>
      <c r="M415" s="63">
        <v>0</v>
      </c>
      <c r="N415" s="61"/>
      <c r="O415" s="61"/>
      <c r="P415" s="62"/>
      <c r="R415" s="60"/>
      <c r="S415" s="80"/>
    </row>
    <row r="416" spans="1:19" ht="30.4" customHeight="1" x14ac:dyDescent="0.15">
      <c r="A416" s="96" t="s">
        <v>195</v>
      </c>
      <c r="B416" s="97">
        <v>4</v>
      </c>
      <c r="C416" s="98">
        <v>2</v>
      </c>
      <c r="D416" s="98">
        <v>1</v>
      </c>
      <c r="E416" s="98">
        <v>5</v>
      </c>
      <c r="F416" s="98">
        <v>2</v>
      </c>
      <c r="G416" s="98" t="s">
        <v>168</v>
      </c>
      <c r="H416" s="97" t="s">
        <v>168</v>
      </c>
      <c r="I416" s="97" t="s">
        <v>168</v>
      </c>
      <c r="J416" s="97" t="s">
        <v>168</v>
      </c>
      <c r="K416" s="97" t="s">
        <v>168</v>
      </c>
      <c r="L416" s="97" t="s">
        <v>168</v>
      </c>
      <c r="M416" s="63">
        <v>0</v>
      </c>
      <c r="N416" s="61"/>
      <c r="O416" s="61"/>
      <c r="P416" s="62"/>
      <c r="R416" s="60"/>
      <c r="S416" s="80"/>
    </row>
    <row r="417" spans="1:19" ht="30.4" customHeight="1" x14ac:dyDescent="0.15">
      <c r="A417" s="96" t="s">
        <v>195</v>
      </c>
      <c r="B417" s="97">
        <v>4</v>
      </c>
      <c r="C417" s="98">
        <v>2</v>
      </c>
      <c r="D417" s="98">
        <v>2</v>
      </c>
      <c r="E417" s="98">
        <v>1</v>
      </c>
      <c r="F417" s="98">
        <v>2</v>
      </c>
      <c r="G417" s="98" t="s">
        <v>168</v>
      </c>
      <c r="H417" s="97" t="s">
        <v>168</v>
      </c>
      <c r="I417" s="97" t="s">
        <v>168</v>
      </c>
      <c r="J417" s="97" t="s">
        <v>168</v>
      </c>
      <c r="K417" s="97" t="s">
        <v>168</v>
      </c>
      <c r="L417" s="97" t="s">
        <v>168</v>
      </c>
      <c r="M417" s="63">
        <v>0</v>
      </c>
      <c r="N417" s="61"/>
      <c r="O417" s="61"/>
      <c r="P417" s="62"/>
      <c r="R417" s="60"/>
      <c r="S417" s="80"/>
    </row>
    <row r="418" spans="1:19" ht="30.4" customHeight="1" x14ac:dyDescent="0.15">
      <c r="A418" s="96" t="s">
        <v>195</v>
      </c>
      <c r="B418" s="97">
        <v>4</v>
      </c>
      <c r="C418" s="98">
        <v>2</v>
      </c>
      <c r="D418" s="98">
        <v>2</v>
      </c>
      <c r="E418" s="98">
        <v>2</v>
      </c>
      <c r="F418" s="98">
        <v>2</v>
      </c>
      <c r="G418" s="98" t="s">
        <v>168</v>
      </c>
      <c r="H418" s="97" t="s">
        <v>168</v>
      </c>
      <c r="I418" s="97" t="s">
        <v>168</v>
      </c>
      <c r="J418" s="97" t="s">
        <v>168</v>
      </c>
      <c r="K418" s="97" t="s">
        <v>168</v>
      </c>
      <c r="L418" s="97" t="s">
        <v>168</v>
      </c>
      <c r="M418" s="63">
        <v>0</v>
      </c>
      <c r="N418" s="61"/>
      <c r="O418" s="61"/>
      <c r="P418" s="62"/>
      <c r="R418" s="60"/>
      <c r="S418" s="80"/>
    </row>
    <row r="419" spans="1:19" ht="30.4" customHeight="1" x14ac:dyDescent="0.15">
      <c r="A419" s="96" t="s">
        <v>195</v>
      </c>
      <c r="B419" s="97">
        <v>4</v>
      </c>
      <c r="C419" s="98">
        <v>2</v>
      </c>
      <c r="D419" s="98">
        <v>2</v>
      </c>
      <c r="E419" s="98">
        <v>3</v>
      </c>
      <c r="F419" s="98">
        <v>2</v>
      </c>
      <c r="G419" s="98" t="s">
        <v>168</v>
      </c>
      <c r="H419" s="97" t="s">
        <v>168</v>
      </c>
      <c r="I419" s="97" t="s">
        <v>168</v>
      </c>
      <c r="J419" s="97" t="s">
        <v>168</v>
      </c>
      <c r="K419" s="97" t="s">
        <v>168</v>
      </c>
      <c r="L419" s="97" t="s">
        <v>168</v>
      </c>
      <c r="M419" s="63">
        <v>0</v>
      </c>
      <c r="N419" s="61"/>
      <c r="O419" s="61"/>
      <c r="P419" s="62"/>
      <c r="R419" s="60"/>
      <c r="S419" s="80"/>
    </row>
    <row r="420" spans="1:19" ht="30.4" customHeight="1" x14ac:dyDescent="0.15">
      <c r="A420" s="96" t="s">
        <v>195</v>
      </c>
      <c r="B420" s="97">
        <v>4</v>
      </c>
      <c r="C420" s="98">
        <v>2</v>
      </c>
      <c r="D420" s="98">
        <v>2</v>
      </c>
      <c r="E420" s="98">
        <v>4</v>
      </c>
      <c r="F420" s="98">
        <v>2</v>
      </c>
      <c r="G420" s="98" t="s">
        <v>168</v>
      </c>
      <c r="H420" s="97" t="s">
        <v>168</v>
      </c>
      <c r="I420" s="97" t="s">
        <v>168</v>
      </c>
      <c r="J420" s="97" t="s">
        <v>168</v>
      </c>
      <c r="K420" s="97" t="s">
        <v>168</v>
      </c>
      <c r="L420" s="97" t="s">
        <v>168</v>
      </c>
      <c r="M420" s="63">
        <v>0</v>
      </c>
      <c r="N420" s="61"/>
      <c r="O420" s="61"/>
      <c r="P420" s="62"/>
      <c r="R420" s="60"/>
      <c r="S420" s="80"/>
    </row>
    <row r="421" spans="1:19" ht="30.4" customHeight="1" x14ac:dyDescent="0.15">
      <c r="A421" s="96" t="s">
        <v>195</v>
      </c>
      <c r="B421" s="97">
        <v>4</v>
      </c>
      <c r="C421" s="98">
        <v>2</v>
      </c>
      <c r="D421" s="98">
        <v>2</v>
      </c>
      <c r="E421" s="98">
        <v>5</v>
      </c>
      <c r="F421" s="98">
        <v>2</v>
      </c>
      <c r="G421" s="98" t="s">
        <v>168</v>
      </c>
      <c r="H421" s="97" t="s">
        <v>168</v>
      </c>
      <c r="I421" s="97" t="s">
        <v>168</v>
      </c>
      <c r="J421" s="97" t="s">
        <v>168</v>
      </c>
      <c r="K421" s="97" t="s">
        <v>168</v>
      </c>
      <c r="L421" s="97" t="s">
        <v>168</v>
      </c>
      <c r="M421" s="63">
        <v>0</v>
      </c>
      <c r="N421" s="61"/>
      <c r="O421" s="61"/>
      <c r="P421" s="62"/>
      <c r="R421" s="60"/>
      <c r="S421" s="80"/>
    </row>
    <row r="422" spans="1:19" ht="30.4" customHeight="1" x14ac:dyDescent="0.15">
      <c r="A422" s="96" t="s">
        <v>195</v>
      </c>
      <c r="B422" s="97">
        <v>4</v>
      </c>
      <c r="C422" s="98">
        <v>2</v>
      </c>
      <c r="D422" s="98">
        <v>3</v>
      </c>
      <c r="E422" s="98">
        <v>1</v>
      </c>
      <c r="F422" s="98">
        <v>2</v>
      </c>
      <c r="G422" s="98" t="s">
        <v>168</v>
      </c>
      <c r="H422" s="97" t="s">
        <v>168</v>
      </c>
      <c r="I422" s="97" t="s">
        <v>168</v>
      </c>
      <c r="J422" s="97" t="s">
        <v>168</v>
      </c>
      <c r="K422" s="97" t="s">
        <v>168</v>
      </c>
      <c r="L422" s="97" t="s">
        <v>168</v>
      </c>
      <c r="M422" s="63">
        <v>0</v>
      </c>
      <c r="N422" s="61"/>
      <c r="O422" s="61"/>
      <c r="P422" s="62"/>
      <c r="R422" s="60"/>
      <c r="S422" s="80"/>
    </row>
    <row r="423" spans="1:19" ht="30.4" customHeight="1" x14ac:dyDescent="0.15">
      <c r="A423" s="96" t="s">
        <v>195</v>
      </c>
      <c r="B423" s="97">
        <v>4</v>
      </c>
      <c r="C423" s="98">
        <v>2</v>
      </c>
      <c r="D423" s="98">
        <v>3</v>
      </c>
      <c r="E423" s="98">
        <v>2</v>
      </c>
      <c r="F423" s="98">
        <v>2</v>
      </c>
      <c r="G423" s="98" t="s">
        <v>168</v>
      </c>
      <c r="H423" s="97" t="s">
        <v>168</v>
      </c>
      <c r="I423" s="97" t="s">
        <v>168</v>
      </c>
      <c r="J423" s="97" t="s">
        <v>168</v>
      </c>
      <c r="K423" s="97" t="s">
        <v>168</v>
      </c>
      <c r="L423" s="97" t="s">
        <v>168</v>
      </c>
      <c r="M423" s="63">
        <v>0</v>
      </c>
      <c r="N423" s="61"/>
      <c r="O423" s="61"/>
      <c r="P423" s="62"/>
      <c r="R423" s="60"/>
      <c r="S423" s="80"/>
    </row>
    <row r="424" spans="1:19" ht="30.4" customHeight="1" x14ac:dyDescent="0.15">
      <c r="A424" s="96" t="s">
        <v>195</v>
      </c>
      <c r="B424" s="97">
        <v>4</v>
      </c>
      <c r="C424" s="98">
        <v>2</v>
      </c>
      <c r="D424" s="98">
        <v>3</v>
      </c>
      <c r="E424" s="98">
        <v>3</v>
      </c>
      <c r="F424" s="98">
        <v>2</v>
      </c>
      <c r="G424" s="98" t="s">
        <v>168</v>
      </c>
      <c r="H424" s="97" t="s">
        <v>168</v>
      </c>
      <c r="I424" s="97" t="s">
        <v>168</v>
      </c>
      <c r="J424" s="97" t="s">
        <v>168</v>
      </c>
      <c r="K424" s="97" t="s">
        <v>168</v>
      </c>
      <c r="L424" s="97" t="s">
        <v>168</v>
      </c>
      <c r="M424" s="63">
        <v>0</v>
      </c>
      <c r="N424" s="61"/>
      <c r="O424" s="61"/>
      <c r="P424" s="62"/>
      <c r="R424" s="60"/>
      <c r="S424" s="80"/>
    </row>
    <row r="425" spans="1:19" ht="30.4" customHeight="1" x14ac:dyDescent="0.15">
      <c r="A425" s="96" t="s">
        <v>195</v>
      </c>
      <c r="B425" s="97">
        <v>4</v>
      </c>
      <c r="C425" s="98">
        <v>2</v>
      </c>
      <c r="D425" s="98">
        <v>3</v>
      </c>
      <c r="E425" s="98">
        <v>4</v>
      </c>
      <c r="F425" s="98">
        <v>2</v>
      </c>
      <c r="G425" s="98" t="s">
        <v>168</v>
      </c>
      <c r="H425" s="97" t="s">
        <v>168</v>
      </c>
      <c r="I425" s="97" t="s">
        <v>168</v>
      </c>
      <c r="J425" s="97" t="s">
        <v>168</v>
      </c>
      <c r="K425" s="97" t="s">
        <v>168</v>
      </c>
      <c r="L425" s="97" t="s">
        <v>168</v>
      </c>
      <c r="M425" s="63">
        <v>0</v>
      </c>
      <c r="N425" s="61"/>
      <c r="O425" s="61"/>
      <c r="P425" s="62"/>
      <c r="R425" s="60"/>
      <c r="S425" s="80"/>
    </row>
    <row r="426" spans="1:19" ht="30.4" customHeight="1" x14ac:dyDescent="0.15">
      <c r="A426" s="96" t="s">
        <v>195</v>
      </c>
      <c r="B426" s="97">
        <v>4</v>
      </c>
      <c r="C426" s="98">
        <v>2</v>
      </c>
      <c r="D426" s="98">
        <v>3</v>
      </c>
      <c r="E426" s="98">
        <v>5</v>
      </c>
      <c r="F426" s="98">
        <v>2</v>
      </c>
      <c r="G426" s="98" t="s">
        <v>168</v>
      </c>
      <c r="H426" s="97" t="s">
        <v>168</v>
      </c>
      <c r="I426" s="97" t="s">
        <v>168</v>
      </c>
      <c r="J426" s="97" t="s">
        <v>168</v>
      </c>
      <c r="K426" s="97" t="s">
        <v>168</v>
      </c>
      <c r="L426" s="97" t="s">
        <v>168</v>
      </c>
      <c r="M426" s="63">
        <v>0</v>
      </c>
      <c r="N426" s="61"/>
      <c r="O426" s="61"/>
      <c r="P426" s="62"/>
      <c r="R426" s="60"/>
      <c r="S426" s="80"/>
    </row>
    <row r="427" spans="1:19" ht="30.4" customHeight="1" x14ac:dyDescent="0.15">
      <c r="A427" s="96" t="s">
        <v>195</v>
      </c>
      <c r="B427" s="97">
        <v>4</v>
      </c>
      <c r="C427" s="98">
        <v>2</v>
      </c>
      <c r="D427" s="98">
        <v>4</v>
      </c>
      <c r="E427" s="98">
        <v>1</v>
      </c>
      <c r="F427" s="98">
        <v>2</v>
      </c>
      <c r="G427" s="98" t="s">
        <v>168</v>
      </c>
      <c r="H427" s="97" t="s">
        <v>168</v>
      </c>
      <c r="I427" s="97" t="s">
        <v>168</v>
      </c>
      <c r="J427" s="97" t="s">
        <v>168</v>
      </c>
      <c r="K427" s="97" t="s">
        <v>168</v>
      </c>
      <c r="L427" s="97" t="s">
        <v>168</v>
      </c>
      <c r="M427" s="63">
        <v>0</v>
      </c>
      <c r="N427" s="61"/>
      <c r="O427" s="61"/>
      <c r="P427" s="62"/>
      <c r="R427" s="60"/>
      <c r="S427" s="80"/>
    </row>
    <row r="428" spans="1:19" ht="30.4" customHeight="1" x14ac:dyDescent="0.15">
      <c r="A428" s="96" t="s">
        <v>195</v>
      </c>
      <c r="B428" s="97">
        <v>4</v>
      </c>
      <c r="C428" s="98">
        <v>2</v>
      </c>
      <c r="D428" s="98">
        <v>4</v>
      </c>
      <c r="E428" s="98">
        <v>2</v>
      </c>
      <c r="F428" s="98">
        <v>2</v>
      </c>
      <c r="G428" s="98" t="s">
        <v>168</v>
      </c>
      <c r="H428" s="97" t="s">
        <v>168</v>
      </c>
      <c r="I428" s="97" t="s">
        <v>168</v>
      </c>
      <c r="J428" s="97" t="s">
        <v>168</v>
      </c>
      <c r="K428" s="97" t="s">
        <v>168</v>
      </c>
      <c r="L428" s="97" t="s">
        <v>168</v>
      </c>
      <c r="M428" s="63">
        <v>0</v>
      </c>
      <c r="N428" s="61"/>
      <c r="O428" s="61"/>
      <c r="P428" s="62"/>
      <c r="R428" s="60"/>
      <c r="S428" s="80"/>
    </row>
    <row r="429" spans="1:19" ht="30.4" customHeight="1" x14ac:dyDescent="0.15">
      <c r="A429" s="96" t="s">
        <v>195</v>
      </c>
      <c r="B429" s="97">
        <v>4</v>
      </c>
      <c r="C429" s="98">
        <v>2</v>
      </c>
      <c r="D429" s="98">
        <v>4</v>
      </c>
      <c r="E429" s="98">
        <v>3</v>
      </c>
      <c r="F429" s="98">
        <v>2</v>
      </c>
      <c r="G429" s="98" t="s">
        <v>168</v>
      </c>
      <c r="H429" s="97" t="s">
        <v>168</v>
      </c>
      <c r="I429" s="97" t="s">
        <v>168</v>
      </c>
      <c r="J429" s="97" t="s">
        <v>168</v>
      </c>
      <c r="K429" s="97" t="s">
        <v>168</v>
      </c>
      <c r="L429" s="97" t="s">
        <v>168</v>
      </c>
      <c r="M429" s="63">
        <v>0</v>
      </c>
      <c r="N429" s="61"/>
      <c r="O429" s="61"/>
      <c r="P429" s="62"/>
      <c r="R429" s="60"/>
      <c r="S429" s="80"/>
    </row>
    <row r="430" spans="1:19" ht="30.4" customHeight="1" x14ac:dyDescent="0.15">
      <c r="A430" s="96" t="s">
        <v>195</v>
      </c>
      <c r="B430" s="97">
        <v>4</v>
      </c>
      <c r="C430" s="98">
        <v>2</v>
      </c>
      <c r="D430" s="98">
        <v>4</v>
      </c>
      <c r="E430" s="98">
        <v>4</v>
      </c>
      <c r="F430" s="98">
        <v>2</v>
      </c>
      <c r="G430" s="98" t="s">
        <v>168</v>
      </c>
      <c r="H430" s="97" t="s">
        <v>168</v>
      </c>
      <c r="I430" s="97" t="s">
        <v>168</v>
      </c>
      <c r="J430" s="97" t="s">
        <v>168</v>
      </c>
      <c r="K430" s="97" t="s">
        <v>168</v>
      </c>
      <c r="L430" s="97" t="s">
        <v>168</v>
      </c>
      <c r="M430" s="63">
        <v>0</v>
      </c>
      <c r="N430" s="61"/>
      <c r="O430" s="61"/>
      <c r="P430" s="62"/>
      <c r="R430" s="60"/>
      <c r="S430" s="80"/>
    </row>
    <row r="431" spans="1:19" ht="30.4" customHeight="1" x14ac:dyDescent="0.15">
      <c r="A431" s="96" t="s">
        <v>195</v>
      </c>
      <c r="B431" s="97">
        <v>4</v>
      </c>
      <c r="C431" s="98">
        <v>2</v>
      </c>
      <c r="D431" s="98">
        <v>4</v>
      </c>
      <c r="E431" s="98">
        <v>5</v>
      </c>
      <c r="F431" s="98">
        <v>2</v>
      </c>
      <c r="G431" s="98" t="s">
        <v>168</v>
      </c>
      <c r="H431" s="97" t="s">
        <v>168</v>
      </c>
      <c r="I431" s="97" t="s">
        <v>168</v>
      </c>
      <c r="J431" s="97" t="s">
        <v>168</v>
      </c>
      <c r="K431" s="97" t="s">
        <v>168</v>
      </c>
      <c r="L431" s="97" t="s">
        <v>168</v>
      </c>
      <c r="M431" s="63">
        <v>0</v>
      </c>
      <c r="N431" s="61"/>
      <c r="O431" s="61"/>
      <c r="P431" s="62"/>
      <c r="R431" s="60"/>
      <c r="S431" s="80"/>
    </row>
    <row r="432" spans="1:19" ht="30.4" customHeight="1" x14ac:dyDescent="0.15">
      <c r="A432" s="76" t="s">
        <v>154</v>
      </c>
      <c r="B432" s="75">
        <v>4</v>
      </c>
      <c r="C432" s="38">
        <v>2</v>
      </c>
      <c r="D432" s="73"/>
      <c r="E432" s="38"/>
      <c r="F432" s="38"/>
      <c r="G432" s="38" t="s">
        <v>144</v>
      </c>
      <c r="H432" s="38" t="s">
        <v>144</v>
      </c>
      <c r="I432" s="38" t="s">
        <v>144</v>
      </c>
      <c r="J432" s="38" t="s">
        <v>144</v>
      </c>
      <c r="K432" s="38" t="s">
        <v>144</v>
      </c>
      <c r="L432" s="38" t="s">
        <v>144</v>
      </c>
      <c r="M432" s="65">
        <v>0</v>
      </c>
      <c r="N432" s="66"/>
      <c r="O432" s="66"/>
      <c r="P432" s="67"/>
      <c r="R432" s="68">
        <v>0</v>
      </c>
    </row>
    <row r="433" spans="1:18" ht="81" customHeight="1" x14ac:dyDescent="0.15">
      <c r="A433" s="76" t="s">
        <v>380</v>
      </c>
      <c r="B433" s="118">
        <v>8</v>
      </c>
      <c r="C433" s="119"/>
      <c r="D433" s="128"/>
      <c r="E433" s="119"/>
      <c r="F433" s="119"/>
      <c r="G433" s="129" t="s">
        <v>339</v>
      </c>
      <c r="H433" s="38" t="s">
        <v>144</v>
      </c>
      <c r="I433" s="38" t="s">
        <v>144</v>
      </c>
      <c r="J433" s="38" t="s">
        <v>144</v>
      </c>
      <c r="K433" s="38" t="s">
        <v>144</v>
      </c>
      <c r="L433" s="38" t="s">
        <v>144</v>
      </c>
      <c r="M433" s="65">
        <v>2000</v>
      </c>
      <c r="N433" s="66"/>
      <c r="O433" s="66"/>
      <c r="P433" s="67"/>
      <c r="R433" s="68">
        <v>2000</v>
      </c>
    </row>
    <row r="434" spans="1:18" ht="81" customHeight="1" x14ac:dyDescent="0.15">
      <c r="A434" s="76" t="s">
        <v>381</v>
      </c>
      <c r="B434" s="118">
        <v>9</v>
      </c>
      <c r="C434" s="119"/>
      <c r="D434" s="128"/>
      <c r="E434" s="119"/>
      <c r="F434" s="119"/>
      <c r="G434" s="130" t="s">
        <v>341</v>
      </c>
      <c r="H434" s="38" t="s">
        <v>144</v>
      </c>
      <c r="I434" s="38" t="s">
        <v>144</v>
      </c>
      <c r="J434" s="38" t="s">
        <v>144</v>
      </c>
      <c r="K434" s="38" t="s">
        <v>144</v>
      </c>
      <c r="L434" s="38" t="s">
        <v>144</v>
      </c>
      <c r="M434" s="65">
        <v>2900</v>
      </c>
      <c r="N434" s="66"/>
      <c r="O434" s="66"/>
      <c r="P434" s="67"/>
      <c r="R434" s="68">
        <v>2900</v>
      </c>
    </row>
    <row r="435" spans="1:18" ht="81" customHeight="1" x14ac:dyDescent="0.15">
      <c r="A435" s="81"/>
      <c r="B435" s="78"/>
      <c r="C435" s="79"/>
      <c r="D435" s="79"/>
      <c r="E435" s="79"/>
      <c r="F435" s="79"/>
      <c r="G435" s="79" t="s">
        <v>155</v>
      </c>
      <c r="H435" s="78"/>
      <c r="I435" s="78"/>
      <c r="J435" s="78"/>
      <c r="K435" s="78"/>
      <c r="L435" s="78"/>
      <c r="M435" s="63">
        <v>4100</v>
      </c>
      <c r="N435" s="61">
        <v>2620404838184</v>
      </c>
      <c r="O435" s="61" t="s">
        <v>302</v>
      </c>
      <c r="P435" s="62" t="s">
        <v>309</v>
      </c>
      <c r="R435" s="60">
        <v>4100</v>
      </c>
    </row>
    <row r="436" spans="1:18" ht="81" customHeight="1" x14ac:dyDescent="0.15">
      <c r="A436" s="76"/>
      <c r="B436" s="75"/>
      <c r="C436" s="38"/>
      <c r="D436" s="38"/>
      <c r="E436" s="38"/>
      <c r="F436" s="38"/>
      <c r="G436" s="38" t="s">
        <v>145</v>
      </c>
      <c r="H436" s="75"/>
      <c r="I436" s="75"/>
      <c r="J436" s="75"/>
      <c r="K436" s="75"/>
      <c r="L436" s="75"/>
      <c r="M436" s="65">
        <v>2500</v>
      </c>
      <c r="N436" s="66">
        <v>2620404838191</v>
      </c>
      <c r="O436" s="66" t="s">
        <v>303</v>
      </c>
      <c r="P436" s="67" t="s">
        <v>310</v>
      </c>
      <c r="R436" s="68">
        <v>2500</v>
      </c>
    </row>
    <row r="437" spans="1:18" ht="81" customHeight="1" x14ac:dyDescent="0.15">
      <c r="A437" s="81"/>
      <c r="B437" s="78"/>
      <c r="C437" s="79"/>
      <c r="D437" s="79"/>
      <c r="E437" s="79"/>
      <c r="F437" s="79"/>
      <c r="G437" s="79" t="s">
        <v>146</v>
      </c>
      <c r="H437" s="78"/>
      <c r="I437" s="78"/>
      <c r="J437" s="78"/>
      <c r="K437" s="78"/>
      <c r="L437" s="78"/>
      <c r="M437" s="63">
        <v>880</v>
      </c>
      <c r="N437" s="61">
        <v>2620404838122</v>
      </c>
      <c r="O437" s="61" t="s">
        <v>304</v>
      </c>
      <c r="P437" s="62" t="s">
        <v>311</v>
      </c>
      <c r="R437" s="60">
        <v>880</v>
      </c>
    </row>
    <row r="438" spans="1:18" ht="81" customHeight="1" x14ac:dyDescent="0.15">
      <c r="A438" s="76"/>
      <c r="B438" s="75"/>
      <c r="C438" s="38"/>
      <c r="D438" s="73"/>
      <c r="E438" s="38"/>
      <c r="F438" s="38"/>
      <c r="G438" s="38" t="s">
        <v>147</v>
      </c>
      <c r="H438" s="75"/>
      <c r="I438" s="75"/>
      <c r="J438" s="75"/>
      <c r="K438" s="75"/>
      <c r="L438" s="75"/>
      <c r="M438" s="65">
        <v>630</v>
      </c>
      <c r="N438" s="66">
        <v>2620404838139</v>
      </c>
      <c r="O438" s="66" t="s">
        <v>305</v>
      </c>
      <c r="P438" s="67" t="s">
        <v>312</v>
      </c>
      <c r="R438" s="68">
        <v>630</v>
      </c>
    </row>
    <row r="439" spans="1:18" ht="81" customHeight="1" x14ac:dyDescent="0.15">
      <c r="A439" s="81"/>
      <c r="B439" s="78"/>
      <c r="C439" s="79"/>
      <c r="D439" s="79"/>
      <c r="E439" s="79"/>
      <c r="F439" s="79"/>
      <c r="G439" s="79" t="s">
        <v>148</v>
      </c>
      <c r="H439" s="78"/>
      <c r="I439" s="78"/>
      <c r="J439" s="78"/>
      <c r="K439" s="78"/>
      <c r="L439" s="78"/>
      <c r="M439" s="63">
        <v>2000</v>
      </c>
      <c r="N439" s="61">
        <v>2620404838146</v>
      </c>
      <c r="O439" s="61" t="s">
        <v>306</v>
      </c>
      <c r="P439" s="62" t="s">
        <v>313</v>
      </c>
      <c r="R439" s="60">
        <v>2000</v>
      </c>
    </row>
    <row r="440" spans="1:18" ht="81" customHeight="1" x14ac:dyDescent="0.15">
      <c r="A440" s="76"/>
      <c r="B440" s="75"/>
      <c r="C440" s="38"/>
      <c r="D440" s="38"/>
      <c r="E440" s="38"/>
      <c r="F440" s="38"/>
      <c r="G440" s="38" t="s">
        <v>149</v>
      </c>
      <c r="H440" s="75"/>
      <c r="I440" s="75"/>
      <c r="J440" s="75"/>
      <c r="K440" s="75"/>
      <c r="L440" s="75"/>
      <c r="M440" s="65">
        <v>1000</v>
      </c>
      <c r="N440" s="66">
        <v>2620404838153</v>
      </c>
      <c r="O440" s="66" t="s">
        <v>307</v>
      </c>
      <c r="P440" s="67" t="s">
        <v>314</v>
      </c>
      <c r="R440" s="68">
        <v>1000</v>
      </c>
    </row>
    <row r="441" spans="1:18" ht="81.75" customHeight="1" x14ac:dyDescent="0.15">
      <c r="A441" s="81"/>
      <c r="B441" s="78"/>
      <c r="C441" s="79"/>
      <c r="D441" s="79"/>
      <c r="E441" s="79"/>
      <c r="F441" s="79"/>
      <c r="G441" s="79" t="s">
        <v>150</v>
      </c>
      <c r="H441" s="78"/>
      <c r="I441" s="78"/>
      <c r="J441" s="78"/>
      <c r="K441" s="78"/>
      <c r="L441" s="78"/>
      <c r="M441" s="63">
        <v>290</v>
      </c>
      <c r="N441" s="61">
        <v>2620404838160</v>
      </c>
      <c r="O441" s="61" t="s">
        <v>308</v>
      </c>
      <c r="P441" s="62" t="s">
        <v>315</v>
      </c>
      <c r="R441" s="60">
        <v>290</v>
      </c>
    </row>
    <row r="442" spans="1:18" ht="81.75" customHeight="1" x14ac:dyDescent="0.15">
      <c r="A442" s="76"/>
      <c r="B442" s="118"/>
      <c r="C442" s="119"/>
      <c r="D442" s="119"/>
      <c r="E442" s="119"/>
      <c r="F442" s="119"/>
      <c r="G442" s="119" t="s">
        <v>335</v>
      </c>
      <c r="H442" s="118"/>
      <c r="I442" s="118"/>
      <c r="J442" s="118"/>
      <c r="K442" s="118"/>
      <c r="L442" s="118"/>
      <c r="M442" s="65">
        <v>630</v>
      </c>
      <c r="N442" s="66">
        <v>2620404838290</v>
      </c>
      <c r="O442" s="66" t="s">
        <v>316</v>
      </c>
      <c r="P442" s="120" t="s">
        <v>299</v>
      </c>
      <c r="R442" s="68">
        <v>630</v>
      </c>
    </row>
    <row r="443" spans="1:18" ht="81.75" customHeight="1" x14ac:dyDescent="0.15">
      <c r="A443" s="109"/>
      <c r="B443" s="110"/>
      <c r="C443" s="111"/>
      <c r="D443" s="112"/>
      <c r="E443" s="111"/>
      <c r="F443" s="111"/>
      <c r="G443" s="111" t="s">
        <v>151</v>
      </c>
      <c r="H443" s="110"/>
      <c r="I443" s="110"/>
      <c r="J443" s="110"/>
      <c r="K443" s="110"/>
      <c r="L443" s="110"/>
      <c r="M443" s="113">
        <v>290</v>
      </c>
      <c r="N443" s="114">
        <v>2620404838177</v>
      </c>
      <c r="O443" s="114" t="s">
        <v>317</v>
      </c>
      <c r="P443" s="115" t="s">
        <v>299</v>
      </c>
      <c r="Q443" s="116"/>
      <c r="R443" s="117">
        <v>290</v>
      </c>
    </row>
  </sheetData>
  <sheetProtection algorithmName="SHA-512" hashValue="+HbdHNmOpXzpUSi8iAuh6R2mas0IagIfKeQsxtpXrLOAoxurUJdmN4AazFSKOo1w44I+AOuGARYa/dMtznLxdA==" saltValue="lBZNyiE5gHpstBFg37ZW+w==" spinCount="100000" sheet="1" selectLockedCells="1"/>
  <sortState ref="N2:R94">
    <sortCondition ref="N2:N94"/>
  </sortState>
  <phoneticPr fontId="2"/>
  <dataValidations count="3">
    <dataValidation type="custom" allowBlank="1" showInputMessage="1" showErrorMessage="1" errorTitle="半角のみ" error="半角文字のみ入力可能です。" sqref="P435:P442 P2:P431">
      <formula1>AND(P2&lt;DBCS(P2))</formula1>
    </dataValidation>
    <dataValidation type="custom" allowBlank="1" showInputMessage="1" showErrorMessage="1" errorTitle="全角のみ" error="全角文字のみ入力可能です。" sqref="O435:O442 O2:O431">
      <formula1>AND(O2=DBCS(O2))</formula1>
    </dataValidation>
    <dataValidation type="whole" allowBlank="1" showInputMessage="1" showErrorMessage="1" sqref="R435:R443 M435:M443 M2:M431 R2:R431">
      <formula1>0</formula1>
      <formula2>999999999</formula2>
    </dataValidation>
  </dataValidations>
  <pageMargins left="0.25" right="0.25" top="0.75" bottom="0.75" header="0.3" footer="0.3"/>
  <pageSetup paperSize="9" scale="2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36</vt:i4>
      </vt:variant>
    </vt:vector>
  </HeadingPairs>
  <TitlesOfParts>
    <vt:vector size="38" baseType="lpstr">
      <vt:lpstr>経過表</vt:lpstr>
      <vt:lpstr>Barcode</vt:lpstr>
      <vt:lpstr>BLANK</vt:lpstr>
      <vt:lpstr>I0EA</vt:lpstr>
      <vt:lpstr>I0EC</vt:lpstr>
      <vt:lpstr>I0FA</vt:lpstr>
      <vt:lpstr>I0GA</vt:lpstr>
      <vt:lpstr>I0GC</vt:lpstr>
      <vt:lpstr>I0IA</vt:lpstr>
      <vt:lpstr>I0IC</vt:lpstr>
      <vt:lpstr>I0KA</vt:lpstr>
      <vt:lpstr>I0KC</vt:lpstr>
      <vt:lpstr>I0MA</vt:lpstr>
      <vt:lpstr>I0MC</vt:lpstr>
      <vt:lpstr>I0OA</vt:lpstr>
      <vt:lpstr>I0OC</vt:lpstr>
      <vt:lpstr>I0TA</vt:lpstr>
      <vt:lpstr>I1CA</vt:lpstr>
      <vt:lpstr>I1CI</vt:lpstr>
      <vt:lpstr>I1EA</vt:lpstr>
      <vt:lpstr>I1EI</vt:lpstr>
      <vt:lpstr>I1ES</vt:lpstr>
      <vt:lpstr>I1FA</vt:lpstr>
      <vt:lpstr>I1FI</vt:lpstr>
      <vt:lpstr>I1GA</vt:lpstr>
      <vt:lpstr>I1GI</vt:lpstr>
      <vt:lpstr>I1IA</vt:lpstr>
      <vt:lpstr>I1II</vt:lpstr>
      <vt:lpstr>I1KA</vt:lpstr>
      <vt:lpstr>I1KI</vt:lpstr>
      <vt:lpstr>I1MA</vt:lpstr>
      <vt:lpstr>I1MI</vt:lpstr>
      <vt:lpstr>I1TA</vt:lpstr>
      <vt:lpstr>I1TI</vt:lpstr>
      <vt:lpstr>経過表!Print_Area</vt:lpstr>
      <vt:lpstr>XC3A</vt:lpstr>
      <vt:lpstr>XC4A</vt:lpstr>
      <vt:lpstr>XC5A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Ver.1.0</dc:title>
  <dc:creator>後藤　美佐子</dc:creator>
  <cp:lastModifiedBy>大阪府</cp:lastModifiedBy>
  <cp:lastPrinted>2021-07-08T06:48:00Z</cp:lastPrinted>
  <dcterms:created xsi:type="dcterms:W3CDTF">2018-08-21T04:19:33Z</dcterms:created>
  <dcterms:modified xsi:type="dcterms:W3CDTF">2021-10-01T04:50:16Z</dcterms:modified>
</cp:coreProperties>
</file>