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TsukamotoKo\Desktop\不用ファイル\"/>
    </mc:Choice>
  </mc:AlternateContent>
  <xr:revisionPtr revIDLastSave="0" documentId="13_ncr:1_{2C83353E-1B4D-4FFF-B13A-3A878BB9484D}" xr6:coauthVersionLast="47" xr6:coauthVersionMax="47" xr10:uidLastSave="{00000000-0000-0000-0000-000000000000}"/>
  <bookViews>
    <workbookView xWindow="-108" yWindow="-108" windowWidth="23256" windowHeight="14160" tabRatio="930" activeTab="1" xr2:uid="{00000000-000D-0000-FFFF-FFFF00000000}"/>
  </bookViews>
  <sheets>
    <sheet name="【最初にご記入ください】基本情報・口座振替依頼" sheetId="7" r:id="rId1"/>
    <sheet name="（様式第２号）実績報告書鑑文" sheetId="1" r:id="rId2"/>
    <sheet name="（別紙３）実績報告書計算書" sheetId="5" r:id="rId3"/>
    <sheet name="（別紙４）事業収支実績明細書" sheetId="2" r:id="rId4"/>
  </sheets>
  <externalReferences>
    <externalReference r:id="rId5"/>
    <externalReference r:id="rId6"/>
  </externalReferences>
  <definedNames>
    <definedName name="_Key1" hidden="1">#REF!</definedName>
    <definedName name="_Key2" hidden="1">#REF!</definedName>
    <definedName name="_Order1" hidden="1">255</definedName>
    <definedName name="_Order2" hidden="1">255</definedName>
    <definedName name="_Sort" hidden="1">#REF!</definedName>
    <definedName name="aaaa">#REF!</definedName>
    <definedName name="bbbb">#REF!</definedName>
    <definedName name="cccc">#REF!</definedName>
    <definedName name="DATAAREA">[1]H8所要!$A$4:$BI$121</definedName>
    <definedName name="DATAAREA_2">#REF!</definedName>
    <definedName name="FILTER_AREA">[1]H8所要!$A$3:$BI$121</definedName>
    <definedName name="_xlnm.Print_Area" localSheetId="2">'（別紙３）実績報告書計算書'!$A$1:$O$53</definedName>
    <definedName name="_xlnm.Print_Area" localSheetId="3">'（別紙４）事業収支実績明細書'!$A$1:$E$29</definedName>
    <definedName name="_xlnm.Print_Area" localSheetId="1">'（様式第２号）実績報告書鑑文'!$A$1:$M$26</definedName>
    <definedName name="_xlnm.Print_Area" localSheetId="0">【最初にご記入ください】基本情報・口座振替依頼!$A$1:$K$56</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所別民改費担当者一覧">#REF!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7" l="1"/>
  <c r="N41" i="7"/>
  <c r="N40" i="7"/>
  <c r="N39" i="7"/>
  <c r="N38" i="7"/>
  <c r="N37" i="7"/>
  <c r="N36" i="7"/>
  <c r="D44" i="5" l="1"/>
  <c r="D43" i="5"/>
  <c r="D31" i="5"/>
  <c r="D30" i="5"/>
  <c r="E21" i="1" l="1"/>
  <c r="H14" i="7" l="1"/>
  <c r="C29" i="2" l="1"/>
  <c r="C28" i="2"/>
  <c r="C27" i="2"/>
  <c r="C26" i="2"/>
  <c r="O22" i="5" l="1"/>
  <c r="F9" i="1"/>
  <c r="F8" i="1"/>
  <c r="F7" i="1"/>
  <c r="I38" i="7"/>
  <c r="E29" i="7"/>
  <c r="E28" i="7"/>
  <c r="E27" i="7"/>
  <c r="E25" i="7"/>
  <c r="H21" i="7"/>
  <c r="J3" i="1"/>
  <c r="B24" i="2" l="1"/>
  <c r="C5" i="5" l="1"/>
  <c r="E17" i="1"/>
  <c r="G45" i="5"/>
  <c r="C45" i="5"/>
  <c r="D42" i="5"/>
  <c r="G32" i="5"/>
  <c r="C32" i="5"/>
  <c r="D29" i="5"/>
  <c r="G21" i="5"/>
  <c r="C21" i="5"/>
  <c r="D20" i="5"/>
  <c r="D19" i="5"/>
  <c r="D18" i="5"/>
  <c r="D17" i="5"/>
  <c r="D16" i="5"/>
  <c r="D15" i="5"/>
  <c r="D14" i="5"/>
  <c r="D13" i="5"/>
  <c r="D12" i="5"/>
  <c r="D11" i="5"/>
  <c r="D32" i="5" l="1"/>
  <c r="J32" i="5" s="1"/>
  <c r="D45" i="5"/>
  <c r="D16" i="2" s="1"/>
  <c r="D15" i="2"/>
  <c r="D21" i="5"/>
  <c r="H21" i="5" s="1"/>
  <c r="J45" i="5"/>
  <c r="H45" i="5"/>
  <c r="L45" i="5" s="1"/>
  <c r="H32" i="5"/>
  <c r="L32" i="5" l="1"/>
  <c r="E19" i="1" s="1"/>
  <c r="E20" i="1"/>
  <c r="N45" i="5"/>
  <c r="J21" i="5"/>
  <c r="L21" i="5" s="1"/>
  <c r="N21" i="5" s="1"/>
  <c r="D14" i="2"/>
  <c r="N32" i="5" l="1"/>
  <c r="D9" i="2" s="1"/>
  <c r="E22" i="1"/>
  <c r="E18" i="1"/>
  <c r="D17" i="2" l="1"/>
  <c r="D11" i="2" s="1"/>
  <c r="D13" i="2" l="1"/>
  <c r="E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O21" authorId="0" shapeId="0" xr:uid="{00000000-0006-0000-0200-000001000000}">
      <text>
        <r>
          <rPr>
            <b/>
            <sz val="11"/>
            <color indexed="81"/>
            <rFont val="ＭＳ Ｐゴシック"/>
            <family val="3"/>
            <charset val="128"/>
          </rPr>
          <t>「一般的な分娩費用５５万円以下」が産科医分娩手当補助金の要件となっておりますので、必ずご記入ください。</t>
        </r>
      </text>
    </comment>
  </commentList>
</comments>
</file>

<file path=xl/sharedStrings.xml><?xml version="1.0" encoding="utf-8"?>
<sst xmlns="http://schemas.openxmlformats.org/spreadsheetml/2006/main" count="284" uniqueCount="159">
  <si>
    <t>産科研修医手当導入促進事業</t>
    <rPh sb="0" eb="2">
      <t>サンカ</t>
    </rPh>
    <rPh sb="2" eb="5">
      <t>ケンシュウイ</t>
    </rPh>
    <rPh sb="5" eb="7">
      <t>テアテ</t>
    </rPh>
    <rPh sb="7" eb="9">
      <t>ドウニュウ</t>
    </rPh>
    <rPh sb="9" eb="11">
      <t>ソクシン</t>
    </rPh>
    <rPh sb="11" eb="13">
      <t>ジギョウ</t>
    </rPh>
    <phoneticPr fontId="4"/>
  </si>
  <si>
    <t>産科医分娩手当導入促進事業</t>
    <rPh sb="0" eb="3">
      <t>サンカイ</t>
    </rPh>
    <rPh sb="3" eb="5">
      <t>ブンベン</t>
    </rPh>
    <rPh sb="5" eb="7">
      <t>テアテ</t>
    </rPh>
    <rPh sb="7" eb="9">
      <t>ドウニュウ</t>
    </rPh>
    <rPh sb="9" eb="11">
      <t>ソクシン</t>
    </rPh>
    <rPh sb="11" eb="13">
      <t>ジギョウ</t>
    </rPh>
    <phoneticPr fontId="4"/>
  </si>
  <si>
    <t>実施医療機関名</t>
    <phoneticPr fontId="4"/>
  </si>
  <si>
    <t>計</t>
    <rPh sb="0" eb="1">
      <t>ケイ</t>
    </rPh>
    <phoneticPr fontId="4"/>
  </si>
  <si>
    <t>新生児医療担当医手当</t>
    <rPh sb="0" eb="3">
      <t>シンセイジ</t>
    </rPh>
    <rPh sb="3" eb="5">
      <t>イリョウ</t>
    </rPh>
    <rPh sb="5" eb="8">
      <t>タントウイ</t>
    </rPh>
    <rPh sb="8" eb="10">
      <t>テアテ</t>
    </rPh>
    <phoneticPr fontId="4"/>
  </si>
  <si>
    <t>産科研修医手当</t>
    <rPh sb="0" eb="2">
      <t>サンカ</t>
    </rPh>
    <rPh sb="2" eb="5">
      <t>ケンシュウイ</t>
    </rPh>
    <rPh sb="5" eb="7">
      <t>テアテ</t>
    </rPh>
    <phoneticPr fontId="4"/>
  </si>
  <si>
    <t>産科医分娩手当</t>
    <rPh sb="0" eb="3">
      <t>サンカイ</t>
    </rPh>
    <rPh sb="3" eb="5">
      <t>ブンベン</t>
    </rPh>
    <rPh sb="5" eb="7">
      <t>テアテ</t>
    </rPh>
    <phoneticPr fontId="4"/>
  </si>
  <si>
    <t>金額</t>
    <rPh sb="0" eb="2">
      <t>キンガク</t>
    </rPh>
    <phoneticPr fontId="4"/>
  </si>
  <si>
    <t>費目</t>
    <rPh sb="0" eb="2">
      <t>ヒモク</t>
    </rPh>
    <phoneticPr fontId="4"/>
  </si>
  <si>
    <t>基準額</t>
    <rPh sb="0" eb="2">
      <t>キジュン</t>
    </rPh>
    <rPh sb="2" eb="3">
      <t>ガク</t>
    </rPh>
    <phoneticPr fontId="4"/>
  </si>
  <si>
    <t>　大阪府知事　様</t>
    <rPh sb="1" eb="4">
      <t>オオサカフ</t>
    </rPh>
    <rPh sb="4" eb="6">
      <t>チジ</t>
    </rPh>
    <rPh sb="7" eb="8">
      <t>サマ</t>
    </rPh>
    <phoneticPr fontId="4"/>
  </si>
  <si>
    <t>（法人にあっては、事務所の所在地、名称及び代表者の職・氏名）</t>
    <rPh sb="1" eb="3">
      <t>ホウジン</t>
    </rPh>
    <rPh sb="9" eb="11">
      <t>ジム</t>
    </rPh>
    <rPh sb="11" eb="12">
      <t>ショ</t>
    </rPh>
    <rPh sb="13" eb="16">
      <t>ショザイチ</t>
    </rPh>
    <rPh sb="17" eb="19">
      <t>メイショウ</t>
    </rPh>
    <rPh sb="19" eb="20">
      <t>オヨ</t>
    </rPh>
    <rPh sb="21" eb="24">
      <t>ダイヒョウシャ</t>
    </rPh>
    <rPh sb="25" eb="26">
      <t>ショク</t>
    </rPh>
    <rPh sb="27" eb="29">
      <t>シメイ</t>
    </rPh>
    <phoneticPr fontId="2"/>
  </si>
  <si>
    <t>事業の期間</t>
    <rPh sb="3" eb="5">
      <t>キカン</t>
    </rPh>
    <phoneticPr fontId="4"/>
  </si>
  <si>
    <t>新生児医療担当医手当導入促進事業</t>
    <rPh sb="0" eb="3">
      <t>シンセイジ</t>
    </rPh>
    <rPh sb="3" eb="5">
      <t>イリョウ</t>
    </rPh>
    <rPh sb="5" eb="8">
      <t>タントウイ</t>
    </rPh>
    <rPh sb="8" eb="10">
      <t>テアテ</t>
    </rPh>
    <rPh sb="10" eb="12">
      <t>ドウニュウ</t>
    </rPh>
    <rPh sb="12" eb="14">
      <t>ソクシン</t>
    </rPh>
    <rPh sb="14" eb="16">
      <t>ジギョウ</t>
    </rPh>
    <phoneticPr fontId="4"/>
  </si>
  <si>
    <t>（円）</t>
    <rPh sb="1" eb="2">
      <t>エン</t>
    </rPh>
    <phoneticPr fontId="4"/>
  </si>
  <si>
    <t>備考</t>
    <rPh sb="0" eb="2">
      <t>ビコウ</t>
    </rPh>
    <phoneticPr fontId="4"/>
  </si>
  <si>
    <t>合　　計</t>
    <rPh sb="0" eb="1">
      <t>ゴウ</t>
    </rPh>
    <rPh sb="3" eb="4">
      <t>ケイ</t>
    </rPh>
    <phoneticPr fontId="4"/>
  </si>
  <si>
    <t>□産科医分娩手当導入促進事業</t>
    <rPh sb="1" eb="3">
      <t>サンカ</t>
    </rPh>
    <rPh sb="3" eb="4">
      <t>イ</t>
    </rPh>
    <rPh sb="4" eb="6">
      <t>ブンベン</t>
    </rPh>
    <rPh sb="6" eb="8">
      <t>テアテ</t>
    </rPh>
    <rPh sb="8" eb="10">
      <t>ドウニュウ</t>
    </rPh>
    <rPh sb="10" eb="12">
      <t>ソクシン</t>
    </rPh>
    <rPh sb="12" eb="14">
      <t>ジギョウ</t>
    </rPh>
    <phoneticPr fontId="3"/>
  </si>
  <si>
    <t>職種</t>
    <rPh sb="0" eb="2">
      <t>ショクシュ</t>
    </rPh>
    <phoneticPr fontId="4"/>
  </si>
  <si>
    <t>医師</t>
    <rPh sb="0" eb="2">
      <t>イシ</t>
    </rPh>
    <phoneticPr fontId="3"/>
  </si>
  <si>
    <t>助産師</t>
    <rPh sb="0" eb="3">
      <t>ジョサンシ</t>
    </rPh>
    <phoneticPr fontId="3"/>
  </si>
  <si>
    <t>手当単価</t>
    <rPh sb="0" eb="2">
      <t>テア</t>
    </rPh>
    <rPh sb="2" eb="4">
      <t>タンカ</t>
    </rPh>
    <phoneticPr fontId="4"/>
  </si>
  <si>
    <t>年間支給件数</t>
    <rPh sb="0" eb="2">
      <t>ネンカン</t>
    </rPh>
    <rPh sb="2" eb="4">
      <t>シキュウ</t>
    </rPh>
    <rPh sb="4" eb="6">
      <t>ケンスウ</t>
    </rPh>
    <phoneticPr fontId="4"/>
  </si>
  <si>
    <t>支給総額</t>
    <rPh sb="0" eb="2">
      <t>シキュウ</t>
    </rPh>
    <rPh sb="2" eb="4">
      <t>ソウガク</t>
    </rPh>
    <phoneticPr fontId="4"/>
  </si>
  <si>
    <t>基準額単価</t>
    <rPh sb="0" eb="2">
      <t>キジュン</t>
    </rPh>
    <rPh sb="2" eb="3">
      <t>ガク</t>
    </rPh>
    <rPh sb="3" eb="5">
      <t>タンカ</t>
    </rPh>
    <phoneticPr fontId="4"/>
  </si>
  <si>
    <t>基準額総額</t>
    <rPh sb="0" eb="2">
      <t>キジュン</t>
    </rPh>
    <rPh sb="2" eb="3">
      <t>ガク</t>
    </rPh>
    <rPh sb="3" eb="5">
      <t>ソウガク</t>
    </rPh>
    <phoneticPr fontId="4"/>
  </si>
  <si>
    <t>選定額</t>
    <rPh sb="0" eb="2">
      <t>センテイ</t>
    </rPh>
    <rPh sb="2" eb="3">
      <t>ガク</t>
    </rPh>
    <phoneticPr fontId="4"/>
  </si>
  <si>
    <t>補助率</t>
    <rPh sb="0" eb="3">
      <t>ホジョリツ</t>
    </rPh>
    <phoneticPr fontId="4"/>
  </si>
  <si>
    <t>１分娩あたりの手当単価</t>
    <rPh sb="1" eb="3">
      <t>ブンベン</t>
    </rPh>
    <rPh sb="7" eb="9">
      <t>テア</t>
    </rPh>
    <rPh sb="9" eb="11">
      <t>タンカ</t>
    </rPh>
    <phoneticPr fontId="4"/>
  </si>
  <si>
    <t>※補助金交付申請額に端数（千円未満）が生じる場合は、これを切り捨てること。</t>
    <rPh sb="1" eb="4">
      <t>ホジョキン</t>
    </rPh>
    <rPh sb="4" eb="6">
      <t>コウフ</t>
    </rPh>
    <rPh sb="6" eb="8">
      <t>シンセイ</t>
    </rPh>
    <rPh sb="8" eb="9">
      <t>ガク</t>
    </rPh>
    <rPh sb="10" eb="12">
      <t>ハスウ</t>
    </rPh>
    <rPh sb="13" eb="15">
      <t>センエン</t>
    </rPh>
    <rPh sb="15" eb="17">
      <t>ミマン</t>
    </rPh>
    <rPh sb="19" eb="20">
      <t>ショウ</t>
    </rPh>
    <rPh sb="22" eb="24">
      <t>バアイ</t>
    </rPh>
    <rPh sb="29" eb="30">
      <t>キ</t>
    </rPh>
    <rPh sb="31" eb="32">
      <t>ス</t>
    </rPh>
    <phoneticPr fontId="4"/>
  </si>
  <si>
    <t>一般的な分娩費用（１分娩あたり）</t>
    <rPh sb="0" eb="3">
      <t>イッパンテキ</t>
    </rPh>
    <rPh sb="4" eb="6">
      <t>ブンベン</t>
    </rPh>
    <rPh sb="6" eb="8">
      <t>ヒヨウ</t>
    </rPh>
    <rPh sb="10" eb="12">
      <t>ブンベン</t>
    </rPh>
    <phoneticPr fontId="4"/>
  </si>
  <si>
    <t>１月あたりの手当単価</t>
    <rPh sb="1" eb="2">
      <t>ツキ</t>
    </rPh>
    <rPh sb="6" eb="8">
      <t>テア</t>
    </rPh>
    <rPh sb="8" eb="10">
      <t>タンカ</t>
    </rPh>
    <phoneticPr fontId="4"/>
  </si>
  <si>
    <t>年間のべ支給月数</t>
    <rPh sb="0" eb="2">
      <t>ネンカン</t>
    </rPh>
    <rPh sb="4" eb="6">
      <t>シキュウ</t>
    </rPh>
    <rPh sb="6" eb="8">
      <t>ツキスウ</t>
    </rPh>
    <phoneticPr fontId="4"/>
  </si>
  <si>
    <t>□新生児医療担当医手当導入促進事業</t>
    <rPh sb="1" eb="4">
      <t>シンセイジ</t>
    </rPh>
    <rPh sb="4" eb="6">
      <t>イリョウ</t>
    </rPh>
    <rPh sb="6" eb="9">
      <t>タントウイ</t>
    </rPh>
    <rPh sb="9" eb="11">
      <t>テアテ</t>
    </rPh>
    <rPh sb="11" eb="13">
      <t>ドウニュウ</t>
    </rPh>
    <rPh sb="13" eb="15">
      <t>ソクシン</t>
    </rPh>
    <rPh sb="15" eb="17">
      <t>ジギョウ</t>
    </rPh>
    <phoneticPr fontId="3"/>
  </si>
  <si>
    <t>新生児医療担当医</t>
    <rPh sb="0" eb="3">
      <t>シンセイジ</t>
    </rPh>
    <rPh sb="3" eb="5">
      <t>イリョウ</t>
    </rPh>
    <rPh sb="5" eb="8">
      <t>タントウイ</t>
    </rPh>
    <phoneticPr fontId="3"/>
  </si>
  <si>
    <t>□産科研修医手当導入促進事業</t>
    <rPh sb="1" eb="3">
      <t>サンカ</t>
    </rPh>
    <rPh sb="3" eb="5">
      <t>ケンシュウ</t>
    </rPh>
    <rPh sb="5" eb="6">
      <t>イ</t>
    </rPh>
    <rPh sb="6" eb="8">
      <t>テアテ</t>
    </rPh>
    <rPh sb="8" eb="10">
      <t>ドウニュウ</t>
    </rPh>
    <rPh sb="10" eb="12">
      <t>ソクシン</t>
    </rPh>
    <rPh sb="12" eb="14">
      <t>ジギョウ</t>
    </rPh>
    <phoneticPr fontId="3"/>
  </si>
  <si>
    <t>産科研修医</t>
    <rPh sb="0" eb="2">
      <t>サンカ</t>
    </rPh>
    <rPh sb="2" eb="4">
      <t>ケンシュウ</t>
    </rPh>
    <rPh sb="4" eb="5">
      <t>イ</t>
    </rPh>
    <phoneticPr fontId="3"/>
  </si>
  <si>
    <t>診療報酬</t>
    <rPh sb="0" eb="2">
      <t>シンリョウ</t>
    </rPh>
    <rPh sb="2" eb="4">
      <t>ホウシュウ</t>
    </rPh>
    <phoneticPr fontId="3"/>
  </si>
  <si>
    <t>（円）</t>
    <rPh sb="1" eb="2">
      <t>エン</t>
    </rPh>
    <phoneticPr fontId="3"/>
  </si>
  <si>
    <t>収入</t>
    <rPh sb="0" eb="2">
      <t>シュウニュウ</t>
    </rPh>
    <phoneticPr fontId="4"/>
  </si>
  <si>
    <t>支出</t>
    <rPh sb="0" eb="2">
      <t>シシュツ</t>
    </rPh>
    <phoneticPr fontId="4"/>
  </si>
  <si>
    <r>
      <t>年間のべ支給月数</t>
    </r>
    <r>
      <rPr>
        <sz val="8"/>
        <rFont val="ＭＳ ゴシック"/>
        <family val="3"/>
        <charset val="128"/>
      </rPr>
      <t>(手当支給分）</t>
    </r>
    <rPh sb="0" eb="2">
      <t>ネンカン</t>
    </rPh>
    <rPh sb="4" eb="6">
      <t>シキュウ</t>
    </rPh>
    <rPh sb="6" eb="8">
      <t>ツキスウ</t>
    </rPh>
    <phoneticPr fontId="4"/>
  </si>
  <si>
    <r>
      <t>年間NICU入院実人員</t>
    </r>
    <r>
      <rPr>
        <sz val="8"/>
        <rFont val="ＭＳ ゴシック"/>
        <family val="3"/>
        <charset val="128"/>
      </rPr>
      <t>(手当支給分）</t>
    </r>
    <rPh sb="0" eb="2">
      <t>ネンカン</t>
    </rPh>
    <rPh sb="6" eb="8">
      <t>ニュウイン</t>
    </rPh>
    <rPh sb="8" eb="9">
      <t>ジツ</t>
    </rPh>
    <rPh sb="9" eb="11">
      <t>ジンイン</t>
    </rPh>
    <phoneticPr fontId="4"/>
  </si>
  <si>
    <t>※同一職種で手当単価が変わる場合は、行を変えてすべて記載すること。</t>
    <rPh sb="1" eb="3">
      <t>ドウイツ</t>
    </rPh>
    <rPh sb="3" eb="5">
      <t>ショクシュ</t>
    </rPh>
    <rPh sb="6" eb="8">
      <t>テアテ</t>
    </rPh>
    <rPh sb="8" eb="10">
      <t>タンカ</t>
    </rPh>
    <rPh sb="11" eb="12">
      <t>カ</t>
    </rPh>
    <rPh sb="14" eb="16">
      <t>バアイ</t>
    </rPh>
    <rPh sb="18" eb="19">
      <t>ギョウ</t>
    </rPh>
    <rPh sb="20" eb="21">
      <t>カ</t>
    </rPh>
    <rPh sb="26" eb="28">
      <t>キサイ</t>
    </rPh>
    <phoneticPr fontId="4"/>
  </si>
  <si>
    <t>※同一職種で手当単価が変わる場合は、行を変えてすべて記載すること。</t>
    <rPh sb="1" eb="3">
      <t>ドウイツ</t>
    </rPh>
    <rPh sb="3" eb="5">
      <t>ショクシュ</t>
    </rPh>
    <rPh sb="6" eb="8">
      <t>テアテ</t>
    </rPh>
    <rPh sb="8" eb="10">
      <t>タンカ</t>
    </rPh>
    <rPh sb="11" eb="12">
      <t>カ</t>
    </rPh>
    <rPh sb="14" eb="16">
      <t>バアイ</t>
    </rPh>
    <rPh sb="20" eb="21">
      <t>カ</t>
    </rPh>
    <rPh sb="26" eb="28">
      <t>キサイ</t>
    </rPh>
    <phoneticPr fontId="4"/>
  </si>
  <si>
    <t>大阪府産科医分娩手当導入促進事業等補助金</t>
    <rPh sb="0" eb="3">
      <t>オオサカフ</t>
    </rPh>
    <rPh sb="3" eb="5">
      <t>サンカ</t>
    </rPh>
    <rPh sb="5" eb="6">
      <t>イ</t>
    </rPh>
    <rPh sb="6" eb="8">
      <t>ブンベン</t>
    </rPh>
    <rPh sb="8" eb="10">
      <t>テアテ</t>
    </rPh>
    <rPh sb="10" eb="12">
      <t>ドウニュウ</t>
    </rPh>
    <rPh sb="12" eb="14">
      <t>ソクシン</t>
    </rPh>
    <rPh sb="14" eb="16">
      <t>ジギョウ</t>
    </rPh>
    <rPh sb="16" eb="17">
      <t>トウ</t>
    </rPh>
    <rPh sb="17" eb="20">
      <t>ホジョキン</t>
    </rPh>
    <phoneticPr fontId="4"/>
  </si>
  <si>
    <t>代表者職・氏名</t>
    <rPh sb="0" eb="2">
      <t>ダイヒョウ</t>
    </rPh>
    <rPh sb="2" eb="3">
      <t>シャ</t>
    </rPh>
    <rPh sb="3" eb="4">
      <t>ショク</t>
    </rPh>
    <rPh sb="5" eb="7">
      <t>シメイ</t>
    </rPh>
    <phoneticPr fontId="3"/>
  </si>
  <si>
    <t>補助金担当者職・氏名</t>
    <rPh sb="0" eb="3">
      <t>ホジョキン</t>
    </rPh>
    <rPh sb="3" eb="6">
      <t>タントウシャ</t>
    </rPh>
    <rPh sb="6" eb="7">
      <t>ショク</t>
    </rPh>
    <rPh sb="8" eb="10">
      <t>シメイ</t>
    </rPh>
    <phoneticPr fontId="3"/>
  </si>
  <si>
    <t>着色セルにご記入ください。</t>
    <rPh sb="0" eb="2">
      <t>チャクショク</t>
    </rPh>
    <rPh sb="6" eb="8">
      <t>キニュウ</t>
    </rPh>
    <phoneticPr fontId="3"/>
  </si>
  <si>
    <t>上記のとおり相違ないことを証明します。</t>
    <rPh sb="0" eb="2">
      <t>ジョウキ</t>
    </rPh>
    <rPh sb="6" eb="8">
      <t>ソウイ</t>
    </rPh>
    <rPh sb="13" eb="15">
      <t>ショウメイ</t>
    </rPh>
    <phoneticPr fontId="3"/>
  </si>
  <si>
    <t>月</t>
    <rPh sb="0" eb="1">
      <t>ガツ</t>
    </rPh>
    <phoneticPr fontId="3"/>
  </si>
  <si>
    <t>日</t>
    <rPh sb="0" eb="1">
      <t>ニチ</t>
    </rPh>
    <phoneticPr fontId="3"/>
  </si>
  <si>
    <t>年</t>
    <rPh sb="0" eb="1">
      <t>ネン</t>
    </rPh>
    <phoneticPr fontId="3"/>
  </si>
  <si>
    <t>第　　　　　号</t>
    <rPh sb="0" eb="1">
      <t>ダイ</t>
    </rPh>
    <rPh sb="6" eb="7">
      <t>ゴウ</t>
    </rPh>
    <phoneticPr fontId="4"/>
  </si>
  <si>
    <t>【最初にご記入ください】</t>
    <rPh sb="1" eb="3">
      <t>サイショ</t>
    </rPh>
    <rPh sb="5" eb="7">
      <t>キニュウ</t>
    </rPh>
    <phoneticPr fontId="3"/>
  </si>
  <si>
    <r>
      <t>書類提出年月日</t>
    </r>
    <r>
      <rPr>
        <sz val="7"/>
        <color theme="1"/>
        <rFont val="ＭＳ Ｐゴシック"/>
        <family val="3"/>
        <charset val="128"/>
        <scheme val="minor"/>
      </rPr>
      <t>(全てのシートに反映されます)</t>
    </r>
    <rPh sb="0" eb="2">
      <t>ショルイ</t>
    </rPh>
    <rPh sb="2" eb="4">
      <t>テイシュツ</t>
    </rPh>
    <rPh sb="4" eb="7">
      <t>ネンガッピ</t>
    </rPh>
    <rPh sb="8" eb="9">
      <t>スベ</t>
    </rPh>
    <rPh sb="15" eb="17">
      <t>ハンエイ</t>
    </rPh>
    <phoneticPr fontId="3"/>
  </si>
  <si>
    <t>補助金担当者連絡先(メールアドレス)</t>
    <rPh sb="0" eb="3">
      <t>ホジョキン</t>
    </rPh>
    <rPh sb="3" eb="6">
      <t>タントウシャ</t>
    </rPh>
    <rPh sb="6" eb="9">
      <t>レンラクサキ</t>
    </rPh>
    <phoneticPr fontId="3"/>
  </si>
  <si>
    <t>補助金担当者連絡先(電話番号)</t>
    <rPh sb="0" eb="3">
      <t>ホジョキン</t>
    </rPh>
    <rPh sb="3" eb="6">
      <t>タントウシャ</t>
    </rPh>
    <rPh sb="6" eb="9">
      <t>レンラクサキ</t>
    </rPh>
    <rPh sb="10" eb="12">
      <t>デンワ</t>
    </rPh>
    <rPh sb="12" eb="14">
      <t>バンゴウ</t>
    </rPh>
    <phoneticPr fontId="3"/>
  </si>
  <si>
    <r>
      <t xml:space="preserve">年間分娩件数
</t>
    </r>
    <r>
      <rPr>
        <sz val="10"/>
        <rFont val="ＭＳ ゴシック"/>
        <family val="3"/>
        <charset val="128"/>
      </rPr>
      <t>(</t>
    </r>
    <r>
      <rPr>
        <b/>
        <sz val="10"/>
        <rFont val="ＭＳ ゴシック"/>
        <family val="3"/>
        <charset val="128"/>
      </rPr>
      <t>児数</t>
    </r>
    <r>
      <rPr>
        <sz val="10"/>
        <rFont val="ＭＳ ゴシック"/>
        <family val="3"/>
        <charset val="128"/>
      </rPr>
      <t>。</t>
    </r>
    <r>
      <rPr>
        <sz val="8"/>
        <rFont val="ＭＳ ゴシック"/>
        <family val="3"/>
        <charset val="128"/>
      </rPr>
      <t>手当支給分に限る）</t>
    </r>
    <rPh sb="0" eb="2">
      <t>ネンカン</t>
    </rPh>
    <rPh sb="2" eb="4">
      <t>ブンベン</t>
    </rPh>
    <rPh sb="4" eb="6">
      <t>ケンスウ</t>
    </rPh>
    <rPh sb="8" eb="9">
      <t>ジ</t>
    </rPh>
    <rPh sb="9" eb="10">
      <t>スウ</t>
    </rPh>
    <rPh sb="11" eb="13">
      <t>テアテ</t>
    </rPh>
    <rPh sb="17" eb="18">
      <t>カギ</t>
    </rPh>
    <phoneticPr fontId="4"/>
  </si>
  <si>
    <t>　◆電子メール：上記電子ファイルを下記提出先に送信してください。</t>
    <phoneticPr fontId="3"/>
  </si>
  <si>
    <t>ishi-g02@gbox.pref.osaka.lg.jp</t>
    <phoneticPr fontId="3"/>
  </si>
  <si>
    <t>対象経費（見込み）</t>
    <rPh sb="0" eb="2">
      <t>タイショウ</t>
    </rPh>
    <rPh sb="2" eb="4">
      <t>ケイヒ</t>
    </rPh>
    <rPh sb="5" eb="7">
      <t>ミコ</t>
    </rPh>
    <phoneticPr fontId="4"/>
  </si>
  <si>
    <t>総事業費から寄附金その他の収入額を控除した額</t>
    <rPh sb="0" eb="4">
      <t>ソウジギョウヒ</t>
    </rPh>
    <rPh sb="6" eb="9">
      <t>キフキン</t>
    </rPh>
    <rPh sb="11" eb="12">
      <t>タ</t>
    </rPh>
    <rPh sb="13" eb="15">
      <t>シュウニュウ</t>
    </rPh>
    <rPh sb="15" eb="16">
      <t>ガク</t>
    </rPh>
    <rPh sb="17" eb="19">
      <t>コウジョ</t>
    </rPh>
    <rPh sb="21" eb="22">
      <t>ガク</t>
    </rPh>
    <phoneticPr fontId="3"/>
  </si>
  <si>
    <t>⑧</t>
    <phoneticPr fontId="3"/>
  </si>
  <si>
    <t>対象経費（見込み）</t>
    <rPh sb="0" eb="4">
      <t>タイショウケイヒ</t>
    </rPh>
    <rPh sb="5" eb="7">
      <t>ミコ</t>
    </rPh>
    <phoneticPr fontId="4"/>
  </si>
  <si>
    <t>その他の収入
（寄付金等）</t>
    <rPh sb="2" eb="3">
      <t>タ</t>
    </rPh>
    <rPh sb="4" eb="6">
      <t>シュウニュウ</t>
    </rPh>
    <rPh sb="8" eb="11">
      <t>キフキン</t>
    </rPh>
    <rPh sb="11" eb="12">
      <t>ナド</t>
    </rPh>
    <phoneticPr fontId="4"/>
  </si>
  <si>
    <t>①</t>
    <phoneticPr fontId="4"/>
  </si>
  <si>
    <t>②</t>
    <phoneticPr fontId="4"/>
  </si>
  <si>
    <t>②</t>
    <phoneticPr fontId="4"/>
  </si>
  <si>
    <t>④</t>
    <phoneticPr fontId="4"/>
  </si>
  <si>
    <t>⑤</t>
    <phoneticPr fontId="4"/>
  </si>
  <si>
    <t>⑧</t>
    <phoneticPr fontId="3"/>
  </si>
  <si>
    <t>⑨</t>
    <phoneticPr fontId="4"/>
  </si>
  <si>
    <t>⑩</t>
    <phoneticPr fontId="4"/>
  </si>
  <si>
    <t>１／３</t>
    <phoneticPr fontId="3"/>
  </si>
  <si>
    <t>１／３</t>
    <phoneticPr fontId="3"/>
  </si>
  <si>
    <t>１／３</t>
    <phoneticPr fontId="3"/>
  </si>
  <si>
    <t xml:space="preserve">市町村補助金 </t>
    <rPh sb="0" eb="3">
      <t>シチョウソン</t>
    </rPh>
    <rPh sb="3" eb="6">
      <t>ホジョキン</t>
    </rPh>
    <phoneticPr fontId="3"/>
  </si>
  <si>
    <t>その他 （　　　　　　　　　　　　　　）</t>
    <rPh sb="2" eb="3">
      <t>ホカ</t>
    </rPh>
    <phoneticPr fontId="3"/>
  </si>
  <si>
    <t>令和</t>
    <rPh sb="0" eb="2">
      <t>レイワ</t>
    </rPh>
    <phoneticPr fontId="3"/>
  </si>
  <si>
    <t>基　本　情　報</t>
    <rPh sb="0" eb="1">
      <t>モト</t>
    </rPh>
    <rPh sb="2" eb="3">
      <t>ホン</t>
    </rPh>
    <rPh sb="4" eb="5">
      <t>ジョウ</t>
    </rPh>
    <rPh sb="6" eb="7">
      <t>ホウ</t>
    </rPh>
    <phoneticPr fontId="3"/>
  </si>
  <si>
    <t>←</t>
    <phoneticPr fontId="3"/>
  </si>
  <si>
    <t>個人開設の場合は、開設者のお名前を記入してください</t>
    <rPh sb="0" eb="4">
      <t>コジンカイセツ</t>
    </rPh>
    <rPh sb="5" eb="7">
      <t>バアイ</t>
    </rPh>
    <rPh sb="9" eb="12">
      <t>カイセツシャ</t>
    </rPh>
    <rPh sb="14" eb="16">
      <t>ナマエ</t>
    </rPh>
    <rPh sb="17" eb="19">
      <t>キニュウ</t>
    </rPh>
    <phoneticPr fontId="3"/>
  </si>
  <si>
    <t>個人開設の場合は空欄です</t>
    <rPh sb="0" eb="4">
      <t>コジンカイセツ</t>
    </rPh>
    <rPh sb="5" eb="7">
      <t>バアイ</t>
    </rPh>
    <rPh sb="8" eb="10">
      <t>クウラン</t>
    </rPh>
    <phoneticPr fontId="3"/>
  </si>
  <si>
    <t>法人開設で複数医療機関を運営している場合等、必ずしも医療機関所在地が法人所在地とは限りませんのでご留意願います</t>
    <rPh sb="0" eb="2">
      <t>ホウジン</t>
    </rPh>
    <rPh sb="2" eb="4">
      <t>カイセツ</t>
    </rPh>
    <rPh sb="5" eb="7">
      <t>フクスウ</t>
    </rPh>
    <rPh sb="7" eb="11">
      <t>イリョウキカン</t>
    </rPh>
    <rPh sb="12" eb="14">
      <t>ウンエイ</t>
    </rPh>
    <rPh sb="18" eb="20">
      <t>バアイ</t>
    </rPh>
    <rPh sb="20" eb="21">
      <t>ナド</t>
    </rPh>
    <rPh sb="22" eb="23">
      <t>カナラ</t>
    </rPh>
    <rPh sb="26" eb="30">
      <t>イリョウキカン</t>
    </rPh>
    <rPh sb="30" eb="33">
      <t>ショザイチ</t>
    </rPh>
    <rPh sb="34" eb="36">
      <t>ホウジン</t>
    </rPh>
    <rPh sb="36" eb="39">
      <t>ショザイチ</t>
    </rPh>
    <rPh sb="41" eb="42">
      <t>カギ</t>
    </rPh>
    <rPh sb="49" eb="51">
      <t>リュウイ</t>
    </rPh>
    <rPh sb="51" eb="52">
      <t>ネガ</t>
    </rPh>
    <phoneticPr fontId="3"/>
  </si>
  <si>
    <t>自動表示</t>
    <rPh sb="0" eb="2">
      <t>ジドウ</t>
    </rPh>
    <rPh sb="2" eb="4">
      <t>ヒョウジ</t>
    </rPh>
    <phoneticPr fontId="3"/>
  </si>
  <si>
    <t>大阪府知事様</t>
    <rPh sb="0" eb="5">
      <t>オオサカフチジ</t>
    </rPh>
    <rPh sb="5" eb="6">
      <t>サマ</t>
    </rPh>
    <phoneticPr fontId="3"/>
  </si>
  <si>
    <t>施設名</t>
    <rPh sb="0" eb="3">
      <t>シセツメイ</t>
    </rPh>
    <phoneticPr fontId="3"/>
  </si>
  <si>
    <r>
      <t>法人名</t>
    </r>
    <r>
      <rPr>
        <sz val="9"/>
        <color theme="1"/>
        <rFont val="ＭＳ Ｐゴシック"/>
        <family val="3"/>
        <charset val="128"/>
        <scheme val="minor"/>
      </rPr>
      <t>（※個人開設の場合は空欄）</t>
    </r>
    <rPh sb="0" eb="2">
      <t>ホウジン</t>
    </rPh>
    <rPh sb="2" eb="3">
      <t>メイ</t>
    </rPh>
    <rPh sb="5" eb="9">
      <t>コジンカイセツ</t>
    </rPh>
    <rPh sb="10" eb="12">
      <t>バアイ</t>
    </rPh>
    <rPh sb="13" eb="15">
      <t>クウラン</t>
    </rPh>
    <phoneticPr fontId="3"/>
  </si>
  <si>
    <t>　大阪府産科医分娩手当導入促進事業等補助金につきましては、下記口座への振込を依頼します。</t>
    <rPh sb="1" eb="4">
      <t>オオサカフ</t>
    </rPh>
    <rPh sb="4" eb="7">
      <t>サンカイ</t>
    </rPh>
    <rPh sb="7" eb="9">
      <t>ブンベン</t>
    </rPh>
    <rPh sb="9" eb="11">
      <t>テアテ</t>
    </rPh>
    <rPh sb="11" eb="13">
      <t>ドウニュウ</t>
    </rPh>
    <rPh sb="13" eb="15">
      <t>ソクシン</t>
    </rPh>
    <rPh sb="15" eb="17">
      <t>ジギョウ</t>
    </rPh>
    <rPh sb="17" eb="18">
      <t>ナド</t>
    </rPh>
    <rPh sb="18" eb="21">
      <t>ホジョキン</t>
    </rPh>
    <rPh sb="29" eb="31">
      <t>カキ</t>
    </rPh>
    <rPh sb="31" eb="33">
      <t>コウザ</t>
    </rPh>
    <rPh sb="35" eb="37">
      <t>フリコミ</t>
    </rPh>
    <rPh sb="38" eb="40">
      <t>イライ</t>
    </rPh>
    <phoneticPr fontId="3"/>
  </si>
  <si>
    <t>記</t>
    <rPh sb="0" eb="1">
      <t>キ</t>
    </rPh>
    <phoneticPr fontId="3"/>
  </si>
  <si>
    <t>金融機関名</t>
    <rPh sb="0" eb="5">
      <t>キンユウキカンメイ</t>
    </rPh>
    <phoneticPr fontId="3"/>
  </si>
  <si>
    <t>口座番号</t>
    <rPh sb="0" eb="2">
      <t>コウザ</t>
    </rPh>
    <rPh sb="2" eb="4">
      <t>バンゴウ</t>
    </rPh>
    <phoneticPr fontId="3"/>
  </si>
  <si>
    <t>支店名等</t>
    <rPh sb="0" eb="3">
      <t>シテンメイ</t>
    </rPh>
    <rPh sb="3" eb="4">
      <t>ナド</t>
    </rPh>
    <phoneticPr fontId="3"/>
  </si>
  <si>
    <t>口座名義人カナ</t>
    <rPh sb="0" eb="2">
      <t>コウザ</t>
    </rPh>
    <rPh sb="2" eb="5">
      <t>メイギニン</t>
    </rPh>
    <phoneticPr fontId="3"/>
  </si>
  <si>
    <t>口座名義人</t>
    <rPh sb="0" eb="2">
      <t>コウザ</t>
    </rPh>
    <rPh sb="2" eb="5">
      <t>メイギニン</t>
    </rPh>
    <phoneticPr fontId="3"/>
  </si>
  <si>
    <t>　銀行（信用金庫・信用組合）</t>
    <rPh sb="1" eb="3">
      <t>ギンコウ</t>
    </rPh>
    <rPh sb="4" eb="8">
      <t>シンヨウキンコ</t>
    </rPh>
    <rPh sb="9" eb="11">
      <t>シンヨウ</t>
    </rPh>
    <rPh sb="11" eb="13">
      <t>クミアイ</t>
    </rPh>
    <phoneticPr fontId="3"/>
  </si>
  <si>
    <t>　支店（出張所）</t>
    <rPh sb="1" eb="3">
      <t>シテン</t>
    </rPh>
    <rPh sb="4" eb="6">
      <t>シュッチョウ</t>
    </rPh>
    <rPh sb="6" eb="7">
      <t>ジョ</t>
    </rPh>
    <phoneticPr fontId="3"/>
  </si>
  <si>
    <t>預金種別（選択してください）</t>
    <rPh sb="0" eb="4">
      <t>ヨキンシュベツ</t>
    </rPh>
    <rPh sb="5" eb="7">
      <t>センタク</t>
    </rPh>
    <phoneticPr fontId="3"/>
  </si>
  <si>
    <t>→その他の場合
　の記載欄</t>
    <rPh sb="3" eb="4">
      <t>ホカ</t>
    </rPh>
    <rPh sb="5" eb="7">
      <t>バアイ</t>
    </rPh>
    <rPh sb="10" eb="12">
      <t>キサイ</t>
    </rPh>
    <rPh sb="12" eb="13">
      <t>ラン</t>
    </rPh>
    <phoneticPr fontId="3"/>
  </si>
  <si>
    <t>記入してください</t>
    <rPh sb="0" eb="2">
      <t>キニュウ</t>
    </rPh>
    <phoneticPr fontId="3"/>
  </si>
  <si>
    <t>文書番号等がございましたら、記載してください</t>
    <phoneticPr fontId="3"/>
  </si>
  <si>
    <t>所在地　</t>
    <rPh sb="0" eb="3">
      <t>ショザイチ</t>
    </rPh>
    <phoneticPr fontId="3"/>
  </si>
  <si>
    <t>申　請　者　</t>
    <rPh sb="0" eb="1">
      <t>サル</t>
    </rPh>
    <rPh sb="2" eb="3">
      <t>ショウ</t>
    </rPh>
    <rPh sb="4" eb="5">
      <t>モノ</t>
    </rPh>
    <phoneticPr fontId="3"/>
  </si>
  <si>
    <t>←</t>
    <phoneticPr fontId="4"/>
  </si>
  <si>
    <t>自動表示</t>
    <rPh sb="0" eb="4">
      <t>ジドウヒョウジ</t>
    </rPh>
    <phoneticPr fontId="4"/>
  </si>
  <si>
    <t>自動計算</t>
    <rPh sb="0" eb="2">
      <t>ジドウ</t>
    </rPh>
    <rPh sb="2" eb="4">
      <t>ケイサン</t>
    </rPh>
    <phoneticPr fontId="3"/>
  </si>
  <si>
    <t>市外局番から記入してください</t>
    <rPh sb="0" eb="2">
      <t>シガイ</t>
    </rPh>
    <rPh sb="2" eb="4">
      <t>キョクバン</t>
    </rPh>
    <rPh sb="6" eb="8">
      <t>キニュウ</t>
    </rPh>
    <phoneticPr fontId="3"/>
  </si>
  <si>
    <t>記　　　　入　　　　欄</t>
    <rPh sb="0" eb="1">
      <t>キ</t>
    </rPh>
    <rPh sb="5" eb="6">
      <t>イ</t>
    </rPh>
    <rPh sb="10" eb="11">
      <t>ラン</t>
    </rPh>
    <phoneticPr fontId="3"/>
  </si>
  <si>
    <t>基　本　情　報　項　目</t>
    <rPh sb="0" eb="1">
      <t>モト</t>
    </rPh>
    <rPh sb="2" eb="3">
      <t>ホン</t>
    </rPh>
    <rPh sb="4" eb="5">
      <t>ジョウ</t>
    </rPh>
    <rPh sb="6" eb="7">
      <t>ホウ</t>
    </rPh>
    <rPh sb="8" eb="9">
      <t>コウ</t>
    </rPh>
    <rPh sb="10" eb="11">
      <t>メ</t>
    </rPh>
    <phoneticPr fontId="3"/>
  </si>
  <si>
    <t>交付申請時から
の変更有無</t>
    <rPh sb="0" eb="2">
      <t>コウフ</t>
    </rPh>
    <rPh sb="2" eb="5">
      <t>シンセイジ</t>
    </rPh>
    <rPh sb="9" eb="11">
      <t>ヘンコウ</t>
    </rPh>
    <rPh sb="11" eb="13">
      <t>ウム</t>
    </rPh>
    <phoneticPr fontId="3"/>
  </si>
  <si>
    <t>様式第２号</t>
    <rPh sb="0" eb="2">
      <t>ヨウシキ</t>
    </rPh>
    <rPh sb="2" eb="3">
      <t>ダイ</t>
    </rPh>
    <rPh sb="4" eb="5">
      <t>ゴウ</t>
    </rPh>
    <phoneticPr fontId="4"/>
  </si>
  <si>
    <t>大阪府補助金交付規則第12条の規定により、次のとおり報告します。</t>
    <rPh sb="0" eb="3">
      <t>オオサカフ</t>
    </rPh>
    <rPh sb="3" eb="6">
      <t>ホジョキン</t>
    </rPh>
    <rPh sb="6" eb="8">
      <t>コウフ</t>
    </rPh>
    <rPh sb="8" eb="10">
      <t>キソク</t>
    </rPh>
    <rPh sb="10" eb="11">
      <t>ダイ</t>
    </rPh>
    <rPh sb="13" eb="14">
      <t>ジョウ</t>
    </rPh>
    <rPh sb="15" eb="17">
      <t>キテイ</t>
    </rPh>
    <rPh sb="21" eb="22">
      <t>ツギ</t>
    </rPh>
    <rPh sb="26" eb="28">
      <t>ホウコク</t>
    </rPh>
    <phoneticPr fontId="3"/>
  </si>
  <si>
    <t>自動表示（実績報告書の該当事業に金額を記載すると「〇」が自動表示されます）</t>
    <rPh sb="0" eb="2">
      <t>ジドウ</t>
    </rPh>
    <rPh sb="2" eb="4">
      <t>ヒョウジ</t>
    </rPh>
    <rPh sb="5" eb="7">
      <t>ジッセキ</t>
    </rPh>
    <rPh sb="7" eb="10">
      <t>ホウコクショ</t>
    </rPh>
    <rPh sb="11" eb="15">
      <t>ガイトウジギョウ</t>
    </rPh>
    <rPh sb="16" eb="18">
      <t>キンガク</t>
    </rPh>
    <rPh sb="19" eb="21">
      <t>キサイ</t>
    </rPh>
    <rPh sb="28" eb="30">
      <t>ジドウ</t>
    </rPh>
    <rPh sb="30" eb="32">
      <t>ヒョウジ</t>
    </rPh>
    <phoneticPr fontId="3"/>
  </si>
  <si>
    <t>補助金交付決定額</t>
    <rPh sb="0" eb="3">
      <t>ホジョキン</t>
    </rPh>
    <rPh sb="3" eb="5">
      <t>コウフ</t>
    </rPh>
    <rPh sb="5" eb="8">
      <t>ケッテイガク</t>
    </rPh>
    <phoneticPr fontId="4"/>
  </si>
  <si>
    <t>自動表示（該当する実績報告書の交付決定額合計が自動表示されます）</t>
    <rPh sb="0" eb="2">
      <t>ジドウ</t>
    </rPh>
    <rPh sb="2" eb="4">
      <t>ヒョウジ</t>
    </rPh>
    <rPh sb="9" eb="11">
      <t>ジッセキ</t>
    </rPh>
    <rPh sb="11" eb="14">
      <t>ホウコクショ</t>
    </rPh>
    <rPh sb="15" eb="20">
      <t>コウフケッテイガク</t>
    </rPh>
    <rPh sb="20" eb="22">
      <t>ゴウケイ</t>
    </rPh>
    <rPh sb="23" eb="25">
      <t>ジドウ</t>
    </rPh>
    <phoneticPr fontId="3"/>
  </si>
  <si>
    <t>自動表示（該当する実績報告書の確定額金額が自動表示されます）</t>
    <rPh sb="0" eb="2">
      <t>ジドウ</t>
    </rPh>
    <rPh sb="2" eb="4">
      <t>ヒョウジ</t>
    </rPh>
    <rPh sb="9" eb="11">
      <t>ジッセキ</t>
    </rPh>
    <rPh sb="11" eb="14">
      <t>ホウコクショ</t>
    </rPh>
    <rPh sb="15" eb="18">
      <t>カクテイガク</t>
    </rPh>
    <rPh sb="18" eb="20">
      <t>キンガク</t>
    </rPh>
    <rPh sb="21" eb="23">
      <t>ジドウ</t>
    </rPh>
    <phoneticPr fontId="3"/>
  </si>
  <si>
    <t>精算額</t>
    <rPh sb="0" eb="3">
      <t>セイサンガク</t>
    </rPh>
    <phoneticPr fontId="4"/>
  </si>
  <si>
    <t>補助所要額</t>
    <rPh sb="0" eb="2">
      <t>ホジョ</t>
    </rPh>
    <rPh sb="2" eb="5">
      <t>ショヨウガク</t>
    </rPh>
    <phoneticPr fontId="4"/>
  </si>
  <si>
    <t>交付決定額</t>
    <rPh sb="0" eb="5">
      <t>コウフケッテイガク</t>
    </rPh>
    <phoneticPr fontId="4"/>
  </si>
  <si>
    <t>　　　　　⑫
※交付申請額とイコールではありませんのでご注意ください</t>
    <rPh sb="8" eb="13">
      <t>コウフシンセイガク</t>
    </rPh>
    <rPh sb="28" eb="30">
      <t>チュウイ</t>
    </rPh>
    <phoneticPr fontId="4"/>
  </si>
  <si>
    <t>確定額
（精算額）</t>
    <rPh sb="0" eb="3">
      <t>カクテイガク</t>
    </rPh>
    <rPh sb="5" eb="8">
      <t>セイサンガク</t>
    </rPh>
    <phoneticPr fontId="4"/>
  </si>
  <si>
    <t>③:①×②</t>
    <phoneticPr fontId="4"/>
  </si>
  <si>
    <t>⑥：④×⑤</t>
    <phoneticPr fontId="4"/>
  </si>
  <si>
    <t>⑦:③と⑥を比較して少ない方の額</t>
    <rPh sb="6" eb="8">
      <t>ヒカク</t>
    </rPh>
    <rPh sb="10" eb="11">
      <t>スク</t>
    </rPh>
    <rPh sb="13" eb="14">
      <t>ホウ</t>
    </rPh>
    <rPh sb="15" eb="16">
      <t>ガク</t>
    </rPh>
    <phoneticPr fontId="4"/>
  </si>
  <si>
    <t>⑪:⑦と⑨を比較して少ない方の額×⑩端数(千円未満)は切り捨て</t>
    <rPh sb="18" eb="20">
      <t>ハスウ</t>
    </rPh>
    <rPh sb="21" eb="23">
      <t>センエン</t>
    </rPh>
    <rPh sb="23" eb="25">
      <t>ミマン</t>
    </rPh>
    <rPh sb="27" eb="28">
      <t>キ</t>
    </rPh>
    <rPh sb="29" eb="30">
      <t>ス</t>
    </rPh>
    <phoneticPr fontId="4"/>
  </si>
  <si>
    <t>■年間支給件数は、医師・助産師それぞれ、分娩取扱集計表の計に一致すること
■支給総額は、医師・助産師それぞれ、産科医分娩手当一覧の各小計に一致すること</t>
    <rPh sb="1" eb="3">
      <t>ネンカン</t>
    </rPh>
    <rPh sb="3" eb="7">
      <t>シキュウケンスウ</t>
    </rPh>
    <rPh sb="9" eb="11">
      <t>イシ</t>
    </rPh>
    <rPh sb="12" eb="15">
      <t>ジョサンシ</t>
    </rPh>
    <rPh sb="20" eb="22">
      <t>ブンベン</t>
    </rPh>
    <rPh sb="22" eb="24">
      <t>トリアツカ</t>
    </rPh>
    <rPh sb="24" eb="27">
      <t>シュウケイヒョウ</t>
    </rPh>
    <rPh sb="28" eb="29">
      <t>ケイ</t>
    </rPh>
    <rPh sb="30" eb="32">
      <t>イッチ</t>
    </rPh>
    <rPh sb="38" eb="42">
      <t>シキュウソウガク</t>
    </rPh>
    <rPh sb="44" eb="46">
      <t>イシ</t>
    </rPh>
    <rPh sb="47" eb="50">
      <t>ジョサンシ</t>
    </rPh>
    <rPh sb="55" eb="58">
      <t>サンカイ</t>
    </rPh>
    <rPh sb="58" eb="60">
      <t>ブンベン</t>
    </rPh>
    <rPh sb="60" eb="62">
      <t>テアテ</t>
    </rPh>
    <rPh sb="62" eb="64">
      <t>イチラン</t>
    </rPh>
    <rPh sb="65" eb="66">
      <t>カク</t>
    </rPh>
    <rPh sb="66" eb="68">
      <t>ショウケイ</t>
    </rPh>
    <rPh sb="69" eb="71">
      <t>イッチ</t>
    </rPh>
    <phoneticPr fontId="4"/>
  </si>
  <si>
    <t>■年間分娩件数は、分娩取扱集計表の「手当を支給した分娩にかかる児数」合計を記入すること
※年間分娩件数は、手当を支給した分娩に係る児数をご記入ください。
※手当を支給していない分娩に係る児数は算定できません。
※また、手当を支給した「件数」ではありませんので、ご注意ください。
（分娩に複数の医師や助産師が携わる事から、一回の分娩に対して複数の手当を支給している機関は特にご注意ください。）</t>
    <rPh sb="1" eb="3">
      <t>ネンカン</t>
    </rPh>
    <rPh sb="3" eb="5">
      <t>ブンベン</t>
    </rPh>
    <rPh sb="5" eb="7">
      <t>ケンスウ</t>
    </rPh>
    <rPh sb="9" eb="11">
      <t>ブンベン</t>
    </rPh>
    <rPh sb="11" eb="13">
      <t>トリアツカ</t>
    </rPh>
    <rPh sb="13" eb="16">
      <t>シュウケイヒョウ</t>
    </rPh>
    <rPh sb="18" eb="20">
      <t>テアテ</t>
    </rPh>
    <rPh sb="21" eb="23">
      <t>シキュウ</t>
    </rPh>
    <rPh sb="25" eb="27">
      <t>ブンベン</t>
    </rPh>
    <phoneticPr fontId="4"/>
  </si>
  <si>
    <t>※支給総額は、産科研修医手当支給一覧の年間合計額を記載すること</t>
    <rPh sb="1" eb="5">
      <t>シキュウソウガク</t>
    </rPh>
    <rPh sb="19" eb="21">
      <t>ネンカン</t>
    </rPh>
    <rPh sb="21" eb="24">
      <t>ゴウケイガク</t>
    </rPh>
    <rPh sb="25" eb="27">
      <t>キサイ</t>
    </rPh>
    <phoneticPr fontId="4"/>
  </si>
  <si>
    <t>新生児担当件数集計表のNICU入院児数を記載</t>
    <rPh sb="15" eb="17">
      <t>ニュウイン</t>
    </rPh>
    <rPh sb="17" eb="18">
      <t>ジ</t>
    </rPh>
    <rPh sb="18" eb="19">
      <t>スウ</t>
    </rPh>
    <rPh sb="20" eb="22">
      <t>キサイ</t>
    </rPh>
    <phoneticPr fontId="4"/>
  </si>
  <si>
    <t>新生児担当件数集計表の
新生児医療担当医の年間件数を記載</t>
    <rPh sb="0" eb="3">
      <t>シンセイジ</t>
    </rPh>
    <rPh sb="3" eb="5">
      <t>タントウ</t>
    </rPh>
    <rPh sb="5" eb="7">
      <t>ケンスウ</t>
    </rPh>
    <rPh sb="7" eb="10">
      <t>シュウケイヒョウ</t>
    </rPh>
    <rPh sb="12" eb="15">
      <t>シンセイジ</t>
    </rPh>
    <rPh sb="15" eb="17">
      <t>イリョウ</t>
    </rPh>
    <rPh sb="17" eb="20">
      <t>タントウイ</t>
    </rPh>
    <rPh sb="21" eb="23">
      <t>ネンカン</t>
    </rPh>
    <rPh sb="23" eb="25">
      <t>ケンスウ</t>
    </rPh>
    <rPh sb="26" eb="28">
      <t>キサイ</t>
    </rPh>
    <phoneticPr fontId="3"/>
  </si>
  <si>
    <t>新生児担当医手当支給一覧の年間合計と一致すること</t>
    <rPh sb="0" eb="3">
      <t>シンセイジ</t>
    </rPh>
    <rPh sb="3" eb="5">
      <t>タントウ</t>
    </rPh>
    <rPh sb="5" eb="6">
      <t>イ</t>
    </rPh>
    <rPh sb="6" eb="8">
      <t>テアテ</t>
    </rPh>
    <rPh sb="8" eb="10">
      <t>シキュウ</t>
    </rPh>
    <rPh sb="10" eb="12">
      <t>イチラン</t>
    </rPh>
    <rPh sb="13" eb="15">
      <t>ネンカン</t>
    </rPh>
    <rPh sb="15" eb="17">
      <t>ゴウケイ</t>
    </rPh>
    <rPh sb="18" eb="20">
      <t>イッチ</t>
    </rPh>
    <phoneticPr fontId="3"/>
  </si>
  <si>
    <t>別紙３</t>
    <rPh sb="0" eb="2">
      <t>ベッシ</t>
    </rPh>
    <phoneticPr fontId="4"/>
  </si>
  <si>
    <t>事業実績報告書計算書</t>
    <rPh sb="0" eb="2">
      <t>ジギョウ</t>
    </rPh>
    <rPh sb="2" eb="7">
      <t>ジッセキホウコクショ</t>
    </rPh>
    <rPh sb="7" eb="10">
      <t>ケイサンショ</t>
    </rPh>
    <phoneticPr fontId="4"/>
  </si>
  <si>
    <t>　　　　　⑬
補助所要額と交付決定額を比較して少ない方の額</t>
    <rPh sb="7" eb="9">
      <t>ホジョ</t>
    </rPh>
    <rPh sb="9" eb="12">
      <t>ショヨウガク</t>
    </rPh>
    <rPh sb="13" eb="17">
      <t>コウフケッテイ</t>
    </rPh>
    <rPh sb="17" eb="18">
      <t>ガク</t>
    </rPh>
    <rPh sb="19" eb="21">
      <t>ヒカク</t>
    </rPh>
    <rPh sb="23" eb="24">
      <t>スク</t>
    </rPh>
    <rPh sb="26" eb="27">
      <t>ホウ</t>
    </rPh>
    <rPh sb="28" eb="29">
      <t>ガク</t>
    </rPh>
    <phoneticPr fontId="4"/>
  </si>
  <si>
    <r>
      <t xml:space="preserve">郵便番号・法人所在地
</t>
    </r>
    <r>
      <rPr>
        <sz val="9"/>
        <color theme="1"/>
        <rFont val="ＭＳ Ｐゴシック"/>
        <family val="3"/>
        <charset val="128"/>
        <scheme val="minor"/>
      </rPr>
      <t>（※個人開設の場合は空欄）</t>
    </r>
    <rPh sb="0" eb="4">
      <t>ユウビンバンゴウ</t>
    </rPh>
    <rPh sb="5" eb="7">
      <t>ホウジン</t>
    </rPh>
    <rPh sb="7" eb="10">
      <t>ショザイチ</t>
    </rPh>
    <rPh sb="13" eb="17">
      <t>コジンカイセツ</t>
    </rPh>
    <rPh sb="18" eb="20">
      <t>バアイ</t>
    </rPh>
    <rPh sb="21" eb="23">
      <t>クウラン</t>
    </rPh>
    <phoneticPr fontId="3"/>
  </si>
  <si>
    <t>【申請者】</t>
    <rPh sb="1" eb="4">
      <t>シンセイシャ</t>
    </rPh>
    <phoneticPr fontId="3"/>
  </si>
  <si>
    <t>　　所在地</t>
    <rPh sb="2" eb="5">
      <t>ショザイチ</t>
    </rPh>
    <phoneticPr fontId="3"/>
  </si>
  <si>
    <t>　　法人名</t>
    <rPh sb="2" eb="4">
      <t>ホウジン</t>
    </rPh>
    <rPh sb="4" eb="5">
      <t>メイ</t>
    </rPh>
    <phoneticPr fontId="3"/>
  </si>
  <si>
    <t>　　施設名</t>
    <rPh sb="2" eb="4">
      <t>シセツ</t>
    </rPh>
    <rPh sb="4" eb="5">
      <t>メイ</t>
    </rPh>
    <phoneticPr fontId="3"/>
  </si>
  <si>
    <t>郵便番号・施設所在地</t>
    <rPh sb="0" eb="4">
      <t>ユウビンバンゴウ</t>
    </rPh>
    <rPh sb="5" eb="7">
      <t>シセツ</t>
    </rPh>
    <rPh sb="7" eb="10">
      <t>ショザイチ</t>
    </rPh>
    <phoneticPr fontId="3"/>
  </si>
  <si>
    <t>代表者　職・氏名</t>
    <rPh sb="0" eb="3">
      <t>ダイヒョウシャ</t>
    </rPh>
    <rPh sb="4" eb="5">
      <t>ショク</t>
    </rPh>
    <rPh sb="6" eb="8">
      <t>シメイ</t>
    </rPh>
    <phoneticPr fontId="3"/>
  </si>
  <si>
    <t>施設名</t>
    <rPh sb="0" eb="3">
      <t>シセツメイ</t>
    </rPh>
    <phoneticPr fontId="4"/>
  </si>
  <si>
    <t>別紙４</t>
    <rPh sb="0" eb="2">
      <t>ベッシ</t>
    </rPh>
    <phoneticPr fontId="4"/>
  </si>
  <si>
    <t>　　代表者 職・氏名</t>
    <rPh sb="2" eb="5">
      <t>ダイヒョウシャ</t>
    </rPh>
    <rPh sb="6" eb="7">
      <t>ショク</t>
    </rPh>
    <rPh sb="8" eb="10">
      <t>シメイ</t>
    </rPh>
    <phoneticPr fontId="3"/>
  </si>
  <si>
    <t>代表者</t>
    <rPh sb="0" eb="3">
      <t>ダイヒョウシャ</t>
    </rPh>
    <phoneticPr fontId="3"/>
  </si>
  <si>
    <r>
      <t>法人名</t>
    </r>
    <r>
      <rPr>
        <sz val="9"/>
        <color theme="1"/>
        <rFont val="ＭＳ 明朝"/>
        <family val="1"/>
        <charset val="128"/>
      </rPr>
      <t>(個人開設の場合は施設名)</t>
    </r>
    <rPh sb="0" eb="2">
      <t>ホウジン</t>
    </rPh>
    <rPh sb="2" eb="3">
      <t>メイ</t>
    </rPh>
    <rPh sb="4" eb="8">
      <t>コジンカイセツ</t>
    </rPh>
    <rPh sb="9" eb="11">
      <t>バアイ</t>
    </rPh>
    <rPh sb="12" eb="15">
      <t>シセツメイ</t>
    </rPh>
    <phoneticPr fontId="3"/>
  </si>
  <si>
    <t>施設名(病院名)</t>
    <rPh sb="0" eb="3">
      <t>シセツメイ</t>
    </rPh>
    <rPh sb="4" eb="7">
      <t>ビョウインメイ</t>
    </rPh>
    <phoneticPr fontId="3"/>
  </si>
  <si>
    <t>所在地</t>
    <rPh sb="0" eb="3">
      <t>ショザイチ</t>
    </rPh>
    <phoneticPr fontId="3"/>
  </si>
  <si>
    <r>
      <t>法人名</t>
    </r>
    <r>
      <rPr>
        <sz val="9"/>
        <color theme="1"/>
        <rFont val="ＭＳ Ｐゴシック"/>
        <family val="3"/>
        <charset val="128"/>
        <scheme val="minor"/>
      </rPr>
      <t>(個人開設の場合は空欄)</t>
    </r>
    <rPh sb="0" eb="2">
      <t>ホウジン</t>
    </rPh>
    <rPh sb="2" eb="3">
      <t>メイ</t>
    </rPh>
    <rPh sb="4" eb="6">
      <t>コジン</t>
    </rPh>
    <rPh sb="6" eb="8">
      <t>カイセツ</t>
    </rPh>
    <rPh sb="9" eb="11">
      <t>バアイ</t>
    </rPh>
    <rPh sb="12" eb="14">
      <t>クウラン</t>
    </rPh>
    <phoneticPr fontId="3"/>
  </si>
  <si>
    <t>交付申請時と振込口座の変更がありましたか</t>
    <rPh sb="0" eb="2">
      <t>コウフ</t>
    </rPh>
    <rPh sb="2" eb="5">
      <t>シンセイジ</t>
    </rPh>
    <rPh sb="6" eb="8">
      <t>フリコミ</t>
    </rPh>
    <rPh sb="8" eb="10">
      <t>コウザ</t>
    </rPh>
    <rPh sb="11" eb="13">
      <t>ヘンコウ</t>
    </rPh>
    <phoneticPr fontId="3"/>
  </si>
  <si>
    <t>※添付資料
　・事業実績報告書計算書（別紙３）
　・事業収支実績明細書(兼収入支出決算(抄本))（別紙４）
　・参考様式１・２・３(産科医分娩手当導入促進事業を申請する場合)
　・参考様式４(産科研修医手当導入促進事業を申請する場合)
　・参考様式５・６・７(新生児医療担当医手当導入促進事業を申請する場合)</t>
    <rPh sb="1" eb="3">
      <t>テンプ</t>
    </rPh>
    <rPh sb="3" eb="5">
      <t>シリョウ</t>
    </rPh>
    <rPh sb="8" eb="10">
      <t>ジギョウ</t>
    </rPh>
    <rPh sb="10" eb="15">
      <t>ジッセキホウコクショ</t>
    </rPh>
    <rPh sb="15" eb="18">
      <t>ケイサンショ</t>
    </rPh>
    <rPh sb="19" eb="21">
      <t>ベッシ</t>
    </rPh>
    <rPh sb="26" eb="28">
      <t>ジギョウ</t>
    </rPh>
    <rPh sb="28" eb="30">
      <t>シュウシ</t>
    </rPh>
    <rPh sb="30" eb="35">
      <t>ジッセキメイサイショ</t>
    </rPh>
    <rPh sb="36" eb="37">
      <t>ケン</t>
    </rPh>
    <rPh sb="37" eb="39">
      <t>シュウニュウ</t>
    </rPh>
    <rPh sb="39" eb="41">
      <t>シシュツ</t>
    </rPh>
    <rPh sb="41" eb="43">
      <t>ケッサン</t>
    </rPh>
    <rPh sb="44" eb="46">
      <t>ショウホン</t>
    </rPh>
    <rPh sb="49" eb="51">
      <t>ベッシ</t>
    </rPh>
    <rPh sb="56" eb="60">
      <t>サンコウヨウシキ</t>
    </rPh>
    <rPh sb="80" eb="82">
      <t>シンセイ</t>
    </rPh>
    <rPh sb="84" eb="86">
      <t>バアイ</t>
    </rPh>
    <rPh sb="90" eb="94">
      <t>サンコウヨウシキ</t>
    </rPh>
    <rPh sb="110" eb="112">
      <t>シンセイ</t>
    </rPh>
    <rPh sb="114" eb="116">
      <t>バアイ</t>
    </rPh>
    <rPh sb="120" eb="124">
      <t>サンコウヨウシキ</t>
    </rPh>
    <rPh sb="147" eb="149">
      <t>シンセイ</t>
    </rPh>
    <rPh sb="151" eb="153">
      <t>バアイ</t>
    </rPh>
    <phoneticPr fontId="4"/>
  </si>
  <si>
    <t>実施事業
(事業に〇を付けること）</t>
    <rPh sb="2" eb="4">
      <t>ジギョウ</t>
    </rPh>
    <phoneticPr fontId="4"/>
  </si>
  <si>
    <r>
      <t>☆交付申請の際は、下記書類を電子メールにて提出してください。
　＜「基本情報」・様式第１号・</t>
    </r>
    <r>
      <rPr>
        <sz val="11"/>
        <rFont val="ＭＳ Ｐゴシック"/>
        <family val="3"/>
        <charset val="128"/>
        <scheme val="minor"/>
      </rPr>
      <t>別紙１</t>
    </r>
    <r>
      <rPr>
        <sz val="11"/>
        <color theme="1"/>
        <rFont val="ＭＳ Ｐゴシック"/>
        <family val="3"/>
        <charset val="128"/>
        <scheme val="minor"/>
      </rPr>
      <t>・別紙２・様式第１-２号・様式１-３号・口座振替依頼書＞
　　※郵送の際に同封してください。→「手当支給の根拠書類」・「一般的な分娩費用が分かる資料」</t>
    </r>
    <rPh sb="1" eb="3">
      <t>コウフ</t>
    </rPh>
    <rPh sb="3" eb="5">
      <t>シンセイ</t>
    </rPh>
    <rPh sb="6" eb="7">
      <t>サイ</t>
    </rPh>
    <rPh sb="9" eb="11">
      <t>カキ</t>
    </rPh>
    <rPh sb="11" eb="13">
      <t>ショルイ</t>
    </rPh>
    <rPh sb="14" eb="16">
      <t>デンシ</t>
    </rPh>
    <rPh sb="21" eb="23">
      <t>テイシュツ</t>
    </rPh>
    <rPh sb="34" eb="36">
      <t>キホン</t>
    </rPh>
    <rPh sb="36" eb="38">
      <t>ジョウホウ</t>
    </rPh>
    <rPh sb="40" eb="42">
      <t>ヨウシキ</t>
    </rPh>
    <rPh sb="42" eb="43">
      <t>ダイ</t>
    </rPh>
    <rPh sb="44" eb="45">
      <t>ゴウ</t>
    </rPh>
    <rPh sb="46" eb="48">
      <t>ベッシ</t>
    </rPh>
    <rPh sb="50" eb="52">
      <t>ベッシ</t>
    </rPh>
    <rPh sb="54" eb="56">
      <t>ヨウシキ</t>
    </rPh>
    <rPh sb="56" eb="57">
      <t>ダイ</t>
    </rPh>
    <rPh sb="60" eb="61">
      <t>ゴウ</t>
    </rPh>
    <rPh sb="62" eb="64">
      <t>ヨウシキ</t>
    </rPh>
    <rPh sb="67" eb="68">
      <t>ゴウ</t>
    </rPh>
    <rPh sb="81" eb="83">
      <t>ユウソウ</t>
    </rPh>
    <rPh sb="84" eb="85">
      <t>サイ</t>
    </rPh>
    <rPh sb="86" eb="88">
      <t>ドウフウ</t>
    </rPh>
    <phoneticPr fontId="3"/>
  </si>
  <si>
    <t>事業終了日が令和6年3月31日の場合、令和7年4月1日～10日の日付</t>
    <rPh sb="0" eb="2">
      <t>ジギョウ</t>
    </rPh>
    <rPh sb="2" eb="5">
      <t>シュウリョウビ</t>
    </rPh>
    <rPh sb="6" eb="8">
      <t>レイワ</t>
    </rPh>
    <rPh sb="9" eb="10">
      <t>ネン</t>
    </rPh>
    <rPh sb="11" eb="12">
      <t>ガツ</t>
    </rPh>
    <rPh sb="14" eb="15">
      <t>ニチ</t>
    </rPh>
    <rPh sb="16" eb="18">
      <t>バアイ</t>
    </rPh>
    <rPh sb="19" eb="21">
      <t>レイワ</t>
    </rPh>
    <rPh sb="22" eb="23">
      <t>ネン</t>
    </rPh>
    <rPh sb="24" eb="25">
      <t>ガツ</t>
    </rPh>
    <rPh sb="26" eb="27">
      <t>ニチ</t>
    </rPh>
    <rPh sb="30" eb="31">
      <t>ニチ</t>
    </rPh>
    <rPh sb="32" eb="34">
      <t>ヒヅケ</t>
    </rPh>
    <phoneticPr fontId="3"/>
  </si>
  <si>
    <t xml:space="preserve"> 令和６年４月１日～
 令和７年３月３１日</t>
    <rPh sb="1" eb="3">
      <t>レイワ</t>
    </rPh>
    <rPh sb="13" eb="15">
      <t>レイワ</t>
    </rPh>
    <phoneticPr fontId="3"/>
  </si>
  <si>
    <t>令和６年４月１日～令和７年３月３１日としていますが、事業期間が前述以外の期間になる場合（産科の閉鎖等）は、変更してください。</t>
    <phoneticPr fontId="3"/>
  </si>
  <si>
    <t>☆提出期限 令和７年４月１０日（木）まで</t>
    <rPh sb="1" eb="3">
      <t>テイシュツ</t>
    </rPh>
    <rPh sb="3" eb="5">
      <t>キゲン</t>
    </rPh>
    <rPh sb="6" eb="8">
      <t>レイワ</t>
    </rPh>
    <rPh sb="9" eb="10">
      <t>ネン</t>
    </rPh>
    <rPh sb="11" eb="12">
      <t>ガツ</t>
    </rPh>
    <rPh sb="14" eb="15">
      <t>ニチ</t>
    </rPh>
    <rPh sb="16" eb="17">
      <t>モク</t>
    </rPh>
    <phoneticPr fontId="3"/>
  </si>
  <si>
    <t>大阪府産科医分娩手当導入促進事業等補助金実績報告書（令和6年度分）</t>
    <rPh sb="20" eb="22">
      <t>ジッセキ</t>
    </rPh>
    <rPh sb="22" eb="25">
      <t>ホウコクショ</t>
    </rPh>
    <rPh sb="26" eb="28">
      <t>レイワ</t>
    </rPh>
    <rPh sb="29" eb="30">
      <t>ネン</t>
    </rPh>
    <rPh sb="30" eb="31">
      <t>ド</t>
    </rPh>
    <rPh sb="31" eb="32">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</si>
</sst>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9"/>
      <color theme="1"/>
      <name val="ＭＳ 明朝"/>
      <family val="1"/>
      <charset val="128"/>
    </font>
    <font>
      <sz val="12"/>
      <name val="ＭＳ 明朝"/>
      <family val="1"/>
      <charset val="128"/>
    </font>
    <font>
      <sz val="11"/>
      <color rgb="FF000000"/>
      <name val="ＭＳ 明朝"/>
      <family val="1"/>
      <charset val="128"/>
    </font>
    <font>
      <sz val="8"/>
      <color theme="1"/>
      <name val="ＭＳ 明朝"/>
      <family val="1"/>
      <charset val="128"/>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sz val="9"/>
      <name val="ＭＳ ゴシック"/>
      <family val="3"/>
      <charset val="128"/>
    </font>
    <font>
      <sz val="8"/>
      <name val="ＭＳ ゴシック"/>
      <family val="3"/>
      <charset val="128"/>
    </font>
    <font>
      <sz val="11"/>
      <color theme="1"/>
      <name val="ＭＳ Ｐゴシック"/>
      <family val="3"/>
      <charset val="128"/>
      <scheme val="minor"/>
    </font>
    <font>
      <sz val="10"/>
      <color theme="1"/>
      <name val="ＭＳ 明朝"/>
      <family val="1"/>
      <charset val="128"/>
    </font>
    <font>
      <sz val="12"/>
      <color theme="1"/>
      <name val="ＭＳ Ｐゴシック"/>
      <family val="3"/>
      <charset val="128"/>
      <scheme val="minor"/>
    </font>
    <font>
      <b/>
      <sz val="11"/>
      <color indexed="81"/>
      <name val="ＭＳ Ｐゴシック"/>
      <family val="3"/>
      <charset val="128"/>
    </font>
    <font>
      <sz val="7"/>
      <color theme="1"/>
      <name val="ＭＳ Ｐゴシック"/>
      <family val="3"/>
      <charset val="128"/>
      <scheme val="minor"/>
    </font>
    <font>
      <sz val="11"/>
      <name val="ＭＳ Ｐゴシック"/>
      <family val="3"/>
      <charset val="128"/>
      <scheme val="minor"/>
    </font>
    <font>
      <b/>
      <sz val="10"/>
      <name val="ＭＳ ゴシック"/>
      <family val="3"/>
      <charset val="128"/>
    </font>
    <font>
      <b/>
      <sz val="11"/>
      <color theme="1"/>
      <name val="ＭＳ Ｐゴシック"/>
      <family val="3"/>
      <charset val="128"/>
      <scheme val="minor"/>
    </font>
    <font>
      <u/>
      <sz val="11"/>
      <color theme="10"/>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b/>
      <sz val="14"/>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b/>
      <sz val="11"/>
      <color rgb="FFFF0000"/>
      <name val="ＭＳ 明朝"/>
      <family val="1"/>
      <charset val="128"/>
    </font>
    <font>
      <b/>
      <sz val="11"/>
      <color theme="1"/>
      <name val="ＭＳ 明朝"/>
      <family val="1"/>
      <charset val="128"/>
    </font>
    <font>
      <b/>
      <sz val="11"/>
      <color rgb="FF000000"/>
      <name val="ＭＳ 明朝"/>
      <family val="1"/>
      <charset val="128"/>
    </font>
    <font>
      <b/>
      <sz val="11"/>
      <color rgb="FFFF0000"/>
      <name val="ＭＳ ゴシック"/>
      <family val="3"/>
      <charset val="128"/>
    </font>
    <font>
      <sz val="8"/>
      <color theme="1"/>
      <name val="ＭＳ Ｐゴシック"/>
      <family val="3"/>
      <charset val="128"/>
      <scheme val="minor"/>
    </font>
    <font>
      <sz val="10"/>
      <color theme="1"/>
      <name val="ＭＳ ゴシック"/>
      <family val="3"/>
      <charset val="128"/>
    </font>
    <font>
      <sz val="16"/>
      <name val="ＭＳ ゴシック"/>
      <family val="3"/>
      <charset val="128"/>
    </font>
  </fonts>
  <fills count="2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double">
        <color indexed="64"/>
      </bottom>
      <diagonal style="thin">
        <color indexed="64"/>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diagonalDown="1">
      <left style="thick">
        <color indexed="64"/>
      </left>
      <right style="thick">
        <color indexed="64"/>
      </right>
      <top style="thin">
        <color indexed="64"/>
      </top>
      <bottom style="thin">
        <color indexed="64"/>
      </bottom>
      <diagonal style="thin">
        <color indexed="64"/>
      </diagonal>
    </border>
    <border diagonalDown="1">
      <left style="thick">
        <color indexed="64"/>
      </left>
      <right style="thick">
        <color indexed="64"/>
      </right>
      <top style="thin">
        <color indexed="64"/>
      </top>
      <bottom/>
      <diagonal style="thin">
        <color indexed="64"/>
      </diagonal>
    </border>
    <border>
      <left style="thick">
        <color indexed="64"/>
      </left>
      <right style="thick">
        <color indexed="64"/>
      </right>
      <top style="double">
        <color indexed="64"/>
      </top>
      <bottom style="thick">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ck">
        <color indexed="64"/>
      </left>
      <right style="thick">
        <color indexed="64"/>
      </right>
      <top/>
      <bottom style="thick">
        <color indexed="64"/>
      </bottom>
      <diagonal/>
    </border>
    <border diagonalDown="1">
      <left style="thick">
        <color indexed="64"/>
      </left>
      <right style="thick">
        <color indexed="64"/>
      </right>
      <top/>
      <bottom/>
      <diagonal style="thin">
        <color indexed="64"/>
      </diagonal>
    </border>
    <border diagonalDown="1">
      <left style="thick">
        <color indexed="64"/>
      </left>
      <right style="thick">
        <color indexed="64"/>
      </right>
      <top/>
      <bottom style="double">
        <color indexed="64"/>
      </bottom>
      <diagonal style="thin">
        <color indexed="64"/>
      </diagonal>
    </border>
    <border>
      <left style="medium">
        <color indexed="64"/>
      </left>
      <right style="thin">
        <color indexed="64"/>
      </right>
      <top style="thin">
        <color indexed="64"/>
      </top>
      <bottom/>
      <diagonal/>
    </border>
  </borders>
  <cellStyleXfs count="58">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9" fillId="0" borderId="0">
      <alignment vertical="center"/>
    </xf>
    <xf numFmtId="38" fontId="9" fillId="0" borderId="0" applyFont="0" applyFill="0" applyBorder="0" applyAlignment="0" applyProtection="0"/>
    <xf numFmtId="38" fontId="16" fillId="0" borderId="0" applyFont="0" applyFill="0" applyBorder="0" applyAlignment="0" applyProtection="0">
      <alignment vertical="center"/>
    </xf>
    <xf numFmtId="0" fontId="9" fillId="0" borderId="0"/>
    <xf numFmtId="0" fontId="16" fillId="0" borderId="0">
      <alignment vertical="center"/>
    </xf>
    <xf numFmtId="0" fontId="1" fillId="0" borderId="0">
      <alignment vertical="center"/>
    </xf>
    <xf numFmtId="0" fontId="24"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21" borderId="0" applyNumberFormat="0" applyBorder="0" applyAlignment="0" applyProtection="0">
      <alignment vertical="center"/>
    </xf>
    <xf numFmtId="0" fontId="27" fillId="0" borderId="0" applyNumberFormat="0" applyFill="0" applyBorder="0" applyAlignment="0" applyProtection="0">
      <alignment vertical="center"/>
    </xf>
    <xf numFmtId="0" fontId="28" fillId="22" borderId="41" applyNumberFormat="0" applyAlignment="0" applyProtection="0">
      <alignment vertical="center"/>
    </xf>
    <xf numFmtId="0" fontId="29" fillId="23" borderId="0" applyNumberFormat="0" applyBorder="0" applyAlignment="0" applyProtection="0">
      <alignment vertical="center"/>
    </xf>
    <xf numFmtId="0" fontId="9" fillId="24" borderId="42" applyNumberFormat="0" applyFont="0" applyAlignment="0" applyProtection="0">
      <alignment vertical="center"/>
    </xf>
    <xf numFmtId="0" fontId="30" fillId="0" borderId="43" applyNumberFormat="0" applyFill="0" applyAlignment="0" applyProtection="0">
      <alignment vertical="center"/>
    </xf>
    <xf numFmtId="0" fontId="31" fillId="5" borderId="0" applyNumberFormat="0" applyBorder="0" applyAlignment="0" applyProtection="0">
      <alignment vertical="center"/>
    </xf>
    <xf numFmtId="0" fontId="32" fillId="25" borderId="44" applyNumberFormat="0" applyAlignment="0" applyProtection="0">
      <alignment vertical="center"/>
    </xf>
    <xf numFmtId="0" fontId="33"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6" fillId="0" borderId="0" applyFont="0" applyFill="0" applyBorder="0" applyAlignment="0" applyProtection="0">
      <alignment vertical="center"/>
    </xf>
    <xf numFmtId="0" fontId="34" fillId="0" borderId="45" applyNumberFormat="0" applyFill="0" applyAlignment="0" applyProtection="0">
      <alignment vertical="center"/>
    </xf>
    <xf numFmtId="0" fontId="35" fillId="0" borderId="46" applyNumberFormat="0" applyFill="0" applyAlignment="0" applyProtection="0">
      <alignment vertical="center"/>
    </xf>
    <xf numFmtId="0" fontId="36" fillId="0" borderId="47" applyNumberFormat="0" applyFill="0" applyAlignment="0" applyProtection="0">
      <alignment vertical="center"/>
    </xf>
    <xf numFmtId="0" fontId="36" fillId="0" borderId="0" applyNumberFormat="0" applyFill="0" applyBorder="0" applyAlignment="0" applyProtection="0">
      <alignment vertical="center"/>
    </xf>
    <xf numFmtId="0" fontId="37" fillId="0" borderId="48" applyNumberFormat="0" applyFill="0" applyAlignment="0" applyProtection="0">
      <alignment vertical="center"/>
    </xf>
    <xf numFmtId="0" fontId="38" fillId="25" borderId="49" applyNumberFormat="0" applyAlignment="0" applyProtection="0">
      <alignment vertical="center"/>
    </xf>
    <xf numFmtId="0" fontId="39" fillId="0" borderId="0" applyNumberFormat="0" applyFill="0" applyBorder="0" applyAlignment="0" applyProtection="0">
      <alignment vertical="center"/>
    </xf>
    <xf numFmtId="0" fontId="40" fillId="9" borderId="44" applyNumberFormat="0" applyAlignment="0" applyProtection="0">
      <alignment vertical="center"/>
    </xf>
    <xf numFmtId="0" fontId="9" fillId="0" borderId="0"/>
    <xf numFmtId="0" fontId="16" fillId="0" borderId="0">
      <alignment vertical="center"/>
    </xf>
    <xf numFmtId="1" fontId="41" fillId="0" borderId="0"/>
    <xf numFmtId="0" fontId="42" fillId="6" borderId="0" applyNumberFormat="0" applyBorder="0" applyAlignment="0" applyProtection="0">
      <alignment vertical="center"/>
    </xf>
    <xf numFmtId="0" fontId="9" fillId="0" borderId="0">
      <alignment vertical="center"/>
    </xf>
    <xf numFmtId="0" fontId="16" fillId="0" borderId="0">
      <alignment vertical="center"/>
    </xf>
  </cellStyleXfs>
  <cellXfs count="262">
    <xf numFmtId="0" fontId="0" fillId="0" borderId="0" xfId="0">
      <alignment vertical="center"/>
    </xf>
    <xf numFmtId="38" fontId="2" fillId="2" borderId="16" xfId="5" applyFont="1" applyFill="1" applyBorder="1" applyProtection="1">
      <alignment vertical="center"/>
      <protection locked="0"/>
    </xf>
    <xf numFmtId="38" fontId="2" fillId="2" borderId="18" xfId="5" applyFont="1" applyFill="1" applyBorder="1" applyProtection="1">
      <alignment vertical="center"/>
      <protection locked="0"/>
    </xf>
    <xf numFmtId="176" fontId="6" fillId="0" borderId="0" xfId="3" applyNumberFormat="1" applyFont="1" applyFill="1" applyProtection="1">
      <alignment vertical="center"/>
    </xf>
    <xf numFmtId="176" fontId="11" fillId="0" borderId="0" xfId="3" applyNumberFormat="1" applyFont="1" applyFill="1" applyProtection="1">
      <alignment vertical="center"/>
    </xf>
    <xf numFmtId="176" fontId="10" fillId="0" borderId="0" xfId="3" applyNumberFormat="1" applyFont="1" applyFill="1" applyProtection="1">
      <alignment vertical="center"/>
    </xf>
    <xf numFmtId="176" fontId="11" fillId="0" borderId="0" xfId="3" applyNumberFormat="1" applyFont="1" applyFill="1" applyBorder="1" applyProtection="1">
      <alignment vertical="center"/>
    </xf>
    <xf numFmtId="176" fontId="13" fillId="0" borderId="0" xfId="3" applyNumberFormat="1" applyFont="1" applyFill="1" applyBorder="1" applyProtection="1">
      <alignment vertical="center"/>
    </xf>
    <xf numFmtId="176" fontId="14" fillId="0" borderId="0" xfId="3" applyNumberFormat="1" applyFont="1" applyFill="1" applyAlignment="1" applyProtection="1">
      <alignment horizontal="right" vertical="center"/>
    </xf>
    <xf numFmtId="176" fontId="11" fillId="0" borderId="17" xfId="3" applyNumberFormat="1" applyFont="1" applyFill="1" applyBorder="1" applyAlignment="1" applyProtection="1">
      <alignment horizontal="left" vertical="center" wrapText="1"/>
    </xf>
    <xf numFmtId="176" fontId="15" fillId="0" borderId="15" xfId="3" applyNumberFormat="1" applyFont="1" applyFill="1" applyBorder="1" applyAlignment="1" applyProtection="1">
      <alignment horizontal="center" vertical="center" wrapText="1"/>
    </xf>
    <xf numFmtId="176" fontId="15" fillId="0" borderId="15" xfId="3" applyNumberFormat="1" applyFont="1" applyFill="1" applyBorder="1" applyAlignment="1" applyProtection="1">
      <alignment horizontal="left" vertical="center" wrapText="1"/>
    </xf>
    <xf numFmtId="176" fontId="15" fillId="0" borderId="10" xfId="3" applyNumberFormat="1" applyFont="1" applyFill="1" applyBorder="1" applyAlignment="1" applyProtection="1">
      <alignment horizontal="center" vertical="center" wrapText="1"/>
    </xf>
    <xf numFmtId="176" fontId="11" fillId="0" borderId="15" xfId="3" applyNumberFormat="1" applyFont="1" applyFill="1" applyBorder="1" applyAlignment="1" applyProtection="1">
      <alignment horizontal="center" vertical="center" wrapText="1"/>
    </xf>
    <xf numFmtId="176" fontId="2" fillId="0" borderId="0" xfId="0" applyNumberFormat="1" applyFont="1" applyAlignment="1" applyProtection="1">
      <alignment vertical="center"/>
    </xf>
    <xf numFmtId="176" fontId="2" fillId="0" borderId="0" xfId="0" applyNumberFormat="1" applyFont="1" applyProtection="1">
      <alignment vertical="center"/>
    </xf>
    <xf numFmtId="176" fontId="5" fillId="0" borderId="0" xfId="0" applyNumberFormat="1" applyFont="1" applyAlignment="1" applyProtection="1">
      <alignment horizontal="right" vertical="center"/>
    </xf>
    <xf numFmtId="176" fontId="2" fillId="0" borderId="17" xfId="0" applyNumberFormat="1" applyFont="1" applyBorder="1" applyProtection="1">
      <alignment vertical="center"/>
    </xf>
    <xf numFmtId="38" fontId="2" fillId="0" borderId="17" xfId="5" applyFont="1" applyBorder="1" applyProtection="1">
      <alignment vertical="center"/>
    </xf>
    <xf numFmtId="176" fontId="2" fillId="0" borderId="16" xfId="0" applyNumberFormat="1" applyFont="1" applyBorder="1" applyProtection="1">
      <alignment vertical="center"/>
    </xf>
    <xf numFmtId="176" fontId="2" fillId="0" borderId="18" xfId="0" applyNumberFormat="1" applyFont="1" applyBorder="1" applyProtection="1">
      <alignment vertical="center"/>
    </xf>
    <xf numFmtId="38" fontId="2" fillId="0" borderId="3" xfId="5" applyFont="1" applyBorder="1" applyProtection="1">
      <alignment vertical="center"/>
    </xf>
    <xf numFmtId="38" fontId="2" fillId="0" borderId="16" xfId="5" applyFont="1" applyBorder="1" applyProtection="1">
      <alignment vertical="center"/>
    </xf>
    <xf numFmtId="176" fontId="2" fillId="0" borderId="15" xfId="0" applyNumberFormat="1" applyFont="1" applyBorder="1" applyProtection="1">
      <alignment vertical="center"/>
    </xf>
    <xf numFmtId="38" fontId="2" fillId="0" borderId="15" xfId="5" applyFont="1" applyBorder="1" applyProtection="1">
      <alignment vertical="center"/>
    </xf>
    <xf numFmtId="176" fontId="2" fillId="0" borderId="0" xfId="0" applyNumberFormat="1" applyFont="1" applyAlignment="1" applyProtection="1">
      <alignment vertical="center" wrapText="1"/>
    </xf>
    <xf numFmtId="0" fontId="2" fillId="0" borderId="0" xfId="0" applyFont="1" applyFill="1" applyAlignment="1" applyProtection="1">
      <alignment vertical="center"/>
    </xf>
    <xf numFmtId="0" fontId="0" fillId="0" borderId="0" xfId="0" applyProtection="1">
      <alignment vertical="center"/>
    </xf>
    <xf numFmtId="177" fontId="13" fillId="0" borderId="36" xfId="5" applyNumberFormat="1" applyFont="1" applyFill="1" applyBorder="1" applyAlignment="1" applyProtection="1">
      <alignment horizontal="right" vertical="center" wrapText="1"/>
    </xf>
    <xf numFmtId="177" fontId="13" fillId="0" borderId="35" xfId="5" applyNumberFormat="1" applyFont="1" applyFill="1" applyBorder="1" applyAlignment="1" applyProtection="1">
      <alignment horizontal="right" vertical="center" wrapText="1"/>
    </xf>
    <xf numFmtId="177" fontId="13" fillId="0" borderId="16" xfId="5" applyNumberFormat="1" applyFont="1" applyFill="1" applyBorder="1" applyAlignment="1" applyProtection="1">
      <alignment horizontal="right" vertical="center" wrapText="1"/>
    </xf>
    <xf numFmtId="177" fontId="13" fillId="0" borderId="34" xfId="5" applyNumberFormat="1" applyFont="1" applyFill="1" applyBorder="1" applyAlignment="1" applyProtection="1">
      <alignment horizontal="right" vertical="center" wrapText="1"/>
    </xf>
    <xf numFmtId="38" fontId="13" fillId="0" borderId="15" xfId="5" applyFont="1" applyFill="1" applyBorder="1" applyAlignment="1" applyProtection="1">
      <alignment horizontal="right" vertical="center" wrapText="1"/>
    </xf>
    <xf numFmtId="38" fontId="13" fillId="2" borderId="15" xfId="5" applyFont="1" applyFill="1" applyBorder="1" applyAlignment="1" applyProtection="1">
      <alignment horizontal="right" vertical="center" wrapText="1"/>
      <protection locked="0"/>
    </xf>
    <xf numFmtId="177" fontId="13" fillId="2" borderId="36" xfId="5" applyNumberFormat="1" applyFont="1" applyFill="1" applyBorder="1" applyAlignment="1" applyProtection="1">
      <alignment horizontal="right" vertical="center" wrapText="1"/>
      <protection locked="0"/>
    </xf>
    <xf numFmtId="177" fontId="13" fillId="2" borderId="35" xfId="5" applyNumberFormat="1" applyFont="1" applyFill="1" applyBorder="1" applyAlignment="1" applyProtection="1">
      <alignment horizontal="right" vertical="center" wrapText="1"/>
      <protection locked="0"/>
    </xf>
    <xf numFmtId="177" fontId="13" fillId="2" borderId="16" xfId="5" applyNumberFormat="1" applyFont="1" applyFill="1" applyBorder="1" applyAlignment="1" applyProtection="1">
      <alignment horizontal="right" vertical="center" wrapText="1"/>
      <protection locked="0"/>
    </xf>
    <xf numFmtId="177" fontId="13" fillId="2" borderId="34" xfId="5" applyNumberFormat="1" applyFont="1" applyFill="1" applyBorder="1" applyAlignment="1" applyProtection="1">
      <alignment horizontal="right" vertical="center" wrapText="1"/>
      <protection locked="0"/>
    </xf>
    <xf numFmtId="177" fontId="13" fillId="0" borderId="29" xfId="3" applyNumberFormat="1" applyFont="1" applyFill="1" applyBorder="1" applyAlignment="1" applyProtection="1">
      <alignment horizontal="right" vertical="center" wrapText="1"/>
    </xf>
    <xf numFmtId="177" fontId="13" fillId="0" borderId="15" xfId="5" applyNumberFormat="1" applyFont="1" applyFill="1" applyBorder="1" applyAlignment="1" applyProtection="1">
      <alignment horizontal="right" vertical="center" wrapText="1"/>
    </xf>
    <xf numFmtId="177" fontId="13" fillId="0" borderId="15" xfId="3" applyNumberFormat="1" applyFont="1" applyFill="1" applyBorder="1" applyAlignment="1" applyProtection="1">
      <alignment horizontal="right" vertical="center" wrapText="1"/>
    </xf>
    <xf numFmtId="177" fontId="13" fillId="2" borderId="15" xfId="5" applyNumberFormat="1" applyFont="1" applyFill="1" applyBorder="1" applyAlignment="1" applyProtection="1">
      <alignment horizontal="right" vertical="center" wrapText="1"/>
      <protection locked="0"/>
    </xf>
    <xf numFmtId="177" fontId="13" fillId="2" borderId="8" xfId="5" applyNumberFormat="1" applyFont="1" applyFill="1" applyBorder="1" applyAlignment="1" applyProtection="1">
      <alignment horizontal="right" vertical="center" wrapText="1"/>
      <protection locked="0"/>
    </xf>
    <xf numFmtId="38" fontId="13" fillId="2" borderId="24" xfId="5" applyFont="1" applyFill="1" applyBorder="1" applyAlignment="1" applyProtection="1">
      <alignment horizontal="right" vertical="center" wrapText="1"/>
      <protection locked="0"/>
    </xf>
    <xf numFmtId="38" fontId="13" fillId="0" borderId="30" xfId="5" applyFont="1" applyFill="1" applyBorder="1" applyAlignment="1" applyProtection="1">
      <alignment horizontal="right" vertical="center" wrapText="1"/>
    </xf>
    <xf numFmtId="38" fontId="13" fillId="0" borderId="8" xfId="5" applyFont="1" applyFill="1" applyBorder="1" applyAlignment="1" applyProtection="1">
      <alignment horizontal="right" vertical="center" wrapText="1"/>
    </xf>
    <xf numFmtId="177" fontId="13" fillId="2" borderId="24" xfId="5" applyNumberFormat="1" applyFont="1" applyFill="1" applyBorder="1" applyAlignment="1" applyProtection="1">
      <alignment vertical="center" wrapText="1"/>
      <protection locked="0"/>
    </xf>
    <xf numFmtId="177" fontId="13" fillId="0" borderId="24" xfId="5" applyNumberFormat="1" applyFont="1" applyFill="1" applyBorder="1" applyAlignment="1" applyProtection="1">
      <alignment vertical="center" wrapText="1"/>
    </xf>
    <xf numFmtId="177" fontId="13" fillId="0" borderId="30" xfId="5" applyNumberFormat="1" applyFont="1" applyFill="1" applyBorder="1" applyAlignment="1" applyProtection="1">
      <alignment vertical="center" wrapText="1"/>
    </xf>
    <xf numFmtId="177" fontId="13" fillId="0" borderId="15" xfId="5" applyNumberFormat="1" applyFont="1" applyFill="1" applyBorder="1" applyAlignment="1" applyProtection="1">
      <alignment vertical="center" wrapText="1"/>
    </xf>
    <xf numFmtId="177" fontId="13" fillId="0" borderId="8" xfId="5" applyNumberFormat="1" applyFont="1" applyFill="1" applyBorder="1" applyAlignment="1" applyProtection="1">
      <alignment vertical="center" wrapText="1"/>
    </xf>
    <xf numFmtId="176" fontId="2" fillId="0" borderId="0" xfId="0" applyNumberFormat="1" applyFont="1" applyAlignment="1" applyProtection="1">
      <alignment horizontal="left" vertical="center" shrinkToFit="1"/>
    </xf>
    <xf numFmtId="0" fontId="0" fillId="0" borderId="0" xfId="0" applyAlignment="1" applyProtection="1">
      <alignment vertical="top" wrapText="1"/>
    </xf>
    <xf numFmtId="0" fontId="24" fillId="0" borderId="0" xfId="9" applyAlignment="1" applyProtection="1">
      <alignment vertical="top" wrapText="1"/>
    </xf>
    <xf numFmtId="0" fontId="0" fillId="0" borderId="0" xfId="0" applyAlignme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8"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horizontal="left" vertical="center"/>
    </xf>
    <xf numFmtId="0" fontId="2" fillId="0" borderId="17" xfId="0" applyFont="1" applyBorder="1" applyAlignment="1" applyProtection="1">
      <alignment vertical="center"/>
    </xf>
    <xf numFmtId="0" fontId="2" fillId="0" borderId="19" xfId="0" applyFont="1" applyBorder="1" applyAlignment="1" applyProtection="1">
      <alignment horizontal="center" vertical="center"/>
    </xf>
    <xf numFmtId="0" fontId="2" fillId="0" borderId="3"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Protection="1">
      <alignment vertical="center"/>
    </xf>
    <xf numFmtId="176" fontId="11" fillId="0" borderId="0" xfId="3" applyNumberFormat="1" applyFont="1" applyFill="1" applyAlignment="1" applyProtection="1">
      <alignment vertical="center"/>
    </xf>
    <xf numFmtId="176" fontId="11" fillId="0" borderId="0" xfId="3" applyNumberFormat="1" applyFont="1" applyFill="1" applyAlignment="1" applyProtection="1">
      <alignment vertical="center" wrapText="1"/>
    </xf>
    <xf numFmtId="38" fontId="15" fillId="0" borderId="10" xfId="5" applyFont="1" applyFill="1" applyBorder="1" applyAlignment="1" applyProtection="1">
      <alignment horizontal="center" vertical="center" wrapText="1"/>
    </xf>
    <xf numFmtId="38" fontId="13" fillId="0" borderId="10" xfId="5" applyFont="1" applyFill="1" applyBorder="1" applyAlignment="1" applyProtection="1">
      <alignment vertical="center" wrapText="1"/>
    </xf>
    <xf numFmtId="38" fontId="2" fillId="0" borderId="16" xfId="5" applyFont="1" applyFill="1" applyBorder="1" applyProtection="1">
      <alignment vertical="center"/>
    </xf>
    <xf numFmtId="177" fontId="13" fillId="0" borderId="10" xfId="3" quotePrefix="1" applyNumberFormat="1" applyFont="1" applyFill="1" applyBorder="1" applyAlignment="1" applyProtection="1">
      <alignment horizontal="center" vertical="center" wrapText="1"/>
    </xf>
    <xf numFmtId="177" fontId="13" fillId="2" borderId="33" xfId="3" applyNumberFormat="1" applyFont="1" applyFill="1" applyBorder="1" applyAlignment="1" applyProtection="1">
      <alignment horizontal="right" vertical="center" wrapText="1"/>
      <protection locked="0"/>
    </xf>
    <xf numFmtId="177" fontId="13" fillId="0" borderId="33" xfId="3" applyNumberFormat="1" applyFont="1" applyFill="1" applyBorder="1" applyAlignment="1" applyProtection="1">
      <alignment horizontal="right" vertical="center" wrapText="1"/>
    </xf>
    <xf numFmtId="177" fontId="13" fillId="2" borderId="16" xfId="3" applyNumberFormat="1" applyFont="1" applyFill="1" applyBorder="1" applyAlignment="1" applyProtection="1">
      <alignment horizontal="right" vertical="center" wrapText="1"/>
      <protection locked="0"/>
    </xf>
    <xf numFmtId="177" fontId="13" fillId="0" borderId="16" xfId="3" applyNumberFormat="1" applyFont="1" applyFill="1" applyBorder="1" applyAlignment="1" applyProtection="1">
      <alignment horizontal="right" vertical="center" wrapText="1"/>
    </xf>
    <xf numFmtId="0" fontId="0" fillId="0" borderId="0" xfId="0" applyFill="1" applyAlignment="1" applyProtection="1">
      <alignment horizontal="left" vertical="center"/>
    </xf>
    <xf numFmtId="0" fontId="44" fillId="0" borderId="0" xfId="0" applyFont="1" applyProtection="1">
      <alignment vertical="center"/>
    </xf>
    <xf numFmtId="0" fontId="0" fillId="2" borderId="51" xfId="0" applyFill="1" applyBorder="1" applyAlignment="1" applyProtection="1">
      <alignment horizontal="right" vertical="center"/>
      <protection locked="0"/>
    </xf>
    <xf numFmtId="0" fontId="47" fillId="0" borderId="0" xfId="0" applyFont="1" applyProtection="1">
      <alignment vertical="center"/>
    </xf>
    <xf numFmtId="0" fontId="48" fillId="0" borderId="0" xfId="0" applyFont="1" applyAlignment="1" applyProtection="1">
      <alignment horizontal="right" vertical="center"/>
    </xf>
    <xf numFmtId="176" fontId="50" fillId="0" borderId="0" xfId="3" applyNumberFormat="1" applyFont="1" applyFill="1" applyProtection="1">
      <alignment vertical="center"/>
    </xf>
    <xf numFmtId="176" fontId="50" fillId="0" borderId="0" xfId="3" applyNumberFormat="1" applyFont="1" applyFill="1" applyAlignment="1" applyProtection="1">
      <alignment vertical="center" wrapText="1"/>
    </xf>
    <xf numFmtId="176" fontId="47" fillId="0" borderId="0" xfId="0" applyNumberFormat="1" applyFont="1" applyAlignment="1" applyProtection="1">
      <alignment horizontal="center" vertical="center"/>
    </xf>
    <xf numFmtId="176" fontId="47" fillId="0" borderId="0" xfId="0" applyNumberFormat="1" applyFont="1" applyProtection="1">
      <alignment vertical="center"/>
    </xf>
    <xf numFmtId="176" fontId="2" fillId="0" borderId="12" xfId="0" applyNumberFormat="1" applyFont="1" applyBorder="1" applyAlignment="1" applyProtection="1">
      <alignment vertical="center"/>
    </xf>
    <xf numFmtId="176" fontId="2" fillId="0" borderId="0" xfId="0" applyNumberFormat="1" applyFont="1" applyBorder="1" applyAlignment="1" applyProtection="1">
      <alignment vertical="center"/>
    </xf>
    <xf numFmtId="0" fontId="23" fillId="0" borderId="0" xfId="0" applyFont="1" applyProtection="1">
      <alignment vertical="center"/>
    </xf>
    <xf numFmtId="176" fontId="12" fillId="0" borderId="0" xfId="3" applyNumberFormat="1" applyFont="1" applyFill="1" applyAlignment="1" applyProtection="1">
      <alignment horizontal="center" vertical="center"/>
    </xf>
    <xf numFmtId="0" fontId="18" fillId="0" borderId="20" xfId="0" applyFont="1" applyBorder="1" applyAlignment="1" applyProtection="1">
      <alignment vertical="center"/>
    </xf>
    <xf numFmtId="0" fontId="51" fillId="0" borderId="3" xfId="0" applyFont="1" applyBorder="1" applyAlignment="1" applyProtection="1">
      <alignment horizontal="center" vertical="center" wrapText="1"/>
    </xf>
    <xf numFmtId="0" fontId="18" fillId="0" borderId="53" xfId="0" applyFont="1" applyBorder="1" applyAlignment="1" applyProtection="1">
      <alignment vertical="center"/>
    </xf>
    <xf numFmtId="177" fontId="6" fillId="0" borderId="55" xfId="5" applyNumberFormat="1" applyFont="1" applyFill="1" applyBorder="1" applyAlignment="1" applyProtection="1">
      <alignment horizontal="right" vertical="center" wrapText="1"/>
    </xf>
    <xf numFmtId="177" fontId="6" fillId="0" borderId="15" xfId="5" applyNumberFormat="1" applyFont="1" applyFill="1" applyBorder="1" applyAlignment="1" applyProtection="1">
      <alignment horizontal="right" vertical="center" wrapText="1"/>
    </xf>
    <xf numFmtId="176" fontId="15" fillId="0" borderId="10" xfId="3" applyNumberFormat="1" applyFont="1" applyFill="1" applyBorder="1" applyAlignment="1" applyProtection="1">
      <alignment horizontal="left" vertical="center" wrapText="1"/>
    </xf>
    <xf numFmtId="176" fontId="15" fillId="0" borderId="60" xfId="3" applyNumberFormat="1" applyFont="1" applyFill="1" applyBorder="1" applyAlignment="1" applyProtection="1">
      <alignment horizontal="left" vertical="center" wrapText="1"/>
    </xf>
    <xf numFmtId="177" fontId="6" fillId="0" borderId="63" xfId="5" applyNumberFormat="1" applyFont="1" applyFill="1" applyBorder="1" applyAlignment="1" applyProtection="1">
      <alignment horizontal="right" vertical="center" wrapText="1"/>
    </xf>
    <xf numFmtId="38" fontId="13" fillId="0" borderId="64" xfId="5" applyFont="1" applyFill="1" applyBorder="1" applyAlignment="1" applyProtection="1">
      <alignment horizontal="right" vertical="center" wrapText="1"/>
    </xf>
    <xf numFmtId="0" fontId="0" fillId="0" borderId="0" xfId="0" applyAlignment="1" applyProtection="1">
      <alignment horizontal="center" vertical="center"/>
    </xf>
    <xf numFmtId="176" fontId="11" fillId="0" borderId="17" xfId="3" applyNumberFormat="1" applyFont="1" applyFill="1" applyBorder="1" applyAlignment="1" applyProtection="1">
      <alignment horizontal="center" vertical="center" wrapText="1"/>
    </xf>
    <xf numFmtId="176" fontId="2" fillId="0" borderId="3" xfId="0" applyNumberFormat="1" applyFont="1" applyBorder="1" applyAlignment="1" applyProtection="1">
      <alignment horizontal="center" vertical="center"/>
    </xf>
    <xf numFmtId="176" fontId="11" fillId="0" borderId="0" xfId="3" applyNumberFormat="1" applyFont="1" applyFill="1" applyAlignment="1" applyProtection="1">
      <alignment vertical="top"/>
    </xf>
    <xf numFmtId="176" fontId="10" fillId="0" borderId="0" xfId="3" applyNumberFormat="1" applyFont="1" applyFill="1" applyAlignment="1" applyProtection="1">
      <alignment vertical="top"/>
    </xf>
    <xf numFmtId="0" fontId="0" fillId="0" borderId="50" xfId="0" applyFill="1" applyBorder="1" applyAlignment="1" applyProtection="1">
      <alignment vertical="center"/>
    </xf>
    <xf numFmtId="0" fontId="0" fillId="0" borderId="51" xfId="0" applyFill="1" applyBorder="1" applyAlignment="1" applyProtection="1">
      <alignment vertical="center"/>
    </xf>
    <xf numFmtId="0" fontId="0" fillId="0" borderId="52" xfId="0" applyFill="1" applyBorder="1" applyAlignment="1" applyProtection="1">
      <alignment vertical="center"/>
    </xf>
    <xf numFmtId="0" fontId="18" fillId="2" borderId="13"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177" fontId="13" fillId="2" borderId="10" xfId="5" applyNumberFormat="1" applyFont="1" applyFill="1" applyBorder="1" applyAlignment="1" applyProtection="1">
      <alignment horizontal="right" vertical="center" wrapText="1"/>
      <protection locked="0"/>
    </xf>
    <xf numFmtId="177" fontId="6" fillId="2" borderId="57" xfId="5" applyNumberFormat="1" applyFont="1" applyFill="1" applyBorder="1" applyAlignment="1" applyProtection="1">
      <alignment horizontal="right" vertical="center" wrapText="1"/>
      <protection locked="0"/>
    </xf>
    <xf numFmtId="38" fontId="13" fillId="2" borderId="17" xfId="5" applyFont="1" applyFill="1" applyBorder="1" applyAlignment="1" applyProtection="1">
      <alignment horizontal="right" vertical="center" wrapText="1"/>
      <protection locked="0"/>
    </xf>
    <xf numFmtId="38" fontId="13" fillId="3" borderId="17" xfId="5" applyFont="1" applyFill="1" applyBorder="1" applyAlignment="1" applyProtection="1">
      <alignment horizontal="right" vertical="center" wrapText="1"/>
    </xf>
    <xf numFmtId="38" fontId="13" fillId="0" borderId="13" xfId="5" applyFont="1" applyFill="1" applyBorder="1" applyAlignment="1" applyProtection="1">
      <alignment horizontal="right" vertical="center" wrapText="1"/>
    </xf>
    <xf numFmtId="177" fontId="6" fillId="2" borderId="10" xfId="5" applyNumberFormat="1" applyFont="1" applyFill="1" applyBorder="1" applyAlignment="1" applyProtection="1">
      <alignment horizontal="right" vertical="center" wrapText="1"/>
      <protection locked="0"/>
    </xf>
    <xf numFmtId="177" fontId="6" fillId="0" borderId="68" xfId="5" applyNumberFormat="1" applyFont="1" applyFill="1" applyBorder="1" applyAlignment="1" applyProtection="1">
      <alignment horizontal="right" vertical="center" wrapText="1"/>
    </xf>
    <xf numFmtId="38" fontId="13" fillId="2" borderId="3" xfId="5" applyFont="1" applyFill="1" applyBorder="1" applyAlignment="1" applyProtection="1">
      <alignment horizontal="right" vertical="center" wrapText="1"/>
      <protection locked="0"/>
    </xf>
    <xf numFmtId="38" fontId="13" fillId="0" borderId="22" xfId="5" applyFont="1" applyFill="1" applyBorder="1" applyAlignment="1" applyProtection="1">
      <alignment horizontal="right" vertical="center" wrapText="1"/>
    </xf>
    <xf numFmtId="38" fontId="13" fillId="0" borderId="55" xfId="5" applyFont="1" applyFill="1" applyBorder="1" applyAlignment="1" applyProtection="1">
      <alignment horizontal="right" vertical="center" wrapText="1"/>
    </xf>
    <xf numFmtId="177" fontId="13" fillId="2" borderId="17" xfId="5" applyNumberFormat="1" applyFont="1" applyFill="1" applyBorder="1" applyAlignment="1" applyProtection="1">
      <alignment vertical="center" wrapText="1"/>
      <protection locked="0"/>
    </xf>
    <xf numFmtId="177" fontId="13" fillId="0" borderId="17" xfId="5" applyNumberFormat="1" applyFont="1" applyFill="1" applyBorder="1" applyAlignment="1" applyProtection="1">
      <alignment vertical="center" wrapText="1"/>
    </xf>
    <xf numFmtId="177" fontId="13" fillId="0" borderId="71" xfId="5" applyNumberFormat="1" applyFont="1" applyFill="1" applyBorder="1" applyAlignment="1" applyProtection="1">
      <alignment horizontal="center" vertical="center" wrapText="1"/>
    </xf>
    <xf numFmtId="177" fontId="6" fillId="2" borderId="15" xfId="5" applyNumberFormat="1" applyFont="1" applyFill="1" applyBorder="1" applyAlignment="1" applyProtection="1">
      <alignment horizontal="right" vertical="center" wrapText="1"/>
      <protection locked="0"/>
    </xf>
    <xf numFmtId="177" fontId="13" fillId="2" borderId="3" xfId="5" applyNumberFormat="1" applyFont="1" applyFill="1" applyBorder="1" applyAlignment="1" applyProtection="1">
      <alignment vertical="center" wrapText="1"/>
      <protection locked="0"/>
    </xf>
    <xf numFmtId="177" fontId="13" fillId="0" borderId="3" xfId="5" applyNumberFormat="1" applyFont="1" applyFill="1" applyBorder="1" applyAlignment="1" applyProtection="1">
      <alignment vertical="center" wrapText="1"/>
    </xf>
    <xf numFmtId="177" fontId="13" fillId="0" borderId="22" xfId="5" applyNumberFormat="1" applyFont="1" applyFill="1" applyBorder="1" applyAlignment="1" applyProtection="1">
      <alignment horizontal="center" vertical="center" wrapText="1"/>
    </xf>
    <xf numFmtId="177" fontId="13" fillId="0" borderId="64" xfId="5" applyNumberFormat="1" applyFont="1" applyFill="1" applyBorder="1" applyAlignment="1" applyProtection="1">
      <alignment horizontal="center" vertical="center" wrapText="1"/>
    </xf>
    <xf numFmtId="176" fontId="2" fillId="0" borderId="0" xfId="0" applyNumberFormat="1" applyFont="1" applyAlignment="1" applyProtection="1">
      <alignment horizontal="left" vertical="center" wrapText="1" shrinkToFit="1"/>
    </xf>
    <xf numFmtId="176" fontId="48" fillId="0" borderId="0" xfId="0" applyNumberFormat="1" applyFont="1" applyAlignment="1" applyProtection="1">
      <alignment vertical="center"/>
    </xf>
    <xf numFmtId="0" fontId="18" fillId="0" borderId="22" xfId="0" applyFont="1" applyBorder="1" applyAlignment="1" applyProtection="1">
      <alignment vertical="center"/>
    </xf>
    <xf numFmtId="0" fontId="18" fillId="0" borderId="10" xfId="0" applyFont="1" applyBorder="1" applyAlignment="1" applyProtection="1">
      <alignment vertical="center"/>
    </xf>
    <xf numFmtId="0" fontId="18" fillId="0" borderId="8" xfId="0" applyFont="1" applyBorder="1" applyAlignment="1" applyProtection="1">
      <alignment vertical="center"/>
    </xf>
    <xf numFmtId="0" fontId="0" fillId="0" borderId="0" xfId="0" applyAlignment="1" applyProtection="1">
      <alignment horizontal="right" vertical="center"/>
    </xf>
    <xf numFmtId="0" fontId="46" fillId="2" borderId="0" xfId="0" applyFont="1" applyFill="1" applyAlignment="1" applyProtection="1">
      <alignment horizontal="left" vertical="center"/>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24" fillId="2" borderId="20" xfId="9" applyFill="1" applyBorder="1" applyAlignment="1" applyProtection="1">
      <alignment horizontal="left" vertical="center"/>
      <protection locked="0"/>
    </xf>
    <xf numFmtId="0" fontId="0" fillId="2" borderId="14" xfId="0" applyFill="1" applyBorder="1" applyAlignment="1" applyProtection="1">
      <alignment horizontal="left" vertical="center" wrapText="1"/>
      <protection locked="0"/>
    </xf>
    <xf numFmtId="0" fontId="0" fillId="2" borderId="40"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43" fillId="0" borderId="0" xfId="0" applyFont="1" applyAlignment="1" applyProtection="1">
      <alignment horizontal="center" vertical="center"/>
    </xf>
    <xf numFmtId="0" fontId="0" fillId="0" borderId="3" xfId="0" applyBorder="1" applyAlignment="1" applyProtection="1">
      <alignment horizontal="center" vertical="center"/>
    </xf>
    <xf numFmtId="0" fontId="0" fillId="2" borderId="20" xfId="0" applyFill="1" applyBorder="1" applyAlignment="1" applyProtection="1">
      <alignment horizontal="left" vertical="center" wrapText="1"/>
      <protection locked="0"/>
    </xf>
    <xf numFmtId="0" fontId="18" fillId="0" borderId="20" xfId="0" applyFont="1" applyBorder="1" applyAlignment="1" applyProtection="1">
      <alignment vertical="center" wrapText="1"/>
    </xf>
    <xf numFmtId="0" fontId="18" fillId="0" borderId="22" xfId="0" applyFont="1" applyBorder="1" applyAlignment="1" applyProtection="1">
      <alignment vertical="center"/>
    </xf>
    <xf numFmtId="0" fontId="2" fillId="0" borderId="0" xfId="0" applyFont="1" applyFill="1" applyAlignment="1" applyProtection="1">
      <alignment horizontal="right" vertical="center"/>
    </xf>
    <xf numFmtId="178" fontId="0" fillId="0" borderId="0" xfId="0" applyNumberFormat="1" applyAlignment="1" applyProtection="1">
      <alignment vertical="center" wrapText="1"/>
    </xf>
    <xf numFmtId="0" fontId="0" fillId="0" borderId="0" xfId="0" applyAlignment="1" applyProtection="1">
      <alignment vertical="center" wrapText="1"/>
    </xf>
    <xf numFmtId="0" fontId="0" fillId="0" borderId="0" xfId="0" applyAlignment="1" applyProtection="1">
      <alignment horizontal="right" vertical="center"/>
    </xf>
    <xf numFmtId="0" fontId="18" fillId="0" borderId="20" xfId="0" applyFont="1" applyBorder="1" applyAlignment="1" applyProtection="1">
      <alignment horizontal="left" vertical="center"/>
    </xf>
    <xf numFmtId="0" fontId="18" fillId="0" borderId="22" xfId="0" applyFont="1" applyBorder="1" applyAlignment="1" applyProtection="1">
      <alignment horizontal="left" vertical="center"/>
    </xf>
    <xf numFmtId="0" fontId="0" fillId="0" borderId="20" xfId="0" applyBorder="1" applyAlignment="1" applyProtection="1">
      <alignment horizontal="left" vertical="center"/>
    </xf>
    <xf numFmtId="0" fontId="0" fillId="0" borderId="21" xfId="0" applyBorder="1" applyAlignment="1" applyProtection="1">
      <alignment horizontal="left" vertical="center"/>
    </xf>
    <xf numFmtId="0" fontId="0" fillId="0" borderId="22" xfId="0" applyBorder="1" applyAlignment="1" applyProtection="1">
      <alignment horizontal="left" vertical="center"/>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178" fontId="0" fillId="0" borderId="0" xfId="0" applyNumberFormat="1"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horizontal="left" vertical="top" wrapText="1"/>
    </xf>
    <xf numFmtId="0" fontId="24" fillId="0" borderId="0" xfId="9" applyAlignment="1" applyProtection="1">
      <alignment horizontal="left" vertical="top" wrapText="1"/>
    </xf>
    <xf numFmtId="0" fontId="0" fillId="0" borderId="20" xfId="0" applyBorder="1" applyProtection="1">
      <alignment vertical="center"/>
    </xf>
    <xf numFmtId="0" fontId="0" fillId="0" borderId="21" xfId="0" applyBorder="1" applyProtection="1">
      <alignment vertical="center"/>
    </xf>
    <xf numFmtId="0" fontId="0" fillId="0" borderId="22" xfId="0" applyBorder="1" applyProtection="1">
      <alignment vertical="center"/>
    </xf>
    <xf numFmtId="0" fontId="0" fillId="2" borderId="21"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49" fontId="0" fillId="2" borderId="20" xfId="0" applyNumberFormat="1" applyFill="1" applyBorder="1" applyProtection="1">
      <alignment vertical="center"/>
      <protection locked="0"/>
    </xf>
    <xf numFmtId="49" fontId="0" fillId="2" borderId="21" xfId="0" applyNumberFormat="1" applyFill="1" applyBorder="1" applyProtection="1">
      <alignment vertical="center"/>
      <protection locked="0"/>
    </xf>
    <xf numFmtId="49" fontId="0" fillId="2" borderId="22" xfId="0" applyNumberFormat="1" applyFill="1" applyBorder="1" applyProtection="1">
      <alignment vertical="center"/>
      <protection locked="0"/>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0" borderId="21" xfId="0" applyBorder="1" applyAlignment="1" applyProtection="1">
      <alignment vertical="center"/>
    </xf>
    <xf numFmtId="0" fontId="0" fillId="0" borderId="22" xfId="0" applyBorder="1" applyAlignment="1" applyProtection="1">
      <alignment vertical="center"/>
    </xf>
    <xf numFmtId="0" fontId="0" fillId="0" borderId="21" xfId="0" applyBorder="1" applyAlignment="1" applyProtection="1">
      <alignment horizontal="right" vertical="center" wrapText="1"/>
    </xf>
    <xf numFmtId="0" fontId="0" fillId="0" borderId="21" xfId="0" applyBorder="1" applyAlignment="1" applyProtection="1">
      <alignment horizontal="right" vertical="center"/>
    </xf>
    <xf numFmtId="0" fontId="0" fillId="2" borderId="20" xfId="0" applyFill="1" applyBorder="1" applyProtection="1">
      <alignment vertical="center"/>
      <protection locked="0"/>
    </xf>
    <xf numFmtId="0" fontId="0" fillId="2" borderId="21" xfId="0" applyFill="1" applyBorder="1" applyProtection="1">
      <alignment vertical="center"/>
      <protection locked="0"/>
    </xf>
    <xf numFmtId="0" fontId="17" fillId="0" borderId="0" xfId="0" applyFont="1" applyAlignment="1" applyProtection="1">
      <alignment horizontal="left" vertical="center" wrapText="1"/>
    </xf>
    <xf numFmtId="0" fontId="2" fillId="2" borderId="0" xfId="0" applyFont="1" applyFill="1" applyAlignment="1" applyProtection="1">
      <alignment horizontal="right" vertical="center"/>
      <protection locked="0"/>
    </xf>
    <xf numFmtId="0" fontId="2" fillId="0" borderId="17" xfId="0" applyFont="1" applyBorder="1" applyAlignment="1" applyProtection="1">
      <alignment horizontal="left" vertical="center" wrapText="1"/>
    </xf>
    <xf numFmtId="0" fontId="2" fillId="0" borderId="18" xfId="0" applyFont="1" applyBorder="1" applyAlignment="1" applyProtection="1">
      <alignment horizontal="left" vertical="center"/>
    </xf>
    <xf numFmtId="0" fontId="2" fillId="0" borderId="15" xfId="0" applyFont="1" applyBorder="1" applyAlignment="1" applyProtection="1">
      <alignment horizontal="left" vertical="center"/>
    </xf>
    <xf numFmtId="0" fontId="49" fillId="0" borderId="0" xfId="0" applyFont="1" applyAlignment="1" applyProtection="1">
      <alignment horizontal="center" vertical="center"/>
    </xf>
    <xf numFmtId="0" fontId="17" fillId="0" borderId="20" xfId="0" applyFont="1" applyBorder="1" applyAlignment="1" applyProtection="1">
      <alignment horizontal="left" vertical="center" wrapText="1"/>
    </xf>
    <xf numFmtId="0" fontId="17" fillId="0" borderId="21" xfId="0" applyFont="1" applyBorder="1" applyAlignment="1" applyProtection="1">
      <alignment horizontal="left" vertical="center" wrapText="1"/>
    </xf>
    <xf numFmtId="0" fontId="17" fillId="0" borderId="22"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4" xfId="0" applyFont="1" applyBorder="1" applyAlignment="1" applyProtection="1">
      <alignment horizontal="left" vertical="center"/>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38" fontId="2" fillId="0" borderId="20" xfId="5" applyFont="1" applyFill="1" applyBorder="1" applyAlignment="1" applyProtection="1">
      <alignment horizontal="right" vertical="center"/>
    </xf>
    <xf numFmtId="38" fontId="2" fillId="0" borderId="21" xfId="5" applyFont="1" applyFill="1" applyBorder="1" applyAlignment="1" applyProtection="1">
      <alignment horizontal="right" vertical="center"/>
    </xf>
    <xf numFmtId="38" fontId="2" fillId="0" borderId="22" xfId="5" applyFont="1" applyFill="1" applyBorder="1" applyAlignment="1" applyProtection="1">
      <alignment horizontal="right" vertical="center"/>
    </xf>
    <xf numFmtId="0" fontId="2" fillId="0" borderId="7"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0" xfId="0" applyFont="1" applyFill="1" applyAlignment="1" applyProtection="1">
      <alignment vertical="center" wrapText="1" shrinkToFit="1"/>
    </xf>
    <xf numFmtId="177" fontId="11" fillId="0" borderId="37" xfId="3" applyNumberFormat="1" applyFont="1" applyFill="1" applyBorder="1" applyAlignment="1" applyProtection="1">
      <alignment horizontal="right" vertical="center" wrapText="1"/>
    </xf>
    <xf numFmtId="177" fontId="11" fillId="0" borderId="38" xfId="3" applyNumberFormat="1" applyFont="1" applyFill="1" applyBorder="1" applyAlignment="1" applyProtection="1">
      <alignment horizontal="right" vertical="center" wrapText="1"/>
    </xf>
    <xf numFmtId="177" fontId="11" fillId="0" borderId="39" xfId="3" applyNumberFormat="1" applyFont="1" applyFill="1" applyBorder="1" applyAlignment="1" applyProtection="1">
      <alignment horizontal="right" vertical="center" wrapText="1"/>
    </xf>
    <xf numFmtId="176" fontId="11" fillId="0" borderId="3" xfId="3" applyNumberFormat="1" applyFont="1" applyFill="1" applyBorder="1" applyAlignment="1" applyProtection="1">
      <alignment horizontal="center" vertical="center" wrapText="1"/>
    </xf>
    <xf numFmtId="176" fontId="11" fillId="0" borderId="17" xfId="3" applyNumberFormat="1" applyFont="1" applyFill="1" applyBorder="1" applyAlignment="1" applyProtection="1">
      <alignment horizontal="center" vertical="center" wrapText="1"/>
    </xf>
    <xf numFmtId="176" fontId="11" fillId="0" borderId="13" xfId="3" applyNumberFormat="1" applyFont="1" applyFill="1" applyBorder="1" applyAlignment="1" applyProtection="1">
      <alignment horizontal="center" vertical="center" wrapText="1"/>
    </xf>
    <xf numFmtId="176" fontId="11" fillId="0" borderId="11" xfId="3" applyNumberFormat="1" applyFont="1" applyFill="1" applyBorder="1" applyAlignment="1" applyProtection="1">
      <alignment horizontal="center" vertical="center" wrapText="1"/>
    </xf>
    <xf numFmtId="176" fontId="11" fillId="0" borderId="8" xfId="3" applyNumberFormat="1" applyFont="1" applyFill="1" applyBorder="1" applyAlignment="1" applyProtection="1">
      <alignment horizontal="center" vertical="center" wrapText="1"/>
    </xf>
    <xf numFmtId="176" fontId="11" fillId="0" borderId="18" xfId="3" applyNumberFormat="1" applyFont="1" applyFill="1" applyBorder="1" applyAlignment="1" applyProtection="1">
      <alignment horizontal="center" vertical="center" wrapText="1"/>
    </xf>
    <xf numFmtId="177" fontId="11" fillId="0" borderId="54" xfId="3" applyNumberFormat="1" applyFont="1" applyFill="1" applyBorder="1" applyAlignment="1" applyProtection="1">
      <alignment horizontal="center" vertical="center" wrapText="1"/>
    </xf>
    <xf numFmtId="177" fontId="11" fillId="0" borderId="25" xfId="3" applyNumberFormat="1" applyFont="1" applyFill="1" applyBorder="1" applyAlignment="1" applyProtection="1">
      <alignment horizontal="center" vertical="center" wrapText="1"/>
    </xf>
    <xf numFmtId="176" fontId="11" fillId="0" borderId="20" xfId="3" applyNumberFormat="1" applyFont="1" applyFill="1" applyBorder="1" applyAlignment="1" applyProtection="1">
      <alignment horizontal="center" vertical="center" wrapText="1"/>
    </xf>
    <xf numFmtId="176" fontId="11" fillId="0" borderId="14" xfId="3" applyNumberFormat="1" applyFont="1" applyFill="1" applyBorder="1" applyAlignment="1" applyProtection="1">
      <alignment horizontal="center" vertical="center" wrapText="1"/>
    </xf>
    <xf numFmtId="177" fontId="11" fillId="0" borderId="56" xfId="3" applyNumberFormat="1" applyFont="1" applyFill="1" applyBorder="1" applyAlignment="1" applyProtection="1">
      <alignment horizontal="center" vertical="center" wrapText="1"/>
    </xf>
    <xf numFmtId="177" fontId="11" fillId="0" borderId="27" xfId="3" applyNumberFormat="1" applyFont="1" applyFill="1" applyBorder="1" applyAlignment="1" applyProtection="1">
      <alignment horizontal="center" vertical="center" wrapText="1"/>
    </xf>
    <xf numFmtId="177" fontId="11" fillId="0" borderId="61" xfId="3" applyNumberFormat="1" applyFont="1" applyFill="1" applyBorder="1" applyAlignment="1" applyProtection="1">
      <alignment horizontal="center" vertical="center" wrapText="1"/>
    </xf>
    <xf numFmtId="177" fontId="11" fillId="0" borderId="62" xfId="3" applyNumberFormat="1" applyFont="1" applyFill="1" applyBorder="1" applyAlignment="1" applyProtection="1">
      <alignment horizontal="center" vertical="center" wrapText="1"/>
    </xf>
    <xf numFmtId="176" fontId="11" fillId="0" borderId="58" xfId="3" applyNumberFormat="1" applyFont="1" applyFill="1" applyBorder="1" applyAlignment="1" applyProtection="1">
      <alignment horizontal="center" vertical="center" wrapText="1"/>
    </xf>
    <xf numFmtId="176" fontId="11" fillId="0" borderId="59" xfId="3" applyNumberFormat="1" applyFont="1" applyFill="1" applyBorder="1" applyAlignment="1" applyProtection="1">
      <alignment horizontal="center" vertical="center" wrapText="1"/>
    </xf>
    <xf numFmtId="176" fontId="11" fillId="0" borderId="21" xfId="3" applyNumberFormat="1" applyFont="1" applyFill="1" applyBorder="1" applyAlignment="1" applyProtection="1">
      <alignment horizontal="center" vertical="center" wrapText="1"/>
    </xf>
    <xf numFmtId="176" fontId="11" fillId="0" borderId="22" xfId="3" applyNumberFormat="1" applyFont="1" applyFill="1" applyBorder="1" applyAlignment="1" applyProtection="1">
      <alignment horizontal="center" vertical="center" wrapText="1"/>
    </xf>
    <xf numFmtId="177" fontId="11" fillId="0" borderId="25" xfId="3" applyNumberFormat="1" applyFont="1" applyFill="1" applyBorder="1" applyAlignment="1" applyProtection="1">
      <alignment horizontal="right" vertical="center" wrapText="1"/>
    </xf>
    <xf numFmtId="177" fontId="11" fillId="0" borderId="31" xfId="3" applyNumberFormat="1" applyFont="1" applyFill="1" applyBorder="1" applyAlignment="1" applyProtection="1">
      <alignment horizontal="right" vertical="center" wrapText="1"/>
    </xf>
    <xf numFmtId="177" fontId="11" fillId="0" borderId="26" xfId="3" applyNumberFormat="1" applyFont="1" applyFill="1" applyBorder="1" applyAlignment="1" applyProtection="1">
      <alignment horizontal="right" vertical="center" wrapText="1"/>
    </xf>
    <xf numFmtId="176" fontId="11" fillId="0" borderId="40" xfId="3" applyNumberFormat="1" applyFont="1" applyFill="1" applyBorder="1" applyAlignment="1" applyProtection="1">
      <alignment vertical="top" wrapText="1"/>
    </xf>
    <xf numFmtId="176" fontId="13" fillId="0" borderId="17" xfId="3" applyNumberFormat="1" applyFont="1" applyFill="1" applyBorder="1" applyAlignment="1" applyProtection="1">
      <alignment horizontal="left" vertical="center" wrapText="1"/>
    </xf>
    <xf numFmtId="176" fontId="13" fillId="0" borderId="18" xfId="3" applyNumberFormat="1" applyFont="1" applyFill="1" applyBorder="1" applyAlignment="1" applyProtection="1">
      <alignment horizontal="left" vertical="center" wrapText="1"/>
    </xf>
    <xf numFmtId="176" fontId="13" fillId="0" borderId="23" xfId="3" applyNumberFormat="1" applyFont="1" applyFill="1" applyBorder="1" applyAlignment="1" applyProtection="1">
      <alignment horizontal="left" vertical="center" wrapText="1"/>
    </xf>
    <xf numFmtId="38" fontId="13" fillId="0" borderId="25" xfId="5" applyFont="1" applyFill="1" applyBorder="1" applyAlignment="1" applyProtection="1">
      <alignment horizontal="center" vertical="center" wrapText="1"/>
    </xf>
    <xf numFmtId="38" fontId="13" fillId="0" borderId="31" xfId="5" applyFont="1" applyFill="1" applyBorder="1" applyAlignment="1" applyProtection="1">
      <alignment horizontal="center" vertical="center" wrapText="1"/>
    </xf>
    <xf numFmtId="38" fontId="13" fillId="0" borderId="26" xfId="5" applyFont="1" applyFill="1" applyBorder="1" applyAlignment="1" applyProtection="1">
      <alignment horizontal="center" vertical="center" wrapText="1"/>
    </xf>
    <xf numFmtId="176" fontId="11" fillId="0" borderId="12" xfId="3" applyNumberFormat="1" applyFont="1" applyFill="1" applyBorder="1" applyAlignment="1" applyProtection="1">
      <alignment horizontal="center" vertical="center" wrapText="1"/>
    </xf>
    <xf numFmtId="176" fontId="13" fillId="0" borderId="17" xfId="3" applyNumberFormat="1" applyFont="1" applyFill="1" applyBorder="1" applyAlignment="1" applyProtection="1">
      <alignment horizontal="center" vertical="center" wrapText="1"/>
    </xf>
    <xf numFmtId="176" fontId="13" fillId="0" borderId="18" xfId="3" applyNumberFormat="1" applyFont="1" applyFill="1" applyBorder="1" applyAlignment="1" applyProtection="1">
      <alignment horizontal="center" vertical="center" wrapText="1"/>
    </xf>
    <xf numFmtId="176" fontId="13" fillId="0" borderId="15" xfId="3" applyNumberFormat="1" applyFont="1" applyFill="1" applyBorder="1" applyAlignment="1" applyProtection="1">
      <alignment horizontal="center" vertical="center" wrapText="1"/>
    </xf>
    <xf numFmtId="38" fontId="11" fillId="0" borderId="17" xfId="5" applyFont="1" applyFill="1" applyBorder="1" applyAlignment="1" applyProtection="1">
      <alignment horizontal="left" vertical="center" wrapText="1"/>
    </xf>
    <xf numFmtId="38" fontId="11" fillId="0" borderId="18" xfId="5" applyFont="1" applyFill="1" applyBorder="1" applyAlignment="1" applyProtection="1">
      <alignment horizontal="left" vertical="center" wrapText="1"/>
    </xf>
    <xf numFmtId="176" fontId="13" fillId="0" borderId="23" xfId="3" applyNumberFormat="1" applyFont="1" applyFill="1" applyBorder="1" applyAlignment="1" applyProtection="1">
      <alignment horizontal="center" vertical="center" wrapText="1"/>
    </xf>
    <xf numFmtId="177" fontId="11" fillId="0" borderId="27" xfId="3" applyNumberFormat="1" applyFont="1" applyFill="1" applyBorder="1" applyAlignment="1" applyProtection="1">
      <alignment horizontal="right" vertical="center" wrapText="1"/>
    </xf>
    <xf numFmtId="177" fontId="11" fillId="0" borderId="32" xfId="3" applyNumberFormat="1" applyFont="1" applyFill="1" applyBorder="1" applyAlignment="1" applyProtection="1">
      <alignment horizontal="right" vertical="center" wrapText="1"/>
    </xf>
    <xf numFmtId="177" fontId="11" fillId="0" borderId="28" xfId="3" applyNumberFormat="1" applyFont="1" applyFill="1" applyBorder="1" applyAlignment="1" applyProtection="1">
      <alignment horizontal="right" vertical="center" wrapText="1"/>
    </xf>
    <xf numFmtId="176" fontId="10" fillId="0" borderId="65" xfId="3" applyNumberFormat="1" applyFont="1" applyFill="1" applyBorder="1" applyAlignment="1" applyProtection="1">
      <alignment vertical="top" wrapText="1"/>
    </xf>
    <xf numFmtId="176" fontId="10" fillId="0" borderId="66" xfId="3" applyNumberFormat="1" applyFont="1" applyFill="1" applyBorder="1" applyAlignment="1" applyProtection="1">
      <alignment vertical="top" wrapText="1"/>
    </xf>
    <xf numFmtId="176" fontId="10" fillId="0" borderId="67" xfId="3" applyNumberFormat="1" applyFont="1" applyFill="1" applyBorder="1" applyAlignment="1" applyProtection="1">
      <alignment vertical="top" wrapText="1"/>
    </xf>
    <xf numFmtId="0" fontId="52" fillId="0" borderId="65" xfId="0" applyFont="1" applyBorder="1" applyAlignment="1" applyProtection="1">
      <alignment vertical="top" wrapText="1"/>
    </xf>
    <xf numFmtId="0" fontId="52" fillId="0" borderId="66" xfId="0" applyFont="1" applyBorder="1" applyAlignment="1" applyProtection="1">
      <alignment vertical="top"/>
    </xf>
    <xf numFmtId="0" fontId="52" fillId="0" borderId="67" xfId="0" applyFont="1" applyBorder="1" applyAlignment="1" applyProtection="1">
      <alignment vertical="top"/>
    </xf>
    <xf numFmtId="176" fontId="53" fillId="0" borderId="0" xfId="3" applyNumberFormat="1" applyFont="1" applyFill="1" applyAlignment="1" applyProtection="1">
      <alignment horizontal="center" vertical="center"/>
    </xf>
    <xf numFmtId="176" fontId="11" fillId="0" borderId="9" xfId="3" applyNumberFormat="1" applyFont="1" applyFill="1" applyBorder="1" applyAlignment="1" applyProtection="1">
      <alignment horizontal="left" vertical="center"/>
    </xf>
    <xf numFmtId="176" fontId="12" fillId="0" borderId="9" xfId="3" applyNumberFormat="1" applyFont="1" applyFill="1" applyBorder="1" applyAlignment="1" applyProtection="1">
      <alignment horizontal="left" vertical="center" wrapText="1"/>
    </xf>
    <xf numFmtId="176" fontId="11" fillId="0" borderId="13" xfId="3" applyNumberFormat="1" applyFont="1" applyFill="1" applyBorder="1" applyAlignment="1" applyProtection="1">
      <alignment horizontal="left" vertical="center" wrapText="1"/>
    </xf>
    <xf numFmtId="176" fontId="11" fillId="0" borderId="11" xfId="3" applyNumberFormat="1" applyFont="1" applyFill="1" applyBorder="1" applyAlignment="1" applyProtection="1">
      <alignment horizontal="left" vertical="center" wrapText="1"/>
    </xf>
    <xf numFmtId="176" fontId="11" fillId="0" borderId="8" xfId="3" applyNumberFormat="1" applyFont="1" applyFill="1" applyBorder="1" applyAlignment="1" applyProtection="1">
      <alignment horizontal="left" vertical="center" wrapText="1"/>
    </xf>
    <xf numFmtId="38" fontId="13" fillId="0" borderId="62" xfId="5" applyFont="1" applyFill="1" applyBorder="1" applyAlignment="1" applyProtection="1">
      <alignment horizontal="center" vertical="center" wrapText="1"/>
    </xf>
    <xf numFmtId="38" fontId="13" fillId="0" borderId="69" xfId="5" applyFont="1" applyFill="1" applyBorder="1" applyAlignment="1" applyProtection="1">
      <alignment horizontal="center" vertical="center" wrapText="1"/>
    </xf>
    <xf numFmtId="38" fontId="13" fillId="0" borderId="70" xfId="5" applyFont="1" applyFill="1" applyBorder="1" applyAlignment="1" applyProtection="1">
      <alignment horizontal="center" vertical="center" wrapText="1"/>
    </xf>
    <xf numFmtId="0" fontId="2" fillId="0" borderId="0" xfId="0" applyFont="1" applyFill="1" applyAlignment="1" applyProtection="1">
      <alignment horizontal="left" vertical="center"/>
    </xf>
    <xf numFmtId="176" fontId="2" fillId="0" borderId="3" xfId="0" applyNumberFormat="1" applyFont="1" applyBorder="1" applyAlignment="1" applyProtection="1">
      <alignment horizontal="center" vertical="center"/>
    </xf>
    <xf numFmtId="176" fontId="2" fillId="0" borderId="3" xfId="0" applyNumberFormat="1" applyFont="1" applyBorder="1" applyAlignment="1" applyProtection="1">
      <alignment horizontal="center" vertical="center" textRotation="255"/>
    </xf>
    <xf numFmtId="176" fontId="2" fillId="0" borderId="0" xfId="0" applyNumberFormat="1" applyFont="1" applyAlignment="1" applyProtection="1">
      <alignment horizontal="left" vertical="center"/>
    </xf>
  </cellXfs>
  <cellStyles count="58">
    <cellStyle name="20% - アクセント 1 2" xfId="10" xr:uid="{00000000-0005-0000-0000-000000000000}"/>
    <cellStyle name="20% - アクセント 2 2" xfId="11" xr:uid="{00000000-0005-0000-0000-000001000000}"/>
    <cellStyle name="20% - アクセント 3 2" xfId="12" xr:uid="{00000000-0005-0000-0000-000002000000}"/>
    <cellStyle name="20% - アクセント 4 2" xfId="13" xr:uid="{00000000-0005-0000-0000-000003000000}"/>
    <cellStyle name="20% - アクセント 5 2" xfId="14" xr:uid="{00000000-0005-0000-0000-000004000000}"/>
    <cellStyle name="20% - アクセント 6 2" xfId="15" xr:uid="{00000000-0005-0000-0000-000005000000}"/>
    <cellStyle name="40% - アクセント 1 2" xfId="16" xr:uid="{00000000-0005-0000-0000-000006000000}"/>
    <cellStyle name="40% - アクセント 2 2" xfId="17" xr:uid="{00000000-0005-0000-0000-000007000000}"/>
    <cellStyle name="40% - アクセント 3 2" xfId="18" xr:uid="{00000000-0005-0000-0000-000008000000}"/>
    <cellStyle name="40% - アクセント 4 2" xfId="19" xr:uid="{00000000-0005-0000-0000-000009000000}"/>
    <cellStyle name="40% - アクセント 5 2" xfId="20" xr:uid="{00000000-0005-0000-0000-00000A000000}"/>
    <cellStyle name="40% - アクセント 6 2" xfId="21" xr:uid="{00000000-0005-0000-0000-00000B000000}"/>
    <cellStyle name="60% - アクセント 1 2" xfId="22" xr:uid="{00000000-0005-0000-0000-00000C000000}"/>
    <cellStyle name="60% - アクセント 2 2" xfId="23" xr:uid="{00000000-0005-0000-0000-00000D000000}"/>
    <cellStyle name="60% - アクセント 3 2" xfId="24" xr:uid="{00000000-0005-0000-0000-00000E000000}"/>
    <cellStyle name="60% - アクセント 4 2" xfId="25" xr:uid="{00000000-0005-0000-0000-00000F000000}"/>
    <cellStyle name="60% - アクセント 5 2" xfId="26" xr:uid="{00000000-0005-0000-0000-000010000000}"/>
    <cellStyle name="60% - アクセント 6 2" xfId="27" xr:uid="{00000000-0005-0000-0000-000011000000}"/>
    <cellStyle name="アクセント 1 2" xfId="28" xr:uid="{00000000-0005-0000-0000-000012000000}"/>
    <cellStyle name="アクセント 2 2" xfId="29" xr:uid="{00000000-0005-0000-0000-000013000000}"/>
    <cellStyle name="アクセント 3 2" xfId="30" xr:uid="{00000000-0005-0000-0000-000014000000}"/>
    <cellStyle name="アクセント 4 2" xfId="31" xr:uid="{00000000-0005-0000-0000-000015000000}"/>
    <cellStyle name="アクセント 5 2" xfId="32" xr:uid="{00000000-0005-0000-0000-000016000000}"/>
    <cellStyle name="アクセント 6 2" xfId="33" xr:uid="{00000000-0005-0000-0000-000017000000}"/>
    <cellStyle name="タイトル 2" xfId="34" xr:uid="{00000000-0005-0000-0000-000018000000}"/>
    <cellStyle name="チェック セル 2" xfId="35" xr:uid="{00000000-0005-0000-0000-000019000000}"/>
    <cellStyle name="どちらでもない 2" xfId="36" xr:uid="{00000000-0005-0000-0000-00001A000000}"/>
    <cellStyle name="ハイパーリンク" xfId="9" builtinId="8"/>
    <cellStyle name="メモ 2" xfId="37" xr:uid="{00000000-0005-0000-0000-00001C000000}"/>
    <cellStyle name="リンク セル 2" xfId="38" xr:uid="{00000000-0005-0000-0000-00001D000000}"/>
    <cellStyle name="悪い 2" xfId="39" xr:uid="{00000000-0005-0000-0000-00001E000000}"/>
    <cellStyle name="計算 2" xfId="40" xr:uid="{00000000-0005-0000-0000-00001F000000}"/>
    <cellStyle name="警告文 2" xfId="41" xr:uid="{00000000-0005-0000-0000-000020000000}"/>
    <cellStyle name="桁区切り" xfId="5" builtinId="6"/>
    <cellStyle name="桁区切り 2" xfId="1" xr:uid="{00000000-0005-0000-0000-000022000000}"/>
    <cellStyle name="桁区切り 2 2" xfId="4" xr:uid="{00000000-0005-0000-0000-000023000000}"/>
    <cellStyle name="桁区切り 2 3" xfId="42" xr:uid="{00000000-0005-0000-0000-000024000000}"/>
    <cellStyle name="桁区切り 3" xfId="43" xr:uid="{00000000-0005-0000-0000-000025000000}"/>
    <cellStyle name="見出し 1 2" xfId="44" xr:uid="{00000000-0005-0000-0000-000026000000}"/>
    <cellStyle name="見出し 2 2" xfId="45" xr:uid="{00000000-0005-0000-0000-000027000000}"/>
    <cellStyle name="見出し 3 2" xfId="46" xr:uid="{00000000-0005-0000-0000-000028000000}"/>
    <cellStyle name="見出し 4 2" xfId="47" xr:uid="{00000000-0005-0000-0000-000029000000}"/>
    <cellStyle name="集計 2" xfId="48" xr:uid="{00000000-0005-0000-0000-00002A000000}"/>
    <cellStyle name="出力 2" xfId="49" xr:uid="{00000000-0005-0000-0000-00002B000000}"/>
    <cellStyle name="説明文 2" xfId="50" xr:uid="{00000000-0005-0000-0000-00002C000000}"/>
    <cellStyle name="入力 2" xfId="51" xr:uid="{00000000-0005-0000-0000-00002D000000}"/>
    <cellStyle name="標準" xfId="0" builtinId="0"/>
    <cellStyle name="標準 2" xfId="6" xr:uid="{00000000-0005-0000-0000-00002F000000}"/>
    <cellStyle name="標準 2 2" xfId="52" xr:uid="{00000000-0005-0000-0000-000030000000}"/>
    <cellStyle name="標準 2 3" xfId="57" xr:uid="{00000000-0005-0000-0000-000031000000}"/>
    <cellStyle name="標準 3" xfId="7" xr:uid="{00000000-0005-0000-0000-000032000000}"/>
    <cellStyle name="標準 4" xfId="2" xr:uid="{00000000-0005-0000-0000-000033000000}"/>
    <cellStyle name="標準 4 2" xfId="56" xr:uid="{00000000-0005-0000-0000-000034000000}"/>
    <cellStyle name="標準 5" xfId="8" xr:uid="{00000000-0005-0000-0000-000035000000}"/>
    <cellStyle name="標準 6" xfId="53" xr:uid="{00000000-0005-0000-0000-000036000000}"/>
    <cellStyle name="標準_関係書類（交付申請）（泉州）" xfId="3" xr:uid="{00000000-0005-0000-0000-000037000000}"/>
    <cellStyle name="未定義" xfId="54" xr:uid="{00000000-0005-0000-0000-000038000000}"/>
    <cellStyle name="良い 2" xfId="55" xr:uid="{00000000-0005-0000-0000-000039000000}"/>
  </cellStyles>
  <dxfs count="4">
    <dxf>
      <font>
        <b/>
        <i val="0"/>
        <color rgb="FFFFFF00"/>
      </font>
      <fill>
        <patternFill>
          <bgColor theme="5"/>
        </patternFill>
      </fill>
    </dxf>
    <dxf>
      <font>
        <b/>
        <i val="0"/>
        <color rgb="FFFFFF00"/>
      </font>
      <fill>
        <patternFill>
          <bgColor theme="5"/>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38101</xdr:colOff>
      <xdr:row>2</xdr:row>
      <xdr:rowOff>1</xdr:rowOff>
    </xdr:from>
    <xdr:to>
      <xdr:col>3</xdr:col>
      <xdr:colOff>2447925</xdr:colOff>
      <xdr:row>5</xdr:row>
      <xdr:rowOff>152401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8101" y="342901"/>
          <a:ext cx="6362699" cy="6667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200" baseline="0">
              <a:latin typeface="ＭＳ 明朝" panose="02020609040205080304" pitchFamily="17" charset="-128"/>
              <a:ea typeface="ＭＳ 明朝" panose="02020609040205080304" pitchFamily="17" charset="-128"/>
            </a:rPr>
            <a:t>   令和６</a:t>
          </a:r>
          <a:r>
            <a:rPr kumimoji="1" lang="ja-JP" altLang="en-US" sz="1200">
              <a:latin typeface="ＭＳ 明朝" panose="02020609040205080304" pitchFamily="17" charset="-128"/>
              <a:ea typeface="ＭＳ 明朝" panose="02020609040205080304" pitchFamily="17" charset="-128"/>
            </a:rPr>
            <a:t>年度　事業収支実績明細書（兼収入支出決算（抄本））</a:t>
          </a:r>
        </a:p>
      </xdr:txBody>
    </xdr:sp>
    <xdr:clientData/>
  </xdr:twoCellAnchor>
  <xdr:twoCellAnchor>
    <xdr:from>
      <xdr:col>1</xdr:col>
      <xdr:colOff>0</xdr:colOff>
      <xdr:row>17</xdr:row>
      <xdr:rowOff>171449</xdr:rowOff>
    </xdr:from>
    <xdr:to>
      <xdr:col>3</xdr:col>
      <xdr:colOff>2438400</xdr:colOff>
      <xdr:row>20</xdr:row>
      <xdr:rowOff>38100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0025" y="4762499"/>
          <a:ext cx="6191250" cy="38100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収入の計と支出の計は一致すること。</a:t>
          </a:r>
          <a:endParaRPr kumimoji="1" lang="en-US" altLang="ja-JP" sz="1200" b="1">
            <a:latin typeface="ＭＳ 明朝" panose="02020609040205080304" pitchFamily="17" charset="-128"/>
            <a:ea typeface="ＭＳ 明朝" panose="02020609040205080304" pitchFamily="17" charset="-128"/>
          </a:endParaRPr>
        </a:p>
        <a:p>
          <a:pPr algn="l">
            <a:lnSpc>
              <a:spcPts val="1200"/>
            </a:lnSpc>
          </a:pP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hi-g02@gbox.pref.osak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T55"/>
  <sheetViews>
    <sheetView view="pageBreakPreview" zoomScaleNormal="100" zoomScaleSheetLayoutView="100" workbookViewId="0">
      <selection activeCell="E23" sqref="E23"/>
    </sheetView>
  </sheetViews>
  <sheetFormatPr defaultColWidth="9" defaultRowHeight="13.2" x14ac:dyDescent="0.2"/>
  <cols>
    <col min="1" max="1" width="3.88671875" style="27" customWidth="1"/>
    <col min="2" max="2" width="11.21875" style="27" customWidth="1"/>
    <col min="3" max="3" width="23.88671875" style="27" customWidth="1"/>
    <col min="4" max="4" width="14.77734375" style="27" customWidth="1"/>
    <col min="5" max="5" width="9.77734375" style="27" customWidth="1"/>
    <col min="6" max="11" width="9" style="27"/>
    <col min="12" max="12" width="2.44140625" style="27" customWidth="1"/>
    <col min="13" max="13" width="6.33203125" style="78" customWidth="1"/>
    <col min="14" max="17" width="9" style="78"/>
    <col min="18" max="16384" width="9" style="27"/>
  </cols>
  <sheetData>
    <row r="1" spans="2:14" ht="14.4" x14ac:dyDescent="0.2">
      <c r="B1" s="27" t="s">
        <v>54</v>
      </c>
      <c r="H1" s="133" t="s">
        <v>48</v>
      </c>
      <c r="I1" s="133"/>
      <c r="J1" s="133"/>
      <c r="K1" s="133"/>
    </row>
    <row r="2" spans="2:14" x14ac:dyDescent="0.2">
      <c r="H2" s="77"/>
      <c r="I2" s="77"/>
      <c r="J2" s="77"/>
      <c r="K2" s="77"/>
    </row>
    <row r="3" spans="2:14" ht="16.2" x14ac:dyDescent="0.2">
      <c r="B3" s="141" t="s">
        <v>80</v>
      </c>
      <c r="C3" s="141"/>
      <c r="D3" s="141"/>
      <c r="E3" s="141"/>
      <c r="F3" s="141"/>
      <c r="G3" s="141"/>
      <c r="H3" s="141"/>
      <c r="I3" s="141"/>
      <c r="J3" s="141"/>
      <c r="K3" s="141"/>
    </row>
    <row r="4" spans="2:14" ht="24.9" customHeight="1" x14ac:dyDescent="0.2">
      <c r="B4" s="142" t="s">
        <v>109</v>
      </c>
      <c r="C4" s="142"/>
      <c r="D4" s="91" t="s">
        <v>110</v>
      </c>
      <c r="E4" s="142" t="s">
        <v>108</v>
      </c>
      <c r="F4" s="142"/>
      <c r="G4" s="142"/>
      <c r="H4" s="142"/>
      <c r="I4" s="142"/>
      <c r="J4" s="142"/>
      <c r="K4" s="142"/>
    </row>
    <row r="5" spans="2:14" ht="38.25" customHeight="1" x14ac:dyDescent="0.2">
      <c r="B5" s="144" t="s">
        <v>135</v>
      </c>
      <c r="C5" s="145"/>
      <c r="D5" s="107"/>
      <c r="E5" s="138"/>
      <c r="F5" s="139"/>
      <c r="G5" s="139"/>
      <c r="H5" s="139"/>
      <c r="I5" s="139"/>
      <c r="J5" s="139"/>
      <c r="K5" s="140"/>
      <c r="M5" s="78" t="s">
        <v>81</v>
      </c>
      <c r="N5" s="78" t="s">
        <v>84</v>
      </c>
    </row>
    <row r="6" spans="2:14" ht="24.9" customHeight="1" x14ac:dyDescent="0.2">
      <c r="B6" s="90" t="s">
        <v>88</v>
      </c>
      <c r="C6" s="129"/>
      <c r="D6" s="108"/>
      <c r="E6" s="134"/>
      <c r="F6" s="135"/>
      <c r="G6" s="135"/>
      <c r="H6" s="135"/>
      <c r="I6" s="135"/>
      <c r="J6" s="135"/>
      <c r="K6" s="136"/>
      <c r="M6" s="78" t="s">
        <v>81</v>
      </c>
      <c r="N6" s="78" t="s">
        <v>83</v>
      </c>
    </row>
    <row r="7" spans="2:14" ht="24.9" customHeight="1" x14ac:dyDescent="0.2">
      <c r="B7" s="90" t="s">
        <v>46</v>
      </c>
      <c r="C7" s="129"/>
      <c r="D7" s="108"/>
      <c r="E7" s="134"/>
      <c r="F7" s="135"/>
      <c r="G7" s="135"/>
      <c r="H7" s="135"/>
      <c r="I7" s="135"/>
      <c r="J7" s="135"/>
      <c r="K7" s="136"/>
      <c r="M7" s="78" t="s">
        <v>81</v>
      </c>
      <c r="N7" s="78" t="s">
        <v>82</v>
      </c>
    </row>
    <row r="8" spans="2:14" ht="46.5" customHeight="1" x14ac:dyDescent="0.2">
      <c r="B8" s="90" t="s">
        <v>140</v>
      </c>
      <c r="C8" s="129"/>
      <c r="D8" s="108"/>
      <c r="E8" s="143"/>
      <c r="F8" s="135"/>
      <c r="G8" s="135"/>
      <c r="H8" s="135"/>
      <c r="I8" s="135"/>
      <c r="J8" s="135"/>
      <c r="K8" s="136"/>
      <c r="M8" s="78" t="s">
        <v>81</v>
      </c>
      <c r="N8" s="78" t="s">
        <v>100</v>
      </c>
    </row>
    <row r="9" spans="2:14" ht="24.9" customHeight="1" x14ac:dyDescent="0.2">
      <c r="B9" s="150" t="s">
        <v>147</v>
      </c>
      <c r="C9" s="151"/>
      <c r="D9" s="108"/>
      <c r="E9" s="134"/>
      <c r="F9" s="135"/>
      <c r="G9" s="135"/>
      <c r="H9" s="135"/>
      <c r="I9" s="135"/>
      <c r="J9" s="135"/>
      <c r="K9" s="136"/>
      <c r="M9" s="78" t="s">
        <v>81</v>
      </c>
      <c r="N9" s="78" t="s">
        <v>100</v>
      </c>
    </row>
    <row r="10" spans="2:14" ht="24.9" customHeight="1" x14ac:dyDescent="0.2">
      <c r="B10" s="90" t="s">
        <v>47</v>
      </c>
      <c r="C10" s="129"/>
      <c r="D10" s="108"/>
      <c r="E10" s="134"/>
      <c r="F10" s="135"/>
      <c r="G10" s="135"/>
      <c r="H10" s="135"/>
      <c r="I10" s="135"/>
      <c r="J10" s="135"/>
      <c r="K10" s="136"/>
      <c r="M10" s="78" t="s">
        <v>81</v>
      </c>
      <c r="N10" s="78" t="s">
        <v>100</v>
      </c>
    </row>
    <row r="11" spans="2:14" ht="24.9" customHeight="1" x14ac:dyDescent="0.2">
      <c r="B11" s="90" t="s">
        <v>57</v>
      </c>
      <c r="C11" s="129"/>
      <c r="D11" s="108"/>
      <c r="E11" s="134"/>
      <c r="F11" s="135"/>
      <c r="G11" s="135"/>
      <c r="H11" s="135"/>
      <c r="I11" s="135"/>
      <c r="J11" s="135"/>
      <c r="K11" s="136"/>
      <c r="M11" s="78" t="s">
        <v>81</v>
      </c>
      <c r="N11" s="78" t="s">
        <v>107</v>
      </c>
    </row>
    <row r="12" spans="2:14" ht="24.9" customHeight="1" x14ac:dyDescent="0.2">
      <c r="B12" s="90" t="s">
        <v>56</v>
      </c>
      <c r="C12" s="129"/>
      <c r="D12" s="108"/>
      <c r="E12" s="137"/>
      <c r="F12" s="135"/>
      <c r="G12" s="135"/>
      <c r="H12" s="135"/>
      <c r="I12" s="135"/>
      <c r="J12" s="135"/>
      <c r="K12" s="136"/>
      <c r="M12" s="78" t="s">
        <v>81</v>
      </c>
      <c r="N12" s="78" t="s">
        <v>100</v>
      </c>
    </row>
    <row r="13" spans="2:14" ht="18" customHeight="1" x14ac:dyDescent="0.2">
      <c r="B13" s="130" t="s">
        <v>55</v>
      </c>
      <c r="C13" s="131"/>
      <c r="D13" s="92"/>
      <c r="E13" s="104" t="s">
        <v>79</v>
      </c>
      <c r="F13" s="79"/>
      <c r="G13" s="105" t="s">
        <v>52</v>
      </c>
      <c r="H13" s="79"/>
      <c r="I13" s="105" t="s">
        <v>50</v>
      </c>
      <c r="J13" s="79"/>
      <c r="K13" s="106" t="s">
        <v>51</v>
      </c>
      <c r="M13" s="78" t="s">
        <v>81</v>
      </c>
      <c r="N13" s="78" t="s">
        <v>154</v>
      </c>
    </row>
    <row r="14" spans="2:14" ht="14.25" customHeight="1" x14ac:dyDescent="0.2">
      <c r="E14" s="78"/>
      <c r="F14" s="78"/>
      <c r="G14" s="78"/>
      <c r="H14" s="78" t="str">
        <f>+IF(E9="","",IF(H13="","日付入力してください！",IF(H13&gt;9,"9月30日までの日付を記入してください！","")))</f>
        <v/>
      </c>
      <c r="I14" s="88"/>
    </row>
    <row r="15" spans="2:14" ht="14.25" customHeight="1" x14ac:dyDescent="0.2"/>
    <row r="16" spans="2:14" ht="26.25" customHeight="1" x14ac:dyDescent="0.2">
      <c r="B16" s="152" t="s">
        <v>150</v>
      </c>
      <c r="C16" s="153"/>
      <c r="D16" s="154"/>
      <c r="E16" s="155"/>
      <c r="F16" s="156"/>
      <c r="G16" s="156"/>
      <c r="H16" s="156"/>
      <c r="I16" s="156"/>
      <c r="J16" s="156"/>
      <c r="K16" s="157"/>
    </row>
    <row r="17" spans="2:20" ht="14.25" customHeight="1" x14ac:dyDescent="0.2"/>
    <row r="18" spans="2:20" ht="14.25" customHeight="1" x14ac:dyDescent="0.2"/>
    <row r="19" spans="2:20" ht="29.25" customHeight="1" x14ac:dyDescent="0.2">
      <c r="B19" s="141" t="str">
        <f>+IF(E16="","口座振替依頼書(口座変更の有無を選択してください）",IF(E16="変更しました","口座振替依頼書　(記入してください！）","口座振替依頼書（口座変更がないので記載不要です）"))</f>
        <v>口座振替依頼書(口座変更の有無を選択してください）</v>
      </c>
      <c r="C19" s="141"/>
      <c r="D19" s="141"/>
      <c r="E19" s="141"/>
      <c r="F19" s="141"/>
      <c r="G19" s="141"/>
      <c r="H19" s="141"/>
      <c r="I19" s="141"/>
      <c r="J19" s="141"/>
      <c r="K19" s="141"/>
    </row>
    <row r="20" spans="2:20" ht="14.25" customHeight="1" x14ac:dyDescent="0.2"/>
    <row r="21" spans="2:20" ht="14.25" customHeight="1" x14ac:dyDescent="0.2">
      <c r="H21" s="146" t="str">
        <f>"令和"&amp;【最初にご記入ください】基本情報・口座振替依頼!$F$13&amp;"年"&amp;【最初にご記入ください】基本情報・口座振替依頼!$H$13&amp;"月"&amp;【最初にご記入ください】基本情報・口座振替依頼!$J$13&amp;"日"</f>
        <v>令和年月日</v>
      </c>
      <c r="I21" s="146"/>
      <c r="J21" s="146"/>
      <c r="K21" s="146"/>
      <c r="M21" s="78" t="s">
        <v>81</v>
      </c>
      <c r="N21" s="78" t="s">
        <v>85</v>
      </c>
      <c r="Q21" s="27"/>
      <c r="R21" s="26"/>
      <c r="S21" s="26"/>
      <c r="T21" s="26"/>
    </row>
    <row r="22" spans="2:20" ht="14.25" customHeight="1" x14ac:dyDescent="0.2"/>
    <row r="23" spans="2:20" ht="14.25" customHeight="1" x14ac:dyDescent="0.2">
      <c r="C23" s="27" t="s">
        <v>86</v>
      </c>
    </row>
    <row r="24" spans="2:20" ht="14.25" customHeight="1" x14ac:dyDescent="0.2"/>
    <row r="25" spans="2:20" ht="29.25" customHeight="1" x14ac:dyDescent="0.2">
      <c r="C25" s="149" t="s">
        <v>148</v>
      </c>
      <c r="D25" s="149"/>
      <c r="E25" s="147">
        <f>+IF(E5="",E8,E5)</f>
        <v>0</v>
      </c>
      <c r="F25" s="148"/>
      <c r="G25" s="148"/>
      <c r="H25" s="148"/>
      <c r="I25" s="148"/>
      <c r="J25" s="148"/>
      <c r="K25" s="148"/>
      <c r="M25" s="78" t="s">
        <v>81</v>
      </c>
      <c r="N25" s="78" t="s">
        <v>85</v>
      </c>
    </row>
    <row r="26" spans="2:20" ht="10.5" customHeight="1" x14ac:dyDescent="0.2">
      <c r="C26" s="132"/>
      <c r="D26" s="132"/>
    </row>
    <row r="27" spans="2:20" ht="14.25" customHeight="1" x14ac:dyDescent="0.2">
      <c r="C27" s="149" t="s">
        <v>149</v>
      </c>
      <c r="D27" s="149"/>
      <c r="E27" s="158" t="str">
        <f>IF(E6="","",E6)</f>
        <v/>
      </c>
      <c r="F27" s="158"/>
      <c r="G27" s="158"/>
      <c r="H27" s="158"/>
      <c r="I27" s="158"/>
      <c r="J27" s="158"/>
      <c r="K27" s="158"/>
      <c r="M27" s="78" t="s">
        <v>81</v>
      </c>
      <c r="N27" s="78" t="s">
        <v>85</v>
      </c>
    </row>
    <row r="28" spans="2:20" ht="14.25" customHeight="1" x14ac:dyDescent="0.2">
      <c r="C28" s="149" t="s">
        <v>141</v>
      </c>
      <c r="D28" s="149"/>
      <c r="E28" s="158">
        <f>E7</f>
        <v>0</v>
      </c>
      <c r="F28" s="158"/>
      <c r="G28" s="158"/>
      <c r="H28" s="158"/>
      <c r="I28" s="158"/>
      <c r="J28" s="158"/>
      <c r="K28" s="158"/>
      <c r="M28" s="78" t="s">
        <v>81</v>
      </c>
      <c r="N28" s="78" t="s">
        <v>85</v>
      </c>
    </row>
    <row r="29" spans="2:20" ht="14.25" customHeight="1" x14ac:dyDescent="0.2">
      <c r="C29" s="149" t="s">
        <v>87</v>
      </c>
      <c r="D29" s="149"/>
      <c r="E29" s="158">
        <f>E9</f>
        <v>0</v>
      </c>
      <c r="F29" s="158"/>
      <c r="G29" s="158"/>
      <c r="H29" s="158"/>
      <c r="I29" s="158"/>
      <c r="J29" s="158"/>
      <c r="K29" s="158"/>
      <c r="M29" s="78" t="s">
        <v>81</v>
      </c>
      <c r="N29" s="78" t="s">
        <v>85</v>
      </c>
    </row>
    <row r="30" spans="2:20" ht="14.25" customHeight="1" x14ac:dyDescent="0.2"/>
    <row r="31" spans="2:20" ht="14.25" customHeight="1" x14ac:dyDescent="0.2">
      <c r="B31" s="159" t="s">
        <v>89</v>
      </c>
      <c r="C31" s="159"/>
      <c r="D31" s="159"/>
      <c r="E31" s="159"/>
      <c r="F31" s="159"/>
      <c r="G31" s="159"/>
      <c r="H31" s="159"/>
      <c r="I31" s="159"/>
      <c r="J31" s="159"/>
      <c r="K31" s="159"/>
    </row>
    <row r="32" spans="2:20" ht="14.25" customHeight="1" x14ac:dyDescent="0.2"/>
    <row r="33" spans="2:14" ht="14.25" customHeight="1" x14ac:dyDescent="0.2">
      <c r="B33" s="159" t="s">
        <v>90</v>
      </c>
      <c r="C33" s="159"/>
      <c r="D33" s="159"/>
      <c r="E33" s="159"/>
      <c r="F33" s="159"/>
      <c r="G33" s="159"/>
      <c r="H33" s="159"/>
      <c r="I33" s="159"/>
      <c r="J33" s="159"/>
      <c r="K33" s="159"/>
    </row>
    <row r="34" spans="2:14" ht="14.25" customHeight="1" x14ac:dyDescent="0.2">
      <c r="B34" s="99"/>
      <c r="C34" s="99"/>
      <c r="D34" s="99"/>
      <c r="E34" s="99"/>
      <c r="F34" s="99"/>
      <c r="G34" s="99"/>
      <c r="H34" s="99"/>
      <c r="I34" s="99"/>
      <c r="J34" s="99"/>
      <c r="K34" s="99"/>
    </row>
    <row r="35" spans="2:14" ht="13.5" customHeight="1" x14ac:dyDescent="0.2"/>
    <row r="36" spans="2:14" ht="30" customHeight="1" x14ac:dyDescent="0.2">
      <c r="B36" s="163" t="s">
        <v>91</v>
      </c>
      <c r="C36" s="164"/>
      <c r="D36" s="165"/>
      <c r="E36" s="171"/>
      <c r="F36" s="172"/>
      <c r="G36" s="172"/>
      <c r="H36" s="172"/>
      <c r="I36" s="174" t="s">
        <v>96</v>
      </c>
      <c r="J36" s="174"/>
      <c r="K36" s="175"/>
      <c r="M36" s="78" t="s">
        <v>81</v>
      </c>
      <c r="N36" s="78" t="str">
        <f>IF($E$16="","口座の変更の有無を選択してください",IF($E$16="変更しました","記入してください","変更していないのであれば記載不要です"))</f>
        <v>口座の変更の有無を選択してください</v>
      </c>
    </row>
    <row r="37" spans="2:14" ht="30" customHeight="1" x14ac:dyDescent="0.2">
      <c r="B37" s="163" t="s">
        <v>93</v>
      </c>
      <c r="C37" s="164"/>
      <c r="D37" s="165"/>
      <c r="E37" s="171"/>
      <c r="F37" s="172"/>
      <c r="G37" s="172"/>
      <c r="H37" s="172"/>
      <c r="I37" s="164" t="s">
        <v>97</v>
      </c>
      <c r="J37" s="164"/>
      <c r="K37" s="165"/>
      <c r="M37" s="78" t="s">
        <v>81</v>
      </c>
      <c r="N37" s="78" t="str">
        <f t="shared" ref="N37:N41" si="0">IF($E$16="","口座の変更の有無を選択してください",IF($E$16="変更しました","記入してください","変更していないのであれば記載不要です"))</f>
        <v>口座の変更の有無を選択してください</v>
      </c>
    </row>
    <row r="38" spans="2:14" ht="30" customHeight="1" x14ac:dyDescent="0.2">
      <c r="B38" s="163" t="s">
        <v>98</v>
      </c>
      <c r="C38" s="164"/>
      <c r="D38" s="165"/>
      <c r="E38" s="178"/>
      <c r="F38" s="179"/>
      <c r="G38" s="176" t="s">
        <v>99</v>
      </c>
      <c r="H38" s="177"/>
      <c r="I38" s="166" t="str">
        <f>IF(E38="","",IF(E38="その他","その他の内容を記入してください","記載不要"))</f>
        <v/>
      </c>
      <c r="J38" s="166"/>
      <c r="K38" s="167"/>
      <c r="M38" s="78" t="s">
        <v>81</v>
      </c>
      <c r="N38" s="78" t="str">
        <f t="shared" si="0"/>
        <v>口座の変更の有無を選択してください</v>
      </c>
    </row>
    <row r="39" spans="2:14" ht="30" customHeight="1" x14ac:dyDescent="0.2">
      <c r="B39" s="163" t="s">
        <v>92</v>
      </c>
      <c r="C39" s="164"/>
      <c r="D39" s="165"/>
      <c r="E39" s="168"/>
      <c r="F39" s="169"/>
      <c r="G39" s="169"/>
      <c r="H39" s="169"/>
      <c r="I39" s="169"/>
      <c r="J39" s="169"/>
      <c r="K39" s="170"/>
      <c r="M39" s="78" t="s">
        <v>81</v>
      </c>
      <c r="N39" s="78" t="str">
        <f t="shared" si="0"/>
        <v>口座の変更の有無を選択してください</v>
      </c>
    </row>
    <row r="40" spans="2:14" ht="43.5" customHeight="1" x14ac:dyDescent="0.2">
      <c r="B40" s="163" t="s">
        <v>94</v>
      </c>
      <c r="C40" s="164"/>
      <c r="D40" s="165"/>
      <c r="E40" s="171"/>
      <c r="F40" s="172"/>
      <c r="G40" s="172"/>
      <c r="H40" s="172"/>
      <c r="I40" s="172"/>
      <c r="J40" s="172"/>
      <c r="K40" s="173"/>
      <c r="M40" s="78" t="s">
        <v>81</v>
      </c>
      <c r="N40" s="78" t="str">
        <f t="shared" si="0"/>
        <v>口座の変更の有無を選択してください</v>
      </c>
    </row>
    <row r="41" spans="2:14" ht="30" customHeight="1" x14ac:dyDescent="0.2">
      <c r="B41" s="163" t="s">
        <v>95</v>
      </c>
      <c r="C41" s="164"/>
      <c r="D41" s="165"/>
      <c r="E41" s="171"/>
      <c r="F41" s="172"/>
      <c r="G41" s="172"/>
      <c r="H41" s="172"/>
      <c r="I41" s="172"/>
      <c r="J41" s="172"/>
      <c r="K41" s="173"/>
      <c r="M41" s="78" t="s">
        <v>81</v>
      </c>
      <c r="N41" s="78" t="str">
        <f t="shared" si="0"/>
        <v>口座の変更の有無を選択してください</v>
      </c>
    </row>
    <row r="42" spans="2:14" ht="14.25" customHeight="1" x14ac:dyDescent="0.2"/>
    <row r="43" spans="2:14" ht="14.25" customHeight="1" x14ac:dyDescent="0.2"/>
    <row r="44" spans="2:14" ht="14.25" customHeight="1" x14ac:dyDescent="0.2"/>
    <row r="45" spans="2:14" ht="14.25" customHeight="1" x14ac:dyDescent="0.2"/>
    <row r="46" spans="2:14" ht="13.5" customHeight="1" x14ac:dyDescent="0.2">
      <c r="B46" s="161" t="s">
        <v>153</v>
      </c>
      <c r="C46" s="161"/>
      <c r="D46" s="161"/>
      <c r="E46" s="161"/>
      <c r="F46" s="161"/>
      <c r="G46" s="161"/>
      <c r="H46" s="161"/>
      <c r="I46" s="161"/>
      <c r="J46" s="161"/>
      <c r="K46" s="161"/>
    </row>
    <row r="47" spans="2:14" x14ac:dyDescent="0.2">
      <c r="B47" s="161"/>
      <c r="C47" s="161"/>
      <c r="D47" s="161"/>
      <c r="E47" s="161"/>
      <c r="F47" s="161"/>
      <c r="G47" s="161"/>
      <c r="H47" s="161"/>
      <c r="I47" s="161"/>
      <c r="J47" s="161"/>
      <c r="K47" s="161"/>
    </row>
    <row r="48" spans="2:14" x14ac:dyDescent="0.2">
      <c r="B48" s="161"/>
      <c r="C48" s="161"/>
      <c r="D48" s="161"/>
      <c r="E48" s="161"/>
      <c r="F48" s="161"/>
      <c r="G48" s="161"/>
      <c r="H48" s="161"/>
      <c r="I48" s="161"/>
      <c r="J48" s="161"/>
      <c r="K48" s="161"/>
    </row>
    <row r="49" spans="2:11" x14ac:dyDescent="0.2">
      <c r="B49" s="161"/>
      <c r="C49" s="161"/>
      <c r="D49" s="161"/>
      <c r="E49" s="161"/>
      <c r="F49" s="161"/>
      <c r="G49" s="161"/>
      <c r="H49" s="161"/>
      <c r="I49" s="161"/>
      <c r="J49" s="161"/>
      <c r="K49" s="161"/>
    </row>
    <row r="50" spans="2:11" x14ac:dyDescent="0.2">
      <c r="B50" s="52"/>
      <c r="C50" s="52"/>
      <c r="D50" s="52"/>
      <c r="E50" s="52"/>
      <c r="F50" s="52"/>
      <c r="G50" s="52"/>
      <c r="H50" s="52"/>
      <c r="I50" s="52"/>
      <c r="J50" s="52"/>
      <c r="K50" s="52"/>
    </row>
    <row r="51" spans="2:11" ht="13.5" customHeight="1" x14ac:dyDescent="0.2">
      <c r="B51" s="161" t="s">
        <v>59</v>
      </c>
      <c r="C51" s="161"/>
      <c r="D51" s="161"/>
      <c r="E51" s="161"/>
      <c r="F51" s="161"/>
      <c r="G51" s="161"/>
      <c r="H51" s="161"/>
      <c r="I51" s="161"/>
      <c r="J51" s="161"/>
      <c r="K51" s="161"/>
    </row>
    <row r="52" spans="2:11" ht="13.5" customHeight="1" x14ac:dyDescent="0.2">
      <c r="B52" s="53"/>
      <c r="C52" s="162" t="s">
        <v>60</v>
      </c>
      <c r="D52" s="161"/>
      <c r="E52" s="161"/>
      <c r="F52" s="161"/>
      <c r="G52" s="161"/>
      <c r="H52" s="52"/>
      <c r="I52" s="52"/>
      <c r="J52" s="52"/>
      <c r="K52" s="52"/>
    </row>
    <row r="53" spans="2:11" x14ac:dyDescent="0.2">
      <c r="B53" s="52"/>
      <c r="C53" s="52"/>
      <c r="D53" s="52"/>
      <c r="E53" s="52"/>
      <c r="F53" s="52"/>
      <c r="G53" s="52"/>
      <c r="H53" s="52"/>
      <c r="I53" s="52"/>
      <c r="J53" s="52"/>
      <c r="K53" s="52"/>
    </row>
    <row r="54" spans="2:11" x14ac:dyDescent="0.2">
      <c r="B54" s="54"/>
      <c r="C54" s="54"/>
      <c r="D54" s="54"/>
      <c r="E54" s="54"/>
      <c r="F54" s="54"/>
      <c r="G54" s="54"/>
      <c r="H54" s="54"/>
      <c r="I54" s="54"/>
      <c r="J54" s="54"/>
      <c r="K54" s="54"/>
    </row>
    <row r="55" spans="2:11" x14ac:dyDescent="0.2">
      <c r="B55" s="160" t="s">
        <v>157</v>
      </c>
      <c r="C55" s="160"/>
      <c r="D55" s="160"/>
      <c r="E55" s="160"/>
      <c r="F55" s="160"/>
      <c r="G55" s="160"/>
      <c r="H55" s="160"/>
      <c r="I55" s="160"/>
      <c r="J55" s="160"/>
      <c r="K55" s="160"/>
    </row>
  </sheetData>
  <mergeCells count="48">
    <mergeCell ref="I36:K36"/>
    <mergeCell ref="I37:K37"/>
    <mergeCell ref="B36:D36"/>
    <mergeCell ref="B37:D37"/>
    <mergeCell ref="G38:H38"/>
    <mergeCell ref="E36:H36"/>
    <mergeCell ref="E37:H37"/>
    <mergeCell ref="E38:F38"/>
    <mergeCell ref="B38:D38"/>
    <mergeCell ref="I38:K38"/>
    <mergeCell ref="E39:K39"/>
    <mergeCell ref="E40:K40"/>
    <mergeCell ref="E41:K41"/>
    <mergeCell ref="B55:K55"/>
    <mergeCell ref="B46:K49"/>
    <mergeCell ref="B51:K51"/>
    <mergeCell ref="C52:G52"/>
    <mergeCell ref="B39:D39"/>
    <mergeCell ref="B40:D40"/>
    <mergeCell ref="B41:D41"/>
    <mergeCell ref="E27:K27"/>
    <mergeCell ref="E28:K28"/>
    <mergeCell ref="E29:K29"/>
    <mergeCell ref="B31:K31"/>
    <mergeCell ref="B33:K33"/>
    <mergeCell ref="C27:D27"/>
    <mergeCell ref="C28:D28"/>
    <mergeCell ref="C29:D29"/>
    <mergeCell ref="B19:K19"/>
    <mergeCell ref="H21:K21"/>
    <mergeCell ref="E25:K25"/>
    <mergeCell ref="C25:D25"/>
    <mergeCell ref="B9:C9"/>
    <mergeCell ref="B16:D16"/>
    <mergeCell ref="E16:K16"/>
    <mergeCell ref="H1:K1"/>
    <mergeCell ref="E11:K11"/>
    <mergeCell ref="E12:K12"/>
    <mergeCell ref="E5:K5"/>
    <mergeCell ref="E6:K6"/>
    <mergeCell ref="E7:K7"/>
    <mergeCell ref="B3:K3"/>
    <mergeCell ref="E9:K9"/>
    <mergeCell ref="E10:K10"/>
    <mergeCell ref="B4:C4"/>
    <mergeCell ref="E4:K4"/>
    <mergeCell ref="E8:K8"/>
    <mergeCell ref="B5:C5"/>
  </mergeCells>
  <phoneticPr fontId="3"/>
  <conditionalFormatting sqref="D5:D12">
    <cfRule type="cellIs" dxfId="3" priority="2" operator="equal">
      <formula>"有"</formula>
    </cfRule>
  </conditionalFormatting>
  <conditionalFormatting sqref="B19:K19">
    <cfRule type="cellIs" dxfId="2" priority="1" operator="equal">
      <formula>"口座振替依頼書　(記入してください！）"</formula>
    </cfRule>
  </conditionalFormatting>
  <dataValidations count="4">
    <dataValidation type="list" allowBlank="1" showInputMessage="1" showErrorMessage="1" sqref="E38:F38" xr:uid="{00000000-0002-0000-0000-000000000000}">
      <formula1>"普通,当座,その他"</formula1>
    </dataValidation>
    <dataValidation type="list" allowBlank="1" showInputMessage="1" showErrorMessage="1" sqref="D5:D12" xr:uid="{00000000-0002-0000-0000-000001000000}">
      <formula1>"有,なし"</formula1>
    </dataValidation>
    <dataValidation imeMode="fullKatakana" allowBlank="1" showInputMessage="1" showErrorMessage="1" sqref="E40:K40" xr:uid="{00000000-0002-0000-0000-000002000000}"/>
    <dataValidation type="list" allowBlank="1" showInputMessage="1" showErrorMessage="1" sqref="E16:K16" xr:uid="{00000000-0002-0000-0000-000003000000}">
      <formula1>"変更しました,変更していません"</formula1>
    </dataValidation>
  </dataValidations>
  <hyperlinks>
    <hyperlink ref="C52" r:id="rId1" xr:uid="{00000000-0004-0000-0000-000000000000}"/>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showZeros="0" tabSelected="1" view="pageBreakPreview" zoomScale="98" zoomScaleNormal="93" zoomScaleSheetLayoutView="98" workbookViewId="0">
      <selection activeCell="O12" sqref="O12"/>
    </sheetView>
  </sheetViews>
  <sheetFormatPr defaultColWidth="9" defaultRowHeight="22.5" customHeight="1" x14ac:dyDescent="0.2"/>
  <cols>
    <col min="1" max="1" width="2.88671875" style="55" customWidth="1"/>
    <col min="2" max="2" width="1.6640625" style="55" customWidth="1"/>
    <col min="3" max="3" width="2.88671875" style="55" customWidth="1"/>
    <col min="4" max="4" width="29.33203125" style="55" customWidth="1"/>
    <col min="5" max="5" width="6.88671875" style="55" customWidth="1"/>
    <col min="6" max="12" width="4.77734375" style="55" customWidth="1"/>
    <col min="13" max="13" width="9" style="55"/>
    <col min="14" max="14" width="4.77734375" style="55" customWidth="1"/>
    <col min="15" max="15" width="6.109375" style="80" customWidth="1"/>
    <col min="16" max="17" width="9" style="80"/>
    <col min="18" max="16384" width="9" style="55"/>
  </cols>
  <sheetData>
    <row r="1" spans="1:16" ht="22.5" customHeight="1" x14ac:dyDescent="0.2">
      <c r="A1" s="55" t="s">
        <v>111</v>
      </c>
    </row>
    <row r="2" spans="1:16" ht="22.5" customHeight="1" x14ac:dyDescent="0.2">
      <c r="J2" s="181" t="s">
        <v>53</v>
      </c>
      <c r="K2" s="181"/>
      <c r="L2" s="181"/>
      <c r="M2" s="181"/>
      <c r="O2" s="80" t="s">
        <v>81</v>
      </c>
      <c r="P2" s="80" t="s">
        <v>101</v>
      </c>
    </row>
    <row r="3" spans="1:16" ht="22.5" customHeight="1" x14ac:dyDescent="0.2">
      <c r="D3" s="56"/>
      <c r="H3" s="56"/>
      <c r="J3" s="146" t="str">
        <f>"令和"&amp;【最初にご記入ください】基本情報・口座振替依頼!$F$13&amp;"年"&amp;【最初にご記入ください】基本情報・口座振替依頼!$H$13&amp;"月"&amp;【最初にご記入ください】基本情報・口座振替依頼!$J$13&amp;"日"</f>
        <v>令和年月日</v>
      </c>
      <c r="K3" s="146"/>
      <c r="L3" s="146"/>
      <c r="M3" s="146"/>
      <c r="O3" s="80" t="s">
        <v>81</v>
      </c>
      <c r="P3" s="80" t="s">
        <v>85</v>
      </c>
    </row>
    <row r="4" spans="1:16" ht="12" customHeight="1" x14ac:dyDescent="0.2"/>
    <row r="5" spans="1:16" ht="22.5" customHeight="1" x14ac:dyDescent="0.2">
      <c r="A5" s="55" t="s">
        <v>10</v>
      </c>
    </row>
    <row r="6" spans="1:16" ht="18" customHeight="1" x14ac:dyDescent="0.2">
      <c r="E6" s="81" t="s">
        <v>103</v>
      </c>
      <c r="F6" s="160"/>
      <c r="G6" s="160"/>
      <c r="H6" s="160"/>
      <c r="I6" s="160"/>
      <c r="J6" s="160"/>
      <c r="K6" s="160"/>
      <c r="L6" s="160"/>
      <c r="M6" s="160"/>
    </row>
    <row r="7" spans="1:16" ht="52.5" customHeight="1" x14ac:dyDescent="0.2">
      <c r="E7" s="56" t="s">
        <v>102</v>
      </c>
      <c r="F7" s="201">
        <f>+IF(【最初にご記入ください】基本情報・口座振替依頼!E5="",【最初にご記入ください】基本情報・口座振替依頼!E8,【最初にご記入ください】基本情報・口座振替依頼!E5)</f>
        <v>0</v>
      </c>
      <c r="G7" s="201"/>
      <c r="H7" s="201"/>
      <c r="I7" s="201"/>
      <c r="J7" s="201"/>
      <c r="K7" s="201"/>
      <c r="L7" s="201"/>
      <c r="M7" s="201"/>
      <c r="O7" s="80" t="s">
        <v>81</v>
      </c>
      <c r="P7" s="80" t="s">
        <v>85</v>
      </c>
    </row>
    <row r="8" spans="1:16" ht="27" customHeight="1" x14ac:dyDescent="0.2">
      <c r="E8" s="56" t="s">
        <v>146</v>
      </c>
      <c r="F8" s="201">
        <f>+IF(【最初にご記入ください】基本情報・口座振替依頼!E6="",【最初にご記入ください】基本情報・口座振替依頼!E9,【最初にご記入ください】基本情報・口座振替依頼!E6)</f>
        <v>0</v>
      </c>
      <c r="G8" s="201"/>
      <c r="H8" s="201"/>
      <c r="I8" s="201"/>
      <c r="J8" s="201"/>
      <c r="K8" s="201"/>
      <c r="L8" s="201"/>
      <c r="M8" s="201"/>
      <c r="O8" s="80" t="s">
        <v>81</v>
      </c>
      <c r="P8" s="80" t="s">
        <v>85</v>
      </c>
    </row>
    <row r="9" spans="1:16" ht="21.75" customHeight="1" x14ac:dyDescent="0.2">
      <c r="E9" s="56" t="s">
        <v>145</v>
      </c>
      <c r="F9" s="201">
        <f>【最初にご記入ください】基本情報・口座振替依頼!E7</f>
        <v>0</v>
      </c>
      <c r="G9" s="201"/>
      <c r="H9" s="201"/>
      <c r="I9" s="201"/>
      <c r="J9" s="201"/>
      <c r="K9" s="201"/>
      <c r="L9" s="201"/>
      <c r="M9" s="148"/>
      <c r="O9" s="80" t="s">
        <v>81</v>
      </c>
      <c r="P9" s="80" t="s">
        <v>85</v>
      </c>
    </row>
    <row r="10" spans="1:16" ht="21.75" customHeight="1" x14ac:dyDescent="0.2">
      <c r="E10" s="58" t="s">
        <v>11</v>
      </c>
      <c r="F10" s="57"/>
      <c r="G10" s="57"/>
      <c r="H10" s="27"/>
      <c r="I10" s="27"/>
      <c r="J10" s="27"/>
      <c r="K10" s="27"/>
      <c r="L10" s="27"/>
      <c r="M10" s="27"/>
    </row>
    <row r="11" spans="1:16" ht="22.5" customHeight="1" x14ac:dyDescent="0.2">
      <c r="D11" s="59"/>
    </row>
    <row r="12" spans="1:16" ht="22.5" customHeight="1" x14ac:dyDescent="0.2">
      <c r="A12" s="185" t="s">
        <v>158</v>
      </c>
      <c r="B12" s="185"/>
      <c r="C12" s="185"/>
      <c r="D12" s="185"/>
      <c r="E12" s="185"/>
      <c r="F12" s="185"/>
      <c r="G12" s="185"/>
      <c r="H12" s="185"/>
      <c r="I12" s="185"/>
      <c r="J12" s="185"/>
      <c r="K12" s="185"/>
      <c r="L12" s="185"/>
      <c r="M12" s="185"/>
    </row>
    <row r="14" spans="1:16" ht="27" customHeight="1" x14ac:dyDescent="0.2">
      <c r="B14" s="60"/>
      <c r="C14" s="55" t="s">
        <v>112</v>
      </c>
    </row>
    <row r="15" spans="1:16" ht="27" customHeight="1" x14ac:dyDescent="0.2"/>
    <row r="17" spans="4:16" ht="38.25" customHeight="1" x14ac:dyDescent="0.2">
      <c r="D17" s="61" t="s">
        <v>2</v>
      </c>
      <c r="E17" s="186">
        <f>【最初にご記入ください】基本情報・口座振替依頼!E9</f>
        <v>0</v>
      </c>
      <c r="F17" s="187"/>
      <c r="G17" s="187"/>
      <c r="H17" s="187"/>
      <c r="I17" s="187"/>
      <c r="J17" s="187"/>
      <c r="K17" s="187"/>
      <c r="L17" s="188"/>
      <c r="O17" s="80" t="s">
        <v>81</v>
      </c>
      <c r="P17" s="80" t="s">
        <v>85</v>
      </c>
    </row>
    <row r="18" spans="4:16" ht="22.5" customHeight="1" x14ac:dyDescent="0.2">
      <c r="D18" s="182" t="s">
        <v>152</v>
      </c>
      <c r="E18" s="62" t="str">
        <f>IF('（別紙３）実績報告書計算書'!L21&gt;0,"○","")</f>
        <v/>
      </c>
      <c r="F18" s="197" t="s">
        <v>1</v>
      </c>
      <c r="G18" s="197"/>
      <c r="H18" s="197"/>
      <c r="I18" s="197"/>
      <c r="J18" s="197"/>
      <c r="K18" s="197"/>
      <c r="L18" s="198"/>
      <c r="O18" s="80" t="s">
        <v>81</v>
      </c>
      <c r="P18" s="80" t="s">
        <v>113</v>
      </c>
    </row>
    <row r="19" spans="4:16" ht="22.5" customHeight="1" x14ac:dyDescent="0.2">
      <c r="D19" s="183"/>
      <c r="E19" s="62" t="str">
        <f>IF('（別紙３）実績報告書計算書'!L32&gt;0,"○","")</f>
        <v/>
      </c>
      <c r="F19" s="199" t="s">
        <v>0</v>
      </c>
      <c r="G19" s="199"/>
      <c r="H19" s="199"/>
      <c r="I19" s="199"/>
      <c r="J19" s="199"/>
      <c r="K19" s="199"/>
      <c r="L19" s="200"/>
      <c r="O19" s="80" t="s">
        <v>81</v>
      </c>
      <c r="P19" s="80" t="s">
        <v>113</v>
      </c>
    </row>
    <row r="20" spans="4:16" ht="22.5" customHeight="1" x14ac:dyDescent="0.2">
      <c r="D20" s="184"/>
      <c r="E20" s="62" t="str">
        <f>IF('（別紙３）実績報告書計算書'!L45&gt;0,"○","")</f>
        <v/>
      </c>
      <c r="F20" s="189" t="s">
        <v>13</v>
      </c>
      <c r="G20" s="189"/>
      <c r="H20" s="189"/>
      <c r="I20" s="189"/>
      <c r="J20" s="189"/>
      <c r="K20" s="189"/>
      <c r="L20" s="190"/>
      <c r="O20" s="80" t="s">
        <v>81</v>
      </c>
      <c r="P20" s="80" t="s">
        <v>113</v>
      </c>
    </row>
    <row r="21" spans="4:16" ht="38.25" customHeight="1" x14ac:dyDescent="0.2">
      <c r="D21" s="63" t="s">
        <v>114</v>
      </c>
      <c r="E21" s="194">
        <f>+SUM('（別紙３）実績報告書計算書'!M21,'（別紙３）実績報告書計算書'!M32,'（別紙３）実績報告書計算書'!M45)</f>
        <v>0</v>
      </c>
      <c r="F21" s="195"/>
      <c r="G21" s="195"/>
      <c r="H21" s="195"/>
      <c r="I21" s="195"/>
      <c r="J21" s="195"/>
      <c r="K21" s="195"/>
      <c r="L21" s="196"/>
      <c r="O21" s="80" t="s">
        <v>81</v>
      </c>
      <c r="P21" s="80" t="s">
        <v>115</v>
      </c>
    </row>
    <row r="22" spans="4:16" ht="38.25" customHeight="1" x14ac:dyDescent="0.2">
      <c r="D22" s="63" t="s">
        <v>117</v>
      </c>
      <c r="E22" s="194">
        <f>+SUM('（別紙３）実績報告書計算書'!N21,'（別紙３）実績報告書計算書'!N32,'（別紙３）実績報告書計算書'!N45)</f>
        <v>0</v>
      </c>
      <c r="F22" s="195"/>
      <c r="G22" s="195"/>
      <c r="H22" s="195"/>
      <c r="I22" s="195"/>
      <c r="J22" s="195"/>
      <c r="K22" s="195"/>
      <c r="L22" s="196"/>
      <c r="O22" s="80" t="s">
        <v>81</v>
      </c>
      <c r="P22" s="80" t="s">
        <v>116</v>
      </c>
    </row>
    <row r="23" spans="4:16" ht="51" customHeight="1" x14ac:dyDescent="0.2">
      <c r="D23" s="63" t="s">
        <v>12</v>
      </c>
      <c r="E23" s="191" t="s">
        <v>155</v>
      </c>
      <c r="F23" s="192"/>
      <c r="G23" s="192"/>
      <c r="H23" s="192"/>
      <c r="I23" s="192"/>
      <c r="J23" s="192"/>
      <c r="K23" s="192"/>
      <c r="L23" s="193"/>
      <c r="O23" s="80" t="s">
        <v>81</v>
      </c>
      <c r="P23" s="80" t="s">
        <v>156</v>
      </c>
    </row>
    <row r="24" spans="4:16" ht="22.5" customHeight="1" x14ac:dyDescent="0.2">
      <c r="D24" s="64"/>
      <c r="E24" s="64"/>
      <c r="F24" s="64"/>
      <c r="G24" s="64"/>
      <c r="H24" s="64"/>
      <c r="I24" s="64"/>
      <c r="J24" s="64"/>
      <c r="K24" s="64"/>
      <c r="L24" s="65"/>
    </row>
    <row r="26" spans="4:16" ht="78.75" customHeight="1" x14ac:dyDescent="0.2">
      <c r="D26" s="180" t="s">
        <v>151</v>
      </c>
      <c r="E26" s="180"/>
      <c r="F26" s="180"/>
      <c r="G26" s="180"/>
      <c r="H26" s="180"/>
      <c r="I26" s="180"/>
      <c r="J26" s="180"/>
      <c r="K26" s="180"/>
      <c r="L26" s="180"/>
      <c r="M26" s="180"/>
    </row>
    <row r="28" spans="4:16" ht="22.5" customHeight="1" x14ac:dyDescent="0.2">
      <c r="H28" s="66"/>
    </row>
  </sheetData>
  <mergeCells count="16">
    <mergeCell ref="D26:M26"/>
    <mergeCell ref="J2:M2"/>
    <mergeCell ref="D18:D20"/>
    <mergeCell ref="A12:M12"/>
    <mergeCell ref="E17:L17"/>
    <mergeCell ref="F20:L20"/>
    <mergeCell ref="E23:L23"/>
    <mergeCell ref="E22:L22"/>
    <mergeCell ref="F18:L18"/>
    <mergeCell ref="F19:L19"/>
    <mergeCell ref="F8:M8"/>
    <mergeCell ref="J3:M3"/>
    <mergeCell ref="F7:M7"/>
    <mergeCell ref="F6:M6"/>
    <mergeCell ref="F9:M9"/>
    <mergeCell ref="E21:L21"/>
  </mergeCells>
  <phoneticPr fontId="3"/>
  <pageMargins left="0.70866141732283472" right="0.70866141732283472"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2"/>
  <sheetViews>
    <sheetView view="pageBreakPreview" topLeftCell="A31" zoomScale="80" zoomScaleNormal="100" zoomScaleSheetLayoutView="80" workbookViewId="0">
      <selection activeCell="L26" sqref="L26:L27"/>
    </sheetView>
  </sheetViews>
  <sheetFormatPr defaultRowHeight="13.2" x14ac:dyDescent="0.2"/>
  <cols>
    <col min="1" max="4" width="13.6640625" style="4" customWidth="1"/>
    <col min="5" max="5" width="14.88671875" style="4" customWidth="1"/>
    <col min="6" max="7" width="13.6640625" style="4" customWidth="1"/>
    <col min="8" max="8" width="13.88671875" style="4" customWidth="1"/>
    <col min="9" max="10" width="13.6640625" style="4" customWidth="1"/>
    <col min="11" max="11" width="10.88671875" style="4" customWidth="1"/>
    <col min="12" max="14" width="20" style="4" customWidth="1"/>
    <col min="15" max="15" width="13.6640625" style="4" customWidth="1"/>
    <col min="16" max="16" width="6" style="4" customWidth="1"/>
    <col min="17" max="17" width="7.6640625" style="4" customWidth="1"/>
    <col min="18" max="18" width="12" style="4" customWidth="1"/>
    <col min="19" max="262" width="9" style="4"/>
    <col min="263" max="271" width="17" style="4" customWidth="1"/>
    <col min="272" max="274" width="12" style="4" customWidth="1"/>
    <col min="275" max="518" width="9" style="4"/>
    <col min="519" max="527" width="17" style="4" customWidth="1"/>
    <col min="528" max="530" width="12" style="4" customWidth="1"/>
    <col min="531" max="774" width="9" style="4"/>
    <col min="775" max="783" width="17" style="4" customWidth="1"/>
    <col min="784" max="786" width="12" style="4" customWidth="1"/>
    <col min="787" max="1030" width="9" style="4"/>
    <col min="1031" max="1039" width="17" style="4" customWidth="1"/>
    <col min="1040" max="1042" width="12" style="4" customWidth="1"/>
    <col min="1043" max="1286" width="9" style="4"/>
    <col min="1287" max="1295" width="17" style="4" customWidth="1"/>
    <col min="1296" max="1298" width="12" style="4" customWidth="1"/>
    <col min="1299" max="1542" width="9" style="4"/>
    <col min="1543" max="1551" width="17" style="4" customWidth="1"/>
    <col min="1552" max="1554" width="12" style="4" customWidth="1"/>
    <col min="1555" max="1798" width="9" style="4"/>
    <col min="1799" max="1807" width="17" style="4" customWidth="1"/>
    <col min="1808" max="1810" width="12" style="4" customWidth="1"/>
    <col min="1811" max="2054" width="9" style="4"/>
    <col min="2055" max="2063" width="17" style="4" customWidth="1"/>
    <col min="2064" max="2066" width="12" style="4" customWidth="1"/>
    <col min="2067" max="2310" width="9" style="4"/>
    <col min="2311" max="2319" width="17" style="4" customWidth="1"/>
    <col min="2320" max="2322" width="12" style="4" customWidth="1"/>
    <col min="2323" max="2566" width="9" style="4"/>
    <col min="2567" max="2575" width="17" style="4" customWidth="1"/>
    <col min="2576" max="2578" width="12" style="4" customWidth="1"/>
    <col min="2579" max="2822" width="9" style="4"/>
    <col min="2823" max="2831" width="17" style="4" customWidth="1"/>
    <col min="2832" max="2834" width="12" style="4" customWidth="1"/>
    <col min="2835" max="3078" width="9" style="4"/>
    <col min="3079" max="3087" width="17" style="4" customWidth="1"/>
    <col min="3088" max="3090" width="12" style="4" customWidth="1"/>
    <col min="3091" max="3334" width="9" style="4"/>
    <col min="3335" max="3343" width="17" style="4" customWidth="1"/>
    <col min="3344" max="3346" width="12" style="4" customWidth="1"/>
    <col min="3347" max="3590" width="9" style="4"/>
    <col min="3591" max="3599" width="17" style="4" customWidth="1"/>
    <col min="3600" max="3602" width="12" style="4" customWidth="1"/>
    <col min="3603" max="3846" width="9" style="4"/>
    <col min="3847" max="3855" width="17" style="4" customWidth="1"/>
    <col min="3856" max="3858" width="12" style="4" customWidth="1"/>
    <col min="3859" max="4102" width="9" style="4"/>
    <col min="4103" max="4111" width="17" style="4" customWidth="1"/>
    <col min="4112" max="4114" width="12" style="4" customWidth="1"/>
    <col min="4115" max="4358" width="9" style="4"/>
    <col min="4359" max="4367" width="17" style="4" customWidth="1"/>
    <col min="4368" max="4370" width="12" style="4" customWidth="1"/>
    <col min="4371" max="4614" width="9" style="4"/>
    <col min="4615" max="4623" width="17" style="4" customWidth="1"/>
    <col min="4624" max="4626" width="12" style="4" customWidth="1"/>
    <col min="4627" max="4870" width="9" style="4"/>
    <col min="4871" max="4879" width="17" style="4" customWidth="1"/>
    <col min="4880" max="4882" width="12" style="4" customWidth="1"/>
    <col min="4883" max="5126" width="9" style="4"/>
    <col min="5127" max="5135" width="17" style="4" customWidth="1"/>
    <col min="5136" max="5138" width="12" style="4" customWidth="1"/>
    <col min="5139" max="5382" width="9" style="4"/>
    <col min="5383" max="5391" width="17" style="4" customWidth="1"/>
    <col min="5392" max="5394" width="12" style="4" customWidth="1"/>
    <col min="5395" max="5638" width="9" style="4"/>
    <col min="5639" max="5647" width="17" style="4" customWidth="1"/>
    <col min="5648" max="5650" width="12" style="4" customWidth="1"/>
    <col min="5651" max="5894" width="9" style="4"/>
    <col min="5895" max="5903" width="17" style="4" customWidth="1"/>
    <col min="5904" max="5906" width="12" style="4" customWidth="1"/>
    <col min="5907" max="6150" width="9" style="4"/>
    <col min="6151" max="6159" width="17" style="4" customWidth="1"/>
    <col min="6160" max="6162" width="12" style="4" customWidth="1"/>
    <col min="6163" max="6406" width="9" style="4"/>
    <col min="6407" max="6415" width="17" style="4" customWidth="1"/>
    <col min="6416" max="6418" width="12" style="4" customWidth="1"/>
    <col min="6419" max="6662" width="9" style="4"/>
    <col min="6663" max="6671" width="17" style="4" customWidth="1"/>
    <col min="6672" max="6674" width="12" style="4" customWidth="1"/>
    <col min="6675" max="6918" width="9" style="4"/>
    <col min="6919" max="6927" width="17" style="4" customWidth="1"/>
    <col min="6928" max="6930" width="12" style="4" customWidth="1"/>
    <col min="6931" max="7174" width="9" style="4"/>
    <col min="7175" max="7183" width="17" style="4" customWidth="1"/>
    <col min="7184" max="7186" width="12" style="4" customWidth="1"/>
    <col min="7187" max="7430" width="9" style="4"/>
    <col min="7431" max="7439" width="17" style="4" customWidth="1"/>
    <col min="7440" max="7442" width="12" style="4" customWidth="1"/>
    <col min="7443" max="7686" width="9" style="4"/>
    <col min="7687" max="7695" width="17" style="4" customWidth="1"/>
    <col min="7696" max="7698" width="12" style="4" customWidth="1"/>
    <col min="7699" max="7942" width="9" style="4"/>
    <col min="7943" max="7951" width="17" style="4" customWidth="1"/>
    <col min="7952" max="7954" width="12" style="4" customWidth="1"/>
    <col min="7955" max="8198" width="9" style="4"/>
    <col min="8199" max="8207" width="17" style="4" customWidth="1"/>
    <col min="8208" max="8210" width="12" style="4" customWidth="1"/>
    <col min="8211" max="8454" width="9" style="4"/>
    <col min="8455" max="8463" width="17" style="4" customWidth="1"/>
    <col min="8464" max="8466" width="12" style="4" customWidth="1"/>
    <col min="8467" max="8710" width="9" style="4"/>
    <col min="8711" max="8719" width="17" style="4" customWidth="1"/>
    <col min="8720" max="8722" width="12" style="4" customWidth="1"/>
    <col min="8723" max="8966" width="9" style="4"/>
    <col min="8967" max="8975" width="17" style="4" customWidth="1"/>
    <col min="8976" max="8978" width="12" style="4" customWidth="1"/>
    <col min="8979" max="9222" width="9" style="4"/>
    <col min="9223" max="9231" width="17" style="4" customWidth="1"/>
    <col min="9232" max="9234" width="12" style="4" customWidth="1"/>
    <col min="9235" max="9478" width="9" style="4"/>
    <col min="9479" max="9487" width="17" style="4" customWidth="1"/>
    <col min="9488" max="9490" width="12" style="4" customWidth="1"/>
    <col min="9491" max="9734" width="9" style="4"/>
    <col min="9735" max="9743" width="17" style="4" customWidth="1"/>
    <col min="9744" max="9746" width="12" style="4" customWidth="1"/>
    <col min="9747" max="9990" width="9" style="4"/>
    <col min="9991" max="9999" width="17" style="4" customWidth="1"/>
    <col min="10000" max="10002" width="12" style="4" customWidth="1"/>
    <col min="10003" max="10246" width="9" style="4"/>
    <col min="10247" max="10255" width="17" style="4" customWidth="1"/>
    <col min="10256" max="10258" width="12" style="4" customWidth="1"/>
    <col min="10259" max="10502" width="9" style="4"/>
    <col min="10503" max="10511" width="17" style="4" customWidth="1"/>
    <col min="10512" max="10514" width="12" style="4" customWidth="1"/>
    <col min="10515" max="10758" width="9" style="4"/>
    <col min="10759" max="10767" width="17" style="4" customWidth="1"/>
    <col min="10768" max="10770" width="12" style="4" customWidth="1"/>
    <col min="10771" max="11014" width="9" style="4"/>
    <col min="11015" max="11023" width="17" style="4" customWidth="1"/>
    <col min="11024" max="11026" width="12" style="4" customWidth="1"/>
    <col min="11027" max="11270" width="9" style="4"/>
    <col min="11271" max="11279" width="17" style="4" customWidth="1"/>
    <col min="11280" max="11282" width="12" style="4" customWidth="1"/>
    <col min="11283" max="11526" width="9" style="4"/>
    <col min="11527" max="11535" width="17" style="4" customWidth="1"/>
    <col min="11536" max="11538" width="12" style="4" customWidth="1"/>
    <col min="11539" max="11782" width="9" style="4"/>
    <col min="11783" max="11791" width="17" style="4" customWidth="1"/>
    <col min="11792" max="11794" width="12" style="4" customWidth="1"/>
    <col min="11795" max="12038" width="9" style="4"/>
    <col min="12039" max="12047" width="17" style="4" customWidth="1"/>
    <col min="12048" max="12050" width="12" style="4" customWidth="1"/>
    <col min="12051" max="12294" width="9" style="4"/>
    <col min="12295" max="12303" width="17" style="4" customWidth="1"/>
    <col min="12304" max="12306" width="12" style="4" customWidth="1"/>
    <col min="12307" max="12550" width="9" style="4"/>
    <col min="12551" max="12559" width="17" style="4" customWidth="1"/>
    <col min="12560" max="12562" width="12" style="4" customWidth="1"/>
    <col min="12563" max="12806" width="9" style="4"/>
    <col min="12807" max="12815" width="17" style="4" customWidth="1"/>
    <col min="12816" max="12818" width="12" style="4" customWidth="1"/>
    <col min="12819" max="13062" width="9" style="4"/>
    <col min="13063" max="13071" width="17" style="4" customWidth="1"/>
    <col min="13072" max="13074" width="12" style="4" customWidth="1"/>
    <col min="13075" max="13318" width="9" style="4"/>
    <col min="13319" max="13327" width="17" style="4" customWidth="1"/>
    <col min="13328" max="13330" width="12" style="4" customWidth="1"/>
    <col min="13331" max="13574" width="9" style="4"/>
    <col min="13575" max="13583" width="17" style="4" customWidth="1"/>
    <col min="13584" max="13586" width="12" style="4" customWidth="1"/>
    <col min="13587" max="13830" width="9" style="4"/>
    <col min="13831" max="13839" width="17" style="4" customWidth="1"/>
    <col min="13840" max="13842" width="12" style="4" customWidth="1"/>
    <col min="13843" max="14086" width="9" style="4"/>
    <col min="14087" max="14095" width="17" style="4" customWidth="1"/>
    <col min="14096" max="14098" width="12" style="4" customWidth="1"/>
    <col min="14099" max="14342" width="9" style="4"/>
    <col min="14343" max="14351" width="17" style="4" customWidth="1"/>
    <col min="14352" max="14354" width="12" style="4" customWidth="1"/>
    <col min="14355" max="14598" width="9" style="4"/>
    <col min="14599" max="14607" width="17" style="4" customWidth="1"/>
    <col min="14608" max="14610" width="12" style="4" customWidth="1"/>
    <col min="14611" max="14854" width="9" style="4"/>
    <col min="14855" max="14863" width="17" style="4" customWidth="1"/>
    <col min="14864" max="14866" width="12" style="4" customWidth="1"/>
    <col min="14867" max="15110" width="9" style="4"/>
    <col min="15111" max="15119" width="17" style="4" customWidth="1"/>
    <col min="15120" max="15122" width="12" style="4" customWidth="1"/>
    <col min="15123" max="15366" width="9" style="4"/>
    <col min="15367" max="15375" width="17" style="4" customWidth="1"/>
    <col min="15376" max="15378" width="12" style="4" customWidth="1"/>
    <col min="15379" max="15622" width="9" style="4"/>
    <col min="15623" max="15631" width="17" style="4" customWidth="1"/>
    <col min="15632" max="15634" width="12" style="4" customWidth="1"/>
    <col min="15635" max="15878" width="9" style="4"/>
    <col min="15879" max="15887" width="17" style="4" customWidth="1"/>
    <col min="15888" max="15890" width="12" style="4" customWidth="1"/>
    <col min="15891" max="16134" width="9" style="4"/>
    <col min="16135" max="16143" width="17" style="4" customWidth="1"/>
    <col min="16144" max="16146" width="12" style="4" customWidth="1"/>
    <col min="16147" max="16384" width="9" style="4"/>
  </cols>
  <sheetData>
    <row r="1" spans="1:18" ht="14.4" x14ac:dyDescent="0.2">
      <c r="A1" s="3" t="s">
        <v>132</v>
      </c>
      <c r="J1" s="5"/>
    </row>
    <row r="3" spans="1:18" ht="21.75" customHeight="1" x14ac:dyDescent="0.2">
      <c r="A3" s="249" t="s">
        <v>133</v>
      </c>
      <c r="B3" s="249"/>
      <c r="C3" s="249"/>
      <c r="D3" s="249"/>
      <c r="E3" s="249"/>
      <c r="F3" s="249"/>
      <c r="G3" s="249"/>
      <c r="H3" s="249"/>
      <c r="I3" s="249"/>
      <c r="J3" s="249"/>
      <c r="K3" s="249"/>
      <c r="L3" s="249"/>
      <c r="M3" s="249"/>
      <c r="N3" s="249"/>
      <c r="O3" s="249"/>
      <c r="P3" s="67"/>
      <c r="Q3" s="67"/>
      <c r="R3" s="67"/>
    </row>
    <row r="4" spans="1:18" ht="16.5" customHeight="1" x14ac:dyDescent="0.2">
      <c r="A4" s="89"/>
      <c r="B4" s="89"/>
      <c r="C4" s="89"/>
      <c r="D4" s="89"/>
      <c r="E4" s="89"/>
      <c r="F4" s="89"/>
      <c r="G4" s="89"/>
      <c r="H4" s="89"/>
      <c r="I4" s="89"/>
      <c r="J4" s="89"/>
      <c r="K4" s="89"/>
      <c r="L4" s="89"/>
      <c r="M4" s="89"/>
      <c r="N4" s="89"/>
      <c r="O4" s="89"/>
      <c r="P4" s="67"/>
      <c r="Q4" s="67"/>
      <c r="R4" s="67"/>
    </row>
    <row r="5" spans="1:18" ht="21.75" customHeight="1" x14ac:dyDescent="0.2">
      <c r="A5" s="250" t="s">
        <v>142</v>
      </c>
      <c r="B5" s="250"/>
      <c r="C5" s="251">
        <f>【最初にご記入ください】基本情報・口座振替依頼!E9</f>
        <v>0</v>
      </c>
      <c r="D5" s="251"/>
      <c r="E5" s="251"/>
      <c r="F5" s="251"/>
      <c r="G5" s="251"/>
      <c r="H5" s="251"/>
      <c r="I5" s="6"/>
      <c r="J5" s="7"/>
      <c r="K5" s="6"/>
      <c r="L5" s="6"/>
      <c r="M5" s="6"/>
      <c r="N5" s="6"/>
      <c r="Q5" s="82" t="s">
        <v>104</v>
      </c>
      <c r="R5" s="82" t="s">
        <v>105</v>
      </c>
    </row>
    <row r="6" spans="1:18" ht="21.75" customHeight="1" x14ac:dyDescent="0.2">
      <c r="A6" s="6"/>
      <c r="B6" s="6"/>
      <c r="C6" s="6"/>
      <c r="D6" s="6"/>
      <c r="E6" s="6"/>
      <c r="G6" s="6"/>
      <c r="H6" s="6"/>
      <c r="J6" s="7"/>
      <c r="K6" s="6"/>
      <c r="L6" s="6"/>
      <c r="M6" s="6"/>
      <c r="N6" s="6"/>
    </row>
    <row r="7" spans="1:18" ht="26.25" customHeight="1" thickBot="1" x14ac:dyDescent="0.25">
      <c r="A7" s="4" t="s">
        <v>17</v>
      </c>
      <c r="L7" s="8"/>
      <c r="M7" s="8"/>
      <c r="N7" s="8"/>
      <c r="O7" s="8" t="s">
        <v>14</v>
      </c>
    </row>
    <row r="8" spans="1:18" s="68" customFormat="1" ht="28.5" customHeight="1" thickTop="1" x14ac:dyDescent="0.2">
      <c r="A8" s="205" t="s">
        <v>18</v>
      </c>
      <c r="B8" s="213" t="s">
        <v>61</v>
      </c>
      <c r="C8" s="221"/>
      <c r="D8" s="222"/>
      <c r="E8" s="213" t="s">
        <v>9</v>
      </c>
      <c r="F8" s="221"/>
      <c r="G8" s="222"/>
      <c r="H8" s="206" t="s">
        <v>26</v>
      </c>
      <c r="I8" s="206" t="s">
        <v>65</v>
      </c>
      <c r="J8" s="237" t="s">
        <v>62</v>
      </c>
      <c r="K8" s="214" t="s">
        <v>27</v>
      </c>
      <c r="L8" s="205" t="s">
        <v>118</v>
      </c>
      <c r="M8" s="213" t="s">
        <v>119</v>
      </c>
      <c r="N8" s="219" t="s">
        <v>121</v>
      </c>
      <c r="O8" s="252" t="s">
        <v>30</v>
      </c>
    </row>
    <row r="9" spans="1:18" s="68" customFormat="1" ht="36" customHeight="1" x14ac:dyDescent="0.2">
      <c r="A9" s="205"/>
      <c r="B9" s="9" t="s">
        <v>28</v>
      </c>
      <c r="C9" s="100" t="s">
        <v>22</v>
      </c>
      <c r="D9" s="100" t="s">
        <v>23</v>
      </c>
      <c r="E9" s="100" t="s">
        <v>24</v>
      </c>
      <c r="F9" s="100" t="s">
        <v>58</v>
      </c>
      <c r="G9" s="100" t="s">
        <v>25</v>
      </c>
      <c r="H9" s="210"/>
      <c r="I9" s="210"/>
      <c r="J9" s="238"/>
      <c r="K9" s="233"/>
      <c r="L9" s="206"/>
      <c r="M9" s="214"/>
      <c r="N9" s="220"/>
      <c r="O9" s="253"/>
    </row>
    <row r="10" spans="1:18" s="68" customFormat="1" ht="51" customHeight="1" x14ac:dyDescent="0.2">
      <c r="A10" s="205"/>
      <c r="B10" s="10" t="s">
        <v>66</v>
      </c>
      <c r="C10" s="10" t="s">
        <v>68</v>
      </c>
      <c r="D10" s="10" t="s">
        <v>122</v>
      </c>
      <c r="E10" s="10" t="s">
        <v>69</v>
      </c>
      <c r="F10" s="10" t="s">
        <v>70</v>
      </c>
      <c r="G10" s="10" t="s">
        <v>123</v>
      </c>
      <c r="H10" s="11" t="s">
        <v>124</v>
      </c>
      <c r="I10" s="69" t="s">
        <v>71</v>
      </c>
      <c r="J10" s="12" t="s">
        <v>72</v>
      </c>
      <c r="K10" s="12" t="s">
        <v>73</v>
      </c>
      <c r="L10" s="11" t="s">
        <v>125</v>
      </c>
      <c r="M10" s="95" t="s">
        <v>120</v>
      </c>
      <c r="N10" s="96" t="s">
        <v>134</v>
      </c>
      <c r="O10" s="254"/>
    </row>
    <row r="11" spans="1:18" s="68" customFormat="1" ht="15.75" customHeight="1" x14ac:dyDescent="0.2">
      <c r="A11" s="234" t="s">
        <v>19</v>
      </c>
      <c r="B11" s="73"/>
      <c r="C11" s="73"/>
      <c r="D11" s="74">
        <f>B11*C11</f>
        <v>0</v>
      </c>
      <c r="E11" s="223"/>
      <c r="F11" s="223"/>
      <c r="G11" s="223"/>
      <c r="H11" s="223"/>
      <c r="I11" s="223"/>
      <c r="J11" s="230"/>
      <c r="K11" s="240"/>
      <c r="L11" s="211"/>
      <c r="M11" s="215"/>
      <c r="N11" s="217"/>
      <c r="O11" s="202"/>
    </row>
    <row r="12" spans="1:18" s="68" customFormat="1" ht="15.75" customHeight="1" x14ac:dyDescent="0.2">
      <c r="A12" s="235"/>
      <c r="B12" s="75"/>
      <c r="C12" s="75"/>
      <c r="D12" s="76">
        <f t="shared" ref="D12:D20" si="0">B12*C12</f>
        <v>0</v>
      </c>
      <c r="E12" s="224"/>
      <c r="F12" s="224"/>
      <c r="G12" s="224"/>
      <c r="H12" s="224"/>
      <c r="I12" s="224"/>
      <c r="J12" s="231"/>
      <c r="K12" s="241"/>
      <c r="L12" s="211"/>
      <c r="M12" s="215"/>
      <c r="N12" s="217"/>
      <c r="O12" s="203"/>
    </row>
    <row r="13" spans="1:18" s="68" customFormat="1" ht="15.75" customHeight="1" x14ac:dyDescent="0.2">
      <c r="A13" s="235"/>
      <c r="B13" s="75"/>
      <c r="C13" s="75"/>
      <c r="D13" s="76">
        <f t="shared" si="0"/>
        <v>0</v>
      </c>
      <c r="E13" s="224"/>
      <c r="F13" s="224"/>
      <c r="G13" s="224"/>
      <c r="H13" s="224"/>
      <c r="I13" s="224"/>
      <c r="J13" s="231"/>
      <c r="K13" s="241"/>
      <c r="L13" s="211"/>
      <c r="M13" s="215"/>
      <c r="N13" s="217"/>
      <c r="O13" s="203"/>
    </row>
    <row r="14" spans="1:18" s="68" customFormat="1" ht="15.75" customHeight="1" x14ac:dyDescent="0.2">
      <c r="A14" s="235"/>
      <c r="B14" s="75"/>
      <c r="C14" s="75"/>
      <c r="D14" s="76">
        <f t="shared" si="0"/>
        <v>0</v>
      </c>
      <c r="E14" s="224"/>
      <c r="F14" s="224"/>
      <c r="G14" s="224"/>
      <c r="H14" s="224"/>
      <c r="I14" s="224"/>
      <c r="J14" s="231"/>
      <c r="K14" s="241"/>
      <c r="L14" s="211"/>
      <c r="M14" s="215"/>
      <c r="N14" s="217"/>
      <c r="O14" s="203"/>
    </row>
    <row r="15" spans="1:18" s="68" customFormat="1" ht="15.75" customHeight="1" x14ac:dyDescent="0.2">
      <c r="A15" s="236"/>
      <c r="B15" s="34"/>
      <c r="C15" s="34"/>
      <c r="D15" s="28">
        <f t="shared" si="0"/>
        <v>0</v>
      </c>
      <c r="E15" s="224"/>
      <c r="F15" s="224"/>
      <c r="G15" s="224"/>
      <c r="H15" s="224"/>
      <c r="I15" s="224"/>
      <c r="J15" s="231"/>
      <c r="K15" s="241"/>
      <c r="L15" s="211"/>
      <c r="M15" s="215"/>
      <c r="N15" s="217"/>
      <c r="O15" s="203"/>
    </row>
    <row r="16" spans="1:18" s="68" customFormat="1" ht="15.75" customHeight="1" x14ac:dyDescent="0.2">
      <c r="A16" s="234" t="s">
        <v>20</v>
      </c>
      <c r="B16" s="35"/>
      <c r="C16" s="35"/>
      <c r="D16" s="29">
        <f t="shared" si="0"/>
        <v>0</v>
      </c>
      <c r="E16" s="224"/>
      <c r="F16" s="224"/>
      <c r="G16" s="224"/>
      <c r="H16" s="224"/>
      <c r="I16" s="224"/>
      <c r="J16" s="231"/>
      <c r="K16" s="241"/>
      <c r="L16" s="211"/>
      <c r="M16" s="215"/>
      <c r="N16" s="217"/>
      <c r="O16" s="203"/>
    </row>
    <row r="17" spans="1:15" s="68" customFormat="1" ht="15.75" customHeight="1" x14ac:dyDescent="0.2">
      <c r="A17" s="235"/>
      <c r="B17" s="36"/>
      <c r="C17" s="36"/>
      <c r="D17" s="30">
        <f t="shared" si="0"/>
        <v>0</v>
      </c>
      <c r="E17" s="224"/>
      <c r="F17" s="224"/>
      <c r="G17" s="224"/>
      <c r="H17" s="224"/>
      <c r="I17" s="224"/>
      <c r="J17" s="231"/>
      <c r="K17" s="241"/>
      <c r="L17" s="211"/>
      <c r="M17" s="215"/>
      <c r="N17" s="217"/>
      <c r="O17" s="203"/>
    </row>
    <row r="18" spans="1:15" s="68" customFormat="1" ht="15.75" customHeight="1" x14ac:dyDescent="0.2">
      <c r="A18" s="235"/>
      <c r="B18" s="36"/>
      <c r="C18" s="36"/>
      <c r="D18" s="30">
        <f t="shared" si="0"/>
        <v>0</v>
      </c>
      <c r="E18" s="224"/>
      <c r="F18" s="224"/>
      <c r="G18" s="224"/>
      <c r="H18" s="224"/>
      <c r="I18" s="224"/>
      <c r="J18" s="231"/>
      <c r="K18" s="241"/>
      <c r="L18" s="211"/>
      <c r="M18" s="215"/>
      <c r="N18" s="217"/>
      <c r="O18" s="203"/>
    </row>
    <row r="19" spans="1:15" s="68" customFormat="1" ht="15.75" customHeight="1" x14ac:dyDescent="0.2">
      <c r="A19" s="235"/>
      <c r="B19" s="36"/>
      <c r="C19" s="36"/>
      <c r="D19" s="30">
        <f t="shared" si="0"/>
        <v>0</v>
      </c>
      <c r="E19" s="224"/>
      <c r="F19" s="224"/>
      <c r="G19" s="224"/>
      <c r="H19" s="224"/>
      <c r="I19" s="224"/>
      <c r="J19" s="231"/>
      <c r="K19" s="241"/>
      <c r="L19" s="211"/>
      <c r="M19" s="215"/>
      <c r="N19" s="217"/>
      <c r="O19" s="203"/>
    </row>
    <row r="20" spans="1:15" s="68" customFormat="1" ht="15.75" customHeight="1" thickBot="1" x14ac:dyDescent="0.25">
      <c r="A20" s="239"/>
      <c r="B20" s="37"/>
      <c r="C20" s="37"/>
      <c r="D20" s="31">
        <f t="shared" si="0"/>
        <v>0</v>
      </c>
      <c r="E20" s="225"/>
      <c r="F20" s="225"/>
      <c r="G20" s="225"/>
      <c r="H20" s="225"/>
      <c r="I20" s="225"/>
      <c r="J20" s="232"/>
      <c r="K20" s="242"/>
      <c r="L20" s="212"/>
      <c r="M20" s="216"/>
      <c r="N20" s="218"/>
      <c r="O20" s="204"/>
    </row>
    <row r="21" spans="1:15" s="68" customFormat="1" ht="33" customHeight="1" thickTop="1" thickBot="1" x14ac:dyDescent="0.25">
      <c r="A21" s="13" t="s">
        <v>16</v>
      </c>
      <c r="B21" s="38"/>
      <c r="C21" s="39">
        <f>SUM(C11:C20)</f>
        <v>0</v>
      </c>
      <c r="D21" s="39">
        <f t="shared" ref="D21" si="1">SUM(D11:D20)</f>
        <v>0</v>
      </c>
      <c r="E21" s="40">
        <v>10000</v>
      </c>
      <c r="F21" s="41"/>
      <c r="G21" s="39">
        <f>E21*F21</f>
        <v>0</v>
      </c>
      <c r="H21" s="39">
        <f>MIN(D21,G21)</f>
        <v>0</v>
      </c>
      <c r="I21" s="109"/>
      <c r="J21" s="70">
        <f>D21-I21</f>
        <v>0</v>
      </c>
      <c r="K21" s="72" t="s">
        <v>74</v>
      </c>
      <c r="L21" s="93">
        <f>ROUNDDOWN(MIN(H21,J21)/3,-3)</f>
        <v>0</v>
      </c>
      <c r="M21" s="110"/>
      <c r="N21" s="97">
        <f>+MIN(L21,M21)</f>
        <v>0</v>
      </c>
      <c r="O21" s="42"/>
    </row>
    <row r="22" spans="1:15" ht="99" customHeight="1" thickTop="1" x14ac:dyDescent="0.2">
      <c r="A22" s="226" t="s">
        <v>126</v>
      </c>
      <c r="B22" s="226"/>
      <c r="C22" s="226"/>
      <c r="D22" s="226"/>
      <c r="F22" s="226" t="s">
        <v>127</v>
      </c>
      <c r="G22" s="226"/>
      <c r="H22" s="226"/>
      <c r="I22" s="226"/>
      <c r="J22" s="226"/>
      <c r="K22" s="67"/>
      <c r="O22" s="83" t="str">
        <f>IF(O21&gt;550000,"注！：分娩費用55万円以上は補助対象外です。","")</f>
        <v/>
      </c>
    </row>
    <row r="23" spans="1:15" x14ac:dyDescent="0.2">
      <c r="J23" s="67"/>
      <c r="K23" s="67"/>
      <c r="L23" s="67"/>
      <c r="M23" s="67"/>
      <c r="N23" s="67"/>
      <c r="O23" s="67"/>
    </row>
    <row r="24" spans="1:15" x14ac:dyDescent="0.2">
      <c r="J24" s="67"/>
      <c r="K24" s="67"/>
      <c r="L24" s="67"/>
      <c r="M24" s="67"/>
      <c r="N24" s="67"/>
      <c r="O24" s="67"/>
    </row>
    <row r="25" spans="1:15" ht="26.25" customHeight="1" thickBot="1" x14ac:dyDescent="0.25">
      <c r="A25" s="4" t="s">
        <v>35</v>
      </c>
      <c r="L25" s="8"/>
      <c r="M25" s="8"/>
      <c r="N25" s="8"/>
      <c r="O25" s="8" t="s">
        <v>14</v>
      </c>
    </row>
    <row r="26" spans="1:15" s="68" customFormat="1" ht="28.5" customHeight="1" thickTop="1" x14ac:dyDescent="0.2">
      <c r="A26" s="205" t="s">
        <v>18</v>
      </c>
      <c r="B26" s="213" t="s">
        <v>64</v>
      </c>
      <c r="C26" s="221"/>
      <c r="D26" s="222"/>
      <c r="E26" s="213" t="s">
        <v>9</v>
      </c>
      <c r="F26" s="221"/>
      <c r="G26" s="222"/>
      <c r="H26" s="206" t="s">
        <v>26</v>
      </c>
      <c r="I26" s="206" t="s">
        <v>65</v>
      </c>
      <c r="J26" s="237" t="s">
        <v>62</v>
      </c>
      <c r="K26" s="214" t="s">
        <v>27</v>
      </c>
      <c r="L26" s="205" t="s">
        <v>118</v>
      </c>
      <c r="M26" s="213" t="s">
        <v>119</v>
      </c>
      <c r="N26" s="219" t="s">
        <v>121</v>
      </c>
      <c r="O26" s="207" t="s">
        <v>15</v>
      </c>
    </row>
    <row r="27" spans="1:15" s="68" customFormat="1" ht="36" customHeight="1" x14ac:dyDescent="0.2">
      <c r="A27" s="205"/>
      <c r="B27" s="9" t="s">
        <v>31</v>
      </c>
      <c r="C27" s="9" t="s">
        <v>32</v>
      </c>
      <c r="D27" s="100" t="s">
        <v>23</v>
      </c>
      <c r="E27" s="100" t="s">
        <v>24</v>
      </c>
      <c r="F27" s="9" t="s">
        <v>41</v>
      </c>
      <c r="G27" s="100" t="s">
        <v>25</v>
      </c>
      <c r="H27" s="210"/>
      <c r="I27" s="210"/>
      <c r="J27" s="238"/>
      <c r="K27" s="233"/>
      <c r="L27" s="206"/>
      <c r="M27" s="214"/>
      <c r="N27" s="220"/>
      <c r="O27" s="208"/>
    </row>
    <row r="28" spans="1:15" s="68" customFormat="1" ht="50.25" customHeight="1" x14ac:dyDescent="0.2">
      <c r="A28" s="205"/>
      <c r="B28" s="10" t="s">
        <v>66</v>
      </c>
      <c r="C28" s="10" t="s">
        <v>67</v>
      </c>
      <c r="D28" s="10" t="s">
        <v>122</v>
      </c>
      <c r="E28" s="10" t="s">
        <v>69</v>
      </c>
      <c r="F28" s="10" t="s">
        <v>70</v>
      </c>
      <c r="G28" s="10" t="s">
        <v>123</v>
      </c>
      <c r="H28" s="11" t="s">
        <v>124</v>
      </c>
      <c r="I28" s="69" t="s">
        <v>63</v>
      </c>
      <c r="J28" s="12" t="s">
        <v>72</v>
      </c>
      <c r="K28" s="12" t="s">
        <v>73</v>
      </c>
      <c r="L28" s="11" t="s">
        <v>125</v>
      </c>
      <c r="M28" s="95" t="s">
        <v>120</v>
      </c>
      <c r="N28" s="96" t="s">
        <v>134</v>
      </c>
      <c r="O28" s="209"/>
    </row>
    <row r="29" spans="1:15" s="68" customFormat="1" ht="24.9" customHeight="1" x14ac:dyDescent="0.2">
      <c r="A29" s="227" t="s">
        <v>36</v>
      </c>
      <c r="B29" s="111"/>
      <c r="C29" s="111"/>
      <c r="D29" s="112">
        <f>B29*C29</f>
        <v>0</v>
      </c>
      <c r="E29" s="230"/>
      <c r="F29" s="230"/>
      <c r="G29" s="230"/>
      <c r="H29" s="230"/>
      <c r="I29" s="230"/>
      <c r="J29" s="230"/>
      <c r="K29" s="230"/>
      <c r="L29" s="230"/>
      <c r="M29" s="230"/>
      <c r="N29" s="255"/>
      <c r="O29" s="113"/>
    </row>
    <row r="30" spans="1:15" s="68" customFormat="1" ht="24.9" customHeight="1" x14ac:dyDescent="0.2">
      <c r="A30" s="228"/>
      <c r="B30" s="116"/>
      <c r="C30" s="116"/>
      <c r="D30" s="112">
        <f t="shared" ref="D30:D31" si="2">B30*C30</f>
        <v>0</v>
      </c>
      <c r="E30" s="231"/>
      <c r="F30" s="231"/>
      <c r="G30" s="231"/>
      <c r="H30" s="231"/>
      <c r="I30" s="231"/>
      <c r="J30" s="231"/>
      <c r="K30" s="231"/>
      <c r="L30" s="231"/>
      <c r="M30" s="231"/>
      <c r="N30" s="256"/>
      <c r="O30" s="117"/>
    </row>
    <row r="31" spans="1:15" s="68" customFormat="1" ht="24.9" customHeight="1" thickBot="1" x14ac:dyDescent="0.25">
      <c r="A31" s="229"/>
      <c r="B31" s="43"/>
      <c r="C31" s="43"/>
      <c r="D31" s="112">
        <f t="shared" si="2"/>
        <v>0</v>
      </c>
      <c r="E31" s="232"/>
      <c r="F31" s="232"/>
      <c r="G31" s="232"/>
      <c r="H31" s="232"/>
      <c r="I31" s="232"/>
      <c r="J31" s="232"/>
      <c r="K31" s="232"/>
      <c r="L31" s="232"/>
      <c r="M31" s="232"/>
      <c r="N31" s="257"/>
      <c r="O31" s="98"/>
    </row>
    <row r="32" spans="1:15" s="68" customFormat="1" ht="33" customHeight="1" thickTop="1" thickBot="1" x14ac:dyDescent="0.25">
      <c r="A32" s="13" t="s">
        <v>16</v>
      </c>
      <c r="B32" s="44"/>
      <c r="C32" s="32">
        <f>C29</f>
        <v>0</v>
      </c>
      <c r="D32" s="118">
        <f>SUM(D29:D31)</f>
        <v>0</v>
      </c>
      <c r="E32" s="32">
        <v>50000</v>
      </c>
      <c r="F32" s="33"/>
      <c r="G32" s="32">
        <f>E32*F32</f>
        <v>0</v>
      </c>
      <c r="H32" s="39">
        <f>MIN(D32,G32)</f>
        <v>0</v>
      </c>
      <c r="I32" s="109"/>
      <c r="J32" s="70">
        <f>D32-I32</f>
        <v>0</v>
      </c>
      <c r="K32" s="72" t="s">
        <v>75</v>
      </c>
      <c r="L32" s="94">
        <f>ROUNDDOWN(MIN(H32,J32)/3,-3)</f>
        <v>0</v>
      </c>
      <c r="M32" s="114"/>
      <c r="N32" s="115">
        <f>+MIN(L32,M32)</f>
        <v>0</v>
      </c>
      <c r="O32" s="45"/>
    </row>
    <row r="33" spans="1:15" ht="13.8" thickTop="1" x14ac:dyDescent="0.2"/>
    <row r="34" spans="1:15" ht="17.100000000000001" customHeight="1" x14ac:dyDescent="0.2">
      <c r="A34" s="5" t="s">
        <v>128</v>
      </c>
    </row>
    <row r="35" spans="1:15" s="5" customFormat="1" ht="17.100000000000001" customHeight="1" x14ac:dyDescent="0.2">
      <c r="A35" s="5" t="s">
        <v>43</v>
      </c>
    </row>
    <row r="36" spans="1:15" s="5" customFormat="1" ht="17.100000000000001" customHeight="1" x14ac:dyDescent="0.2">
      <c r="A36" s="5" t="s">
        <v>29</v>
      </c>
    </row>
    <row r="38" spans="1:15" ht="26.25" customHeight="1" thickBot="1" x14ac:dyDescent="0.25">
      <c r="A38" s="4" t="s">
        <v>33</v>
      </c>
      <c r="L38" s="8"/>
      <c r="M38" s="8"/>
      <c r="N38" s="8"/>
      <c r="O38" s="8" t="s">
        <v>14</v>
      </c>
    </row>
    <row r="39" spans="1:15" s="68" customFormat="1" ht="28.5" customHeight="1" thickTop="1" x14ac:dyDescent="0.2">
      <c r="A39" s="205" t="s">
        <v>18</v>
      </c>
      <c r="B39" s="213" t="s">
        <v>64</v>
      </c>
      <c r="C39" s="221"/>
      <c r="D39" s="222"/>
      <c r="E39" s="213" t="s">
        <v>9</v>
      </c>
      <c r="F39" s="221"/>
      <c r="G39" s="222"/>
      <c r="H39" s="206" t="s">
        <v>26</v>
      </c>
      <c r="I39" s="206" t="s">
        <v>65</v>
      </c>
      <c r="J39" s="237" t="s">
        <v>62</v>
      </c>
      <c r="K39" s="214" t="s">
        <v>27</v>
      </c>
      <c r="L39" s="206" t="s">
        <v>118</v>
      </c>
      <c r="M39" s="205" t="s">
        <v>119</v>
      </c>
      <c r="N39" s="219" t="s">
        <v>121</v>
      </c>
      <c r="O39" s="207" t="s">
        <v>15</v>
      </c>
    </row>
    <row r="40" spans="1:15" s="68" customFormat="1" ht="36" customHeight="1" x14ac:dyDescent="0.2">
      <c r="A40" s="205"/>
      <c r="B40" s="100" t="s">
        <v>21</v>
      </c>
      <c r="C40" s="100" t="s">
        <v>22</v>
      </c>
      <c r="D40" s="100" t="s">
        <v>23</v>
      </c>
      <c r="E40" s="100" t="s">
        <v>24</v>
      </c>
      <c r="F40" s="9" t="s">
        <v>42</v>
      </c>
      <c r="G40" s="100" t="s">
        <v>25</v>
      </c>
      <c r="H40" s="210"/>
      <c r="I40" s="210"/>
      <c r="J40" s="238"/>
      <c r="K40" s="233"/>
      <c r="L40" s="210"/>
      <c r="M40" s="206"/>
      <c r="N40" s="220"/>
      <c r="O40" s="208"/>
    </row>
    <row r="41" spans="1:15" s="68" customFormat="1" ht="51.75" customHeight="1" x14ac:dyDescent="0.2">
      <c r="A41" s="205"/>
      <c r="B41" s="10" t="s">
        <v>66</v>
      </c>
      <c r="C41" s="10" t="s">
        <v>67</v>
      </c>
      <c r="D41" s="10" t="s">
        <v>122</v>
      </c>
      <c r="E41" s="10" t="s">
        <v>69</v>
      </c>
      <c r="F41" s="10" t="s">
        <v>70</v>
      </c>
      <c r="G41" s="10" t="s">
        <v>123</v>
      </c>
      <c r="H41" s="11" t="s">
        <v>124</v>
      </c>
      <c r="I41" s="69" t="s">
        <v>63</v>
      </c>
      <c r="J41" s="12" t="s">
        <v>72</v>
      </c>
      <c r="K41" s="12" t="s">
        <v>73</v>
      </c>
      <c r="L41" s="11" t="s">
        <v>125</v>
      </c>
      <c r="M41" s="11" t="s">
        <v>120</v>
      </c>
      <c r="N41" s="96" t="s">
        <v>134</v>
      </c>
      <c r="O41" s="209"/>
    </row>
    <row r="42" spans="1:15" s="68" customFormat="1" ht="24.9" customHeight="1" x14ac:dyDescent="0.2">
      <c r="A42" s="227" t="s">
        <v>34</v>
      </c>
      <c r="B42" s="119"/>
      <c r="C42" s="119"/>
      <c r="D42" s="120">
        <f>B42*C42</f>
        <v>0</v>
      </c>
      <c r="E42" s="230"/>
      <c r="F42" s="230"/>
      <c r="G42" s="230"/>
      <c r="H42" s="230"/>
      <c r="I42" s="230"/>
      <c r="J42" s="230"/>
      <c r="K42" s="230"/>
      <c r="L42" s="230"/>
      <c r="M42" s="230"/>
      <c r="N42" s="255"/>
      <c r="O42" s="121"/>
    </row>
    <row r="43" spans="1:15" s="68" customFormat="1" ht="24.9" customHeight="1" x14ac:dyDescent="0.2">
      <c r="A43" s="228"/>
      <c r="B43" s="123"/>
      <c r="C43" s="123"/>
      <c r="D43" s="124">
        <f t="shared" ref="D43:D44" si="3">B43*C43</f>
        <v>0</v>
      </c>
      <c r="E43" s="231"/>
      <c r="F43" s="231"/>
      <c r="G43" s="231"/>
      <c r="H43" s="231"/>
      <c r="I43" s="231"/>
      <c r="J43" s="231"/>
      <c r="K43" s="231"/>
      <c r="L43" s="231"/>
      <c r="M43" s="231"/>
      <c r="N43" s="256"/>
      <c r="O43" s="125"/>
    </row>
    <row r="44" spans="1:15" s="68" customFormat="1" ht="24.9" customHeight="1" thickBot="1" x14ac:dyDescent="0.25">
      <c r="A44" s="229"/>
      <c r="B44" s="46"/>
      <c r="C44" s="46"/>
      <c r="D44" s="47">
        <f t="shared" si="3"/>
        <v>0</v>
      </c>
      <c r="E44" s="232"/>
      <c r="F44" s="232"/>
      <c r="G44" s="232"/>
      <c r="H44" s="232"/>
      <c r="I44" s="232"/>
      <c r="J44" s="232"/>
      <c r="K44" s="232"/>
      <c r="L44" s="232"/>
      <c r="M44" s="232"/>
      <c r="N44" s="257"/>
      <c r="O44" s="126"/>
    </row>
    <row r="45" spans="1:15" s="68" customFormat="1" ht="33" customHeight="1" thickTop="1" thickBot="1" x14ac:dyDescent="0.25">
      <c r="A45" s="13" t="s">
        <v>16</v>
      </c>
      <c r="B45" s="48"/>
      <c r="C45" s="49">
        <f>C42</f>
        <v>0</v>
      </c>
      <c r="D45" s="49">
        <f>SUM(D42:D44)</f>
        <v>0</v>
      </c>
      <c r="E45" s="49">
        <v>10000</v>
      </c>
      <c r="F45" s="33"/>
      <c r="G45" s="32">
        <f>E45*F45</f>
        <v>0</v>
      </c>
      <c r="H45" s="39">
        <f>MIN(D45,G45)</f>
        <v>0</v>
      </c>
      <c r="I45" s="109"/>
      <c r="J45" s="70">
        <f>D45-I45</f>
        <v>0</v>
      </c>
      <c r="K45" s="72" t="s">
        <v>76</v>
      </c>
      <c r="L45" s="94">
        <f>ROUNDDOWN(MIN(H45,J45)/3,-3)</f>
        <v>0</v>
      </c>
      <c r="M45" s="122"/>
      <c r="N45" s="115">
        <f>+MIN(L45,M45)</f>
        <v>0</v>
      </c>
      <c r="O45" s="50"/>
    </row>
    <row r="46" spans="1:15" ht="18" customHeight="1" thickTop="1" x14ac:dyDescent="0.2">
      <c r="A46" s="102"/>
      <c r="B46" s="102"/>
      <c r="C46" s="246" t="s">
        <v>130</v>
      </c>
      <c r="D46" s="246" t="s">
        <v>131</v>
      </c>
      <c r="E46" s="102"/>
      <c r="F46" s="243" t="s">
        <v>129</v>
      </c>
      <c r="G46" s="102"/>
      <c r="H46" s="102"/>
      <c r="I46" s="102"/>
      <c r="J46" s="102"/>
      <c r="K46" s="102"/>
      <c r="L46" s="102"/>
      <c r="M46" s="102"/>
      <c r="N46" s="102"/>
      <c r="O46" s="102"/>
    </row>
    <row r="47" spans="1:15" x14ac:dyDescent="0.2">
      <c r="A47" s="102"/>
      <c r="B47" s="102"/>
      <c r="C47" s="247"/>
      <c r="D47" s="247"/>
      <c r="E47" s="102"/>
      <c r="F47" s="244"/>
      <c r="G47" s="102"/>
      <c r="H47" s="102"/>
      <c r="I47" s="102"/>
      <c r="J47" s="102"/>
      <c r="K47" s="102"/>
      <c r="L47" s="102"/>
      <c r="M47" s="102"/>
      <c r="N47" s="102"/>
      <c r="O47" s="102"/>
    </row>
    <row r="48" spans="1:15" x14ac:dyDescent="0.2">
      <c r="A48" s="102"/>
      <c r="B48" s="102"/>
      <c r="C48" s="247"/>
      <c r="D48" s="247"/>
      <c r="E48" s="102"/>
      <c r="F48" s="244"/>
      <c r="G48" s="102"/>
      <c r="H48" s="102"/>
      <c r="I48" s="102"/>
      <c r="J48" s="102"/>
      <c r="K48" s="102"/>
      <c r="L48" s="102"/>
      <c r="M48" s="102"/>
      <c r="N48" s="102"/>
      <c r="O48" s="102"/>
    </row>
    <row r="49" spans="1:15" s="5" customFormat="1" ht="12" x14ac:dyDescent="0.2">
      <c r="A49" s="103"/>
      <c r="B49" s="103"/>
      <c r="C49" s="247"/>
      <c r="D49" s="247"/>
      <c r="E49" s="103"/>
      <c r="F49" s="244"/>
      <c r="G49" s="103"/>
      <c r="H49" s="103"/>
      <c r="I49" s="103"/>
      <c r="J49" s="103"/>
      <c r="K49" s="103"/>
      <c r="L49" s="103"/>
      <c r="M49" s="103"/>
      <c r="N49" s="103"/>
      <c r="O49" s="103"/>
    </row>
    <row r="50" spans="1:15" s="5" customFormat="1" ht="12" x14ac:dyDescent="0.2">
      <c r="A50" s="103"/>
      <c r="B50" s="103"/>
      <c r="C50" s="248"/>
      <c r="D50" s="248"/>
      <c r="E50" s="103"/>
      <c r="F50" s="245"/>
      <c r="G50" s="103"/>
      <c r="H50" s="103"/>
      <c r="I50" s="103"/>
      <c r="J50" s="103"/>
      <c r="K50" s="103"/>
      <c r="L50" s="103"/>
      <c r="M50" s="103"/>
      <c r="N50" s="103"/>
      <c r="O50" s="103"/>
    </row>
    <row r="51" spans="1:15" x14ac:dyDescent="0.2">
      <c r="A51" s="5" t="s">
        <v>44</v>
      </c>
    </row>
    <row r="52" spans="1:15" x14ac:dyDescent="0.2">
      <c r="A52" s="5" t="s">
        <v>29</v>
      </c>
    </row>
  </sheetData>
  <mergeCells count="76">
    <mergeCell ref="N42:N44"/>
    <mergeCell ref="I42:I44"/>
    <mergeCell ref="J42:J44"/>
    <mergeCell ref="K42:K44"/>
    <mergeCell ref="L42:L44"/>
    <mergeCell ref="M42:M44"/>
    <mergeCell ref="A42:A44"/>
    <mergeCell ref="E42:E44"/>
    <mergeCell ref="F42:F44"/>
    <mergeCell ref="G42:G44"/>
    <mergeCell ref="H42:H44"/>
    <mergeCell ref="J29:J31"/>
    <mergeCell ref="K29:K31"/>
    <mergeCell ref="L29:L31"/>
    <mergeCell ref="M29:M31"/>
    <mergeCell ref="N29:N31"/>
    <mergeCell ref="F46:F50"/>
    <mergeCell ref="C46:C50"/>
    <mergeCell ref="D46:D50"/>
    <mergeCell ref="A3:O3"/>
    <mergeCell ref="A5:B5"/>
    <mergeCell ref="C5:H5"/>
    <mergeCell ref="A8:A10"/>
    <mergeCell ref="E8:G8"/>
    <mergeCell ref="H8:H9"/>
    <mergeCell ref="J8:J9"/>
    <mergeCell ref="K8:K9"/>
    <mergeCell ref="B8:D8"/>
    <mergeCell ref="I8:I9"/>
    <mergeCell ref="L8:L9"/>
    <mergeCell ref="O8:O10"/>
    <mergeCell ref="M8:M9"/>
    <mergeCell ref="N8:N9"/>
    <mergeCell ref="K26:K27"/>
    <mergeCell ref="A11:A15"/>
    <mergeCell ref="A39:A41"/>
    <mergeCell ref="E39:G39"/>
    <mergeCell ref="H39:H40"/>
    <mergeCell ref="J39:J40"/>
    <mergeCell ref="K39:K40"/>
    <mergeCell ref="A26:A28"/>
    <mergeCell ref="E26:G26"/>
    <mergeCell ref="H26:H27"/>
    <mergeCell ref="J26:J27"/>
    <mergeCell ref="A16:A20"/>
    <mergeCell ref="E11:E20"/>
    <mergeCell ref="J11:J20"/>
    <mergeCell ref="K11:K20"/>
    <mergeCell ref="B26:D26"/>
    <mergeCell ref="I26:I27"/>
    <mergeCell ref="B39:D39"/>
    <mergeCell ref="I39:I40"/>
    <mergeCell ref="F11:F20"/>
    <mergeCell ref="G11:G20"/>
    <mergeCell ref="H11:H20"/>
    <mergeCell ref="I11:I20"/>
    <mergeCell ref="A22:D22"/>
    <mergeCell ref="F22:J22"/>
    <mergeCell ref="A29:A31"/>
    <mergeCell ref="E29:E31"/>
    <mergeCell ref="F29:F31"/>
    <mergeCell ref="G29:G31"/>
    <mergeCell ref="H29:H31"/>
    <mergeCell ref="I29:I31"/>
    <mergeCell ref="O11:O20"/>
    <mergeCell ref="L26:L27"/>
    <mergeCell ref="O26:O28"/>
    <mergeCell ref="L39:L40"/>
    <mergeCell ref="O39:O41"/>
    <mergeCell ref="L11:L20"/>
    <mergeCell ref="M26:M27"/>
    <mergeCell ref="M11:M20"/>
    <mergeCell ref="M39:M40"/>
    <mergeCell ref="N11:N20"/>
    <mergeCell ref="N26:N27"/>
    <mergeCell ref="N39:N40"/>
  </mergeCells>
  <phoneticPr fontId="4"/>
  <conditionalFormatting sqref="K22 O22 J23:O24">
    <cfRule type="containsText" dxfId="1" priority="1" operator="containsText" text="一般的な分娩費用55万円以上は補助対象外です。">
      <formula>NOT(ISERROR(SEARCH("一般的な分娩費用55万円以上は補助対象外です。",J22)))</formula>
    </cfRule>
  </conditionalFormatting>
  <printOptions horizontalCentered="1"/>
  <pageMargins left="0.27559055118110237" right="0.31496062992125984" top="0.39370078740157483" bottom="0.39370078740157483" header="0.51181102362204722" footer="0.51181102362204722"/>
  <pageSetup paperSize="9" scale="46" orientation="landscape" r:id="rId1"/>
  <headerFooter alignWithMargins="0"/>
  <rowBreaks count="1" manualBreakCount="1">
    <brk id="37"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29"/>
  <sheetViews>
    <sheetView view="pageBreakPreview" zoomScaleNormal="100" zoomScaleSheetLayoutView="100" workbookViewId="0">
      <selection activeCell="C2" sqref="C2"/>
    </sheetView>
  </sheetViews>
  <sheetFormatPr defaultColWidth="9" defaultRowHeight="13.2" x14ac:dyDescent="0.2"/>
  <cols>
    <col min="1" max="1" width="2.6640625" style="15" customWidth="1"/>
    <col min="2" max="2" width="21.33203125" style="15" customWidth="1"/>
    <col min="3" max="3" width="42.33203125" style="15" customWidth="1"/>
    <col min="4" max="4" width="32.44140625" style="15" customWidth="1"/>
    <col min="5" max="5" width="9" style="15"/>
    <col min="6" max="6" width="4.44140625" style="15" customWidth="1"/>
    <col min="7" max="7" width="8.109375" style="15" customWidth="1"/>
    <col min="8" max="16384" width="9" style="15"/>
  </cols>
  <sheetData>
    <row r="1" spans="2:10" x14ac:dyDescent="0.2">
      <c r="B1" s="14" t="s">
        <v>143</v>
      </c>
    </row>
    <row r="7" spans="2:10" x14ac:dyDescent="0.2">
      <c r="D7" s="16" t="s">
        <v>38</v>
      </c>
    </row>
    <row r="8" spans="2:10" ht="27.75" customHeight="1" x14ac:dyDescent="0.2">
      <c r="B8" s="259" t="s">
        <v>8</v>
      </c>
      <c r="C8" s="259"/>
      <c r="D8" s="101" t="s">
        <v>7</v>
      </c>
    </row>
    <row r="9" spans="2:10" ht="38.25" customHeight="1" x14ac:dyDescent="0.2">
      <c r="B9" s="260" t="s">
        <v>39</v>
      </c>
      <c r="C9" s="17" t="s">
        <v>45</v>
      </c>
      <c r="D9" s="18">
        <f>SUM('（別紙３）実績報告書計算書'!N21,'（別紙３）実績報告書計算書'!N32,'（別紙３）実績報告書計算書'!N45)</f>
        <v>0</v>
      </c>
      <c r="G9" s="84" t="s">
        <v>81</v>
      </c>
      <c r="H9" s="85" t="s">
        <v>85</v>
      </c>
    </row>
    <row r="10" spans="2:10" ht="38.25" customHeight="1" x14ac:dyDescent="0.2">
      <c r="B10" s="260"/>
      <c r="C10" s="19" t="s">
        <v>77</v>
      </c>
      <c r="D10" s="1"/>
      <c r="G10" s="84"/>
      <c r="H10" s="85"/>
    </row>
    <row r="11" spans="2:10" ht="38.25" customHeight="1" x14ac:dyDescent="0.2">
      <c r="B11" s="260"/>
      <c r="C11" s="19" t="s">
        <v>37</v>
      </c>
      <c r="D11" s="71">
        <f>D17-D9-D10-D12</f>
        <v>0</v>
      </c>
      <c r="G11" s="84" t="s">
        <v>81</v>
      </c>
      <c r="H11" s="85" t="s">
        <v>85</v>
      </c>
    </row>
    <row r="12" spans="2:10" ht="38.25" customHeight="1" x14ac:dyDescent="0.2">
      <c r="B12" s="260"/>
      <c r="C12" s="20" t="s">
        <v>78</v>
      </c>
      <c r="D12" s="2"/>
    </row>
    <row r="13" spans="2:10" ht="24" customHeight="1" x14ac:dyDescent="0.2">
      <c r="B13" s="260"/>
      <c r="C13" s="101" t="s">
        <v>3</v>
      </c>
      <c r="D13" s="21">
        <f>D9+D10+D11+D12</f>
        <v>0</v>
      </c>
      <c r="G13" s="84" t="s">
        <v>81</v>
      </c>
      <c r="H13" s="85" t="s">
        <v>106</v>
      </c>
    </row>
    <row r="14" spans="2:10" ht="38.25" customHeight="1" x14ac:dyDescent="0.2">
      <c r="B14" s="260" t="s">
        <v>40</v>
      </c>
      <c r="C14" s="17" t="s">
        <v>6</v>
      </c>
      <c r="D14" s="18">
        <f>'（別紙３）実績報告書計算書'!D21</f>
        <v>0</v>
      </c>
      <c r="G14" s="84" t="s">
        <v>81</v>
      </c>
      <c r="H14" s="85" t="s">
        <v>85</v>
      </c>
    </row>
    <row r="15" spans="2:10" ht="38.25" customHeight="1" x14ac:dyDescent="0.2">
      <c r="B15" s="260"/>
      <c r="C15" s="19" t="s">
        <v>5</v>
      </c>
      <c r="D15" s="22">
        <f>'（別紙３）実績報告書計算書'!D32</f>
        <v>0</v>
      </c>
      <c r="E15" s="86" t="str">
        <f>IF(D13=D17,"","！注意！収入の計と支出の計は必ず一致させて下さい。")</f>
        <v/>
      </c>
      <c r="F15" s="87"/>
      <c r="G15" s="84" t="s">
        <v>81</v>
      </c>
      <c r="H15" s="85" t="s">
        <v>85</v>
      </c>
      <c r="I15" s="87"/>
      <c r="J15" s="87"/>
    </row>
    <row r="16" spans="2:10" ht="38.25" customHeight="1" x14ac:dyDescent="0.2">
      <c r="B16" s="260"/>
      <c r="C16" s="23" t="s">
        <v>4</v>
      </c>
      <c r="D16" s="24">
        <f>'（別紙３）実績報告書計算書'!D45</f>
        <v>0</v>
      </c>
      <c r="F16" s="25"/>
      <c r="G16" s="84" t="s">
        <v>81</v>
      </c>
      <c r="H16" s="85" t="s">
        <v>85</v>
      </c>
    </row>
    <row r="17" spans="2:8" ht="24" customHeight="1" x14ac:dyDescent="0.2">
      <c r="B17" s="260"/>
      <c r="C17" s="101" t="s">
        <v>3</v>
      </c>
      <c r="D17" s="21">
        <f>D14+D15+D16</f>
        <v>0</v>
      </c>
      <c r="F17" s="25"/>
      <c r="G17" s="84" t="s">
        <v>81</v>
      </c>
      <c r="H17" s="85" t="s">
        <v>106</v>
      </c>
    </row>
    <row r="23" spans="2:8" x14ac:dyDescent="0.2">
      <c r="B23" s="261" t="s">
        <v>49</v>
      </c>
      <c r="C23" s="261"/>
    </row>
    <row r="24" spans="2:8" x14ac:dyDescent="0.2">
      <c r="B24" s="258" t="str">
        <f>"令和"&amp;【最初にご記入ください】基本情報・口座振替依頼!F13&amp;"年"&amp;【最初にご記入ください】基本情報・口座振替依頼!H13&amp;"月"&amp;【最初にご記入ください】基本情報・口座振替依頼!J13&amp;"日"</f>
        <v>令和年月日</v>
      </c>
      <c r="C24" s="258"/>
      <c r="D24" s="26"/>
      <c r="E24" s="26"/>
      <c r="G24" s="84" t="s">
        <v>81</v>
      </c>
      <c r="H24" s="85" t="s">
        <v>85</v>
      </c>
    </row>
    <row r="25" spans="2:8" x14ac:dyDescent="0.2">
      <c r="B25" s="128" t="s">
        <v>136</v>
      </c>
      <c r="C25" s="14"/>
    </row>
    <row r="26" spans="2:8" ht="42.75" customHeight="1" x14ac:dyDescent="0.2">
      <c r="B26" s="15" t="s">
        <v>137</v>
      </c>
      <c r="C26" s="127">
        <f>+IF(【最初にご記入ください】基本情報・口座振替依頼!E5="",【最初にご記入ください】基本情報・口座振替依頼!E8,【最初にご記入ください】基本情報・口座振替依頼!E5)</f>
        <v>0</v>
      </c>
      <c r="G26" s="84" t="s">
        <v>81</v>
      </c>
      <c r="H26" s="85" t="s">
        <v>85</v>
      </c>
    </row>
    <row r="27" spans="2:8" x14ac:dyDescent="0.2">
      <c r="B27" s="15" t="s">
        <v>138</v>
      </c>
      <c r="C27" s="51" t="str">
        <f>+IF(【最初にご記入ください】基本情報・口座振替依頼!E6="","",【最初にご記入ください】基本情報・口座振替依頼!E6)</f>
        <v/>
      </c>
      <c r="G27" s="84" t="s">
        <v>81</v>
      </c>
      <c r="H27" s="85" t="s">
        <v>85</v>
      </c>
    </row>
    <row r="28" spans="2:8" x14ac:dyDescent="0.2">
      <c r="B28" s="15" t="s">
        <v>139</v>
      </c>
      <c r="C28" s="51">
        <f>【最初にご記入ください】基本情報・口座振替依頼!E9</f>
        <v>0</v>
      </c>
      <c r="G28" s="84" t="s">
        <v>81</v>
      </c>
      <c r="H28" s="85" t="s">
        <v>85</v>
      </c>
    </row>
    <row r="29" spans="2:8" x14ac:dyDescent="0.2">
      <c r="B29" s="15" t="s">
        <v>144</v>
      </c>
      <c r="C29" s="51">
        <f>【最初にご記入ください】基本情報・口座振替依頼!E7</f>
        <v>0</v>
      </c>
      <c r="G29" s="84" t="s">
        <v>81</v>
      </c>
      <c r="H29" s="85" t="s">
        <v>85</v>
      </c>
    </row>
  </sheetData>
  <mergeCells count="5">
    <mergeCell ref="B24:C24"/>
    <mergeCell ref="B8:C8"/>
    <mergeCell ref="B9:B13"/>
    <mergeCell ref="B14:B17"/>
    <mergeCell ref="B23:C23"/>
  </mergeCells>
  <phoneticPr fontId="3"/>
  <conditionalFormatting sqref="E15:F15 I15:J15">
    <cfRule type="containsText" dxfId="0" priority="1" operator="containsText" text="！注意！収入の計と支出の計は必ず一致させて下さい。">
      <formula>NOT(ISERROR(SEARCH("！注意！収入の計と支出の計は必ず一致させて下さい。",E15)))</formula>
    </cfRule>
  </conditionalFormatting>
  <pageMargins left="0.70866141732283472" right="0.70866141732283472" top="0.74803149606299213" bottom="0.74803149606299213" header="0.31496062992125984" footer="0.31496062992125984"/>
  <pageSetup paperSize="9" scale="83"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【最初にご記入ください】基本情報・口座振替依頼</vt:lpstr>
      <vt:lpstr>（様式第２号）実績報告書鑑文</vt:lpstr>
      <vt:lpstr>（別紙３）実績報告書計算書</vt:lpstr>
      <vt:lpstr>（別紙４）事業収支実績明細書</vt:lpstr>
      <vt:lpstr>'（別紙３）実績報告書計算書'!Print_Area</vt:lpstr>
      <vt:lpstr>'（別紙４）事業収支実績明細書'!Print_Area</vt:lpstr>
      <vt:lpstr>'（様式第２号）実績報告書鑑文'!Print_Area</vt:lpstr>
      <vt:lpstr>【最初にご記入ください】基本情報・口座振替依頼!Print_Area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塚本　耕平</cp:lastModifiedBy>
  <cp:lastPrinted>2024-04-03T04:40:38Z</cp:lastPrinted>
  <dcterms:created xsi:type="dcterms:W3CDTF">2014-09-04T06:31:15Z</dcterms:created>
  <dcterms:modified xsi:type="dcterms:W3CDTF">2025-03-11T23:28:04Z</dcterms:modified>
</cp:coreProperties>
</file>