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19.147.21\disk1\kuukou\□総務・環境Ｇ\□環境Ｇ\02_共通文書（経路協含む）\01_飛行経路協議会\05 協議会\第31回協議会（R51023開催）→　市町の首長の日程が揃わないため書面開催\03_結果のHP掲載\作業1124\"/>
    </mc:Choice>
  </mc:AlternateContent>
  <xr:revisionPtr revIDLastSave="0" documentId="8_{7F8363A0-2292-4C81-A62F-9B6262D4789C}" xr6:coauthVersionLast="47" xr6:coauthVersionMax="47" xr10:uidLastSave="{00000000-0000-0000-0000-000000000000}"/>
  <bookViews>
    <workbookView xWindow="-110" yWindow="-110" windowWidth="19420" windowHeight="10560" tabRatio="619" xr2:uid="{00000000-000D-0000-FFFF-FFFF00000000}"/>
  </bookViews>
  <sheets>
    <sheet name="苦情件数" sheetId="769" r:id="rId1"/>
  </sheets>
  <definedNames>
    <definedName name="_xlnm.Print_Area" localSheetId="0">苦情件数!$A$1:$AI$72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26" i="769" l="1"/>
  <c r="CB27" i="769"/>
  <c r="CA26" i="769" l="1"/>
  <c r="BZ23" i="769"/>
  <c r="BZ27" i="769"/>
  <c r="AZ33" i="769"/>
  <c r="AZ32" i="769"/>
  <c r="BX27" i="769" s="1"/>
  <c r="BX28" i="769" s="1"/>
  <c r="AZ31" i="769"/>
  <c r="AZ30" i="769"/>
  <c r="AZ29" i="769"/>
  <c r="AZ28" i="769"/>
  <c r="AZ27" i="769"/>
  <c r="AZ26" i="769"/>
  <c r="AZ24" i="769"/>
  <c r="AZ23" i="769"/>
  <c r="AZ22" i="769"/>
  <c r="AZ21" i="769"/>
  <c r="AZ20" i="769"/>
  <c r="AZ19" i="769"/>
  <c r="AZ18" i="769"/>
  <c r="AZ17" i="769"/>
  <c r="AZ16" i="769"/>
  <c r="AZ15" i="769"/>
  <c r="AZ14" i="769"/>
  <c r="AZ13" i="769"/>
  <c r="AZ12" i="769"/>
  <c r="AZ11" i="769"/>
  <c r="AZ10" i="769"/>
  <c r="AZ9" i="769"/>
  <c r="AZ25" i="769"/>
  <c r="BZ26" i="769"/>
  <c r="BQ28" i="769"/>
  <c r="BP28" i="769"/>
  <c r="BO28" i="769"/>
  <c r="BF28" i="769"/>
  <c r="BG28" i="769"/>
  <c r="BH28" i="769"/>
  <c r="BI28" i="769"/>
  <c r="BJ28" i="769"/>
  <c r="BK28" i="769"/>
  <c r="BL28" i="769"/>
  <c r="BM28" i="769"/>
  <c r="BN28" i="769"/>
  <c r="BE28" i="769"/>
  <c r="BZ28" i="769"/>
  <c r="BZ24" i="769"/>
  <c r="BZ25" i="769"/>
  <c r="CA24" i="769" l="1"/>
  <c r="CB23" i="769" l="1"/>
  <c r="CA27" i="769"/>
  <c r="CA25" i="769"/>
  <c r="CB24" i="769" l="1"/>
  <c r="CA23" i="769"/>
  <c r="CA28" i="769"/>
  <c r="CB25" i="769"/>
  <c r="CB28" i="769"/>
</calcChain>
</file>

<file path=xl/sharedStrings.xml><?xml version="1.0" encoding="utf-8"?>
<sst xmlns="http://schemas.openxmlformats.org/spreadsheetml/2006/main" count="238" uniqueCount="107">
  <si>
    <t>区　分</t>
  </si>
  <si>
    <t>　　地　域</t>
  </si>
  <si>
    <t>年度</t>
  </si>
  <si>
    <t>堺　　　市</t>
  </si>
  <si>
    <t xml:space="preserve"> </t>
  </si>
  <si>
    <t>高  石  市</t>
  </si>
  <si>
    <t>大</t>
  </si>
  <si>
    <t>忠  岡  町</t>
  </si>
  <si>
    <t>岸 和 田 市</t>
  </si>
  <si>
    <t>泉 大 津 市</t>
  </si>
  <si>
    <t>貝  塚  市</t>
  </si>
  <si>
    <t>和  泉  市</t>
  </si>
  <si>
    <t>阪</t>
  </si>
  <si>
    <t>熊  取  町</t>
  </si>
  <si>
    <t>泉 佐 野 市</t>
  </si>
  <si>
    <t>田  尻  町</t>
  </si>
  <si>
    <t>泉  南  市</t>
  </si>
  <si>
    <t>阪  南  市</t>
  </si>
  <si>
    <t>府</t>
  </si>
  <si>
    <t>岬      町</t>
  </si>
  <si>
    <t>そ  の  他</t>
  </si>
  <si>
    <t>神戸・明石</t>
  </si>
  <si>
    <t>淡路島地区</t>
  </si>
  <si>
    <t>そ　の　他</t>
  </si>
  <si>
    <t>和 歌 山 市</t>
  </si>
  <si>
    <t xml:space="preserve"> その他の地域</t>
  </si>
  <si>
    <t xml:space="preserve">  不      明</t>
  </si>
  <si>
    <t xml:space="preserve">  合      計</t>
  </si>
  <si>
    <t>累 計</t>
    <phoneticPr fontId="2"/>
  </si>
  <si>
    <t>年度</t>
    <phoneticPr fontId="2"/>
  </si>
  <si>
    <t>大阪府計</t>
    <rPh sb="0" eb="3">
      <t>オオサカフ</t>
    </rPh>
    <rPh sb="3" eb="4">
      <t>ケイ</t>
    </rPh>
    <phoneticPr fontId="2"/>
  </si>
  <si>
    <t>大阪府</t>
    <phoneticPr fontId="2"/>
  </si>
  <si>
    <t>兵　庫　県</t>
    <rPh sb="0" eb="1">
      <t>ヘイ</t>
    </rPh>
    <rPh sb="2" eb="3">
      <t>コ</t>
    </rPh>
    <rPh sb="4" eb="5">
      <t>ケン</t>
    </rPh>
    <phoneticPr fontId="2"/>
  </si>
  <si>
    <t>兵庫県</t>
    <phoneticPr fontId="2"/>
  </si>
  <si>
    <t>和歌山県</t>
    <phoneticPr fontId="2"/>
  </si>
  <si>
    <t>他地域</t>
    <phoneticPr fontId="2"/>
  </si>
  <si>
    <t>兵庫県計</t>
    <rPh sb="0" eb="3">
      <t>ヒョウゴケン</t>
    </rPh>
    <rPh sb="3" eb="4">
      <t>ケイ</t>
    </rPh>
    <phoneticPr fontId="2"/>
  </si>
  <si>
    <t>不    明</t>
    <phoneticPr fontId="2"/>
  </si>
  <si>
    <t>和　歌　山　県</t>
    <rPh sb="4" eb="5">
      <t>ヤマ</t>
    </rPh>
    <rPh sb="6" eb="7">
      <t>ケン</t>
    </rPh>
    <phoneticPr fontId="2"/>
  </si>
  <si>
    <t>和歌山県計</t>
    <rPh sb="0" eb="4">
      <t>ワカヤマケン</t>
    </rPh>
    <rPh sb="4" eb="5">
      <t>ケイ</t>
    </rPh>
    <phoneticPr fontId="2"/>
  </si>
  <si>
    <t>年度</t>
    <rPh sb="0" eb="2">
      <t>ネンド</t>
    </rPh>
    <phoneticPr fontId="2"/>
  </si>
  <si>
    <t>グラフ作成用シート</t>
    <rPh sb="3" eb="5">
      <t>サクセイ</t>
    </rPh>
    <rPh sb="5" eb="6">
      <t>ヨウ</t>
    </rPh>
    <phoneticPr fontId="2"/>
  </si>
  <si>
    <t>航空機騒音に係る苦情・問い合わせ件数</t>
    <phoneticPr fontId="2"/>
  </si>
  <si>
    <t>↓関数で集計</t>
    <rPh sb="1" eb="3">
      <t>カンスウ</t>
    </rPh>
    <rPh sb="4" eb="6">
      <t>シュウケイ</t>
    </rPh>
    <phoneticPr fontId="2"/>
  </si>
  <si>
    <t/>
  </si>
  <si>
    <t>平成28年度</t>
    <rPh sb="0" eb="2">
      <t>ヘイセイ</t>
    </rPh>
    <rPh sb="4" eb="6">
      <t>ネンド</t>
    </rPh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</si>
  <si>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</si>
  <si>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</si>
  <si>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</si>
  <si>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</si>
  <si>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</si>
  <si>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</si>
  <si>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</si>
  <si>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</si>
  <si>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</si>
  <si>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</si>
  <si>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</si>
  <si>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</si>
  <si>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</si>
  <si>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H20</t>
    <phoneticPr fontId="2"/>
  </si>
  <si>
    <t>H21</t>
    <phoneticPr fontId="2"/>
  </si>
  <si>
    <t>H22</t>
    <phoneticPr fontId="2"/>
  </si>
  <si>
    <t>H26</t>
    <phoneticPr fontId="2"/>
  </si>
  <si>
    <t>H19</t>
    <phoneticPr fontId="2"/>
  </si>
  <si>
    <t>H23</t>
    <phoneticPr fontId="2"/>
  </si>
  <si>
    <t>H24</t>
    <phoneticPr fontId="2"/>
  </si>
  <si>
    <t>H25</t>
    <phoneticPr fontId="2"/>
  </si>
  <si>
    <t>H27</t>
    <phoneticPr fontId="2"/>
  </si>
  <si>
    <t>H28</t>
    <phoneticPr fontId="2"/>
  </si>
  <si>
    <t>H29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</si>
  <si>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</si>
  <si>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</si>
  <si>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</si>
  <si>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</si>
  <si>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</si>
  <si>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</si>
  <si>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</si>
  <si>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</si>
  <si>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</si>
  <si>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</si>
  <si>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</si>
  <si>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</si>
  <si>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</si>
  <si>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</si>
  <si>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</si>
  <si>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</si>
  <si>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</si>
  <si>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</si>
  <si>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</si>
  <si>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</si>
  <si>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</si>
  <si>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</si>
  <si>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</si>
  <si>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</si>
  <si>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H30</t>
  </si>
  <si>
    <t>R1</t>
    <phoneticPr fontId="2"/>
  </si>
  <si>
    <t xml:space="preserve"> </t>
    <phoneticPr fontId="2"/>
  </si>
  <si>
    <t>※</t>
    <phoneticPr fontId="2"/>
  </si>
  <si>
    <t>大阪市の内訳については、H21年度より。（H21は「０」）</t>
    <rPh sb="0" eb="3">
      <t>オオサカシ</t>
    </rPh>
    <rPh sb="4" eb="6">
      <t>ウチワケ</t>
    </rPh>
    <rPh sb="15" eb="17">
      <t>ネンド</t>
    </rPh>
    <phoneticPr fontId="2"/>
  </si>
  <si>
    <t xml:space="preserve"> </t>
    <phoneticPr fontId="2"/>
  </si>
  <si>
    <t>R2</t>
  </si>
  <si>
    <t>R3</t>
  </si>
  <si>
    <r>
      <t>　大　阪　市</t>
    </r>
    <r>
      <rPr>
        <vertAlign val="superscript"/>
        <sz val="22"/>
        <rFont val="ＭＳ Ｐ明朝"/>
        <family val="1"/>
        <charset val="128"/>
      </rPr>
      <t>※</t>
    </r>
    <rPh sb="0" eb="1">
      <t>サカ</t>
    </rPh>
    <rPh sb="2" eb="3">
      <t>シ</t>
    </rPh>
    <phoneticPr fontId="2"/>
  </si>
  <si>
    <t>R4</t>
    <phoneticPr fontId="2"/>
  </si>
  <si>
    <t>大阪府</t>
    <rPh sb="0" eb="3">
      <t>オオサカフ</t>
    </rPh>
    <phoneticPr fontId="2"/>
  </si>
  <si>
    <t>（KAP作成資料）</t>
    <rPh sb="4" eb="6">
      <t>サクセイ</t>
    </rPh>
    <rPh sb="6" eb="8">
      <t>シリョウ</t>
    </rPh>
    <phoneticPr fontId="2"/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</si>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</sst>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name val="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26"/>
      <name val="ＭＳ Ｐゴシック"/>
      <family val="3"/>
      <charset val="128"/>
    </font>
    <font>
      <b/>
      <sz val="36"/>
      <name val="ＭＳ Ｐ明朝"/>
      <family val="1"/>
      <charset val="128"/>
    </font>
    <font>
      <b/>
      <sz val="22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4"/>
      <name val="ＭＳ Ｐゴシック"/>
      <family val="3"/>
      <charset val="128"/>
      <scheme val="minor"/>
    </font>
    <font>
      <vertAlign val="superscript"/>
      <sz val="22"/>
      <name val="ＭＳ Ｐ明朝"/>
      <family val="1"/>
      <charset val="128"/>
    </font>
    <font>
      <sz val="18"/>
      <name val="HG丸ｺﾞｼｯｸM-PRO"/>
      <family val="3"/>
      <charset val="128"/>
    </font>
    <font>
      <sz val="18"/>
      <name val="游ゴシック"/>
      <family val="1"/>
      <charset val="128"/>
    </font>
    <font>
      <sz val="22"/>
      <color theme="0"/>
      <name val="ＭＳ Ｐ明朝"/>
      <family val="1"/>
      <charset val="128"/>
    </font>
    <font>
      <sz val="24"/>
      <color rgb="FFFF0000"/>
      <name val="ＭＳ Ｐ明朝"/>
      <family val="1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8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1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4" fillId="0" borderId="0" xfId="1" applyFont="1" applyAlignment="1"/>
    <xf numFmtId="0" fontId="7" fillId="0" borderId="0" xfId="2" applyFont="1" applyBorder="1" applyAlignment="1">
      <alignment horizontal="center" vertical="center"/>
    </xf>
    <xf numFmtId="0" fontId="6" fillId="0" borderId="0" xfId="1" quotePrefix="1" applyFont="1" applyBorder="1" applyAlignment="1">
      <alignment horizontal="right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0" xfId="2" quotePrefix="1" applyFont="1" applyBorder="1" applyAlignment="1">
      <alignment horizontal="center" vertical="center"/>
    </xf>
    <xf numFmtId="176" fontId="8" fillId="0" borderId="0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8" fillId="0" borderId="4" xfId="2" quotePrefix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5" xfId="2" quotePrefix="1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49" fontId="8" fillId="0" borderId="6" xfId="2" applyNumberFormat="1" applyFont="1" applyBorder="1" applyAlignment="1">
      <alignment horizontal="center" vertical="center" wrapText="1"/>
    </xf>
    <xf numFmtId="0" fontId="8" fillId="0" borderId="7" xfId="2" applyFont="1" applyBorder="1" applyAlignment="1">
      <alignment vertical="center"/>
    </xf>
    <xf numFmtId="0" fontId="9" fillId="2" borderId="6" xfId="2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176" fontId="8" fillId="0" borderId="6" xfId="2" applyNumberFormat="1" applyFont="1" applyBorder="1" applyAlignment="1">
      <alignment horizontal="right" vertical="center"/>
    </xf>
    <xf numFmtId="0" fontId="8" fillId="0" borderId="8" xfId="2" quotePrefix="1" applyFont="1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8" fillId="0" borderId="9" xfId="2" quotePrefix="1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left" vertical="center"/>
    </xf>
    <xf numFmtId="0" fontId="8" fillId="0" borderId="11" xfId="2" applyFont="1" applyBorder="1" applyAlignment="1">
      <alignment horizontal="center" vertical="center"/>
    </xf>
    <xf numFmtId="0" fontId="8" fillId="0" borderId="2" xfId="2" quotePrefix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10" fillId="0" borderId="14" xfId="2" quotePrefix="1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76" fontId="8" fillId="0" borderId="6" xfId="2" applyNumberFormat="1" applyFont="1" applyBorder="1" applyAlignment="1">
      <alignment vertical="center"/>
    </xf>
    <xf numFmtId="176" fontId="9" fillId="0" borderId="0" xfId="2" applyNumberFormat="1" applyFont="1" applyAlignment="1">
      <alignment vertical="center"/>
    </xf>
    <xf numFmtId="176" fontId="8" fillId="0" borderId="15" xfId="2" applyNumberFormat="1" applyFont="1" applyBorder="1" applyAlignment="1">
      <alignment vertical="center"/>
    </xf>
    <xf numFmtId="0" fontId="9" fillId="2" borderId="16" xfId="2" applyFont="1" applyFill="1" applyBorder="1" applyAlignment="1">
      <alignment vertical="center"/>
    </xf>
    <xf numFmtId="0" fontId="9" fillId="0" borderId="17" xfId="2" applyFont="1" applyBorder="1" applyAlignment="1">
      <alignment vertical="center"/>
    </xf>
    <xf numFmtId="176" fontId="9" fillId="0" borderId="18" xfId="2" applyNumberFormat="1" applyFont="1" applyBorder="1" applyAlignment="1">
      <alignment vertical="center"/>
    </xf>
    <xf numFmtId="176" fontId="9" fillId="0" borderId="19" xfId="2" applyNumberFormat="1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9" fillId="2" borderId="20" xfId="2" applyFont="1" applyFill="1" applyBorder="1" applyAlignment="1">
      <alignment vertical="center"/>
    </xf>
    <xf numFmtId="0" fontId="11" fillId="0" borderId="0" xfId="1" applyFont="1" applyBorder="1" applyAlignment="1">
      <alignment horizontal="right"/>
    </xf>
    <xf numFmtId="0" fontId="9" fillId="0" borderId="0" xfId="2" applyFont="1" applyAlignment="1">
      <alignment horizontal="center" vertical="center"/>
    </xf>
    <xf numFmtId="176" fontId="9" fillId="0" borderId="17" xfId="2" applyNumberFormat="1" applyFont="1" applyBorder="1" applyAlignment="1">
      <alignment vertical="center"/>
    </xf>
    <xf numFmtId="176" fontId="9" fillId="0" borderId="6" xfId="2" applyNumberFormat="1" applyFont="1" applyBorder="1" applyAlignment="1">
      <alignment vertical="center"/>
    </xf>
    <xf numFmtId="176" fontId="9" fillId="0" borderId="20" xfId="2" applyNumberFormat="1" applyFont="1" applyBorder="1" applyAlignment="1">
      <alignment vertical="center"/>
    </xf>
    <xf numFmtId="0" fontId="13" fillId="0" borderId="3" xfId="2" applyFont="1" applyBorder="1" applyAlignment="1">
      <alignment vertical="center"/>
    </xf>
    <xf numFmtId="0" fontId="13" fillId="0" borderId="0" xfId="2" quotePrefix="1" applyFont="1" applyBorder="1" applyAlignment="1">
      <alignment horizontal="center" vertical="center"/>
    </xf>
    <xf numFmtId="0" fontId="13" fillId="0" borderId="4" xfId="2" quotePrefix="1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5" xfId="2" quotePrefix="1" applyFont="1" applyBorder="1" applyAlignment="1">
      <alignment horizontal="center" vertical="center"/>
    </xf>
    <xf numFmtId="0" fontId="18" fillId="0" borderId="21" xfId="2" quotePrefix="1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quotePrefix="1" applyFont="1" applyBorder="1" applyAlignment="1">
      <alignment horizontal="center" vertical="center"/>
    </xf>
    <xf numFmtId="0" fontId="13" fillId="0" borderId="9" xfId="2" quotePrefix="1" applyFont="1" applyBorder="1" applyAlignment="1">
      <alignment horizontal="left" vertical="center"/>
    </xf>
    <xf numFmtId="0" fontId="13" fillId="0" borderId="5" xfId="2" applyFont="1" applyBorder="1" applyAlignment="1">
      <alignment horizontal="center" vertical="center"/>
    </xf>
    <xf numFmtId="0" fontId="13" fillId="0" borderId="10" xfId="2" quotePrefix="1" applyFont="1" applyBorder="1" applyAlignment="1">
      <alignment horizontal="left" vertical="center"/>
    </xf>
    <xf numFmtId="0" fontId="13" fillId="0" borderId="11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4" fillId="0" borderId="2" xfId="2" quotePrefix="1" applyFont="1" applyBorder="1" applyAlignment="1">
      <alignment horizontal="center" vertical="center"/>
    </xf>
    <xf numFmtId="49" fontId="14" fillId="0" borderId="22" xfId="2" applyNumberFormat="1" applyFont="1" applyBorder="1" applyAlignment="1">
      <alignment horizontal="center" vertical="center" wrapText="1"/>
    </xf>
    <xf numFmtId="49" fontId="14" fillId="0" borderId="23" xfId="2" applyNumberFormat="1" applyFont="1" applyBorder="1" applyAlignment="1">
      <alignment horizontal="center" vertical="center" wrapText="1"/>
    </xf>
    <xf numFmtId="49" fontId="14" fillId="0" borderId="24" xfId="2" applyNumberFormat="1" applyFont="1" applyBorder="1" applyAlignment="1">
      <alignment horizontal="center" vertical="center" wrapText="1"/>
    </xf>
    <xf numFmtId="49" fontId="14" fillId="0" borderId="2" xfId="2" applyNumberFormat="1" applyFont="1" applyBorder="1" applyAlignment="1">
      <alignment horizontal="center" vertical="center" wrapText="1"/>
    </xf>
    <xf numFmtId="49" fontId="14" fillId="0" borderId="25" xfId="2" applyNumberFormat="1" applyFont="1" applyBorder="1" applyAlignment="1">
      <alignment horizontal="center" vertical="center" wrapText="1"/>
    </xf>
    <xf numFmtId="0" fontId="14" fillId="0" borderId="26" xfId="2" applyFont="1" applyBorder="1" applyAlignment="1">
      <alignment horizontal="center" vertical="center" wrapText="1"/>
    </xf>
    <xf numFmtId="0" fontId="14" fillId="0" borderId="27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176" fontId="15" fillId="0" borderId="30" xfId="2" quotePrefix="1" applyNumberFormat="1" applyFont="1" applyBorder="1" applyAlignment="1">
      <alignment horizontal="right" vertical="center"/>
    </xf>
    <xf numFmtId="176" fontId="15" fillId="0" borderId="17" xfId="2" quotePrefix="1" applyNumberFormat="1" applyFont="1" applyBorder="1" applyAlignment="1">
      <alignment horizontal="right" vertical="center"/>
    </xf>
    <xf numFmtId="176" fontId="15" fillId="0" borderId="0" xfId="2" quotePrefix="1" applyNumberFormat="1" applyFont="1" applyBorder="1" applyAlignment="1">
      <alignment horizontal="right" vertical="center"/>
    </xf>
    <xf numFmtId="176" fontId="15" fillId="0" borderId="31" xfId="2" quotePrefix="1" applyNumberFormat="1" applyFont="1" applyBorder="1" applyAlignment="1">
      <alignment horizontal="right" vertical="center"/>
    </xf>
    <xf numFmtId="176" fontId="15" fillId="0" borderId="17" xfId="2" quotePrefix="1" applyNumberFormat="1" applyFont="1" applyFill="1" applyBorder="1" applyAlignment="1">
      <alignment horizontal="right" vertical="center"/>
    </xf>
    <xf numFmtId="176" fontId="15" fillId="0" borderId="31" xfId="2" quotePrefix="1" applyNumberFormat="1" applyFont="1" applyFill="1" applyBorder="1" applyAlignment="1">
      <alignment horizontal="right" vertical="center"/>
    </xf>
    <xf numFmtId="176" fontId="15" fillId="3" borderId="17" xfId="2" quotePrefix="1" applyNumberFormat="1" applyFont="1" applyFill="1" applyBorder="1" applyAlignment="1">
      <alignment horizontal="right" vertical="center"/>
    </xf>
    <xf numFmtId="176" fontId="15" fillId="0" borderId="0" xfId="2" quotePrefix="1" applyNumberFormat="1" applyFont="1" applyFill="1" applyBorder="1" applyAlignment="1">
      <alignment horizontal="right" vertical="center"/>
    </xf>
    <xf numFmtId="176" fontId="15" fillId="0" borderId="32" xfId="2" quotePrefix="1" applyNumberFormat="1" applyFont="1" applyBorder="1" applyAlignment="1">
      <alignment horizontal="right" vertical="center"/>
    </xf>
    <xf numFmtId="176" fontId="15" fillId="0" borderId="33" xfId="2" quotePrefix="1" applyNumberFormat="1" applyFont="1" applyBorder="1" applyAlignment="1">
      <alignment horizontal="right" vertical="center"/>
    </xf>
    <xf numFmtId="176" fontId="15" fillId="0" borderId="34" xfId="2" quotePrefix="1" applyNumberFormat="1" applyFont="1" applyBorder="1" applyAlignment="1">
      <alignment horizontal="right" vertical="center"/>
    </xf>
    <xf numFmtId="176" fontId="15" fillId="0" borderId="4" xfId="2" quotePrefix="1" applyNumberFormat="1" applyFont="1" applyBorder="1" applyAlignment="1">
      <alignment horizontal="right" vertical="center"/>
    </xf>
    <xf numFmtId="176" fontId="15" fillId="0" borderId="35" xfId="2" quotePrefix="1" applyNumberFormat="1" applyFont="1" applyBorder="1" applyAlignment="1">
      <alignment horizontal="right" vertical="center"/>
    </xf>
    <xf numFmtId="176" fontId="15" fillId="0" borderId="35" xfId="2" quotePrefix="1" applyNumberFormat="1" applyFont="1" applyFill="1" applyBorder="1" applyAlignment="1">
      <alignment horizontal="right" vertical="center"/>
    </xf>
    <xf numFmtId="176" fontId="15" fillId="0" borderId="4" xfId="2" quotePrefix="1" applyNumberFormat="1" applyFont="1" applyFill="1" applyBorder="1" applyAlignment="1">
      <alignment horizontal="right" vertical="center"/>
    </xf>
    <xf numFmtId="176" fontId="15" fillId="3" borderId="35" xfId="2" quotePrefix="1" applyNumberFormat="1" applyFont="1" applyFill="1" applyBorder="1" applyAlignment="1">
      <alignment horizontal="right" vertical="center"/>
    </xf>
    <xf numFmtId="176" fontId="15" fillId="0" borderId="34" xfId="2" quotePrefix="1" applyNumberFormat="1" applyFont="1" applyFill="1" applyBorder="1" applyAlignment="1">
      <alignment horizontal="right" vertical="center"/>
    </xf>
    <xf numFmtId="176" fontId="19" fillId="0" borderId="4" xfId="2" quotePrefix="1" applyNumberFormat="1" applyFont="1" applyFill="1" applyBorder="1" applyAlignment="1">
      <alignment horizontal="right" vertical="center"/>
    </xf>
    <xf numFmtId="176" fontId="19" fillId="0" borderId="17" xfId="2" quotePrefix="1" applyNumberFormat="1" applyFont="1" applyFill="1" applyBorder="1" applyAlignment="1">
      <alignment horizontal="right" vertical="center"/>
    </xf>
    <xf numFmtId="176" fontId="15" fillId="0" borderId="35" xfId="2" applyNumberFormat="1" applyFont="1" applyFill="1" applyBorder="1" applyAlignment="1">
      <alignment horizontal="right" vertical="center"/>
    </xf>
    <xf numFmtId="176" fontId="15" fillId="0" borderId="33" xfId="2" quotePrefix="1" applyNumberFormat="1" applyFont="1" applyFill="1" applyBorder="1" applyAlignment="1">
      <alignment horizontal="right" vertical="center"/>
    </xf>
    <xf numFmtId="176" fontId="19" fillId="0" borderId="33" xfId="2" quotePrefix="1" applyNumberFormat="1" applyFont="1" applyFill="1" applyBorder="1" applyAlignment="1">
      <alignment horizontal="right" vertical="center"/>
    </xf>
    <xf numFmtId="176" fontId="15" fillId="0" borderId="29" xfId="2" quotePrefix="1" applyNumberFormat="1" applyFont="1" applyFill="1" applyBorder="1" applyAlignment="1">
      <alignment horizontal="right" vertical="center"/>
    </xf>
    <xf numFmtId="176" fontId="19" fillId="0" borderId="29" xfId="2" quotePrefix="1" applyNumberFormat="1" applyFont="1" applyFill="1" applyBorder="1" applyAlignment="1">
      <alignment horizontal="right" vertical="center"/>
    </xf>
    <xf numFmtId="176" fontId="19" fillId="0" borderId="35" xfId="2" quotePrefix="1" applyNumberFormat="1" applyFont="1" applyFill="1" applyBorder="1" applyAlignment="1">
      <alignment horizontal="right" vertical="center"/>
    </xf>
    <xf numFmtId="176" fontId="15" fillId="0" borderId="4" xfId="2" applyNumberFormat="1" applyFont="1" applyBorder="1" applyAlignment="1">
      <alignment horizontal="right" vertical="center"/>
    </xf>
    <xf numFmtId="176" fontId="15" fillId="0" borderId="35" xfId="2" applyNumberFormat="1" applyFont="1" applyBorder="1" applyAlignment="1">
      <alignment horizontal="right" vertical="center"/>
    </xf>
    <xf numFmtId="176" fontId="15" fillId="0" borderId="34" xfId="2" applyNumberFormat="1" applyFont="1" applyBorder="1" applyAlignment="1">
      <alignment horizontal="right" vertical="center"/>
    </xf>
    <xf numFmtId="176" fontId="15" fillId="0" borderId="4" xfId="2" applyNumberFormat="1" applyFont="1" applyFill="1" applyBorder="1" applyAlignment="1">
      <alignment horizontal="right" vertical="center"/>
    </xf>
    <xf numFmtId="176" fontId="15" fillId="3" borderId="35" xfId="2" applyNumberFormat="1" applyFont="1" applyFill="1" applyBorder="1" applyAlignment="1">
      <alignment horizontal="right" vertical="center"/>
    </xf>
    <xf numFmtId="176" fontId="15" fillId="0" borderId="36" xfId="2" quotePrefix="1" applyNumberFormat="1" applyFont="1" applyBorder="1" applyAlignment="1">
      <alignment horizontal="right" vertical="center"/>
    </xf>
    <xf numFmtId="176" fontId="15" fillId="0" borderId="37" xfId="2" quotePrefix="1" applyNumberFormat="1" applyFont="1" applyBorder="1" applyAlignment="1">
      <alignment horizontal="right" vertical="center"/>
    </xf>
    <xf numFmtId="176" fontId="15" fillId="0" borderId="5" xfId="2" quotePrefix="1" applyNumberFormat="1" applyFont="1" applyBorder="1" applyAlignment="1">
      <alignment horizontal="right" vertical="center"/>
    </xf>
    <xf numFmtId="176" fontId="15" fillId="0" borderId="38" xfId="2" quotePrefix="1" applyNumberFormat="1" applyFont="1" applyBorder="1" applyAlignment="1">
      <alignment horizontal="right" vertical="center"/>
    </xf>
    <xf numFmtId="176" fontId="15" fillId="0" borderId="16" xfId="2" quotePrefix="1" applyNumberFormat="1" applyFont="1" applyBorder="1" applyAlignment="1">
      <alignment horizontal="right" vertical="center"/>
    </xf>
    <xf numFmtId="176" fontId="15" fillId="0" borderId="16" xfId="2" quotePrefix="1" applyNumberFormat="1" applyFont="1" applyFill="1" applyBorder="1" applyAlignment="1">
      <alignment horizontal="right" vertical="center"/>
    </xf>
    <xf numFmtId="176" fontId="15" fillId="0" borderId="38" xfId="2" quotePrefix="1" applyNumberFormat="1" applyFont="1" applyFill="1" applyBorder="1" applyAlignment="1">
      <alignment horizontal="right" vertical="center"/>
    </xf>
    <xf numFmtId="176" fontId="15" fillId="3" borderId="16" xfId="2" quotePrefix="1" applyNumberFormat="1" applyFont="1" applyFill="1" applyBorder="1" applyAlignment="1">
      <alignment horizontal="right" vertical="center"/>
    </xf>
    <xf numFmtId="176" fontId="15" fillId="0" borderId="16" xfId="2" applyNumberFormat="1" applyFont="1" applyFill="1" applyBorder="1" applyAlignment="1">
      <alignment horizontal="right" vertical="center"/>
    </xf>
    <xf numFmtId="176" fontId="15" fillId="0" borderId="5" xfId="2" applyNumberFormat="1" applyFont="1" applyFill="1" applyBorder="1" applyAlignment="1">
      <alignment horizontal="right" vertical="center"/>
    </xf>
    <xf numFmtId="176" fontId="20" fillId="0" borderId="39" xfId="2" quotePrefix="1" applyNumberFormat="1" applyFont="1" applyBorder="1" applyAlignment="1">
      <alignment horizontal="right" vertical="center"/>
    </xf>
    <xf numFmtId="176" fontId="20" fillId="0" borderId="40" xfId="2" quotePrefix="1" applyNumberFormat="1" applyFont="1" applyBorder="1" applyAlignment="1">
      <alignment horizontal="right" vertical="center"/>
    </xf>
    <xf numFmtId="176" fontId="15" fillId="0" borderId="30" xfId="2" applyNumberFormat="1" applyFont="1" applyBorder="1" applyAlignment="1">
      <alignment horizontal="right" vertical="center"/>
    </xf>
    <xf numFmtId="176" fontId="15" fillId="0" borderId="29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5" fillId="0" borderId="31" xfId="2" applyNumberFormat="1" applyFont="1" applyBorder="1" applyAlignment="1">
      <alignment horizontal="right" vertical="center"/>
    </xf>
    <xf numFmtId="176" fontId="15" fillId="0" borderId="17" xfId="2" applyNumberFormat="1" applyFont="1" applyBorder="1" applyAlignment="1">
      <alignment horizontal="right" vertical="center"/>
    </xf>
    <xf numFmtId="176" fontId="15" fillId="0" borderId="17" xfId="2" applyNumberFormat="1" applyFont="1" applyFill="1" applyBorder="1" applyAlignment="1">
      <alignment horizontal="right" vertical="center"/>
    </xf>
    <xf numFmtId="176" fontId="15" fillId="0" borderId="31" xfId="2" applyNumberFormat="1" applyFont="1" applyFill="1" applyBorder="1" applyAlignment="1">
      <alignment horizontal="right" vertical="center"/>
    </xf>
    <xf numFmtId="176" fontId="15" fillId="3" borderId="17" xfId="2" applyNumberFormat="1" applyFont="1" applyFill="1" applyBorder="1" applyAlignment="1">
      <alignment horizontal="right" vertical="center"/>
    </xf>
    <xf numFmtId="176" fontId="15" fillId="0" borderId="0" xfId="2" applyNumberFormat="1" applyFont="1" applyFill="1" applyBorder="1" applyAlignment="1">
      <alignment horizontal="right" vertical="center"/>
    </xf>
    <xf numFmtId="176" fontId="15" fillId="0" borderId="32" xfId="2" applyNumberFormat="1" applyFont="1" applyBorder="1" applyAlignment="1">
      <alignment horizontal="right" vertical="center"/>
    </xf>
    <xf numFmtId="176" fontId="15" fillId="0" borderId="33" xfId="2" applyNumberFormat="1" applyFont="1" applyBorder="1" applyAlignment="1">
      <alignment horizontal="right" vertical="center"/>
    </xf>
    <xf numFmtId="176" fontId="15" fillId="0" borderId="5" xfId="2" quotePrefix="1" applyNumberFormat="1" applyFont="1" applyFill="1" applyBorder="1" applyAlignment="1">
      <alignment horizontal="right" vertical="center"/>
    </xf>
    <xf numFmtId="176" fontId="15" fillId="0" borderId="29" xfId="2" quotePrefix="1" applyNumberFormat="1" applyFont="1" applyBorder="1" applyAlignment="1">
      <alignment horizontal="right" vertical="center"/>
    </xf>
    <xf numFmtId="176" fontId="19" fillId="0" borderId="44" xfId="2" quotePrefix="1" applyNumberFormat="1" applyFont="1" applyFill="1" applyBorder="1" applyAlignment="1">
      <alignment horizontal="right" vertical="center"/>
    </xf>
    <xf numFmtId="176" fontId="15" fillId="0" borderId="45" xfId="2" quotePrefix="1" applyNumberFormat="1" applyFont="1" applyBorder="1" applyAlignment="1">
      <alignment horizontal="right" vertical="center"/>
    </xf>
    <xf numFmtId="176" fontId="15" fillId="0" borderId="46" xfId="2" quotePrefix="1" applyNumberFormat="1" applyFont="1" applyBorder="1" applyAlignment="1">
      <alignment horizontal="right" vertical="center"/>
    </xf>
    <xf numFmtId="176" fontId="15" fillId="0" borderId="47" xfId="2" quotePrefix="1" applyNumberFormat="1" applyFont="1" applyBorder="1" applyAlignment="1">
      <alignment horizontal="right" vertical="center"/>
    </xf>
    <xf numFmtId="176" fontId="15" fillId="0" borderId="8" xfId="2" quotePrefix="1" applyNumberFormat="1" applyFont="1" applyBorder="1" applyAlignment="1">
      <alignment horizontal="right" vertical="center"/>
    </xf>
    <xf numFmtId="176" fontId="15" fillId="0" borderId="48" xfId="2" quotePrefix="1" applyNumberFormat="1" applyFont="1" applyBorder="1" applyAlignment="1">
      <alignment horizontal="right" vertical="center"/>
    </xf>
    <xf numFmtId="176" fontId="15" fillId="0" borderId="48" xfId="2" quotePrefix="1" applyNumberFormat="1" applyFont="1" applyFill="1" applyBorder="1" applyAlignment="1">
      <alignment horizontal="right" vertical="center"/>
    </xf>
    <xf numFmtId="176" fontId="15" fillId="0" borderId="8" xfId="2" quotePrefix="1" applyNumberFormat="1" applyFont="1" applyFill="1" applyBorder="1" applyAlignment="1">
      <alignment horizontal="right" vertical="center"/>
    </xf>
    <xf numFmtId="176" fontId="15" fillId="3" borderId="48" xfId="2" quotePrefix="1" applyNumberFormat="1" applyFont="1" applyFill="1" applyBorder="1" applyAlignment="1">
      <alignment horizontal="right" vertical="center"/>
    </xf>
    <xf numFmtId="176" fontId="15" fillId="0" borderId="47" xfId="2" quotePrefix="1" applyNumberFormat="1" applyFont="1" applyFill="1" applyBorder="1" applyAlignment="1">
      <alignment horizontal="right" vertical="center"/>
    </xf>
    <xf numFmtId="176" fontId="15" fillId="0" borderId="36" xfId="2" applyNumberFormat="1" applyFont="1" applyBorder="1" applyAlignment="1">
      <alignment horizontal="right" vertical="center"/>
    </xf>
    <xf numFmtId="176" fontId="15" fillId="0" borderId="37" xfId="2" applyNumberFormat="1" applyFont="1" applyBorder="1" applyAlignment="1">
      <alignment horizontal="right" vertical="center"/>
    </xf>
    <xf numFmtId="176" fontId="15" fillId="0" borderId="5" xfId="2" applyNumberFormat="1" applyFont="1" applyBorder="1" applyAlignment="1">
      <alignment horizontal="right" vertical="center"/>
    </xf>
    <xf numFmtId="176" fontId="15" fillId="0" borderId="38" xfId="2" applyNumberFormat="1" applyFont="1" applyBorder="1" applyAlignment="1">
      <alignment horizontal="right" vertical="center"/>
    </xf>
    <xf numFmtId="176" fontId="15" fillId="0" borderId="16" xfId="2" applyNumberFormat="1" applyFont="1" applyBorder="1" applyAlignment="1">
      <alignment horizontal="right" vertical="center"/>
    </xf>
    <xf numFmtId="176" fontId="15" fillId="0" borderId="38" xfId="2" applyNumberFormat="1" applyFont="1" applyFill="1" applyBorder="1" applyAlignment="1">
      <alignment horizontal="right" vertical="center"/>
    </xf>
    <xf numFmtId="176" fontId="15" fillId="3" borderId="16" xfId="2" applyNumberFormat="1" applyFont="1" applyFill="1" applyBorder="1" applyAlignment="1">
      <alignment horizontal="right" vertical="center"/>
    </xf>
    <xf numFmtId="176" fontId="19" fillId="0" borderId="49" xfId="2" quotePrefix="1" applyNumberFormat="1" applyFont="1" applyFill="1" applyBorder="1" applyAlignment="1">
      <alignment horizontal="right" vertical="center"/>
    </xf>
    <xf numFmtId="176" fontId="15" fillId="0" borderId="26" xfId="2" applyNumberFormat="1" applyFont="1" applyBorder="1" applyAlignment="1">
      <alignment horizontal="right" vertical="center"/>
    </xf>
    <xf numFmtId="176" fontId="15" fillId="0" borderId="50" xfId="2" applyNumberFormat="1" applyFont="1" applyBorder="1" applyAlignment="1">
      <alignment horizontal="right" vertical="center"/>
    </xf>
    <xf numFmtId="176" fontId="19" fillId="0" borderId="42" xfId="2" quotePrefix="1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17" fillId="0" borderId="0" xfId="1" applyFont="1" applyAlignment="1"/>
    <xf numFmtId="176" fontId="19" fillId="0" borderId="54" xfId="2" quotePrefix="1" applyNumberFormat="1" applyFont="1" applyFill="1" applyBorder="1" applyAlignment="1">
      <alignment horizontal="right" vertical="center"/>
    </xf>
    <xf numFmtId="0" fontId="16" fillId="0" borderId="0" xfId="2" applyFont="1" applyBorder="1" applyAlignment="1">
      <alignment vertical="center"/>
    </xf>
    <xf numFmtId="0" fontId="17" fillId="0" borderId="0" xfId="1" applyFont="1" applyAlignment="1"/>
    <xf numFmtId="0" fontId="14" fillId="0" borderId="0" xfId="1" applyFont="1" applyBorder="1" applyAlignment="1">
      <alignment horizontal="right"/>
    </xf>
    <xf numFmtId="0" fontId="17" fillId="0" borderId="0" xfId="1" applyFont="1" applyAlignment="1"/>
    <xf numFmtId="176" fontId="20" fillId="0" borderId="57" xfId="2" applyNumberFormat="1" applyFont="1" applyBorder="1" applyAlignment="1">
      <alignment vertical="center"/>
    </xf>
    <xf numFmtId="176" fontId="20" fillId="0" borderId="56" xfId="2" applyNumberFormat="1" applyFont="1" applyBorder="1" applyAlignment="1">
      <alignment vertical="center"/>
    </xf>
    <xf numFmtId="176" fontId="19" fillId="0" borderId="59" xfId="2" quotePrefix="1" applyNumberFormat="1" applyFont="1" applyFill="1" applyBorder="1" applyAlignment="1">
      <alignment horizontal="right" vertical="center"/>
    </xf>
    <xf numFmtId="177" fontId="20" fillId="0" borderId="40" xfId="2" quotePrefix="1" applyNumberFormat="1" applyFont="1" applyBorder="1" applyAlignment="1">
      <alignment horizontal="right" vertical="center"/>
    </xf>
    <xf numFmtId="177" fontId="15" fillId="0" borderId="17" xfId="2" quotePrefix="1" applyNumberFormat="1" applyFont="1" applyFill="1" applyBorder="1" applyAlignment="1">
      <alignment horizontal="right" vertical="center"/>
    </xf>
    <xf numFmtId="177" fontId="19" fillId="0" borderId="17" xfId="2" quotePrefix="1" applyNumberFormat="1" applyFont="1" applyFill="1" applyBorder="1" applyAlignment="1">
      <alignment horizontal="right" vertical="center"/>
    </xf>
    <xf numFmtId="177" fontId="15" fillId="0" borderId="35" xfId="2" quotePrefix="1" applyNumberFormat="1" applyFont="1" applyFill="1" applyBorder="1" applyAlignment="1">
      <alignment horizontal="right" vertical="center"/>
    </xf>
    <xf numFmtId="177" fontId="19" fillId="0" borderId="35" xfId="2" quotePrefix="1" applyNumberFormat="1" applyFont="1" applyFill="1" applyBorder="1" applyAlignment="1">
      <alignment horizontal="right" vertical="center"/>
    </xf>
    <xf numFmtId="177" fontId="15" fillId="0" borderId="16" xfId="2" quotePrefix="1" applyNumberFormat="1" applyFont="1" applyFill="1" applyBorder="1" applyAlignment="1">
      <alignment horizontal="right" vertical="center"/>
    </xf>
    <xf numFmtId="177" fontId="19" fillId="0" borderId="16" xfId="2" quotePrefix="1" applyNumberFormat="1" applyFont="1" applyFill="1" applyBorder="1" applyAlignment="1">
      <alignment horizontal="right" vertical="center"/>
    </xf>
    <xf numFmtId="177" fontId="15" fillId="0" borderId="44" xfId="2" quotePrefix="1" applyNumberFormat="1" applyFont="1" applyFill="1" applyBorder="1" applyAlignment="1">
      <alignment horizontal="right" vertical="center"/>
    </xf>
    <xf numFmtId="177" fontId="19" fillId="0" borderId="44" xfId="2" quotePrefix="1" applyNumberFormat="1" applyFont="1" applyFill="1" applyBorder="1" applyAlignment="1">
      <alignment horizontal="right" vertical="center"/>
    </xf>
    <xf numFmtId="177" fontId="15" fillId="0" borderId="49" xfId="2" quotePrefix="1" applyNumberFormat="1" applyFont="1" applyFill="1" applyBorder="1" applyAlignment="1">
      <alignment horizontal="right" vertical="center"/>
    </xf>
    <xf numFmtId="177" fontId="19" fillId="0" borderId="49" xfId="2" quotePrefix="1" applyNumberFormat="1" applyFont="1" applyFill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22" fillId="0" borderId="0" xfId="2" applyFont="1" applyAlignment="1">
      <alignment horizontal="right" vertical="center"/>
    </xf>
    <xf numFmtId="176" fontId="20" fillId="0" borderId="42" xfId="2" quotePrefix="1" applyNumberFormat="1" applyFont="1" applyBorder="1" applyAlignment="1">
      <alignment horizontal="right" vertical="center"/>
    </xf>
    <xf numFmtId="176" fontId="19" fillId="0" borderId="48" xfId="2" quotePrefix="1" applyNumberFormat="1" applyFont="1" applyFill="1" applyBorder="1" applyAlignment="1">
      <alignment horizontal="right" vertical="center"/>
    </xf>
    <xf numFmtId="176" fontId="20" fillId="0" borderId="62" xfId="2" applyNumberFormat="1" applyFont="1" applyBorder="1" applyAlignment="1">
      <alignment vertical="center"/>
    </xf>
    <xf numFmtId="0" fontId="13" fillId="0" borderId="63" xfId="2" quotePrefix="1" applyFont="1" applyBorder="1" applyAlignment="1">
      <alignment horizontal="center" vertical="center"/>
    </xf>
    <xf numFmtId="176" fontId="15" fillId="0" borderId="64" xfId="2" quotePrefix="1" applyNumberFormat="1" applyFont="1" applyBorder="1" applyAlignment="1">
      <alignment horizontal="right" vertical="center"/>
    </xf>
    <xf numFmtId="176" fontId="15" fillId="0" borderId="65" xfId="2" quotePrefix="1" applyNumberFormat="1" applyFont="1" applyBorder="1" applyAlignment="1">
      <alignment horizontal="right" vertical="center"/>
    </xf>
    <xf numFmtId="176" fontId="15" fillId="0" borderId="66" xfId="2" quotePrefix="1" applyNumberFormat="1" applyFont="1" applyBorder="1" applyAlignment="1">
      <alignment horizontal="right" vertical="center"/>
    </xf>
    <xf numFmtId="176" fontId="15" fillId="0" borderId="44" xfId="2" quotePrefix="1" applyNumberFormat="1" applyFont="1" applyBorder="1" applyAlignment="1">
      <alignment horizontal="right" vertical="center"/>
    </xf>
    <xf numFmtId="176" fontId="15" fillId="0" borderId="63" xfId="2" applyNumberFormat="1" applyFont="1" applyBorder="1" applyAlignment="1">
      <alignment horizontal="right" vertical="center"/>
    </xf>
    <xf numFmtId="176" fontId="15" fillId="0" borderId="44" xfId="2" applyNumberFormat="1" applyFont="1" applyBorder="1" applyAlignment="1">
      <alignment horizontal="right" vertical="center"/>
    </xf>
    <xf numFmtId="176" fontId="15" fillId="0" borderId="66" xfId="2" applyNumberFormat="1" applyFont="1" applyBorder="1" applyAlignment="1">
      <alignment horizontal="right" vertical="center"/>
    </xf>
    <xf numFmtId="176" fontId="15" fillId="0" borderId="44" xfId="2" applyNumberFormat="1" applyFont="1" applyFill="1" applyBorder="1" applyAlignment="1">
      <alignment horizontal="right" vertical="center"/>
    </xf>
    <xf numFmtId="176" fontId="15" fillId="0" borderId="63" xfId="2" applyNumberFormat="1" applyFont="1" applyFill="1" applyBorder="1" applyAlignment="1">
      <alignment horizontal="right" vertical="center"/>
    </xf>
    <xf numFmtId="176" fontId="15" fillId="3" borderId="44" xfId="2" applyNumberFormat="1" applyFont="1" applyFill="1" applyBorder="1" applyAlignment="1">
      <alignment horizontal="right" vertical="center"/>
    </xf>
    <xf numFmtId="176" fontId="15" fillId="0" borderId="66" xfId="2" applyNumberFormat="1" applyFont="1" applyFill="1" applyBorder="1" applyAlignment="1">
      <alignment horizontal="right" vertical="center"/>
    </xf>
    <xf numFmtId="176" fontId="15" fillId="0" borderId="44" xfId="2" quotePrefix="1" applyNumberFormat="1" applyFont="1" applyFill="1" applyBorder="1" applyAlignment="1">
      <alignment horizontal="right" vertical="center"/>
    </xf>
    <xf numFmtId="176" fontId="15" fillId="0" borderId="42" xfId="2" applyNumberFormat="1" applyFont="1" applyBorder="1" applyAlignment="1">
      <alignment horizontal="right" vertical="center"/>
    </xf>
    <xf numFmtId="176" fontId="15" fillId="0" borderId="42" xfId="2" applyNumberFormat="1" applyFont="1" applyFill="1" applyBorder="1" applyAlignment="1">
      <alignment horizontal="right" vertical="center"/>
    </xf>
    <xf numFmtId="176" fontId="15" fillId="3" borderId="42" xfId="2" applyNumberFormat="1" applyFont="1" applyFill="1" applyBorder="1" applyAlignment="1">
      <alignment horizontal="right" vertical="center"/>
    </xf>
    <xf numFmtId="176" fontId="20" fillId="0" borderId="68" xfId="2" applyNumberFormat="1" applyFont="1" applyBorder="1" applyAlignment="1">
      <alignment vertical="center"/>
    </xf>
    <xf numFmtId="176" fontId="20" fillId="0" borderId="67" xfId="2" applyNumberFormat="1" applyFont="1" applyBorder="1" applyAlignment="1">
      <alignment vertical="center"/>
    </xf>
    <xf numFmtId="176" fontId="20" fillId="0" borderId="69" xfId="2" applyNumberFormat="1" applyFont="1" applyBorder="1" applyAlignment="1">
      <alignment vertical="center"/>
    </xf>
    <xf numFmtId="176" fontId="20" fillId="0" borderId="70" xfId="2" applyNumberFormat="1" applyFont="1" applyBorder="1" applyAlignment="1">
      <alignment vertical="center"/>
    </xf>
    <xf numFmtId="176" fontId="20" fillId="0" borderId="71" xfId="2" applyNumberFormat="1" applyFont="1" applyBorder="1" applyAlignment="1">
      <alignment vertical="center"/>
    </xf>
    <xf numFmtId="0" fontId="24" fillId="0" borderId="7" xfId="2" applyFont="1" applyBorder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26" fillId="0" borderId="21" xfId="2" quotePrefix="1" applyFont="1" applyBorder="1" applyAlignment="1">
      <alignment horizontal="center" vertical="center"/>
    </xf>
    <xf numFmtId="176" fontId="27" fillId="0" borderId="43" xfId="2" quotePrefix="1" applyNumberFormat="1" applyFont="1" applyBorder="1" applyAlignment="1">
      <alignment horizontal="right" vertical="center"/>
    </xf>
    <xf numFmtId="176" fontId="27" fillId="0" borderId="42" xfId="2" quotePrefix="1" applyNumberFormat="1" applyFont="1" applyBorder="1" applyAlignment="1">
      <alignment horizontal="right" vertical="center"/>
    </xf>
    <xf numFmtId="176" fontId="27" fillId="0" borderId="42" xfId="1" applyNumberFormat="1" applyFont="1" applyFill="1" applyBorder="1" applyAlignment="1">
      <alignment vertical="center"/>
    </xf>
    <xf numFmtId="176" fontId="27" fillId="3" borderId="42" xfId="1" applyNumberFormat="1" applyFont="1" applyFill="1" applyBorder="1" applyAlignment="1">
      <alignment vertical="center"/>
    </xf>
    <xf numFmtId="177" fontId="27" fillId="0" borderId="42" xfId="1" applyNumberFormat="1" applyFont="1" applyFill="1" applyBorder="1" applyAlignment="1">
      <alignment vertical="center"/>
    </xf>
    <xf numFmtId="176" fontId="27" fillId="0" borderId="57" xfId="2" applyNumberFormat="1" applyFont="1" applyBorder="1" applyAlignment="1">
      <alignment vertical="center"/>
    </xf>
    <xf numFmtId="176" fontId="27" fillId="0" borderId="41" xfId="2" quotePrefix="1" applyNumberFormat="1" applyFont="1" applyBorder="1" applyAlignment="1">
      <alignment horizontal="right" vertical="center"/>
    </xf>
    <xf numFmtId="176" fontId="27" fillId="0" borderId="14" xfId="2" quotePrefix="1" applyNumberFormat="1" applyFont="1" applyBorder="1" applyAlignment="1">
      <alignment horizontal="right" vertical="center"/>
    </xf>
    <xf numFmtId="176" fontId="27" fillId="0" borderId="14" xfId="1" applyNumberFormat="1" applyFont="1" applyFill="1" applyBorder="1" applyAlignment="1">
      <alignment vertical="center"/>
    </xf>
    <xf numFmtId="176" fontId="27" fillId="0" borderId="41" xfId="1" applyNumberFormat="1" applyFont="1" applyFill="1" applyBorder="1" applyAlignment="1">
      <alignment vertical="center"/>
    </xf>
    <xf numFmtId="0" fontId="26" fillId="0" borderId="12" xfId="2" quotePrefix="1" applyFont="1" applyBorder="1" applyAlignment="1">
      <alignment horizontal="left" vertical="center"/>
    </xf>
    <xf numFmtId="0" fontId="26" fillId="0" borderId="13" xfId="2" applyFont="1" applyBorder="1" applyAlignment="1">
      <alignment horizontal="center" vertical="center"/>
    </xf>
    <xf numFmtId="176" fontId="27" fillId="0" borderId="60" xfId="2" applyNumberFormat="1" applyFont="1" applyBorder="1" applyAlignment="1">
      <alignment horizontal="right" vertical="center"/>
    </xf>
    <xf numFmtId="176" fontId="27" fillId="0" borderId="51" xfId="2" applyNumberFormat="1" applyFont="1" applyBorder="1" applyAlignment="1">
      <alignment horizontal="right" vertical="center"/>
    </xf>
    <xf numFmtId="177" fontId="27" fillId="0" borderId="51" xfId="2" applyNumberFormat="1" applyFont="1" applyBorder="1" applyAlignment="1">
      <alignment horizontal="right" vertical="center"/>
    </xf>
    <xf numFmtId="176" fontId="28" fillId="0" borderId="0" xfId="2" applyNumberFormat="1" applyFont="1" applyBorder="1" applyAlignment="1">
      <alignment vertical="center"/>
    </xf>
    <xf numFmtId="0" fontId="7" fillId="0" borderId="12" xfId="2" quotePrefix="1" applyFont="1" applyBorder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176" fontId="28" fillId="0" borderId="6" xfId="2" applyNumberFormat="1" applyFont="1" applyBorder="1" applyAlignment="1">
      <alignment vertical="center"/>
    </xf>
    <xf numFmtId="0" fontId="28" fillId="0" borderId="0" xfId="2" applyFont="1" applyAlignment="1">
      <alignment vertical="center"/>
    </xf>
    <xf numFmtId="176" fontId="28" fillId="0" borderId="0" xfId="2" applyNumberFormat="1" applyFont="1" applyAlignment="1">
      <alignment vertical="center"/>
    </xf>
    <xf numFmtId="176" fontId="27" fillId="0" borderId="58" xfId="2" applyNumberFormat="1" applyFont="1" applyBorder="1" applyAlignment="1">
      <alignment vertical="center"/>
    </xf>
    <xf numFmtId="176" fontId="19" fillId="0" borderId="72" xfId="2" quotePrefix="1" applyNumberFormat="1" applyFont="1" applyFill="1" applyBorder="1" applyAlignment="1">
      <alignment horizontal="right" vertical="center"/>
    </xf>
    <xf numFmtId="176" fontId="19" fillId="0" borderId="31" xfId="2" quotePrefix="1" applyNumberFormat="1" applyFont="1" applyFill="1" applyBorder="1" applyAlignment="1">
      <alignment horizontal="right" vertical="center"/>
    </xf>
    <xf numFmtId="176" fontId="19" fillId="0" borderId="73" xfId="2" quotePrefix="1" applyNumberFormat="1" applyFont="1" applyFill="1" applyBorder="1" applyAlignment="1">
      <alignment horizontal="right" vertical="center"/>
    </xf>
    <xf numFmtId="176" fontId="19" fillId="0" borderId="63" xfId="2" quotePrefix="1" applyNumberFormat="1" applyFont="1" applyFill="1" applyBorder="1" applyAlignment="1">
      <alignment horizontal="right" vertical="center"/>
    </xf>
    <xf numFmtId="176" fontId="19" fillId="0" borderId="74" xfId="2" quotePrefix="1" applyNumberFormat="1" applyFont="1" applyFill="1" applyBorder="1" applyAlignment="1">
      <alignment horizontal="right" vertical="center"/>
    </xf>
    <xf numFmtId="176" fontId="19" fillId="0" borderId="75" xfId="2" quotePrefix="1" applyNumberFormat="1" applyFont="1" applyFill="1" applyBorder="1" applyAlignment="1">
      <alignment horizontal="right" vertical="center"/>
    </xf>
    <xf numFmtId="176" fontId="27" fillId="0" borderId="40" xfId="1" applyNumberFormat="1" applyFont="1" applyFill="1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left" vertical="center"/>
    </xf>
    <xf numFmtId="0" fontId="8" fillId="0" borderId="11" xfId="2" quotePrefix="1" applyFont="1" applyBorder="1" applyAlignment="1">
      <alignment horizontal="left" vertical="center"/>
    </xf>
    <xf numFmtId="0" fontId="8" fillId="0" borderId="5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5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2" fillId="0" borderId="53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7" fillId="0" borderId="0" xfId="2" quotePrefix="1" applyFont="1" applyAlignment="1">
      <alignment horizontal="center" vertical="center"/>
    </xf>
    <xf numFmtId="0" fontId="17" fillId="0" borderId="0" xfId="1" applyFont="1" applyAlignment="1"/>
    <xf numFmtId="0" fontId="14" fillId="0" borderId="55" xfId="2" applyFont="1" applyBorder="1" applyAlignment="1">
      <alignment horizontal="center" vertical="center"/>
    </xf>
    <xf numFmtId="0" fontId="14" fillId="0" borderId="61" xfId="2" applyFont="1" applyBorder="1" applyAlignment="1">
      <alignment vertical="center"/>
    </xf>
    <xf numFmtId="0" fontId="13" fillId="0" borderId="53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4" fillId="0" borderId="10" xfId="2" quotePrefix="1" applyFont="1" applyBorder="1" applyAlignment="1">
      <alignment horizontal="left" vertical="center"/>
    </xf>
    <xf numFmtId="0" fontId="14" fillId="0" borderId="52" xfId="2" quotePrefix="1" applyFont="1" applyBorder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13" fillId="0" borderId="0" xfId="1" applyFont="1" applyAlignment="1">
      <alignment horizontal="center" vertical="top"/>
    </xf>
  </cellXfs>
  <cellStyles count="3">
    <cellStyle name="標準" xfId="0" builtinId="0"/>
    <cellStyle name="標準_H14苦情詳細" xfId="1" xr:uid="{00000000-0005-0000-0000-000001000000}"/>
    <cellStyle name="標準_苦情経年H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0" baseline="0"/>
              <a:t>苦情・問い合わせ件数の推移</a:t>
            </a:r>
          </a:p>
        </c:rich>
      </c:tx>
      <c:layout>
        <c:manualLayout>
          <c:xMode val="edge"/>
          <c:yMode val="edge"/>
          <c:x val="0.44761754157129463"/>
          <c:y val="4.542911588106282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000" b="1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431332413637691E-2"/>
          <c:y val="0.14425805707555808"/>
          <c:w val="0.80142271730909831"/>
          <c:h val="0.702949402435432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苦情件数!$B$23</c:f>
              <c:strCache>
                <c:ptCount val="1"/>
                <c:pt idx="0">
                  <c:v>大阪府計</c:v>
                </c:pt>
              </c:strCache>
            </c:strRef>
          </c:tx>
          <c:spPr>
            <a:solidFill>
              <a:schemeClr val="tx1">
                <a:alpha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苦情件数!$C$6:$AF$6</c:f>
              <c:strCache>
                <c:ptCount val="30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  <c:pt idx="28">
                  <c:v>R4</c:v>
                </c:pt>
                <c:pt idx="29">
                  <c:v>R5</c:v>
                </c:pt>
              </c:strCache>
            </c:strRef>
          </c:cat>
          <c:val>
            <c:numRef>
              <c:f>苦情件数!$C$23:$AF$23</c:f>
              <c:numCache>
                <c:formatCode>#,##0_);[Red]\(#,##0\)</c:formatCode>
                <c:ptCount val="30"/>
                <c:pt idx="0">
                  <c:v>50</c:v>
                </c:pt>
                <c:pt idx="1">
                  <c:v>49</c:v>
                </c:pt>
                <c:pt idx="2">
                  <c:v>59</c:v>
                </c:pt>
                <c:pt idx="3">
                  <c:v>111</c:v>
                </c:pt>
                <c:pt idx="4">
                  <c:v>168</c:v>
                </c:pt>
                <c:pt idx="5">
                  <c:v>54</c:v>
                </c:pt>
                <c:pt idx="6">
                  <c:v>59</c:v>
                </c:pt>
                <c:pt idx="7">
                  <c:v>37</c:v>
                </c:pt>
                <c:pt idx="8">
                  <c:v>29</c:v>
                </c:pt>
                <c:pt idx="9">
                  <c:v>42</c:v>
                </c:pt>
                <c:pt idx="10">
                  <c:v>54</c:v>
                </c:pt>
                <c:pt idx="11">
                  <c:v>22</c:v>
                </c:pt>
                <c:pt idx="12">
                  <c:v>28</c:v>
                </c:pt>
                <c:pt idx="13">
                  <c:v>26</c:v>
                </c:pt>
                <c:pt idx="14">
                  <c:v>23</c:v>
                </c:pt>
                <c:pt idx="15">
                  <c:v>33</c:v>
                </c:pt>
                <c:pt idx="16">
                  <c:v>9</c:v>
                </c:pt>
                <c:pt idx="17">
                  <c:v>29</c:v>
                </c:pt>
                <c:pt idx="18">
                  <c:v>19</c:v>
                </c:pt>
                <c:pt idx="19">
                  <c:v>23</c:v>
                </c:pt>
                <c:pt idx="20" formatCode="0_ ">
                  <c:v>19</c:v>
                </c:pt>
                <c:pt idx="21" formatCode="0_ ">
                  <c:v>5</c:v>
                </c:pt>
                <c:pt idx="22" formatCode="0_ ">
                  <c:v>7</c:v>
                </c:pt>
                <c:pt idx="23">
                  <c:v>14</c:v>
                </c:pt>
                <c:pt idx="24">
                  <c:v>7</c:v>
                </c:pt>
                <c:pt idx="25">
                  <c:v>10</c:v>
                </c:pt>
                <c:pt idx="26">
                  <c:v>4</c:v>
                </c:pt>
                <c:pt idx="27">
                  <c:v>5</c:v>
                </c:pt>
                <c:pt idx="28">
                  <c:v>4</c:v>
                </c:pt>
                <c:pt idx="2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0-4447-A439-6BBEC026AB61}"/>
            </c:ext>
          </c:extLst>
        </c:ser>
        <c:ser>
          <c:idx val="4"/>
          <c:order val="4"/>
          <c:tx>
            <c:strRef>
              <c:f>苦情件数!$B$27</c:f>
              <c:strCache>
                <c:ptCount val="1"/>
                <c:pt idx="0">
                  <c:v>兵庫県計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苦情件数!$C$6:$AF$6</c:f>
              <c:strCache>
                <c:ptCount val="30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  <c:pt idx="28">
                  <c:v>R4</c:v>
                </c:pt>
                <c:pt idx="29">
                  <c:v>R5</c:v>
                </c:pt>
              </c:strCache>
            </c:strRef>
          </c:cat>
          <c:val>
            <c:numRef>
              <c:f>苦情件数!$C$27:$AF$27</c:f>
              <c:numCache>
                <c:formatCode>#,##0_);[Red]\(#,##0\)</c:formatCode>
                <c:ptCount val="30"/>
                <c:pt idx="0">
                  <c:v>34</c:v>
                </c:pt>
                <c:pt idx="1">
                  <c:v>29</c:v>
                </c:pt>
                <c:pt idx="2">
                  <c:v>23</c:v>
                </c:pt>
                <c:pt idx="3">
                  <c:v>42</c:v>
                </c:pt>
                <c:pt idx="4">
                  <c:v>79</c:v>
                </c:pt>
                <c:pt idx="5">
                  <c:v>57</c:v>
                </c:pt>
                <c:pt idx="6">
                  <c:v>34</c:v>
                </c:pt>
                <c:pt idx="7">
                  <c:v>32</c:v>
                </c:pt>
                <c:pt idx="8">
                  <c:v>12</c:v>
                </c:pt>
                <c:pt idx="9">
                  <c:v>26</c:v>
                </c:pt>
                <c:pt idx="10">
                  <c:v>16</c:v>
                </c:pt>
                <c:pt idx="11">
                  <c:v>14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 formatCode="0_ ">
                  <c:v>0</c:v>
                </c:pt>
                <c:pt idx="21" formatCode="0_ ">
                  <c:v>5</c:v>
                </c:pt>
                <c:pt idx="22" formatCode="0_ 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74-49F7-AD43-62147133DED4}"/>
            </c:ext>
          </c:extLst>
        </c:ser>
        <c:ser>
          <c:idx val="7"/>
          <c:order val="7"/>
          <c:tx>
            <c:strRef>
              <c:f>苦情件数!$B$30</c:f>
              <c:strCache>
                <c:ptCount val="1"/>
                <c:pt idx="0">
                  <c:v>和歌山県計</c:v>
                </c:pt>
              </c:strCache>
            </c:strRef>
          </c:tx>
          <c:spPr>
            <a:pattFill prst="sphere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苦情件数!$C$6:$AF$6</c:f>
              <c:strCache>
                <c:ptCount val="30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  <c:pt idx="28">
                  <c:v>R4</c:v>
                </c:pt>
                <c:pt idx="29">
                  <c:v>R5</c:v>
                </c:pt>
              </c:strCache>
            </c:strRef>
          </c:cat>
          <c:val>
            <c:numRef>
              <c:f>苦情件数!$C$30:$AF$30</c:f>
              <c:numCache>
                <c:formatCode>#,##0_);[Red]\(#,##0\)</c:formatCode>
                <c:ptCount val="30"/>
                <c:pt idx="0">
                  <c:v>13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</c:v>
                </c:pt>
                <c:pt idx="6">
                  <c:v>9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 formatCode="0_ ">
                  <c:v>0</c:v>
                </c:pt>
                <c:pt idx="21" formatCode="0_ ">
                  <c:v>0</c:v>
                </c:pt>
                <c:pt idx="22" formatCode="0_ 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3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74-49F7-AD43-62147133DED4}"/>
            </c:ext>
          </c:extLst>
        </c:ser>
        <c:ser>
          <c:idx val="8"/>
          <c:order val="8"/>
          <c:tx>
            <c:strRef>
              <c:f>苦情件数!$B$31</c:f>
              <c:strCache>
                <c:ptCount val="1"/>
                <c:pt idx="0">
                  <c:v> その他の地域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苦情件数!$C$6:$AF$6</c:f>
              <c:strCache>
                <c:ptCount val="30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  <c:pt idx="28">
                  <c:v>R4</c:v>
                </c:pt>
                <c:pt idx="29">
                  <c:v>R5</c:v>
                </c:pt>
              </c:strCache>
            </c:strRef>
          </c:cat>
          <c:val>
            <c:numRef>
              <c:f>苦情件数!$C$31:$AF$31</c:f>
              <c:numCache>
                <c:formatCode>#,##0_);[Red]\(#,##0\)</c:formatCode>
                <c:ptCount val="30"/>
                <c:pt idx="1">
                  <c:v>6</c:v>
                </c:pt>
                <c:pt idx="2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 formatCode="0_ ">
                  <c:v>9</c:v>
                </c:pt>
                <c:pt idx="21" formatCode="0_ ">
                  <c:v>4</c:v>
                </c:pt>
                <c:pt idx="22" formatCode="0_ ">
                  <c:v>3</c:v>
                </c:pt>
                <c:pt idx="23">
                  <c:v>1</c:v>
                </c:pt>
                <c:pt idx="24">
                  <c:v>0</c:v>
                </c:pt>
                <c:pt idx="2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74-49F7-AD43-62147133DED4}"/>
            </c:ext>
          </c:extLst>
        </c:ser>
        <c:ser>
          <c:idx val="9"/>
          <c:order val="9"/>
          <c:tx>
            <c:strRef>
              <c:f>苦情件数!$B$32</c:f>
              <c:strCache>
                <c:ptCount val="1"/>
                <c:pt idx="0">
                  <c:v>  不      明</c:v>
                </c:pt>
              </c:strCache>
            </c:strRef>
          </c:tx>
          <c:spPr>
            <a:pattFill prst="dash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苦情件数!$C$6:$AF$6</c:f>
              <c:strCache>
                <c:ptCount val="30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  <c:pt idx="28">
                  <c:v>R4</c:v>
                </c:pt>
                <c:pt idx="29">
                  <c:v>R5</c:v>
                </c:pt>
              </c:strCache>
            </c:strRef>
          </c:cat>
          <c:val>
            <c:numRef>
              <c:f>苦情件数!$C$32:$AF$32</c:f>
              <c:numCache>
                <c:formatCode>#,##0_);[Red]\(#,##0\)</c:formatCode>
                <c:ptCount val="30"/>
                <c:pt idx="3">
                  <c:v>2</c:v>
                </c:pt>
                <c:pt idx="4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74-49F7-AD43-62147133D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74176"/>
        <c:axId val="47476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苦情件数!$B$24</c15:sqref>
                        </c15:formulaRef>
                      </c:ext>
                    </c:extLst>
                    <c:strCache>
                      <c:ptCount val="1"/>
                      <c:pt idx="0">
                        <c:v>神戸・明石</c:v>
                      </c:pt>
                    </c:strCache>
                  </c:strRef>
                </c:tx>
                <c:spPr>
                  <a:pattFill prst="narHorz">
                    <a:fgClr>
                      <a:schemeClr val="tx1"/>
                    </a:fgClr>
                    <a:bgClr>
                      <a:schemeClr val="bg1"/>
                    </a:bgClr>
                  </a:pattFill>
                  <a:ln>
                    <a:solidFill>
                      <a:sysClr val="windowText" lastClr="000000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苦情件数!$C$6:$AF$6</c15:sqref>
                        </c15:formulaRef>
                      </c:ext>
                    </c:extLst>
                    <c:strCache>
                      <c:ptCount val="30"/>
                      <c:pt idx="0">
                        <c:v>H6</c:v>
                      </c:pt>
                      <c:pt idx="1">
                        <c:v>H7</c:v>
                      </c:pt>
                      <c:pt idx="2">
                        <c:v>H8</c:v>
                      </c:pt>
                      <c:pt idx="3">
                        <c:v>H9</c:v>
                      </c:pt>
                      <c:pt idx="4">
                        <c:v>H10</c:v>
                      </c:pt>
                      <c:pt idx="5">
                        <c:v>H11</c:v>
                      </c:pt>
                      <c:pt idx="6">
                        <c:v>H12</c:v>
                      </c:pt>
                      <c:pt idx="7">
                        <c:v>H13</c:v>
                      </c:pt>
                      <c:pt idx="8">
                        <c:v>H14</c:v>
                      </c:pt>
                      <c:pt idx="9">
                        <c:v>H15</c:v>
                      </c:pt>
                      <c:pt idx="10">
                        <c:v>H16</c:v>
                      </c:pt>
                      <c:pt idx="11">
                        <c:v>H17</c:v>
                      </c:pt>
                      <c:pt idx="12">
                        <c:v>H18</c:v>
                      </c:pt>
                      <c:pt idx="13">
                        <c:v>H19</c:v>
                      </c:pt>
                      <c:pt idx="14">
                        <c:v>H20</c:v>
                      </c:pt>
                      <c:pt idx="15">
                        <c:v>H21</c:v>
                      </c:pt>
                      <c:pt idx="16">
                        <c:v>H22</c:v>
                      </c:pt>
                      <c:pt idx="17">
                        <c:v>H23</c:v>
                      </c:pt>
                      <c:pt idx="18">
                        <c:v>H24</c:v>
                      </c:pt>
                      <c:pt idx="19">
                        <c:v>H25</c:v>
                      </c:pt>
                      <c:pt idx="20">
                        <c:v>H26</c:v>
                      </c:pt>
                      <c:pt idx="21">
                        <c:v>H27</c:v>
                      </c:pt>
                      <c:pt idx="22">
                        <c:v>H28</c:v>
                      </c:pt>
                      <c:pt idx="23">
                        <c:v>H29</c:v>
                      </c:pt>
                      <c:pt idx="24">
                        <c:v>H30</c:v>
                      </c:pt>
                      <c:pt idx="25">
                        <c:v>R1</c:v>
                      </c:pt>
                      <c:pt idx="26">
                        <c:v>R2</c:v>
                      </c:pt>
                      <c:pt idx="27">
                        <c:v>R3</c:v>
                      </c:pt>
                      <c:pt idx="28">
                        <c:v>R4</c:v>
                      </c:pt>
                      <c:pt idx="29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苦情件数!$C$24:$AF$24</c15:sqref>
                        </c15:formulaRef>
                      </c:ext>
                    </c:extLst>
                    <c:numCache>
                      <c:formatCode>#,##0_);[Red]\(#,##0\)</c:formatCode>
                      <c:ptCount val="30"/>
                      <c:pt idx="0">
                        <c:v>11</c:v>
                      </c:pt>
                      <c:pt idx="1">
                        <c:v>6</c:v>
                      </c:pt>
                      <c:pt idx="2">
                        <c:v>4</c:v>
                      </c:pt>
                      <c:pt idx="3">
                        <c:v>10</c:v>
                      </c:pt>
                      <c:pt idx="4">
                        <c:v>8</c:v>
                      </c:pt>
                      <c:pt idx="5">
                        <c:v>4</c:v>
                      </c:pt>
                      <c:pt idx="7">
                        <c:v>2</c:v>
                      </c:pt>
                      <c:pt idx="8">
                        <c:v>1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1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6">
                        <c:v>2</c:v>
                      </c:pt>
                      <c:pt idx="17">
                        <c:v>1</c:v>
                      </c:pt>
                      <c:pt idx="18">
                        <c:v>3</c:v>
                      </c:pt>
                      <c:pt idx="19">
                        <c:v>1</c:v>
                      </c:pt>
                      <c:pt idx="20" formatCode="0_ ">
                        <c:v>0</c:v>
                      </c:pt>
                      <c:pt idx="22" formatCode="0_ ">
                        <c:v>0</c:v>
                      </c:pt>
                      <c:pt idx="23">
                        <c:v>0</c:v>
                      </c:pt>
                      <c:pt idx="25">
                        <c:v>2</c:v>
                      </c:pt>
                      <c:pt idx="28">
                        <c:v>1</c:v>
                      </c:pt>
                      <c:pt idx="29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E03-4C17-B375-91A0C168F7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苦情件数!$B$25</c15:sqref>
                        </c15:formulaRef>
                      </c:ext>
                    </c:extLst>
                    <c:strCache>
                      <c:ptCount val="1"/>
                      <c:pt idx="0">
                        <c:v>淡路島地区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苦情件数!$C$6:$AF$6</c15:sqref>
                        </c15:formulaRef>
                      </c:ext>
                    </c:extLst>
                    <c:strCache>
                      <c:ptCount val="30"/>
                      <c:pt idx="0">
                        <c:v>H6</c:v>
                      </c:pt>
                      <c:pt idx="1">
                        <c:v>H7</c:v>
                      </c:pt>
                      <c:pt idx="2">
                        <c:v>H8</c:v>
                      </c:pt>
                      <c:pt idx="3">
                        <c:v>H9</c:v>
                      </c:pt>
                      <c:pt idx="4">
                        <c:v>H10</c:v>
                      </c:pt>
                      <c:pt idx="5">
                        <c:v>H11</c:v>
                      </c:pt>
                      <c:pt idx="6">
                        <c:v>H12</c:v>
                      </c:pt>
                      <c:pt idx="7">
                        <c:v>H13</c:v>
                      </c:pt>
                      <c:pt idx="8">
                        <c:v>H14</c:v>
                      </c:pt>
                      <c:pt idx="9">
                        <c:v>H15</c:v>
                      </c:pt>
                      <c:pt idx="10">
                        <c:v>H16</c:v>
                      </c:pt>
                      <c:pt idx="11">
                        <c:v>H17</c:v>
                      </c:pt>
                      <c:pt idx="12">
                        <c:v>H18</c:v>
                      </c:pt>
                      <c:pt idx="13">
                        <c:v>H19</c:v>
                      </c:pt>
                      <c:pt idx="14">
                        <c:v>H20</c:v>
                      </c:pt>
                      <c:pt idx="15">
                        <c:v>H21</c:v>
                      </c:pt>
                      <c:pt idx="16">
                        <c:v>H22</c:v>
                      </c:pt>
                      <c:pt idx="17">
                        <c:v>H23</c:v>
                      </c:pt>
                      <c:pt idx="18">
                        <c:v>H24</c:v>
                      </c:pt>
                      <c:pt idx="19">
                        <c:v>H25</c:v>
                      </c:pt>
                      <c:pt idx="20">
                        <c:v>H26</c:v>
                      </c:pt>
                      <c:pt idx="21">
                        <c:v>H27</c:v>
                      </c:pt>
                      <c:pt idx="22">
                        <c:v>H28</c:v>
                      </c:pt>
                      <c:pt idx="23">
                        <c:v>H29</c:v>
                      </c:pt>
                      <c:pt idx="24">
                        <c:v>H30</c:v>
                      </c:pt>
                      <c:pt idx="25">
                        <c:v>R1</c:v>
                      </c:pt>
                      <c:pt idx="26">
                        <c:v>R2</c:v>
                      </c:pt>
                      <c:pt idx="27">
                        <c:v>R3</c:v>
                      </c:pt>
                      <c:pt idx="28">
                        <c:v>R4</c:v>
                      </c:pt>
                      <c:pt idx="29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苦情件数!$C$25:$AF$25</c15:sqref>
                        </c15:formulaRef>
                      </c:ext>
                    </c:extLst>
                    <c:numCache>
                      <c:formatCode>#,##0_);[Red]\(#,##0\)</c:formatCode>
                      <c:ptCount val="30"/>
                      <c:pt idx="0">
                        <c:v>22</c:v>
                      </c:pt>
                      <c:pt idx="1">
                        <c:v>23</c:v>
                      </c:pt>
                      <c:pt idx="2">
                        <c:v>19</c:v>
                      </c:pt>
                      <c:pt idx="3">
                        <c:v>29</c:v>
                      </c:pt>
                      <c:pt idx="4">
                        <c:v>67</c:v>
                      </c:pt>
                      <c:pt idx="5">
                        <c:v>53</c:v>
                      </c:pt>
                      <c:pt idx="6">
                        <c:v>31</c:v>
                      </c:pt>
                      <c:pt idx="7">
                        <c:v>30</c:v>
                      </c:pt>
                      <c:pt idx="8">
                        <c:v>10</c:v>
                      </c:pt>
                      <c:pt idx="9">
                        <c:v>21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5</c:v>
                      </c:pt>
                      <c:pt idx="13">
                        <c:v>8</c:v>
                      </c:pt>
                      <c:pt idx="14">
                        <c:v>5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3</c:v>
                      </c:pt>
                      <c:pt idx="20" formatCode="0_ ">
                        <c:v>0</c:v>
                      </c:pt>
                      <c:pt idx="21" formatCode="0_ ">
                        <c:v>4</c:v>
                      </c:pt>
                      <c:pt idx="22" formatCode="0_ ">
                        <c:v>0</c:v>
                      </c:pt>
                      <c:pt idx="23">
                        <c:v>1</c:v>
                      </c:pt>
                      <c:pt idx="24">
                        <c:v>2</c:v>
                      </c:pt>
                      <c:pt idx="26">
                        <c:v>1</c:v>
                      </c:pt>
                      <c:pt idx="27">
                        <c:v>2</c:v>
                      </c:pt>
                      <c:pt idx="28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D74-49F7-AD43-62147133DED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苦情件数!$B$26</c15:sqref>
                        </c15:formulaRef>
                      </c:ext>
                    </c:extLst>
                    <c:strCache>
                      <c:ptCount val="1"/>
                      <c:pt idx="0">
                        <c:v>そ　の　他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苦情件数!$C$6:$AF$6</c15:sqref>
                        </c15:formulaRef>
                      </c:ext>
                    </c:extLst>
                    <c:strCache>
                      <c:ptCount val="30"/>
                      <c:pt idx="0">
                        <c:v>H6</c:v>
                      </c:pt>
                      <c:pt idx="1">
                        <c:v>H7</c:v>
                      </c:pt>
                      <c:pt idx="2">
                        <c:v>H8</c:v>
                      </c:pt>
                      <c:pt idx="3">
                        <c:v>H9</c:v>
                      </c:pt>
                      <c:pt idx="4">
                        <c:v>H10</c:v>
                      </c:pt>
                      <c:pt idx="5">
                        <c:v>H11</c:v>
                      </c:pt>
                      <c:pt idx="6">
                        <c:v>H12</c:v>
                      </c:pt>
                      <c:pt idx="7">
                        <c:v>H13</c:v>
                      </c:pt>
                      <c:pt idx="8">
                        <c:v>H14</c:v>
                      </c:pt>
                      <c:pt idx="9">
                        <c:v>H15</c:v>
                      </c:pt>
                      <c:pt idx="10">
                        <c:v>H16</c:v>
                      </c:pt>
                      <c:pt idx="11">
                        <c:v>H17</c:v>
                      </c:pt>
                      <c:pt idx="12">
                        <c:v>H18</c:v>
                      </c:pt>
                      <c:pt idx="13">
                        <c:v>H19</c:v>
                      </c:pt>
                      <c:pt idx="14">
                        <c:v>H20</c:v>
                      </c:pt>
                      <c:pt idx="15">
                        <c:v>H21</c:v>
                      </c:pt>
                      <c:pt idx="16">
                        <c:v>H22</c:v>
                      </c:pt>
                      <c:pt idx="17">
                        <c:v>H23</c:v>
                      </c:pt>
                      <c:pt idx="18">
                        <c:v>H24</c:v>
                      </c:pt>
                      <c:pt idx="19">
                        <c:v>H25</c:v>
                      </c:pt>
                      <c:pt idx="20">
                        <c:v>H26</c:v>
                      </c:pt>
                      <c:pt idx="21">
                        <c:v>H27</c:v>
                      </c:pt>
                      <c:pt idx="22">
                        <c:v>H28</c:v>
                      </c:pt>
                      <c:pt idx="23">
                        <c:v>H29</c:v>
                      </c:pt>
                      <c:pt idx="24">
                        <c:v>H30</c:v>
                      </c:pt>
                      <c:pt idx="25">
                        <c:v>R1</c:v>
                      </c:pt>
                      <c:pt idx="26">
                        <c:v>R2</c:v>
                      </c:pt>
                      <c:pt idx="27">
                        <c:v>R3</c:v>
                      </c:pt>
                      <c:pt idx="28">
                        <c:v>R4</c:v>
                      </c:pt>
                      <c:pt idx="29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苦情件数!$C$26:$AF$26</c15:sqref>
                        </c15:formulaRef>
                      </c:ext>
                    </c:extLst>
                    <c:numCache>
                      <c:formatCode>#,##0_);[Red]\(#,##0\)</c:formatCode>
                      <c:ptCount val="30"/>
                      <c:pt idx="0">
                        <c:v>1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0</c:v>
                      </c:pt>
                      <c:pt idx="6">
                        <c:v>3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2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3">
                        <c:v>3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2</c:v>
                      </c:pt>
                      <c:pt idx="20" formatCode="0_ ">
                        <c:v>0</c:v>
                      </c:pt>
                      <c:pt idx="21" formatCode="0_ ">
                        <c:v>1</c:v>
                      </c:pt>
                      <c:pt idx="22" formatCode="0_ ">
                        <c:v>0</c:v>
                      </c:pt>
                      <c:pt idx="23">
                        <c:v>2</c:v>
                      </c:pt>
                      <c:pt idx="25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D74-49F7-AD43-62147133DED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苦情件数!$B$28</c15:sqref>
                        </c15:formulaRef>
                      </c:ext>
                    </c:extLst>
                    <c:strCache>
                      <c:ptCount val="1"/>
                      <c:pt idx="0">
                        <c:v>和 歌 山 市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苦情件数!$C$6:$AF$6</c15:sqref>
                        </c15:formulaRef>
                      </c:ext>
                    </c:extLst>
                    <c:strCache>
                      <c:ptCount val="30"/>
                      <c:pt idx="0">
                        <c:v>H6</c:v>
                      </c:pt>
                      <c:pt idx="1">
                        <c:v>H7</c:v>
                      </c:pt>
                      <c:pt idx="2">
                        <c:v>H8</c:v>
                      </c:pt>
                      <c:pt idx="3">
                        <c:v>H9</c:v>
                      </c:pt>
                      <c:pt idx="4">
                        <c:v>H10</c:v>
                      </c:pt>
                      <c:pt idx="5">
                        <c:v>H11</c:v>
                      </c:pt>
                      <c:pt idx="6">
                        <c:v>H12</c:v>
                      </c:pt>
                      <c:pt idx="7">
                        <c:v>H13</c:v>
                      </c:pt>
                      <c:pt idx="8">
                        <c:v>H14</c:v>
                      </c:pt>
                      <c:pt idx="9">
                        <c:v>H15</c:v>
                      </c:pt>
                      <c:pt idx="10">
                        <c:v>H16</c:v>
                      </c:pt>
                      <c:pt idx="11">
                        <c:v>H17</c:v>
                      </c:pt>
                      <c:pt idx="12">
                        <c:v>H18</c:v>
                      </c:pt>
                      <c:pt idx="13">
                        <c:v>H19</c:v>
                      </c:pt>
                      <c:pt idx="14">
                        <c:v>H20</c:v>
                      </c:pt>
                      <c:pt idx="15">
                        <c:v>H21</c:v>
                      </c:pt>
                      <c:pt idx="16">
                        <c:v>H22</c:v>
                      </c:pt>
                      <c:pt idx="17">
                        <c:v>H23</c:v>
                      </c:pt>
                      <c:pt idx="18">
                        <c:v>H24</c:v>
                      </c:pt>
                      <c:pt idx="19">
                        <c:v>H25</c:v>
                      </c:pt>
                      <c:pt idx="20">
                        <c:v>H26</c:v>
                      </c:pt>
                      <c:pt idx="21">
                        <c:v>H27</c:v>
                      </c:pt>
                      <c:pt idx="22">
                        <c:v>H28</c:v>
                      </c:pt>
                      <c:pt idx="23">
                        <c:v>H29</c:v>
                      </c:pt>
                      <c:pt idx="24">
                        <c:v>H30</c:v>
                      </c:pt>
                      <c:pt idx="25">
                        <c:v>R1</c:v>
                      </c:pt>
                      <c:pt idx="26">
                        <c:v>R2</c:v>
                      </c:pt>
                      <c:pt idx="27">
                        <c:v>R3</c:v>
                      </c:pt>
                      <c:pt idx="28">
                        <c:v>R4</c:v>
                      </c:pt>
                      <c:pt idx="29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苦情件数!$C$28:$AF$28</c15:sqref>
                        </c15:formulaRef>
                      </c:ext>
                    </c:extLst>
                    <c:numCache>
                      <c:formatCode>#,##0_);[Red]\(#,##0\)</c:formatCode>
                      <c:ptCount val="30"/>
                      <c:pt idx="0">
                        <c:v>12</c:v>
                      </c:pt>
                      <c:pt idx="1">
                        <c:v>3</c:v>
                      </c:pt>
                      <c:pt idx="2">
                        <c:v>5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0</c:v>
                      </c:pt>
                      <c:pt idx="6">
                        <c:v>4</c:v>
                      </c:pt>
                      <c:pt idx="7">
                        <c:v>0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1</c:v>
                      </c:pt>
                      <c:pt idx="12">
                        <c:v>0</c:v>
                      </c:pt>
                      <c:pt idx="13">
                        <c:v>3</c:v>
                      </c:pt>
                      <c:pt idx="14">
                        <c:v>1</c:v>
                      </c:pt>
                      <c:pt idx="16">
                        <c:v>2</c:v>
                      </c:pt>
                      <c:pt idx="17">
                        <c:v>1</c:v>
                      </c:pt>
                      <c:pt idx="19">
                        <c:v>1</c:v>
                      </c:pt>
                      <c:pt idx="20" formatCode="0_ ">
                        <c:v>0</c:v>
                      </c:pt>
                      <c:pt idx="21" formatCode="0_ ">
                        <c:v>0</c:v>
                      </c:pt>
                      <c:pt idx="22" formatCode="0_ ">
                        <c:v>0</c:v>
                      </c:pt>
                      <c:pt idx="23">
                        <c:v>0</c:v>
                      </c:pt>
                      <c:pt idx="24">
                        <c:v>5</c:v>
                      </c:pt>
                      <c:pt idx="25">
                        <c:v>6</c:v>
                      </c:pt>
                      <c:pt idx="26">
                        <c:v>7</c:v>
                      </c:pt>
                      <c:pt idx="27">
                        <c:v>8</c:v>
                      </c:pt>
                      <c:pt idx="28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D74-49F7-AD43-62147133DED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苦情件数!$B$29</c15:sqref>
                        </c15:formulaRef>
                      </c:ext>
                    </c:extLst>
                    <c:strCache>
                      <c:ptCount val="1"/>
                      <c:pt idx="0">
                        <c:v>そ  の  他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苦情件数!$C$6:$AF$6</c15:sqref>
                        </c15:formulaRef>
                      </c:ext>
                    </c:extLst>
                    <c:strCache>
                      <c:ptCount val="30"/>
                      <c:pt idx="0">
                        <c:v>H6</c:v>
                      </c:pt>
                      <c:pt idx="1">
                        <c:v>H7</c:v>
                      </c:pt>
                      <c:pt idx="2">
                        <c:v>H8</c:v>
                      </c:pt>
                      <c:pt idx="3">
                        <c:v>H9</c:v>
                      </c:pt>
                      <c:pt idx="4">
                        <c:v>H10</c:v>
                      </c:pt>
                      <c:pt idx="5">
                        <c:v>H11</c:v>
                      </c:pt>
                      <c:pt idx="6">
                        <c:v>H12</c:v>
                      </c:pt>
                      <c:pt idx="7">
                        <c:v>H13</c:v>
                      </c:pt>
                      <c:pt idx="8">
                        <c:v>H14</c:v>
                      </c:pt>
                      <c:pt idx="9">
                        <c:v>H15</c:v>
                      </c:pt>
                      <c:pt idx="10">
                        <c:v>H16</c:v>
                      </c:pt>
                      <c:pt idx="11">
                        <c:v>H17</c:v>
                      </c:pt>
                      <c:pt idx="12">
                        <c:v>H18</c:v>
                      </c:pt>
                      <c:pt idx="13">
                        <c:v>H19</c:v>
                      </c:pt>
                      <c:pt idx="14">
                        <c:v>H20</c:v>
                      </c:pt>
                      <c:pt idx="15">
                        <c:v>H21</c:v>
                      </c:pt>
                      <c:pt idx="16">
                        <c:v>H22</c:v>
                      </c:pt>
                      <c:pt idx="17">
                        <c:v>H23</c:v>
                      </c:pt>
                      <c:pt idx="18">
                        <c:v>H24</c:v>
                      </c:pt>
                      <c:pt idx="19">
                        <c:v>H25</c:v>
                      </c:pt>
                      <c:pt idx="20">
                        <c:v>H26</c:v>
                      </c:pt>
                      <c:pt idx="21">
                        <c:v>H27</c:v>
                      </c:pt>
                      <c:pt idx="22">
                        <c:v>H28</c:v>
                      </c:pt>
                      <c:pt idx="23">
                        <c:v>H29</c:v>
                      </c:pt>
                      <c:pt idx="24">
                        <c:v>H30</c:v>
                      </c:pt>
                      <c:pt idx="25">
                        <c:v>R1</c:v>
                      </c:pt>
                      <c:pt idx="26">
                        <c:v>R2</c:v>
                      </c:pt>
                      <c:pt idx="27">
                        <c:v>R3</c:v>
                      </c:pt>
                      <c:pt idx="28">
                        <c:v>R4</c:v>
                      </c:pt>
                      <c:pt idx="29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苦情件数!$C$29:$AF$29</c15:sqref>
                        </c15:formulaRef>
                      </c:ext>
                    </c:extLst>
                    <c:numCache>
                      <c:formatCode>#,##0_);[Red]\(#,##0\)</c:formatCode>
                      <c:ptCount val="30"/>
                      <c:pt idx="0">
                        <c:v>1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>
                        <c:v>4</c:v>
                      </c:pt>
                      <c:pt idx="4">
                        <c:v>7</c:v>
                      </c:pt>
                      <c:pt idx="5">
                        <c:v>1</c:v>
                      </c:pt>
                      <c:pt idx="6">
                        <c:v>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8">
                        <c:v>1</c:v>
                      </c:pt>
                      <c:pt idx="20" formatCode="0_ ">
                        <c:v>0</c:v>
                      </c:pt>
                      <c:pt idx="21" formatCode="0_ ">
                        <c:v>0</c:v>
                      </c:pt>
                      <c:pt idx="22" formatCode="0_ ">
                        <c:v>0</c:v>
                      </c:pt>
                      <c:pt idx="2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D74-49F7-AD43-62147133DED4}"/>
                  </c:ext>
                </c:extLst>
              </c15:ser>
            </c15:filteredBarSeries>
          </c:ext>
        </c:extLst>
      </c:barChart>
      <c:catAx>
        <c:axId val="47474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800"/>
                  <a:t>年　　度</a:t>
                </a:r>
              </a:p>
            </c:rich>
          </c:tx>
          <c:layout>
            <c:manualLayout>
              <c:xMode val="edge"/>
              <c:yMode val="edge"/>
              <c:x val="0.43933431065838457"/>
              <c:y val="0.9275792958312643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7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76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800"/>
                  <a:t>件</a:t>
                </a:r>
              </a:p>
            </c:rich>
          </c:tx>
          <c:layout>
            <c:manualLayout>
              <c:xMode val="edge"/>
              <c:yMode val="edge"/>
              <c:x val="6.272311705717637E-2"/>
              <c:y val="3.1747712057536216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[Red]\(#,##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7417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8188573257957936"/>
          <c:y val="0.16879759769865657"/>
          <c:w val="9.0650179552352508E-2"/>
          <c:h val="0.67574862450042561"/>
        </c:manualLayout>
      </c:layout>
      <c:overlay val="0"/>
      <c:spPr>
        <a:pattFill prst="pct5">
          <a:fgClr>
            <a:schemeClr val="bg1"/>
          </a:fgClr>
          <a:bgClr>
            <a:schemeClr val="bg1"/>
          </a:bgClr>
        </a:patt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6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2</xdr:col>
      <xdr:colOff>0</xdr:colOff>
      <xdr:row>7</xdr:row>
      <xdr:rowOff>0</xdr:rowOff>
    </xdr:to>
    <xdr:sp macro="" textlink="">
      <xdr:nvSpPr>
        <xdr:cNvPr id="5301" name="Line 1">
          <a:extLst>
            <a:ext uri="{FF2B5EF4-FFF2-40B4-BE49-F238E27FC236}">
              <a16:creationId xmlns:a16="http://schemas.microsoft.com/office/drawing/2014/main" id="{00000000-0008-0000-0000-0000B5140000}"/>
            </a:ext>
          </a:extLst>
        </xdr:cNvPr>
        <xdr:cNvSpPr>
          <a:spLocks noChangeShapeType="1"/>
        </xdr:cNvSpPr>
      </xdr:nvSpPr>
      <xdr:spPr bwMode="auto">
        <a:xfrm>
          <a:off x="9525" y="1895475"/>
          <a:ext cx="2705100" cy="752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898524</xdr:colOff>
      <xdr:row>36</xdr:row>
      <xdr:rowOff>143163</xdr:rowOff>
    </xdr:from>
    <xdr:to>
      <xdr:col>32</xdr:col>
      <xdr:colOff>266700</xdr:colOff>
      <xdr:row>70</xdr:row>
      <xdr:rowOff>66964</xdr:rowOff>
    </xdr:to>
    <xdr:graphicFrame macro="">
      <xdr:nvGraphicFramePr>
        <xdr:cNvPr id="5302" name="グラフ 2">
          <a:extLst>
            <a:ext uri="{FF2B5EF4-FFF2-40B4-BE49-F238E27FC236}">
              <a16:creationId xmlns:a16="http://schemas.microsoft.com/office/drawing/2014/main" id="{00000000-0008-0000-0000-0000B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9525</xdr:colOff>
      <xdr:row>5</xdr:row>
      <xdr:rowOff>9525</xdr:rowOff>
    </xdr:from>
    <xdr:to>
      <xdr:col>39</xdr:col>
      <xdr:colOff>0</xdr:colOff>
      <xdr:row>7</xdr:row>
      <xdr:rowOff>0</xdr:rowOff>
    </xdr:to>
    <xdr:sp macro="" textlink="">
      <xdr:nvSpPr>
        <xdr:cNvPr id="5303" name="Line 1">
          <a:extLst>
            <a:ext uri="{FF2B5EF4-FFF2-40B4-BE49-F238E27FC236}">
              <a16:creationId xmlns:a16="http://schemas.microsoft.com/office/drawing/2014/main" id="{00000000-0008-0000-0000-0000B7140000}"/>
            </a:ext>
          </a:extLst>
        </xdr:cNvPr>
        <xdr:cNvSpPr>
          <a:spLocks noChangeShapeType="1"/>
        </xdr:cNvSpPr>
      </xdr:nvSpPr>
      <xdr:spPr bwMode="auto">
        <a:xfrm>
          <a:off x="33318450" y="1895475"/>
          <a:ext cx="4067175" cy="752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190500</xdr:colOff>
      <xdr:row>0</xdr:row>
      <xdr:rowOff>160771</xdr:rowOff>
    </xdr:from>
    <xdr:to>
      <xdr:col>32</xdr:col>
      <xdr:colOff>1033318</xdr:colOff>
      <xdr:row>1</xdr:row>
      <xdr:rowOff>432956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6671250" y="160771"/>
          <a:ext cx="3255818" cy="78018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ja-JP" sz="3600" b="1" kern="100">
              <a:effectLst/>
              <a:latin typeface="Century"/>
              <a:ea typeface="ＭＳ ゴシック"/>
              <a:cs typeface="Times New Roman"/>
            </a:rPr>
            <a:t>資料－３</a:t>
          </a:r>
          <a:endParaRPr lang="ja-JP" sz="3600" b="1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CK67"/>
  <sheetViews>
    <sheetView tabSelected="1" view="pageBreakPreview" zoomScale="30" zoomScaleNormal="75" zoomScaleSheetLayoutView="3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K33" sqref="CK33"/>
    </sheetView>
  </sheetViews>
  <sheetFormatPr defaultColWidth="9" defaultRowHeight="14"/>
  <cols>
    <col min="1" max="1" width="7.90625" style="1" customWidth="1"/>
    <col min="2" max="2" width="27.7265625" style="2" customWidth="1"/>
    <col min="3" max="6" width="15.6328125" style="2" customWidth="1"/>
    <col min="7" max="17" width="15.6328125" style="1" customWidth="1"/>
    <col min="18" max="18" width="15.453125" style="1" customWidth="1"/>
    <col min="19" max="32" width="15.6328125" style="1" customWidth="1"/>
    <col min="33" max="33" width="17.6328125" style="1" customWidth="1"/>
    <col min="34" max="34" width="3.453125" style="1" customWidth="1"/>
    <col min="35" max="37" width="7" style="1" hidden="1" customWidth="1"/>
    <col min="38" max="38" width="28" style="1" hidden="1" customWidth="1"/>
    <col min="39" max="39" width="25.453125" style="1" hidden="1" customWidth="1"/>
    <col min="40" max="53" width="7" style="1" hidden="1" customWidth="1"/>
    <col min="54" max="54" width="0" style="1" hidden="1" customWidth="1"/>
    <col min="55" max="55" width="12.08984375" style="1" hidden="1" customWidth="1"/>
    <col min="56" max="64" width="8.6328125" style="1" hidden="1" customWidth="1"/>
    <col min="65" max="65" width="6.453125" style="1" hidden="1" customWidth="1"/>
    <col min="66" max="66" width="5.7265625" style="1" hidden="1" customWidth="1"/>
    <col min="67" max="67" width="7.90625" style="1" hidden="1" customWidth="1"/>
    <col min="68" max="68" width="6" style="1" hidden="1" customWidth="1"/>
    <col min="69" max="70" width="6.6328125" style="1" hidden="1" customWidth="1"/>
    <col min="71" max="71" width="6" style="1" hidden="1" customWidth="1"/>
    <col min="72" max="74" width="6.90625" style="1" hidden="1" customWidth="1"/>
    <col min="75" max="87" width="0" style="1" hidden="1" customWidth="1"/>
    <col min="88" max="88" width="9" style="1"/>
    <col min="89" max="89" width="11.36328125" style="1" bestFit="1" customWidth="1"/>
    <col min="90" max="16384" width="9" style="1"/>
  </cols>
  <sheetData>
    <row r="1" spans="1:54" ht="40.5" customHeight="1">
      <c r="W1" s="156"/>
      <c r="X1" s="156"/>
      <c r="Z1" s="159"/>
      <c r="AA1" s="159"/>
      <c r="AB1" s="159"/>
      <c r="AC1" s="159"/>
      <c r="AD1" s="159"/>
      <c r="AE1" s="159"/>
      <c r="AF1" s="159"/>
      <c r="AG1" s="159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</row>
    <row r="2" spans="1:54" ht="40.5" customHeight="1">
      <c r="W2" s="156"/>
      <c r="X2" s="156"/>
      <c r="Z2" s="159"/>
      <c r="AA2" s="159"/>
      <c r="AB2" s="159"/>
      <c r="AC2" s="159"/>
      <c r="AD2" s="159"/>
      <c r="AE2" s="159"/>
      <c r="AF2" s="159"/>
      <c r="AG2" s="159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4" ht="60.75" customHeight="1">
      <c r="A3" s="247" t="s">
        <v>42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157"/>
      <c r="AA3" s="160"/>
      <c r="AB3" s="162"/>
      <c r="AE3" s="257" t="s">
        <v>105</v>
      </c>
      <c r="AF3" s="257"/>
      <c r="AG3" s="257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4" ht="47.25" customHeight="1">
      <c r="A4" s="3"/>
      <c r="B4" s="4"/>
      <c r="C4" s="4"/>
      <c r="D4" s="4"/>
      <c r="E4" s="4"/>
      <c r="F4" s="4"/>
      <c r="G4" s="5"/>
      <c r="H4" s="5"/>
      <c r="I4" s="5"/>
      <c r="J4" s="5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177"/>
      <c r="Z4" s="177"/>
      <c r="AA4" s="161"/>
      <c r="AB4" s="204"/>
      <c r="AC4" s="161"/>
      <c r="AD4" s="16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</row>
    <row r="5" spans="1:54" ht="47.25" customHeight="1" thickBot="1">
      <c r="A5" s="3"/>
      <c r="B5" s="4"/>
      <c r="C5" s="161">
        <v>1994</v>
      </c>
      <c r="D5" s="161">
        <v>1995</v>
      </c>
      <c r="E5" s="161">
        <v>1996</v>
      </c>
      <c r="F5" s="161">
        <v>1997</v>
      </c>
      <c r="G5" s="161">
        <v>1998</v>
      </c>
      <c r="H5" s="161">
        <v>1999</v>
      </c>
      <c r="I5" s="161">
        <v>2000</v>
      </c>
      <c r="J5" s="161">
        <v>2001</v>
      </c>
      <c r="K5" s="161">
        <v>2002</v>
      </c>
      <c r="L5" s="161">
        <v>2003</v>
      </c>
      <c r="M5" s="161">
        <v>2004</v>
      </c>
      <c r="N5" s="161">
        <v>2005</v>
      </c>
      <c r="O5" s="161">
        <v>2006</v>
      </c>
      <c r="P5" s="161">
        <v>2007</v>
      </c>
      <c r="Q5" s="161">
        <v>2008</v>
      </c>
      <c r="R5" s="161">
        <v>2009</v>
      </c>
      <c r="S5" s="161">
        <v>2010</v>
      </c>
      <c r="T5" s="161">
        <v>2011</v>
      </c>
      <c r="U5" s="161">
        <v>2012</v>
      </c>
      <c r="V5" s="161">
        <v>2013</v>
      </c>
      <c r="W5" s="161">
        <v>2014</v>
      </c>
      <c r="X5" s="161">
        <v>2015</v>
      </c>
      <c r="Y5" s="161">
        <v>2016</v>
      </c>
      <c r="Z5" s="161">
        <v>2017</v>
      </c>
      <c r="AA5" s="161">
        <v>2018</v>
      </c>
      <c r="AB5" s="161">
        <v>2019</v>
      </c>
      <c r="AC5" s="161">
        <v>2020</v>
      </c>
      <c r="AD5" s="161">
        <v>2021</v>
      </c>
      <c r="AE5" s="161">
        <v>2022</v>
      </c>
      <c r="AF5" s="161">
        <v>2023</v>
      </c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</row>
    <row r="6" spans="1:54" s="7" customFormat="1" ht="40" customHeight="1">
      <c r="A6" s="67"/>
      <c r="B6" s="68" t="s">
        <v>0</v>
      </c>
      <c r="C6" s="69" t="s">
        <v>46</v>
      </c>
      <c r="D6" s="70" t="s">
        <v>47</v>
      </c>
      <c r="E6" s="70" t="s">
        <v>48</v>
      </c>
      <c r="F6" s="70" t="s">
        <v>49</v>
      </c>
      <c r="G6" s="71" t="s">
        <v>50</v>
      </c>
      <c r="H6" s="71" t="s">
        <v>51</v>
      </c>
      <c r="I6" s="71" t="s">
        <v>52</v>
      </c>
      <c r="J6" s="70" t="s">
        <v>53</v>
      </c>
      <c r="K6" s="72" t="s">
        <v>54</v>
      </c>
      <c r="L6" s="71" t="s">
        <v>55</v>
      </c>
      <c r="M6" s="71" t="s">
        <v>56</v>
      </c>
      <c r="N6" s="71" t="s">
        <v>57</v>
      </c>
      <c r="O6" s="71" t="s">
        <v>58</v>
      </c>
      <c r="P6" s="70" t="s">
        <v>63</v>
      </c>
      <c r="Q6" s="71" t="s">
        <v>59</v>
      </c>
      <c r="R6" s="70" t="s">
        <v>60</v>
      </c>
      <c r="S6" s="70" t="s">
        <v>61</v>
      </c>
      <c r="T6" s="70" t="s">
        <v>64</v>
      </c>
      <c r="U6" s="70" t="s">
        <v>65</v>
      </c>
      <c r="V6" s="70" t="s">
        <v>66</v>
      </c>
      <c r="W6" s="73" t="s">
        <v>62</v>
      </c>
      <c r="X6" s="73" t="s">
        <v>67</v>
      </c>
      <c r="Y6" s="73" t="s">
        <v>68</v>
      </c>
      <c r="Z6" s="73" t="s">
        <v>69</v>
      </c>
      <c r="AA6" s="70" t="s">
        <v>94</v>
      </c>
      <c r="AB6" s="71" t="s">
        <v>95</v>
      </c>
      <c r="AC6" s="71" t="s">
        <v>100</v>
      </c>
      <c r="AD6" s="71" t="s">
        <v>101</v>
      </c>
      <c r="AE6" s="71" t="s">
        <v>103</v>
      </c>
      <c r="AF6" s="71" t="s">
        <v>106</v>
      </c>
      <c r="AG6" s="249" t="s">
        <v>28</v>
      </c>
      <c r="AH6" s="8"/>
      <c r="AI6" s="8"/>
      <c r="AJ6" s="8"/>
      <c r="AK6" s="8"/>
      <c r="AL6" s="6"/>
      <c r="AM6" s="36" t="s">
        <v>0</v>
      </c>
      <c r="AN6" s="235" t="s">
        <v>45</v>
      </c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6"/>
      <c r="BA6" s="8"/>
      <c r="BB6" s="8"/>
    </row>
    <row r="7" spans="1:54" s="7" customFormat="1" ht="40" customHeight="1" thickBot="1">
      <c r="A7" s="254" t="s">
        <v>1</v>
      </c>
      <c r="B7" s="255"/>
      <c r="C7" s="74" t="s">
        <v>29</v>
      </c>
      <c r="D7" s="75" t="s">
        <v>29</v>
      </c>
      <c r="E7" s="75" t="s">
        <v>2</v>
      </c>
      <c r="F7" s="75" t="s">
        <v>2</v>
      </c>
      <c r="G7" s="76" t="s">
        <v>2</v>
      </c>
      <c r="H7" s="77" t="s">
        <v>2</v>
      </c>
      <c r="I7" s="77" t="s">
        <v>2</v>
      </c>
      <c r="J7" s="78" t="s">
        <v>2</v>
      </c>
      <c r="K7" s="79" t="s">
        <v>2</v>
      </c>
      <c r="L7" s="77" t="s">
        <v>40</v>
      </c>
      <c r="M7" s="77" t="s">
        <v>40</v>
      </c>
      <c r="N7" s="77" t="s">
        <v>40</v>
      </c>
      <c r="O7" s="77" t="s">
        <v>40</v>
      </c>
      <c r="P7" s="78" t="s">
        <v>40</v>
      </c>
      <c r="Q7" s="77" t="s">
        <v>40</v>
      </c>
      <c r="R7" s="78" t="s">
        <v>40</v>
      </c>
      <c r="S7" s="78" t="s">
        <v>40</v>
      </c>
      <c r="T7" s="78" t="s">
        <v>40</v>
      </c>
      <c r="U7" s="78" t="s">
        <v>40</v>
      </c>
      <c r="V7" s="78" t="s">
        <v>40</v>
      </c>
      <c r="W7" s="78" t="s">
        <v>40</v>
      </c>
      <c r="X7" s="78" t="s">
        <v>40</v>
      </c>
      <c r="Y7" s="78" t="s">
        <v>40</v>
      </c>
      <c r="Z7" s="78" t="s">
        <v>40</v>
      </c>
      <c r="AA7" s="78" t="s">
        <v>40</v>
      </c>
      <c r="AB7" s="78" t="s">
        <v>40</v>
      </c>
      <c r="AC7" s="78" t="s">
        <v>40</v>
      </c>
      <c r="AD7" s="78" t="s">
        <v>40</v>
      </c>
      <c r="AE7" s="78" t="s">
        <v>40</v>
      </c>
      <c r="AF7" s="78" t="s">
        <v>40</v>
      </c>
      <c r="AG7" s="250"/>
      <c r="AH7" s="13"/>
      <c r="AI7" s="13"/>
      <c r="AJ7" s="13"/>
      <c r="AK7" s="13"/>
      <c r="AL7" s="236" t="s">
        <v>1</v>
      </c>
      <c r="AM7" s="237"/>
      <c r="AN7" s="39">
        <v>4</v>
      </c>
      <c r="AO7" s="39">
        <v>5</v>
      </c>
      <c r="AP7" s="39">
        <v>6</v>
      </c>
      <c r="AQ7" s="39">
        <v>7</v>
      </c>
      <c r="AR7" s="39">
        <v>8</v>
      </c>
      <c r="AS7" s="39">
        <v>9</v>
      </c>
      <c r="AT7" s="39">
        <v>10</v>
      </c>
      <c r="AU7" s="39">
        <v>11</v>
      </c>
      <c r="AV7" s="39">
        <v>12</v>
      </c>
      <c r="AW7" s="39">
        <v>1</v>
      </c>
      <c r="AX7" s="39">
        <v>2</v>
      </c>
      <c r="AY7" s="39">
        <v>3</v>
      </c>
      <c r="AZ7" s="37" t="s">
        <v>43</v>
      </c>
      <c r="BA7" s="13"/>
      <c r="BB7" s="13"/>
    </row>
    <row r="8" spans="1:54" s="18" customFormat="1" ht="40" customHeight="1" thickTop="1">
      <c r="A8" s="57"/>
      <c r="B8" s="182" t="s">
        <v>102</v>
      </c>
      <c r="C8" s="183"/>
      <c r="D8" s="184"/>
      <c r="E8" s="184"/>
      <c r="F8" s="184"/>
      <c r="G8" s="185"/>
      <c r="H8" s="186"/>
      <c r="I8" s="187"/>
      <c r="J8" s="188"/>
      <c r="K8" s="189"/>
      <c r="L8" s="187"/>
      <c r="M8" s="187"/>
      <c r="N8" s="187"/>
      <c r="O8" s="187"/>
      <c r="P8" s="190"/>
      <c r="Q8" s="191"/>
      <c r="R8" s="190" t="s">
        <v>96</v>
      </c>
      <c r="S8" s="192">
        <v>1</v>
      </c>
      <c r="T8" s="192">
        <v>4</v>
      </c>
      <c r="U8" s="190" t="s">
        <v>96</v>
      </c>
      <c r="V8" s="193" t="s">
        <v>96</v>
      </c>
      <c r="W8" s="194" t="s">
        <v>96</v>
      </c>
      <c r="X8" s="135" t="s">
        <v>96</v>
      </c>
      <c r="Y8" s="135">
        <v>1</v>
      </c>
      <c r="Z8" s="135">
        <v>2</v>
      </c>
      <c r="AA8" s="135" t="s">
        <v>96</v>
      </c>
      <c r="AB8" s="135">
        <v>2</v>
      </c>
      <c r="AC8" s="135">
        <v>1</v>
      </c>
      <c r="AD8" s="135">
        <v>2</v>
      </c>
      <c r="AE8" s="135">
        <v>1</v>
      </c>
      <c r="AF8" s="228"/>
      <c r="AG8" s="200">
        <v>14</v>
      </c>
      <c r="AH8" s="17"/>
      <c r="AI8" s="17"/>
      <c r="AJ8" s="17"/>
      <c r="AK8" s="17"/>
      <c r="AL8" s="20"/>
      <c r="AM8" s="16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17"/>
      <c r="BA8" s="17"/>
      <c r="BB8" s="17"/>
    </row>
    <row r="9" spans="1:54" s="18" customFormat="1" ht="40" customHeight="1">
      <c r="A9" s="54"/>
      <c r="B9" s="55" t="s">
        <v>3</v>
      </c>
      <c r="C9" s="80"/>
      <c r="D9" s="81">
        <v>1</v>
      </c>
      <c r="E9" s="81"/>
      <c r="F9" s="81">
        <v>6</v>
      </c>
      <c r="G9" s="82">
        <v>6</v>
      </c>
      <c r="H9" s="83">
        <v>2</v>
      </c>
      <c r="I9" s="83">
        <v>4</v>
      </c>
      <c r="J9" s="81">
        <v>5</v>
      </c>
      <c r="K9" s="82">
        <v>3</v>
      </c>
      <c r="L9" s="83"/>
      <c r="M9" s="83">
        <v>7</v>
      </c>
      <c r="N9" s="83">
        <v>2</v>
      </c>
      <c r="O9" s="83">
        <v>1</v>
      </c>
      <c r="P9" s="84">
        <v>1</v>
      </c>
      <c r="Q9" s="85">
        <v>1</v>
      </c>
      <c r="R9" s="84">
        <v>14</v>
      </c>
      <c r="S9" s="86">
        <v>1</v>
      </c>
      <c r="T9" s="86">
        <v>1</v>
      </c>
      <c r="U9" s="84">
        <v>2</v>
      </c>
      <c r="V9" s="87">
        <v>4</v>
      </c>
      <c r="W9" s="84">
        <v>2</v>
      </c>
      <c r="X9" s="98">
        <v>1</v>
      </c>
      <c r="Y9" s="98" t="s">
        <v>44</v>
      </c>
      <c r="Z9" s="165">
        <v>1</v>
      </c>
      <c r="AA9" s="165"/>
      <c r="AB9" s="165">
        <v>2</v>
      </c>
      <c r="AC9" s="165"/>
      <c r="AD9" s="104">
        <v>1</v>
      </c>
      <c r="AE9" s="104"/>
      <c r="AF9" s="97"/>
      <c r="AG9" s="199">
        <v>68</v>
      </c>
      <c r="AH9" s="17"/>
      <c r="AI9" s="17"/>
      <c r="AJ9" s="17"/>
      <c r="AK9" s="17"/>
      <c r="AL9" s="15"/>
      <c r="AM9" s="16" t="s">
        <v>3</v>
      </c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17" t="str">
        <f t="shared" ref="AZ9:AZ24" si="0">IF(SUM(AN9:AY9)=0,"",SUM(AN9:AY9))</f>
        <v/>
      </c>
      <c r="BA9" s="17"/>
      <c r="BB9" s="17"/>
    </row>
    <row r="10" spans="1:54" s="18" customFormat="1" ht="40" customHeight="1">
      <c r="A10" s="54"/>
      <c r="B10" s="56" t="s">
        <v>5</v>
      </c>
      <c r="C10" s="88"/>
      <c r="D10" s="89"/>
      <c r="E10" s="89">
        <v>2</v>
      </c>
      <c r="F10" s="89"/>
      <c r="G10" s="90">
        <v>4</v>
      </c>
      <c r="H10" s="91">
        <v>1</v>
      </c>
      <c r="I10" s="91">
        <v>2</v>
      </c>
      <c r="J10" s="92" t="s">
        <v>4</v>
      </c>
      <c r="K10" s="90" t="s">
        <v>4</v>
      </c>
      <c r="L10" s="91"/>
      <c r="M10" s="91">
        <v>1</v>
      </c>
      <c r="N10" s="91"/>
      <c r="O10" s="91"/>
      <c r="P10" s="93">
        <v>2</v>
      </c>
      <c r="Q10" s="94">
        <v>1</v>
      </c>
      <c r="R10" s="93"/>
      <c r="S10" s="95"/>
      <c r="T10" s="95"/>
      <c r="U10" s="93"/>
      <c r="V10" s="96">
        <v>2</v>
      </c>
      <c r="W10" s="94">
        <v>1</v>
      </c>
      <c r="X10" s="97"/>
      <c r="Y10" s="97" t="s">
        <v>44</v>
      </c>
      <c r="Z10" s="97" t="s">
        <v>44</v>
      </c>
      <c r="AA10" s="104"/>
      <c r="AB10" s="104"/>
      <c r="AC10" s="104"/>
      <c r="AD10" s="104"/>
      <c r="AE10" s="104"/>
      <c r="AF10" s="104"/>
      <c r="AG10" s="164">
        <v>16</v>
      </c>
      <c r="AH10" s="17"/>
      <c r="AI10" s="17"/>
      <c r="AJ10" s="17"/>
      <c r="AK10" s="17"/>
      <c r="AL10" s="15"/>
      <c r="AM10" s="19" t="s">
        <v>5</v>
      </c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17" t="str">
        <f t="shared" si="0"/>
        <v/>
      </c>
      <c r="BA10" s="17"/>
      <c r="BB10" s="17"/>
    </row>
    <row r="11" spans="1:54" s="18" customFormat="1" ht="40" customHeight="1">
      <c r="A11" s="57" t="s">
        <v>6</v>
      </c>
      <c r="B11" s="56" t="s">
        <v>7</v>
      </c>
      <c r="C11" s="88"/>
      <c r="D11" s="89">
        <v>1</v>
      </c>
      <c r="E11" s="89">
        <v>1</v>
      </c>
      <c r="F11" s="89"/>
      <c r="G11" s="90"/>
      <c r="H11" s="91">
        <v>1</v>
      </c>
      <c r="I11" s="91"/>
      <c r="J11" s="92">
        <v>1</v>
      </c>
      <c r="K11" s="90" t="s">
        <v>4</v>
      </c>
      <c r="L11" s="91"/>
      <c r="M11" s="91"/>
      <c r="N11" s="91"/>
      <c r="O11" s="91"/>
      <c r="P11" s="93"/>
      <c r="Q11" s="94"/>
      <c r="R11" s="93"/>
      <c r="S11" s="95"/>
      <c r="T11" s="95"/>
      <c r="U11" s="93"/>
      <c r="V11" s="96"/>
      <c r="W11" s="84" t="s">
        <v>44</v>
      </c>
      <c r="X11" s="98"/>
      <c r="Y11" s="98" t="s">
        <v>44</v>
      </c>
      <c r="Z11" s="104" t="s">
        <v>44</v>
      </c>
      <c r="AA11" s="104"/>
      <c r="AB11" s="104"/>
      <c r="AC11" s="104"/>
      <c r="AD11" s="165"/>
      <c r="AE11" s="165"/>
      <c r="AF11" s="230"/>
      <c r="AG11" s="199">
        <v>4</v>
      </c>
      <c r="AH11" s="17"/>
      <c r="AI11" s="17"/>
      <c r="AJ11" s="17"/>
      <c r="AK11" s="17"/>
      <c r="AL11" s="20" t="s">
        <v>6</v>
      </c>
      <c r="AM11" s="19" t="s">
        <v>7</v>
      </c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17" t="str">
        <f t="shared" si="0"/>
        <v/>
      </c>
      <c r="BA11" s="17"/>
      <c r="BB11" s="17"/>
    </row>
    <row r="12" spans="1:54" s="18" customFormat="1" ht="40" customHeight="1">
      <c r="A12" s="54"/>
      <c r="B12" s="56" t="s">
        <v>8</v>
      </c>
      <c r="C12" s="88">
        <v>12</v>
      </c>
      <c r="D12" s="89">
        <v>9</v>
      </c>
      <c r="E12" s="89">
        <v>10</v>
      </c>
      <c r="F12" s="89">
        <v>11</v>
      </c>
      <c r="G12" s="90">
        <v>16</v>
      </c>
      <c r="H12" s="91" t="s">
        <v>4</v>
      </c>
      <c r="I12" s="91">
        <v>3</v>
      </c>
      <c r="J12" s="92">
        <v>1</v>
      </c>
      <c r="K12" s="90">
        <v>1</v>
      </c>
      <c r="L12" s="91">
        <v>10</v>
      </c>
      <c r="M12" s="91">
        <v>5</v>
      </c>
      <c r="N12" s="91">
        <v>6</v>
      </c>
      <c r="O12" s="91">
        <v>5</v>
      </c>
      <c r="P12" s="93">
        <v>4</v>
      </c>
      <c r="Q12" s="94"/>
      <c r="R12" s="93">
        <v>4</v>
      </c>
      <c r="S12" s="95"/>
      <c r="T12" s="95">
        <v>6</v>
      </c>
      <c r="U12" s="93">
        <v>6</v>
      </c>
      <c r="V12" s="96">
        <v>5</v>
      </c>
      <c r="W12" s="94">
        <v>3</v>
      </c>
      <c r="X12" s="97">
        <v>2</v>
      </c>
      <c r="Y12" s="97">
        <v>1</v>
      </c>
      <c r="Z12" s="97">
        <v>1</v>
      </c>
      <c r="AA12" s="104"/>
      <c r="AB12" s="104"/>
      <c r="AC12" s="104"/>
      <c r="AD12" s="104"/>
      <c r="AE12" s="104"/>
      <c r="AF12" s="230"/>
      <c r="AG12" s="198">
        <v>121</v>
      </c>
      <c r="AH12" s="17"/>
      <c r="AI12" s="17"/>
      <c r="AJ12" s="17"/>
      <c r="AK12" s="17"/>
      <c r="AL12" s="15"/>
      <c r="AM12" s="19" t="s">
        <v>8</v>
      </c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17" t="str">
        <f t="shared" si="0"/>
        <v/>
      </c>
      <c r="BA12" s="17"/>
      <c r="BB12" s="17"/>
    </row>
    <row r="13" spans="1:54" s="18" customFormat="1" ht="40" customHeight="1">
      <c r="A13" s="54"/>
      <c r="B13" s="56" t="s">
        <v>9</v>
      </c>
      <c r="C13" s="88">
        <v>1</v>
      </c>
      <c r="D13" s="89"/>
      <c r="E13" s="89">
        <v>2</v>
      </c>
      <c r="F13" s="89">
        <v>2</v>
      </c>
      <c r="G13" s="90">
        <v>3</v>
      </c>
      <c r="H13" s="91" t="s">
        <v>4</v>
      </c>
      <c r="I13" s="91"/>
      <c r="J13" s="92" t="s">
        <v>4</v>
      </c>
      <c r="K13" s="90" t="s">
        <v>4</v>
      </c>
      <c r="L13" s="91"/>
      <c r="M13" s="91"/>
      <c r="N13" s="91"/>
      <c r="O13" s="91">
        <v>1</v>
      </c>
      <c r="P13" s="93"/>
      <c r="Q13" s="94"/>
      <c r="R13" s="93">
        <v>1</v>
      </c>
      <c r="S13" s="95"/>
      <c r="T13" s="95">
        <v>2</v>
      </c>
      <c r="U13" s="99"/>
      <c r="V13" s="99"/>
      <c r="W13" s="100">
        <v>1</v>
      </c>
      <c r="X13" s="101"/>
      <c r="Y13" s="101">
        <v>1</v>
      </c>
      <c r="Z13" s="104" t="s">
        <v>44</v>
      </c>
      <c r="AA13" s="104"/>
      <c r="AB13" s="104"/>
      <c r="AC13" s="104"/>
      <c r="AD13" s="104"/>
      <c r="AE13" s="104"/>
      <c r="AF13" s="230"/>
      <c r="AG13" s="198">
        <v>14</v>
      </c>
      <c r="AH13" s="17"/>
      <c r="AI13" s="17"/>
      <c r="AJ13" s="17"/>
      <c r="AK13" s="17"/>
      <c r="AL13" s="15"/>
      <c r="AM13" s="19" t="s">
        <v>9</v>
      </c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17" t="str">
        <f t="shared" si="0"/>
        <v/>
      </c>
      <c r="BA13" s="17"/>
      <c r="BB13" s="17"/>
    </row>
    <row r="14" spans="1:54" s="18" customFormat="1" ht="40" customHeight="1">
      <c r="A14" s="54"/>
      <c r="B14" s="56" t="s">
        <v>10</v>
      </c>
      <c r="C14" s="88">
        <v>2</v>
      </c>
      <c r="D14" s="89">
        <v>9</v>
      </c>
      <c r="E14" s="89">
        <v>7</v>
      </c>
      <c r="F14" s="89">
        <v>32</v>
      </c>
      <c r="G14" s="90">
        <v>56</v>
      </c>
      <c r="H14" s="91">
        <v>19</v>
      </c>
      <c r="I14" s="91">
        <v>6</v>
      </c>
      <c r="J14" s="92">
        <v>6</v>
      </c>
      <c r="K14" s="90">
        <v>3</v>
      </c>
      <c r="L14" s="91">
        <v>9</v>
      </c>
      <c r="M14" s="91">
        <v>1</v>
      </c>
      <c r="N14" s="91">
        <v>1</v>
      </c>
      <c r="O14" s="91">
        <v>4</v>
      </c>
      <c r="P14" s="93">
        <v>5</v>
      </c>
      <c r="Q14" s="94">
        <v>2</v>
      </c>
      <c r="R14" s="93">
        <v>1</v>
      </c>
      <c r="S14" s="95"/>
      <c r="T14" s="95">
        <v>4</v>
      </c>
      <c r="U14" s="93">
        <v>4</v>
      </c>
      <c r="V14" s="93">
        <v>4</v>
      </c>
      <c r="W14" s="100">
        <v>2</v>
      </c>
      <c r="X14" s="101"/>
      <c r="Y14" s="101" t="s">
        <v>44</v>
      </c>
      <c r="Z14" s="104">
        <v>3</v>
      </c>
      <c r="AA14" s="104">
        <v>1</v>
      </c>
      <c r="AB14" s="104"/>
      <c r="AC14" s="104"/>
      <c r="AD14" s="104">
        <v>1</v>
      </c>
      <c r="AE14" s="104">
        <v>1</v>
      </c>
      <c r="AF14" s="230"/>
      <c r="AG14" s="198">
        <v>183</v>
      </c>
      <c r="AH14" s="17"/>
      <c r="AI14" s="17"/>
      <c r="AJ14" s="17"/>
      <c r="AK14" s="17"/>
      <c r="AL14" s="15"/>
      <c r="AM14" s="19" t="s">
        <v>10</v>
      </c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17" t="str">
        <f t="shared" si="0"/>
        <v/>
      </c>
      <c r="BA14" s="17"/>
      <c r="BB14" s="17"/>
    </row>
    <row r="15" spans="1:54" s="18" customFormat="1" ht="40" customHeight="1">
      <c r="A15" s="54"/>
      <c r="B15" s="56" t="s">
        <v>11</v>
      </c>
      <c r="C15" s="88">
        <v>2</v>
      </c>
      <c r="D15" s="89">
        <v>2</v>
      </c>
      <c r="E15" s="89"/>
      <c r="F15" s="89"/>
      <c r="G15" s="90">
        <v>1</v>
      </c>
      <c r="H15" s="91">
        <v>1</v>
      </c>
      <c r="I15" s="91">
        <v>5</v>
      </c>
      <c r="J15" s="92" t="s">
        <v>4</v>
      </c>
      <c r="K15" s="90">
        <v>1</v>
      </c>
      <c r="L15" s="91"/>
      <c r="M15" s="91">
        <v>2</v>
      </c>
      <c r="N15" s="91">
        <v>2</v>
      </c>
      <c r="O15" s="91">
        <v>2</v>
      </c>
      <c r="P15" s="93"/>
      <c r="Q15" s="94"/>
      <c r="R15" s="93">
        <v>1</v>
      </c>
      <c r="S15" s="95"/>
      <c r="T15" s="95">
        <v>1</v>
      </c>
      <c r="U15" s="93">
        <v>1</v>
      </c>
      <c r="V15" s="96"/>
      <c r="W15" s="84">
        <v>1</v>
      </c>
      <c r="X15" s="98"/>
      <c r="Y15" s="98" t="s">
        <v>44</v>
      </c>
      <c r="Z15" s="104" t="s">
        <v>44</v>
      </c>
      <c r="AA15" s="104"/>
      <c r="AB15" s="104"/>
      <c r="AC15" s="104"/>
      <c r="AD15" s="104"/>
      <c r="AE15" s="104"/>
      <c r="AF15" s="230"/>
      <c r="AG15" s="198">
        <v>22</v>
      </c>
      <c r="AH15" s="17"/>
      <c r="AI15" s="17"/>
      <c r="AJ15" s="17"/>
      <c r="AK15" s="17"/>
      <c r="AL15" s="15"/>
      <c r="AM15" s="19" t="s">
        <v>11</v>
      </c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17" t="str">
        <f t="shared" si="0"/>
        <v/>
      </c>
      <c r="BA15" s="17"/>
      <c r="BB15" s="17"/>
    </row>
    <row r="16" spans="1:54" s="18" customFormat="1" ht="40" customHeight="1">
      <c r="A16" s="57" t="s">
        <v>12</v>
      </c>
      <c r="B16" s="56" t="s">
        <v>13</v>
      </c>
      <c r="C16" s="88"/>
      <c r="D16" s="89">
        <v>1</v>
      </c>
      <c r="E16" s="89"/>
      <c r="F16" s="89">
        <v>1</v>
      </c>
      <c r="G16" s="90">
        <v>1</v>
      </c>
      <c r="H16" s="91">
        <v>1</v>
      </c>
      <c r="I16" s="91">
        <v>3</v>
      </c>
      <c r="J16" s="92">
        <v>2</v>
      </c>
      <c r="K16" s="90">
        <v>1</v>
      </c>
      <c r="L16" s="91"/>
      <c r="M16" s="91"/>
      <c r="N16" s="91"/>
      <c r="O16" s="91"/>
      <c r="P16" s="93"/>
      <c r="Q16" s="94"/>
      <c r="R16" s="93">
        <v>1</v>
      </c>
      <c r="S16" s="95"/>
      <c r="T16" s="95">
        <v>1</v>
      </c>
      <c r="U16" s="93">
        <v>2</v>
      </c>
      <c r="V16" s="93"/>
      <c r="W16" s="100" t="s">
        <v>44</v>
      </c>
      <c r="X16" s="101"/>
      <c r="Y16" s="101" t="s">
        <v>44</v>
      </c>
      <c r="Z16" s="104" t="s">
        <v>44</v>
      </c>
      <c r="AA16" s="104"/>
      <c r="AB16" s="104"/>
      <c r="AC16" s="104"/>
      <c r="AD16" s="104"/>
      <c r="AE16" s="104"/>
      <c r="AF16" s="230"/>
      <c r="AG16" s="198">
        <v>14</v>
      </c>
      <c r="AH16" s="42"/>
      <c r="AI16" s="17"/>
      <c r="AJ16" s="17"/>
      <c r="AK16" s="17"/>
      <c r="AL16" s="20" t="s">
        <v>12</v>
      </c>
      <c r="AM16" s="19" t="s">
        <v>13</v>
      </c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17" t="str">
        <f t="shared" si="0"/>
        <v/>
      </c>
      <c r="BA16" s="17"/>
      <c r="BB16" s="17"/>
    </row>
    <row r="17" spans="1:80" s="18" customFormat="1" ht="40" customHeight="1">
      <c r="A17" s="54"/>
      <c r="B17" s="56" t="s">
        <v>14</v>
      </c>
      <c r="C17" s="88">
        <v>1</v>
      </c>
      <c r="D17" s="89">
        <v>3</v>
      </c>
      <c r="E17" s="89">
        <v>4</v>
      </c>
      <c r="F17" s="89">
        <v>5</v>
      </c>
      <c r="G17" s="90">
        <v>5</v>
      </c>
      <c r="H17" s="91" t="s">
        <v>4</v>
      </c>
      <c r="I17" s="91">
        <v>2</v>
      </c>
      <c r="J17" s="92" t="s">
        <v>4</v>
      </c>
      <c r="K17" s="90" t="s">
        <v>4</v>
      </c>
      <c r="L17" s="91">
        <v>7</v>
      </c>
      <c r="M17" s="91">
        <v>5</v>
      </c>
      <c r="N17" s="91">
        <v>1</v>
      </c>
      <c r="O17" s="91">
        <v>1</v>
      </c>
      <c r="P17" s="93">
        <v>1</v>
      </c>
      <c r="Q17" s="94">
        <v>3</v>
      </c>
      <c r="R17" s="93">
        <v>5</v>
      </c>
      <c r="S17" s="95"/>
      <c r="T17" s="95">
        <v>1</v>
      </c>
      <c r="U17" s="93">
        <v>1</v>
      </c>
      <c r="V17" s="93">
        <v>1</v>
      </c>
      <c r="W17" s="102">
        <v>1</v>
      </c>
      <c r="X17" s="103">
        <v>2</v>
      </c>
      <c r="Y17" s="103" t="s">
        <v>44</v>
      </c>
      <c r="Z17" s="104">
        <v>2</v>
      </c>
      <c r="AA17" s="104">
        <v>4</v>
      </c>
      <c r="AB17" s="104">
        <v>1</v>
      </c>
      <c r="AC17" s="104">
        <v>1</v>
      </c>
      <c r="AD17" s="104"/>
      <c r="AE17" s="104"/>
      <c r="AF17" s="230"/>
      <c r="AG17" s="198">
        <v>57</v>
      </c>
      <c r="AH17" s="17"/>
      <c r="AI17" s="17"/>
      <c r="AJ17" s="17"/>
      <c r="AK17" s="17"/>
      <c r="AL17" s="15"/>
      <c r="AM17" s="19" t="s">
        <v>14</v>
      </c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17" t="str">
        <f t="shared" si="0"/>
        <v/>
      </c>
      <c r="BA17" s="17"/>
      <c r="BB17" s="17"/>
    </row>
    <row r="18" spans="1:80" s="18" customFormat="1" ht="40" customHeight="1">
      <c r="A18" s="54"/>
      <c r="B18" s="56" t="s">
        <v>15</v>
      </c>
      <c r="C18" s="88"/>
      <c r="D18" s="89"/>
      <c r="E18" s="89"/>
      <c r="F18" s="89"/>
      <c r="G18" s="90"/>
      <c r="H18" s="91" t="s">
        <v>4</v>
      </c>
      <c r="I18" s="91"/>
      <c r="J18" s="92" t="s">
        <v>4</v>
      </c>
      <c r="K18" s="90" t="s">
        <v>4</v>
      </c>
      <c r="L18" s="91"/>
      <c r="M18" s="91"/>
      <c r="N18" s="91"/>
      <c r="O18" s="91"/>
      <c r="P18" s="93"/>
      <c r="Q18" s="94"/>
      <c r="R18" s="93">
        <v>1</v>
      </c>
      <c r="S18" s="95"/>
      <c r="T18" s="95"/>
      <c r="U18" s="93"/>
      <c r="V18" s="94">
        <v>1</v>
      </c>
      <c r="W18" s="94" t="s">
        <v>44</v>
      </c>
      <c r="X18" s="97"/>
      <c r="Y18" s="97" t="s">
        <v>44</v>
      </c>
      <c r="Z18" s="97" t="s">
        <v>44</v>
      </c>
      <c r="AA18" s="104"/>
      <c r="AB18" s="104"/>
      <c r="AC18" s="104"/>
      <c r="AD18" s="104"/>
      <c r="AE18" s="104"/>
      <c r="AF18" s="230"/>
      <c r="AG18" s="198">
        <v>2</v>
      </c>
      <c r="AH18" s="17"/>
      <c r="AI18" s="17"/>
      <c r="AJ18" s="17"/>
      <c r="AK18" s="17"/>
      <c r="AL18" s="15"/>
      <c r="AM18" s="19" t="s">
        <v>15</v>
      </c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17" t="str">
        <f t="shared" si="0"/>
        <v/>
      </c>
      <c r="BA18" s="17"/>
      <c r="BB18" s="17"/>
    </row>
    <row r="19" spans="1:80" s="18" customFormat="1" ht="40" customHeight="1">
      <c r="A19" s="54"/>
      <c r="B19" s="56" t="s">
        <v>16</v>
      </c>
      <c r="C19" s="88">
        <v>4</v>
      </c>
      <c r="D19" s="89">
        <v>5</v>
      </c>
      <c r="E19" s="89">
        <v>6</v>
      </c>
      <c r="F19" s="89">
        <v>21</v>
      </c>
      <c r="G19" s="90">
        <v>27</v>
      </c>
      <c r="H19" s="91">
        <v>9</v>
      </c>
      <c r="I19" s="91">
        <v>3</v>
      </c>
      <c r="J19" s="92">
        <v>3</v>
      </c>
      <c r="K19" s="90">
        <v>1</v>
      </c>
      <c r="L19" s="91"/>
      <c r="M19" s="91">
        <v>12</v>
      </c>
      <c r="N19" s="91">
        <v>1</v>
      </c>
      <c r="O19" s="91">
        <v>1</v>
      </c>
      <c r="P19" s="93">
        <v>1</v>
      </c>
      <c r="Q19" s="94">
        <v>1</v>
      </c>
      <c r="R19" s="93">
        <v>1</v>
      </c>
      <c r="S19" s="95">
        <v>2</v>
      </c>
      <c r="T19" s="95"/>
      <c r="U19" s="93">
        <v>1</v>
      </c>
      <c r="V19" s="93"/>
      <c r="W19" s="93">
        <v>2</v>
      </c>
      <c r="X19" s="104"/>
      <c r="Y19" s="104">
        <v>1</v>
      </c>
      <c r="Z19" s="104">
        <v>2</v>
      </c>
      <c r="AA19" s="104">
        <v>1</v>
      </c>
      <c r="AB19" s="104">
        <v>1</v>
      </c>
      <c r="AC19" s="104"/>
      <c r="AD19" s="104"/>
      <c r="AE19" s="104">
        <v>1</v>
      </c>
      <c r="AF19" s="230"/>
      <c r="AG19" s="198">
        <v>107</v>
      </c>
      <c r="AH19" s="17"/>
      <c r="AI19" s="17"/>
      <c r="AJ19" s="17"/>
      <c r="AK19" s="17"/>
      <c r="AL19" s="15"/>
      <c r="AM19" s="19" t="s">
        <v>16</v>
      </c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17" t="str">
        <f t="shared" si="0"/>
        <v/>
      </c>
      <c r="BA19" s="17"/>
      <c r="BB19" s="17"/>
    </row>
    <row r="20" spans="1:80" s="18" customFormat="1" ht="40" customHeight="1">
      <c r="A20" s="54"/>
      <c r="B20" s="56" t="s">
        <v>17</v>
      </c>
      <c r="C20" s="88">
        <v>7</v>
      </c>
      <c r="D20" s="89">
        <v>5</v>
      </c>
      <c r="E20" s="89">
        <v>2</v>
      </c>
      <c r="F20" s="89">
        <v>7</v>
      </c>
      <c r="G20" s="90">
        <v>21</v>
      </c>
      <c r="H20" s="91">
        <v>7</v>
      </c>
      <c r="I20" s="91">
        <v>11</v>
      </c>
      <c r="J20" s="92">
        <v>12</v>
      </c>
      <c r="K20" s="90" t="s">
        <v>4</v>
      </c>
      <c r="L20" s="91">
        <v>1</v>
      </c>
      <c r="M20" s="91">
        <v>2</v>
      </c>
      <c r="N20" s="91"/>
      <c r="O20" s="91">
        <v>4</v>
      </c>
      <c r="P20" s="93">
        <v>1</v>
      </c>
      <c r="Q20" s="94">
        <v>1</v>
      </c>
      <c r="R20" s="93">
        <v>2</v>
      </c>
      <c r="S20" s="95">
        <v>1</v>
      </c>
      <c r="T20" s="95">
        <v>4</v>
      </c>
      <c r="U20" s="93"/>
      <c r="V20" s="93"/>
      <c r="W20" s="84">
        <v>4</v>
      </c>
      <c r="X20" s="98"/>
      <c r="Y20" s="98" t="s">
        <v>44</v>
      </c>
      <c r="Z20" s="104">
        <v>1</v>
      </c>
      <c r="AA20" s="104"/>
      <c r="AB20" s="104"/>
      <c r="AC20" s="104">
        <v>1</v>
      </c>
      <c r="AD20" s="104"/>
      <c r="AE20" s="104">
        <v>1</v>
      </c>
      <c r="AF20" s="97"/>
      <c r="AG20" s="199">
        <v>95</v>
      </c>
      <c r="AH20" s="17"/>
      <c r="AI20" s="17"/>
      <c r="AJ20" s="17"/>
      <c r="AK20" s="17"/>
      <c r="AL20" s="15"/>
      <c r="AM20" s="19" t="s">
        <v>17</v>
      </c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17" t="str">
        <f t="shared" si="0"/>
        <v/>
      </c>
      <c r="BA20" s="17"/>
      <c r="BB20" s="17"/>
      <c r="BH20" s="18" t="s">
        <v>41</v>
      </c>
    </row>
    <row r="21" spans="1:80" s="18" customFormat="1" ht="40" customHeight="1">
      <c r="A21" s="57" t="s">
        <v>18</v>
      </c>
      <c r="B21" s="56" t="s">
        <v>19</v>
      </c>
      <c r="C21" s="88">
        <v>21</v>
      </c>
      <c r="D21" s="89">
        <v>13</v>
      </c>
      <c r="E21" s="89">
        <v>25</v>
      </c>
      <c r="F21" s="89">
        <v>19</v>
      </c>
      <c r="G21" s="90">
        <v>17</v>
      </c>
      <c r="H21" s="91">
        <v>7</v>
      </c>
      <c r="I21" s="105">
        <v>12</v>
      </c>
      <c r="J21" s="106" t="s">
        <v>4</v>
      </c>
      <c r="K21" s="107">
        <v>8</v>
      </c>
      <c r="L21" s="105">
        <v>9</v>
      </c>
      <c r="M21" s="105">
        <v>6</v>
      </c>
      <c r="N21" s="105">
        <v>3</v>
      </c>
      <c r="O21" s="105">
        <v>1</v>
      </c>
      <c r="P21" s="99">
        <v>4</v>
      </c>
      <c r="Q21" s="108">
        <v>6</v>
      </c>
      <c r="R21" s="99">
        <v>1</v>
      </c>
      <c r="S21" s="109">
        <v>2</v>
      </c>
      <c r="T21" s="109">
        <v>1</v>
      </c>
      <c r="U21" s="99"/>
      <c r="V21" s="99">
        <v>1</v>
      </c>
      <c r="W21" s="93">
        <v>1</v>
      </c>
      <c r="X21" s="104"/>
      <c r="Y21" s="104">
        <v>1</v>
      </c>
      <c r="Z21" s="104" t="s">
        <v>44</v>
      </c>
      <c r="AA21" s="104"/>
      <c r="AB21" s="104"/>
      <c r="AC21" s="104"/>
      <c r="AD21" s="104">
        <v>1</v>
      </c>
      <c r="AE21" s="104"/>
      <c r="AF21" s="230"/>
      <c r="AG21" s="198">
        <v>159</v>
      </c>
      <c r="AH21" s="17"/>
      <c r="AI21" s="17"/>
      <c r="AJ21" s="17"/>
      <c r="AK21" s="17"/>
      <c r="AL21" s="20" t="s">
        <v>18</v>
      </c>
      <c r="AM21" s="19" t="s">
        <v>19</v>
      </c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17" t="str">
        <f t="shared" si="0"/>
        <v/>
      </c>
      <c r="BA21" s="17"/>
      <c r="BB21" s="17"/>
    </row>
    <row r="22" spans="1:80" s="18" customFormat="1" ht="40" customHeight="1">
      <c r="A22" s="54"/>
      <c r="B22" s="58" t="s">
        <v>20</v>
      </c>
      <c r="C22" s="110"/>
      <c r="D22" s="111"/>
      <c r="E22" s="111"/>
      <c r="F22" s="111">
        <v>7</v>
      </c>
      <c r="G22" s="112">
        <v>11</v>
      </c>
      <c r="H22" s="113">
        <v>6</v>
      </c>
      <c r="I22" s="113">
        <v>8</v>
      </c>
      <c r="J22" s="114">
        <v>7</v>
      </c>
      <c r="K22" s="112">
        <v>11</v>
      </c>
      <c r="L22" s="113">
        <v>6</v>
      </c>
      <c r="M22" s="113">
        <v>13</v>
      </c>
      <c r="N22" s="113">
        <v>6</v>
      </c>
      <c r="O22" s="113">
        <v>8</v>
      </c>
      <c r="P22" s="115">
        <v>7</v>
      </c>
      <c r="Q22" s="116">
        <v>8</v>
      </c>
      <c r="R22" s="115">
        <v>1</v>
      </c>
      <c r="S22" s="117">
        <v>2</v>
      </c>
      <c r="T22" s="117">
        <v>4</v>
      </c>
      <c r="U22" s="118">
        <v>2</v>
      </c>
      <c r="V22" s="119">
        <v>5</v>
      </c>
      <c r="W22" s="84">
        <v>1</v>
      </c>
      <c r="X22" s="98"/>
      <c r="Y22" s="98">
        <v>2</v>
      </c>
      <c r="Z22" s="158">
        <v>2</v>
      </c>
      <c r="AA22" s="158">
        <v>1</v>
      </c>
      <c r="AB22" s="158">
        <v>4</v>
      </c>
      <c r="AC22" s="158">
        <v>1</v>
      </c>
      <c r="AD22" s="158"/>
      <c r="AE22" s="158"/>
      <c r="AF22" s="229">
        <v>7</v>
      </c>
      <c r="AG22" s="164">
        <v>130</v>
      </c>
      <c r="AH22" s="17"/>
      <c r="AI22" s="17"/>
      <c r="AJ22" s="17"/>
      <c r="AK22" s="17"/>
      <c r="AL22" s="15"/>
      <c r="AM22" s="21" t="s">
        <v>20</v>
      </c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17" t="str">
        <f t="shared" si="0"/>
        <v/>
      </c>
      <c r="BA22" s="17"/>
      <c r="BB22" s="17"/>
      <c r="BD22" s="22"/>
      <c r="BE22" s="23" t="s">
        <v>70</v>
      </c>
      <c r="BF22" s="23" t="s">
        <v>71</v>
      </c>
      <c r="BG22" s="23" t="s">
        <v>72</v>
      </c>
      <c r="BH22" s="23" t="s">
        <v>73</v>
      </c>
      <c r="BI22" s="23" t="s">
        <v>74</v>
      </c>
      <c r="BJ22" s="23" t="s">
        <v>75</v>
      </c>
      <c r="BK22" s="23" t="s">
        <v>76</v>
      </c>
      <c r="BL22" s="23" t="s">
        <v>77</v>
      </c>
      <c r="BM22" s="23" t="s">
        <v>78</v>
      </c>
      <c r="BN22" s="23" t="s">
        <v>79</v>
      </c>
      <c r="BO22" s="23" t="s">
        <v>80</v>
      </c>
      <c r="BP22" s="23" t="s">
        <v>81</v>
      </c>
      <c r="BQ22" s="23" t="s">
        <v>82</v>
      </c>
      <c r="BR22" s="23" t="s">
        <v>83</v>
      </c>
      <c r="BS22" s="23" t="s">
        <v>84</v>
      </c>
      <c r="BT22" s="23" t="s">
        <v>85</v>
      </c>
      <c r="BU22" s="23" t="s">
        <v>86</v>
      </c>
      <c r="BV22" s="23" t="s">
        <v>87</v>
      </c>
      <c r="BW22" s="23" t="s">
        <v>88</v>
      </c>
      <c r="BX22" s="23" t="s">
        <v>89</v>
      </c>
      <c r="BY22" s="23" t="s">
        <v>90</v>
      </c>
      <c r="BZ22" s="23" t="s">
        <v>91</v>
      </c>
      <c r="CA22" s="23" t="s">
        <v>92</v>
      </c>
      <c r="CB22" s="23" t="s">
        <v>93</v>
      </c>
    </row>
    <row r="23" spans="1:80" s="18" customFormat="1" ht="40" customHeight="1" thickBot="1">
      <c r="A23" s="203" t="s">
        <v>104</v>
      </c>
      <c r="B23" s="59" t="s">
        <v>30</v>
      </c>
      <c r="C23" s="120">
        <v>50</v>
      </c>
      <c r="D23" s="121">
        <v>49</v>
      </c>
      <c r="E23" s="121">
        <v>59</v>
      </c>
      <c r="F23" s="121">
        <v>111</v>
      </c>
      <c r="G23" s="121">
        <v>168</v>
      </c>
      <c r="H23" s="121">
        <v>54</v>
      </c>
      <c r="I23" s="121">
        <v>59</v>
      </c>
      <c r="J23" s="121">
        <v>37</v>
      </c>
      <c r="K23" s="121">
        <v>29</v>
      </c>
      <c r="L23" s="121">
        <v>42</v>
      </c>
      <c r="M23" s="121">
        <v>54</v>
      </c>
      <c r="N23" s="121">
        <v>22</v>
      </c>
      <c r="O23" s="121">
        <v>28</v>
      </c>
      <c r="P23" s="121">
        <v>26</v>
      </c>
      <c r="Q23" s="121">
        <v>23</v>
      </c>
      <c r="R23" s="121">
        <v>33</v>
      </c>
      <c r="S23" s="121">
        <v>9</v>
      </c>
      <c r="T23" s="121">
        <v>29</v>
      </c>
      <c r="U23" s="121">
        <v>19</v>
      </c>
      <c r="V23" s="121">
        <v>23</v>
      </c>
      <c r="W23" s="166">
        <v>19</v>
      </c>
      <c r="X23" s="166">
        <v>5</v>
      </c>
      <c r="Y23" s="166">
        <v>7</v>
      </c>
      <c r="Z23" s="121">
        <v>14</v>
      </c>
      <c r="AA23" s="121">
        <v>7</v>
      </c>
      <c r="AB23" s="179">
        <v>10</v>
      </c>
      <c r="AC23" s="179">
        <v>4</v>
      </c>
      <c r="AD23" s="179">
        <v>5</v>
      </c>
      <c r="AE23" s="179">
        <v>4</v>
      </c>
      <c r="AF23" s="179">
        <v>7</v>
      </c>
      <c r="AG23" s="163">
        <v>1006</v>
      </c>
      <c r="AH23" s="17"/>
      <c r="AI23" s="17"/>
      <c r="AJ23" s="17"/>
      <c r="AK23" s="17"/>
      <c r="AL23" s="24"/>
      <c r="AM23" s="38" t="s">
        <v>30</v>
      </c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17" t="str">
        <f t="shared" si="0"/>
        <v/>
      </c>
      <c r="BA23" s="17"/>
      <c r="BB23" s="17"/>
      <c r="BD23" s="22" t="s">
        <v>31</v>
      </c>
      <c r="BE23" s="22">
        <v>50</v>
      </c>
      <c r="BF23" s="22">
        <v>49</v>
      </c>
      <c r="BG23" s="22">
        <v>59</v>
      </c>
      <c r="BH23" s="22">
        <v>111</v>
      </c>
      <c r="BI23" s="22">
        <v>168</v>
      </c>
      <c r="BJ23" s="22">
        <v>54</v>
      </c>
      <c r="BK23" s="22">
        <v>59</v>
      </c>
      <c r="BL23" s="22">
        <v>37</v>
      </c>
      <c r="BM23" s="22">
        <v>29</v>
      </c>
      <c r="BN23" s="22">
        <v>42</v>
      </c>
      <c r="BO23" s="22">
        <v>54</v>
      </c>
      <c r="BP23" s="22">
        <v>22</v>
      </c>
      <c r="BQ23" s="22">
        <v>28</v>
      </c>
      <c r="BR23" s="25">
        <v>26</v>
      </c>
      <c r="BS23" s="25">
        <v>23</v>
      </c>
      <c r="BT23" s="25">
        <v>33</v>
      </c>
      <c r="BU23" s="25">
        <v>9</v>
      </c>
      <c r="BV23" s="25">
        <v>29</v>
      </c>
      <c r="BW23" s="43">
        <v>19</v>
      </c>
      <c r="BX23" s="41">
        <v>23</v>
      </c>
      <c r="BY23" s="44">
        <v>19</v>
      </c>
      <c r="BZ23" s="51">
        <f>+X23</f>
        <v>5</v>
      </c>
      <c r="CA23" s="51">
        <f>+Y23</f>
        <v>7</v>
      </c>
      <c r="CB23" s="51">
        <f>+Z23</f>
        <v>14</v>
      </c>
    </row>
    <row r="24" spans="1:80" s="18" customFormat="1" ht="40" customHeight="1" thickTop="1">
      <c r="A24" s="251" t="s">
        <v>32</v>
      </c>
      <c r="B24" s="60" t="s">
        <v>21</v>
      </c>
      <c r="C24" s="122">
        <v>11</v>
      </c>
      <c r="D24" s="123">
        <v>6</v>
      </c>
      <c r="E24" s="123">
        <v>4</v>
      </c>
      <c r="F24" s="123">
        <v>10</v>
      </c>
      <c r="G24" s="124">
        <v>8</v>
      </c>
      <c r="H24" s="125">
        <v>4</v>
      </c>
      <c r="I24" s="125"/>
      <c r="J24" s="126">
        <v>2</v>
      </c>
      <c r="K24" s="124">
        <v>1</v>
      </c>
      <c r="L24" s="125">
        <v>3</v>
      </c>
      <c r="M24" s="125">
        <v>4</v>
      </c>
      <c r="N24" s="125">
        <v>1</v>
      </c>
      <c r="O24" s="125">
        <v>2</v>
      </c>
      <c r="P24" s="127">
        <v>1</v>
      </c>
      <c r="Q24" s="128"/>
      <c r="R24" s="127"/>
      <c r="S24" s="129">
        <v>2</v>
      </c>
      <c r="T24" s="129">
        <v>1</v>
      </c>
      <c r="U24" s="127">
        <v>3</v>
      </c>
      <c r="V24" s="130">
        <v>1</v>
      </c>
      <c r="W24" s="167" t="s">
        <v>44</v>
      </c>
      <c r="X24" s="168"/>
      <c r="Y24" s="168" t="s">
        <v>44</v>
      </c>
      <c r="Z24" s="135" t="s">
        <v>44</v>
      </c>
      <c r="AA24" s="135"/>
      <c r="AB24" s="135">
        <v>2</v>
      </c>
      <c r="AC24" s="135"/>
      <c r="AD24" s="135"/>
      <c r="AE24" s="135">
        <v>1</v>
      </c>
      <c r="AF24" s="231">
        <v>1</v>
      </c>
      <c r="AG24" s="201">
        <v>68</v>
      </c>
      <c r="AH24" s="17"/>
      <c r="AI24" s="17"/>
      <c r="AJ24" s="17"/>
      <c r="AK24" s="17"/>
      <c r="AL24" s="238" t="s">
        <v>32</v>
      </c>
      <c r="AM24" s="26" t="s">
        <v>21</v>
      </c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17" t="str">
        <f t="shared" si="0"/>
        <v/>
      </c>
      <c r="BA24" s="17"/>
      <c r="BB24" s="17"/>
      <c r="BD24" s="22" t="s">
        <v>33</v>
      </c>
      <c r="BE24" s="22">
        <v>34</v>
      </c>
      <c r="BF24" s="22">
        <v>29</v>
      </c>
      <c r="BG24" s="22">
        <v>23</v>
      </c>
      <c r="BH24" s="22">
        <v>42</v>
      </c>
      <c r="BI24" s="22">
        <v>79</v>
      </c>
      <c r="BJ24" s="22">
        <v>57</v>
      </c>
      <c r="BK24" s="22">
        <v>34</v>
      </c>
      <c r="BL24" s="22">
        <v>32</v>
      </c>
      <c r="BM24" s="22">
        <v>12</v>
      </c>
      <c r="BN24" s="22">
        <v>26</v>
      </c>
      <c r="BO24" s="22">
        <v>16</v>
      </c>
      <c r="BP24" s="22">
        <v>14</v>
      </c>
      <c r="BQ24" s="22">
        <v>7</v>
      </c>
      <c r="BR24" s="25">
        <v>12</v>
      </c>
      <c r="BS24" s="25">
        <v>5</v>
      </c>
      <c r="BT24" s="25">
        <v>2</v>
      </c>
      <c r="BU24" s="25">
        <v>5</v>
      </c>
      <c r="BV24" s="25">
        <v>4</v>
      </c>
      <c r="BW24" s="25">
        <v>7</v>
      </c>
      <c r="BX24" s="45">
        <v>6</v>
      </c>
      <c r="BY24" s="22">
        <v>0</v>
      </c>
      <c r="BZ24" s="52">
        <f>+X27</f>
        <v>5</v>
      </c>
      <c r="CA24" s="52" t="str">
        <f>+Y27</f>
        <v xml:space="preserve"> </v>
      </c>
      <c r="CB24" s="52">
        <f>+Z27</f>
        <v>3</v>
      </c>
    </row>
    <row r="25" spans="1:80" s="18" customFormat="1" ht="40" customHeight="1">
      <c r="A25" s="252"/>
      <c r="B25" s="61" t="s">
        <v>22</v>
      </c>
      <c r="C25" s="131">
        <v>22</v>
      </c>
      <c r="D25" s="132">
        <v>23</v>
      </c>
      <c r="E25" s="132">
        <v>19</v>
      </c>
      <c r="F25" s="132">
        <v>29</v>
      </c>
      <c r="G25" s="107">
        <v>67</v>
      </c>
      <c r="H25" s="105">
        <v>53</v>
      </c>
      <c r="I25" s="105">
        <v>31</v>
      </c>
      <c r="J25" s="106">
        <v>30</v>
      </c>
      <c r="K25" s="107">
        <v>10</v>
      </c>
      <c r="L25" s="105">
        <v>21</v>
      </c>
      <c r="M25" s="105">
        <v>10</v>
      </c>
      <c r="N25" s="105">
        <v>11</v>
      </c>
      <c r="O25" s="105">
        <v>5</v>
      </c>
      <c r="P25" s="99">
        <v>8</v>
      </c>
      <c r="Q25" s="108">
        <v>5</v>
      </c>
      <c r="R25" s="99">
        <v>1</v>
      </c>
      <c r="S25" s="109">
        <v>2</v>
      </c>
      <c r="T25" s="109">
        <v>2</v>
      </c>
      <c r="U25" s="99">
        <v>3</v>
      </c>
      <c r="V25" s="99">
        <v>3</v>
      </c>
      <c r="W25" s="169" t="s">
        <v>44</v>
      </c>
      <c r="X25" s="170">
        <v>4</v>
      </c>
      <c r="Y25" s="170" t="s">
        <v>44</v>
      </c>
      <c r="Z25" s="104">
        <v>1</v>
      </c>
      <c r="AA25" s="104">
        <v>2</v>
      </c>
      <c r="AB25" s="104"/>
      <c r="AC25" s="104">
        <v>1</v>
      </c>
      <c r="AD25" s="104">
        <v>2</v>
      </c>
      <c r="AE25" s="104">
        <v>2</v>
      </c>
      <c r="AF25" s="97"/>
      <c r="AG25" s="199">
        <v>367</v>
      </c>
      <c r="AH25" s="17"/>
      <c r="AI25" s="17"/>
      <c r="AJ25" s="17"/>
      <c r="AK25" s="17"/>
      <c r="AL25" s="239"/>
      <c r="AM25" s="27" t="s">
        <v>22</v>
      </c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17" t="str">
        <f>IF(SUM(AN25:AY25)=0,"",SUM(AN25:AY25))</f>
        <v/>
      </c>
      <c r="BA25" s="17"/>
      <c r="BB25" s="17"/>
      <c r="BD25" s="22" t="s">
        <v>34</v>
      </c>
      <c r="BE25" s="22">
        <v>13</v>
      </c>
      <c r="BF25" s="22">
        <v>5</v>
      </c>
      <c r="BG25" s="22">
        <v>6</v>
      </c>
      <c r="BH25" s="22">
        <v>7</v>
      </c>
      <c r="BI25" s="22">
        <v>9</v>
      </c>
      <c r="BJ25" s="22">
        <v>1</v>
      </c>
      <c r="BK25" s="22">
        <v>9</v>
      </c>
      <c r="BL25" s="22">
        <v>0</v>
      </c>
      <c r="BM25" s="22">
        <v>3</v>
      </c>
      <c r="BN25" s="22">
        <v>4</v>
      </c>
      <c r="BO25" s="22">
        <v>1</v>
      </c>
      <c r="BP25" s="22">
        <v>1</v>
      </c>
      <c r="BQ25" s="22">
        <v>0</v>
      </c>
      <c r="BR25" s="25">
        <v>4</v>
      </c>
      <c r="BS25" s="25">
        <v>1</v>
      </c>
      <c r="BT25" s="25">
        <v>0</v>
      </c>
      <c r="BU25" s="25">
        <v>2</v>
      </c>
      <c r="BV25" s="25">
        <v>1</v>
      </c>
      <c r="BW25" s="25">
        <v>1</v>
      </c>
      <c r="BX25" s="41">
        <v>1</v>
      </c>
      <c r="BY25" s="44">
        <v>0</v>
      </c>
      <c r="BZ25" s="51" t="str">
        <f t="shared" ref="BZ25:CB28" si="1">+X30</f>
        <v xml:space="preserve"> </v>
      </c>
      <c r="CA25" s="51" t="str">
        <f t="shared" si="1"/>
        <v xml:space="preserve"> </v>
      </c>
      <c r="CB25" s="51" t="str">
        <f t="shared" si="1"/>
        <v xml:space="preserve"> </v>
      </c>
    </row>
    <row r="26" spans="1:80" s="18" customFormat="1" ht="40" customHeight="1">
      <c r="A26" s="252"/>
      <c r="B26" s="58" t="s">
        <v>23</v>
      </c>
      <c r="C26" s="110">
        <v>1</v>
      </c>
      <c r="D26" s="111"/>
      <c r="E26" s="111"/>
      <c r="F26" s="111">
        <v>3</v>
      </c>
      <c r="G26" s="112">
        <v>4</v>
      </c>
      <c r="H26" s="113" t="s">
        <v>4</v>
      </c>
      <c r="I26" s="113">
        <v>3</v>
      </c>
      <c r="J26" s="114" t="s">
        <v>4</v>
      </c>
      <c r="K26" s="112">
        <v>1</v>
      </c>
      <c r="L26" s="113">
        <v>2</v>
      </c>
      <c r="M26" s="113">
        <v>2</v>
      </c>
      <c r="N26" s="113">
        <v>2</v>
      </c>
      <c r="O26" s="113"/>
      <c r="P26" s="115">
        <v>3</v>
      </c>
      <c r="Q26" s="116"/>
      <c r="R26" s="115">
        <v>1</v>
      </c>
      <c r="S26" s="117">
        <v>1</v>
      </c>
      <c r="T26" s="117">
        <v>1</v>
      </c>
      <c r="U26" s="115">
        <v>1</v>
      </c>
      <c r="V26" s="133">
        <v>2</v>
      </c>
      <c r="W26" s="171" t="s">
        <v>44</v>
      </c>
      <c r="X26" s="172">
        <v>1</v>
      </c>
      <c r="Y26" s="172" t="s">
        <v>44</v>
      </c>
      <c r="Z26" s="158">
        <v>2</v>
      </c>
      <c r="AA26" s="158"/>
      <c r="AB26" s="158">
        <v>1</v>
      </c>
      <c r="AC26" s="158"/>
      <c r="AD26" s="180"/>
      <c r="AE26" s="180"/>
      <c r="AF26" s="229"/>
      <c r="AG26" s="164">
        <v>31</v>
      </c>
      <c r="AH26" s="17"/>
      <c r="AI26" s="17"/>
      <c r="AJ26" s="17"/>
      <c r="AK26" s="17"/>
      <c r="AL26" s="239"/>
      <c r="AM26" s="21" t="s">
        <v>23</v>
      </c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17" t="str">
        <f t="shared" ref="AZ26:AZ33" si="2">IF(SUM(AN26:AY26)=0,"",SUM(AN26:AY26))</f>
        <v/>
      </c>
      <c r="BA26" s="17"/>
      <c r="BB26" s="17"/>
      <c r="BD26" s="28" t="s">
        <v>35</v>
      </c>
      <c r="BE26" s="29"/>
      <c r="BF26" s="29">
        <v>6</v>
      </c>
      <c r="BG26" s="29">
        <v>5</v>
      </c>
      <c r="BH26" s="29">
        <v>9</v>
      </c>
      <c r="BI26" s="29">
        <v>2</v>
      </c>
      <c r="BJ26" s="29">
        <v>3</v>
      </c>
      <c r="BK26" s="29">
        <v>3</v>
      </c>
      <c r="BL26" s="29">
        <v>9</v>
      </c>
      <c r="BM26" s="29">
        <v>5</v>
      </c>
      <c r="BN26" s="22">
        <v>2</v>
      </c>
      <c r="BO26" s="22">
        <v>6</v>
      </c>
      <c r="BP26" s="22">
        <v>5</v>
      </c>
      <c r="BQ26" s="22">
        <v>1</v>
      </c>
      <c r="BR26" s="25">
        <v>5</v>
      </c>
      <c r="BS26" s="25">
        <v>3</v>
      </c>
      <c r="BT26" s="25"/>
      <c r="BU26" s="25">
        <v>1</v>
      </c>
      <c r="BV26" s="25">
        <v>3</v>
      </c>
      <c r="BW26" s="25">
        <v>5</v>
      </c>
      <c r="BX26" s="45">
        <v>3</v>
      </c>
      <c r="BY26" s="22">
        <v>9</v>
      </c>
      <c r="BZ26" s="52">
        <f t="shared" si="1"/>
        <v>4</v>
      </c>
      <c r="CA26" s="52">
        <f t="shared" si="1"/>
        <v>3</v>
      </c>
      <c r="CB26" s="52">
        <f t="shared" si="1"/>
        <v>1</v>
      </c>
    </row>
    <row r="27" spans="1:80" s="18" customFormat="1" ht="40" customHeight="1" thickBot="1">
      <c r="A27" s="253"/>
      <c r="B27" s="205" t="s">
        <v>36</v>
      </c>
      <c r="C27" s="206">
        <v>34</v>
      </c>
      <c r="D27" s="207">
        <v>29</v>
      </c>
      <c r="E27" s="207">
        <v>23</v>
      </c>
      <c r="F27" s="207">
        <v>42</v>
      </c>
      <c r="G27" s="207">
        <v>79</v>
      </c>
      <c r="H27" s="207">
        <v>57</v>
      </c>
      <c r="I27" s="207">
        <v>34</v>
      </c>
      <c r="J27" s="207">
        <v>32</v>
      </c>
      <c r="K27" s="212">
        <v>12</v>
      </c>
      <c r="L27" s="213">
        <v>26</v>
      </c>
      <c r="M27" s="213">
        <v>16</v>
      </c>
      <c r="N27" s="213">
        <v>14</v>
      </c>
      <c r="O27" s="207">
        <v>7</v>
      </c>
      <c r="P27" s="234">
        <v>12</v>
      </c>
      <c r="Q27" s="214">
        <v>5</v>
      </c>
      <c r="R27" s="208">
        <v>2</v>
      </c>
      <c r="S27" s="209">
        <v>5</v>
      </c>
      <c r="T27" s="209">
        <v>4</v>
      </c>
      <c r="U27" s="208">
        <v>7</v>
      </c>
      <c r="V27" s="215">
        <v>6</v>
      </c>
      <c r="W27" s="210" t="s">
        <v>99</v>
      </c>
      <c r="X27" s="210">
        <v>5</v>
      </c>
      <c r="Y27" s="210" t="s">
        <v>99</v>
      </c>
      <c r="Z27" s="208">
        <v>3</v>
      </c>
      <c r="AA27" s="208">
        <v>2</v>
      </c>
      <c r="AB27" s="208">
        <v>3</v>
      </c>
      <c r="AC27" s="208">
        <v>1</v>
      </c>
      <c r="AD27" s="208">
        <v>2</v>
      </c>
      <c r="AE27" s="208">
        <v>3</v>
      </c>
      <c r="AF27" s="208">
        <v>1</v>
      </c>
      <c r="AG27" s="211">
        <v>466</v>
      </c>
      <c r="AH27" s="17"/>
      <c r="AI27" s="17"/>
      <c r="AJ27" s="17"/>
      <c r="AK27" s="17"/>
      <c r="AL27" s="240"/>
      <c r="AM27" s="38" t="s">
        <v>36</v>
      </c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17" t="str">
        <f t="shared" si="2"/>
        <v/>
      </c>
      <c r="BA27" s="17"/>
      <c r="BB27" s="17"/>
      <c r="BD27" s="28" t="s">
        <v>37</v>
      </c>
      <c r="BE27" s="22"/>
      <c r="BF27" s="22"/>
      <c r="BG27" s="22"/>
      <c r="BH27" s="22">
        <v>2</v>
      </c>
      <c r="BI27" s="22">
        <v>5</v>
      </c>
      <c r="BJ27" s="22" t="s">
        <v>4</v>
      </c>
      <c r="BK27" s="22"/>
      <c r="BL27" s="22">
        <v>1</v>
      </c>
      <c r="BM27" s="22">
        <v>1</v>
      </c>
      <c r="BN27" s="22">
        <v>2</v>
      </c>
      <c r="BO27" s="22">
        <v>2</v>
      </c>
      <c r="BP27" s="22">
        <v>3</v>
      </c>
      <c r="BQ27" s="22"/>
      <c r="BR27" s="25"/>
      <c r="BS27" s="25"/>
      <c r="BT27" s="25"/>
      <c r="BU27" s="25"/>
      <c r="BV27" s="25"/>
      <c r="BW27" s="48"/>
      <c r="BX27" s="46" t="str">
        <f>AZ32</f>
        <v/>
      </c>
      <c r="BY27" s="47"/>
      <c r="BZ27" s="53">
        <f t="shared" si="1"/>
        <v>0</v>
      </c>
      <c r="CA27" s="53">
        <f t="shared" si="1"/>
        <v>0</v>
      </c>
      <c r="CB27" s="53">
        <f t="shared" si="1"/>
        <v>1</v>
      </c>
    </row>
    <row r="28" spans="1:80" s="18" customFormat="1" ht="40" customHeight="1" thickTop="1">
      <c r="A28" s="244" t="s">
        <v>38</v>
      </c>
      <c r="B28" s="55" t="s">
        <v>24</v>
      </c>
      <c r="C28" s="80">
        <v>12</v>
      </c>
      <c r="D28" s="134">
        <v>3</v>
      </c>
      <c r="E28" s="134">
        <v>5</v>
      </c>
      <c r="F28" s="134">
        <v>3</v>
      </c>
      <c r="G28" s="82">
        <v>2</v>
      </c>
      <c r="H28" s="83" t="s">
        <v>4</v>
      </c>
      <c r="I28" s="83">
        <v>4</v>
      </c>
      <c r="J28" s="81" t="s">
        <v>4</v>
      </c>
      <c r="K28" s="82">
        <v>3</v>
      </c>
      <c r="L28" s="83">
        <v>3</v>
      </c>
      <c r="M28" s="83">
        <v>1</v>
      </c>
      <c r="N28" s="83"/>
      <c r="O28" s="83" t="s">
        <v>99</v>
      </c>
      <c r="P28" s="84">
        <v>3</v>
      </c>
      <c r="Q28" s="85">
        <v>1</v>
      </c>
      <c r="R28" s="84"/>
      <c r="S28" s="86">
        <v>2</v>
      </c>
      <c r="T28" s="86">
        <v>1</v>
      </c>
      <c r="U28" s="84"/>
      <c r="V28" s="87">
        <v>1</v>
      </c>
      <c r="W28" s="173" t="s">
        <v>44</v>
      </c>
      <c r="X28" s="174" t="s">
        <v>44</v>
      </c>
      <c r="Y28" s="174" t="s">
        <v>44</v>
      </c>
      <c r="Z28" s="135" t="s">
        <v>44</v>
      </c>
      <c r="AA28" s="135">
        <v>5</v>
      </c>
      <c r="AB28" s="135">
        <v>6</v>
      </c>
      <c r="AC28" s="135">
        <v>7</v>
      </c>
      <c r="AD28" s="135">
        <v>8</v>
      </c>
      <c r="AE28" s="135">
        <v>3</v>
      </c>
      <c r="AF28" s="229"/>
      <c r="AG28" s="164">
        <v>73</v>
      </c>
      <c r="AH28" s="17"/>
      <c r="AI28" s="17"/>
      <c r="AJ28" s="17"/>
      <c r="AK28" s="17"/>
      <c r="AL28" s="241" t="s">
        <v>38</v>
      </c>
      <c r="AM28" s="16" t="s">
        <v>24</v>
      </c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17" t="str">
        <f t="shared" si="2"/>
        <v/>
      </c>
      <c r="BA28" s="17"/>
      <c r="BB28" s="17"/>
      <c r="BD28" s="22"/>
      <c r="BE28" s="22">
        <f t="shared" ref="BE28:BQ28" si="3">SUM(BE23:BE27)</f>
        <v>97</v>
      </c>
      <c r="BF28" s="22">
        <f t="shared" si="3"/>
        <v>89</v>
      </c>
      <c r="BG28" s="22">
        <f t="shared" si="3"/>
        <v>93</v>
      </c>
      <c r="BH28" s="22">
        <f t="shared" si="3"/>
        <v>171</v>
      </c>
      <c r="BI28" s="22">
        <f t="shared" si="3"/>
        <v>263</v>
      </c>
      <c r="BJ28" s="22">
        <f t="shared" si="3"/>
        <v>115</v>
      </c>
      <c r="BK28" s="22">
        <f t="shared" si="3"/>
        <v>105</v>
      </c>
      <c r="BL28" s="22">
        <f t="shared" si="3"/>
        <v>79</v>
      </c>
      <c r="BM28" s="22">
        <f t="shared" si="3"/>
        <v>50</v>
      </c>
      <c r="BN28" s="22">
        <f t="shared" si="3"/>
        <v>76</v>
      </c>
      <c r="BO28" s="22">
        <f t="shared" si="3"/>
        <v>79</v>
      </c>
      <c r="BP28" s="22">
        <f t="shared" si="3"/>
        <v>45</v>
      </c>
      <c r="BQ28" s="22">
        <f t="shared" si="3"/>
        <v>36</v>
      </c>
      <c r="BR28" s="25">
        <v>47</v>
      </c>
      <c r="BS28" s="25">
        <v>32</v>
      </c>
      <c r="BT28" s="25">
        <v>35</v>
      </c>
      <c r="BU28" s="25">
        <v>17</v>
      </c>
      <c r="BV28" s="25">
        <v>37</v>
      </c>
      <c r="BW28" s="25">
        <v>32</v>
      </c>
      <c r="BX28" s="45">
        <f>SUM(BX23:BX27)</f>
        <v>33</v>
      </c>
      <c r="BY28" s="22">
        <v>28</v>
      </c>
      <c r="BZ28" s="52">
        <f t="shared" si="1"/>
        <v>14</v>
      </c>
      <c r="CA28" s="52">
        <f t="shared" si="1"/>
        <v>10</v>
      </c>
      <c r="CB28" s="52">
        <f t="shared" si="1"/>
        <v>19</v>
      </c>
    </row>
    <row r="29" spans="1:80" s="18" customFormat="1" ht="40" customHeight="1">
      <c r="A29" s="245"/>
      <c r="B29" s="62" t="s">
        <v>20</v>
      </c>
      <c r="C29" s="136">
        <v>1</v>
      </c>
      <c r="D29" s="137">
        <v>2</v>
      </c>
      <c r="E29" s="137">
        <v>1</v>
      </c>
      <c r="F29" s="137">
        <v>4</v>
      </c>
      <c r="G29" s="138">
        <v>7</v>
      </c>
      <c r="H29" s="139">
        <v>1</v>
      </c>
      <c r="I29" s="139">
        <v>5</v>
      </c>
      <c r="J29" s="140" t="s">
        <v>4</v>
      </c>
      <c r="K29" s="138" t="s">
        <v>4</v>
      </c>
      <c r="L29" s="139">
        <v>1</v>
      </c>
      <c r="M29" s="139"/>
      <c r="N29" s="139">
        <v>1</v>
      </c>
      <c r="O29" s="139" t="s">
        <v>99</v>
      </c>
      <c r="P29" s="141">
        <v>1</v>
      </c>
      <c r="Q29" s="142" t="s">
        <v>99</v>
      </c>
      <c r="R29" s="141"/>
      <c r="S29" s="143"/>
      <c r="T29" s="143"/>
      <c r="U29" s="141">
        <v>1</v>
      </c>
      <c r="V29" s="144"/>
      <c r="W29" s="167" t="s">
        <v>44</v>
      </c>
      <c r="X29" s="168" t="s">
        <v>44</v>
      </c>
      <c r="Y29" s="168" t="s">
        <v>44</v>
      </c>
      <c r="Z29" s="158" t="s">
        <v>44</v>
      </c>
      <c r="AA29" s="158"/>
      <c r="AB29" s="158"/>
      <c r="AC29" s="158"/>
      <c r="AD29" s="158"/>
      <c r="AE29" s="158"/>
      <c r="AF29" s="232"/>
      <c r="AG29" s="202">
        <v>25</v>
      </c>
      <c r="AH29" s="17"/>
      <c r="AI29" s="17"/>
      <c r="AJ29" s="17"/>
      <c r="AK29" s="17"/>
      <c r="AL29" s="242"/>
      <c r="AM29" s="30" t="s">
        <v>20</v>
      </c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17" t="str">
        <f t="shared" si="2"/>
        <v/>
      </c>
      <c r="BA29" s="17"/>
      <c r="BB29" s="17"/>
      <c r="BV29" s="31"/>
    </row>
    <row r="30" spans="1:80" s="18" customFormat="1" ht="40" customHeight="1" thickBot="1">
      <c r="A30" s="246"/>
      <c r="B30" s="205" t="s">
        <v>39</v>
      </c>
      <c r="C30" s="206">
        <v>13</v>
      </c>
      <c r="D30" s="207">
        <v>5</v>
      </c>
      <c r="E30" s="207">
        <v>6</v>
      </c>
      <c r="F30" s="207">
        <v>7</v>
      </c>
      <c r="G30" s="207">
        <v>9</v>
      </c>
      <c r="H30" s="207">
        <v>1</v>
      </c>
      <c r="I30" s="207">
        <v>9</v>
      </c>
      <c r="J30" s="207">
        <v>0</v>
      </c>
      <c r="K30" s="207">
        <v>3</v>
      </c>
      <c r="L30" s="207">
        <v>4</v>
      </c>
      <c r="M30" s="207">
        <v>1</v>
      </c>
      <c r="N30" s="207">
        <v>1</v>
      </c>
      <c r="O30" s="207" t="s">
        <v>99</v>
      </c>
      <c r="P30" s="208">
        <v>4</v>
      </c>
      <c r="Q30" s="208">
        <v>1</v>
      </c>
      <c r="R30" s="208" t="s">
        <v>99</v>
      </c>
      <c r="S30" s="209">
        <v>2</v>
      </c>
      <c r="T30" s="209">
        <v>1</v>
      </c>
      <c r="U30" s="208">
        <v>1</v>
      </c>
      <c r="V30" s="208">
        <v>1</v>
      </c>
      <c r="W30" s="210" t="s">
        <v>99</v>
      </c>
      <c r="X30" s="210" t="s">
        <v>99</v>
      </c>
      <c r="Y30" s="210" t="s">
        <v>99</v>
      </c>
      <c r="Z30" s="208" t="s">
        <v>99</v>
      </c>
      <c r="AA30" s="208">
        <v>5</v>
      </c>
      <c r="AB30" s="208">
        <v>6</v>
      </c>
      <c r="AC30" s="208">
        <v>7</v>
      </c>
      <c r="AD30" s="208">
        <v>8</v>
      </c>
      <c r="AE30" s="208">
        <v>3</v>
      </c>
      <c r="AF30" s="208">
        <v>0</v>
      </c>
      <c r="AG30" s="211">
        <v>98</v>
      </c>
      <c r="AH30" s="17"/>
      <c r="AI30" s="17"/>
      <c r="AJ30" s="17"/>
      <c r="AK30" s="17"/>
      <c r="AL30" s="243"/>
      <c r="AM30" s="38" t="s">
        <v>39</v>
      </c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17" t="str">
        <f t="shared" si="2"/>
        <v/>
      </c>
      <c r="BA30" s="17"/>
      <c r="BB30" s="17"/>
    </row>
    <row r="31" spans="1:80" s="18" customFormat="1" ht="40" customHeight="1" thickTop="1">
      <c r="A31" s="63"/>
      <c r="B31" s="64" t="s">
        <v>25</v>
      </c>
      <c r="C31" s="145"/>
      <c r="D31" s="146">
        <v>6</v>
      </c>
      <c r="E31" s="146">
        <v>5</v>
      </c>
      <c r="F31" s="146">
        <v>9</v>
      </c>
      <c r="G31" s="147">
        <v>2</v>
      </c>
      <c r="H31" s="148">
        <v>3</v>
      </c>
      <c r="I31" s="148">
        <v>3</v>
      </c>
      <c r="J31" s="149">
        <v>9</v>
      </c>
      <c r="K31" s="147">
        <v>5</v>
      </c>
      <c r="L31" s="148">
        <v>2</v>
      </c>
      <c r="M31" s="148">
        <v>6</v>
      </c>
      <c r="N31" s="148">
        <v>5</v>
      </c>
      <c r="O31" s="148">
        <v>1</v>
      </c>
      <c r="P31" s="118">
        <v>5</v>
      </c>
      <c r="Q31" s="150">
        <v>3</v>
      </c>
      <c r="R31" s="118"/>
      <c r="S31" s="151">
        <v>1</v>
      </c>
      <c r="T31" s="151">
        <v>3</v>
      </c>
      <c r="U31" s="118">
        <v>5</v>
      </c>
      <c r="V31" s="150">
        <v>3</v>
      </c>
      <c r="W31" s="175">
        <v>9</v>
      </c>
      <c r="X31" s="176">
        <v>4</v>
      </c>
      <c r="Y31" s="176">
        <v>3</v>
      </c>
      <c r="Z31" s="152">
        <v>1</v>
      </c>
      <c r="AA31" s="98" t="s">
        <v>99</v>
      </c>
      <c r="AB31" s="152"/>
      <c r="AC31" s="152"/>
      <c r="AD31" s="152">
        <v>6</v>
      </c>
      <c r="AE31" s="152"/>
      <c r="AF31" s="233"/>
      <c r="AG31" s="181">
        <v>99</v>
      </c>
      <c r="AH31" s="17"/>
      <c r="AI31" s="17"/>
      <c r="AJ31" s="17"/>
      <c r="AK31" s="17"/>
      <c r="AL31" s="32" t="s">
        <v>25</v>
      </c>
      <c r="AM31" s="33"/>
      <c r="AN31" s="40"/>
      <c r="AO31" s="40">
        <v>1</v>
      </c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17">
        <f t="shared" si="2"/>
        <v>1</v>
      </c>
      <c r="BA31" s="17"/>
      <c r="BB31" s="17"/>
    </row>
    <row r="32" spans="1:80" s="18" customFormat="1" ht="40" customHeight="1" thickBot="1">
      <c r="A32" s="65"/>
      <c r="B32" s="66" t="s">
        <v>26</v>
      </c>
      <c r="C32" s="153"/>
      <c r="D32" s="154"/>
      <c r="E32" s="195"/>
      <c r="F32" s="195">
        <v>2</v>
      </c>
      <c r="G32" s="195">
        <v>5</v>
      </c>
      <c r="H32" s="195"/>
      <c r="I32" s="195"/>
      <c r="J32" s="195">
        <v>1</v>
      </c>
      <c r="K32" s="195">
        <v>1</v>
      </c>
      <c r="L32" s="195">
        <v>2</v>
      </c>
      <c r="M32" s="195">
        <v>2</v>
      </c>
      <c r="N32" s="195">
        <v>3</v>
      </c>
      <c r="O32" s="195"/>
      <c r="P32" s="196"/>
      <c r="Q32" s="196"/>
      <c r="R32" s="196"/>
      <c r="S32" s="197"/>
      <c r="T32" s="197"/>
      <c r="U32" s="196"/>
      <c r="V32" s="196"/>
      <c r="W32" s="195"/>
      <c r="X32" s="195"/>
      <c r="Y32" s="195"/>
      <c r="Z32" s="155">
        <v>1</v>
      </c>
      <c r="AA32" s="155"/>
      <c r="AB32" s="155"/>
      <c r="AC32" s="155"/>
      <c r="AD32" s="155"/>
      <c r="AE32" s="155"/>
      <c r="AF32" s="155"/>
      <c r="AG32" s="163">
        <v>17</v>
      </c>
      <c r="AH32" s="17"/>
      <c r="AI32" s="17"/>
      <c r="AJ32" s="17"/>
      <c r="AK32" s="17"/>
      <c r="AL32" s="34" t="s">
        <v>26</v>
      </c>
      <c r="AM32" s="35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17" t="str">
        <f t="shared" si="2"/>
        <v/>
      </c>
      <c r="BA32" s="17"/>
      <c r="BB32" s="17"/>
    </row>
    <row r="33" spans="1:89" s="225" customFormat="1" ht="40" customHeight="1" thickTop="1" thickBot="1">
      <c r="A33" s="216" t="s">
        <v>27</v>
      </c>
      <c r="B33" s="217"/>
      <c r="C33" s="218">
        <v>97</v>
      </c>
      <c r="D33" s="219">
        <v>89</v>
      </c>
      <c r="E33" s="219">
        <v>93</v>
      </c>
      <c r="F33" s="219">
        <v>171</v>
      </c>
      <c r="G33" s="219">
        <v>263</v>
      </c>
      <c r="H33" s="219">
        <v>115</v>
      </c>
      <c r="I33" s="219">
        <v>105</v>
      </c>
      <c r="J33" s="219">
        <v>79</v>
      </c>
      <c r="K33" s="219">
        <v>50</v>
      </c>
      <c r="L33" s="219">
        <v>76</v>
      </c>
      <c r="M33" s="219">
        <v>79</v>
      </c>
      <c r="N33" s="219">
        <v>45</v>
      </c>
      <c r="O33" s="219">
        <v>36</v>
      </c>
      <c r="P33" s="219">
        <v>47</v>
      </c>
      <c r="Q33" s="219">
        <v>32</v>
      </c>
      <c r="R33" s="219">
        <v>35</v>
      </c>
      <c r="S33" s="219">
        <v>17</v>
      </c>
      <c r="T33" s="219">
        <v>37</v>
      </c>
      <c r="U33" s="219">
        <v>32</v>
      </c>
      <c r="V33" s="219">
        <v>33</v>
      </c>
      <c r="W33" s="220">
        <v>28</v>
      </c>
      <c r="X33" s="220">
        <v>14</v>
      </c>
      <c r="Y33" s="220">
        <v>10</v>
      </c>
      <c r="Z33" s="219">
        <v>19</v>
      </c>
      <c r="AA33" s="219">
        <v>14</v>
      </c>
      <c r="AB33" s="219">
        <v>19</v>
      </c>
      <c r="AC33" s="219">
        <v>12</v>
      </c>
      <c r="AD33" s="219">
        <v>21</v>
      </c>
      <c r="AE33" s="219">
        <v>10</v>
      </c>
      <c r="AF33" s="219">
        <v>8</v>
      </c>
      <c r="AG33" s="227">
        <v>1686</v>
      </c>
      <c r="AH33" s="221"/>
      <c r="AI33" s="221"/>
      <c r="AJ33" s="221"/>
      <c r="AK33" s="221"/>
      <c r="AL33" s="222" t="s">
        <v>27</v>
      </c>
      <c r="AM33" s="223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1" t="str">
        <f t="shared" si="2"/>
        <v/>
      </c>
      <c r="BA33" s="221"/>
      <c r="BB33" s="221"/>
      <c r="CK33" s="226"/>
    </row>
    <row r="34" spans="1:89" ht="19.5" customHeight="1">
      <c r="A34" s="5"/>
      <c r="B34" s="4"/>
      <c r="C34" s="4"/>
      <c r="D34" s="4"/>
      <c r="E34" s="4"/>
      <c r="F34" s="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9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</row>
    <row r="35" spans="1:89" ht="35.25" customHeight="1">
      <c r="C35" s="178" t="s">
        <v>97</v>
      </c>
      <c r="D35" s="256" t="s">
        <v>98</v>
      </c>
      <c r="E35" s="256"/>
      <c r="F35" s="256"/>
      <c r="G35" s="256"/>
      <c r="H35" s="256"/>
      <c r="I35" s="256"/>
      <c r="J35" s="256"/>
      <c r="K35" s="256"/>
      <c r="L35" s="256"/>
    </row>
    <row r="67" spans="2:6" s="18" customFormat="1" ht="12.75" customHeight="1">
      <c r="B67" s="50"/>
      <c r="C67" s="50"/>
      <c r="D67" s="50"/>
      <c r="E67" s="50"/>
      <c r="F67" s="50"/>
    </row>
  </sheetData>
  <mergeCells count="11">
    <mergeCell ref="A3:Y3"/>
    <mergeCell ref="AG6:AG7"/>
    <mergeCell ref="A24:A27"/>
    <mergeCell ref="A7:B7"/>
    <mergeCell ref="D35:L35"/>
    <mergeCell ref="AE3:AG3"/>
    <mergeCell ref="AN6:AY6"/>
    <mergeCell ref="AL7:AM7"/>
    <mergeCell ref="AL24:AL27"/>
    <mergeCell ref="AL28:AL30"/>
    <mergeCell ref="A28:A30"/>
  </mergeCells>
  <phoneticPr fontId="2"/>
  <printOptions horizontalCentered="1"/>
  <pageMargins left="0.39370078740157483" right="0.39370078740157483" top="0.98425196850393704" bottom="0.19685039370078741" header="0.39370078740157483" footer="0.43307086614173229"/>
  <pageSetup paperSize="8"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苦情件数</vt:lpstr>
      <vt:lpstr>苦情件数!Print_Area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2023-09-21T01:38:06Z</cp:lastPrinted>
  <dcterms:created xsi:type="dcterms:W3CDTF">1999-06-30T07:21:10Z</dcterms:created>
  <dcterms:modified xsi:type="dcterms:W3CDTF">2023-11-24T08:34:23Z</dcterms:modified>
</cp:coreProperties>
</file>