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080"/>
  </bookViews>
  <sheets>
    <sheet name="提出様式" sheetId="8" r:id="rId1"/>
    <sheet name="例" sheetId="7" r:id="rId2"/>
  </sheets>
  <definedNames>
    <definedName name="_xlnm.Print_Area" localSheetId="0">提出様式!$A$1:$T$32</definedName>
    <definedName name="_xlnm.Print_Area" localSheetId="1">例!$A$1:$T$32</definedName>
  </definedNames>
  <calcPr calcId="145621"/>
</workbook>
</file>

<file path=xl/calcChain.xml><?xml version="1.0" encoding="utf-8"?>
<calcChain xmlns="http://schemas.openxmlformats.org/spreadsheetml/2006/main">
  <c r="N32" i="7" l="1"/>
  <c r="N32" i="8"/>
  <c r="J11" i="7" l="1"/>
  <c r="Q11" i="7" s="1"/>
  <c r="J10" i="7"/>
  <c r="Q10" i="7" s="1"/>
  <c r="J28" i="8"/>
  <c r="Q28" i="8" s="1"/>
  <c r="J26" i="8"/>
  <c r="Q26" i="8" s="1"/>
  <c r="J25" i="8"/>
  <c r="Q25" i="8" s="1"/>
  <c r="J24" i="8"/>
  <c r="Q24" i="8" s="1"/>
  <c r="J23" i="8"/>
  <c r="Q23" i="8" s="1"/>
  <c r="J22" i="8"/>
  <c r="Q22" i="8" s="1"/>
  <c r="J21" i="8"/>
  <c r="Q21" i="8" s="1"/>
  <c r="J20" i="8"/>
  <c r="Q20" i="8" s="1"/>
  <c r="J14" i="8"/>
  <c r="Q14" i="8" s="1"/>
  <c r="J12" i="8"/>
  <c r="Q12" i="8" s="1"/>
  <c r="J11" i="8"/>
  <c r="Q11" i="8" s="1"/>
  <c r="J10" i="8"/>
  <c r="Q10" i="8" s="1"/>
  <c r="J9" i="8"/>
  <c r="Q9" i="8" s="1"/>
  <c r="J8" i="8"/>
  <c r="Q8" i="8" s="1"/>
  <c r="J7" i="8"/>
  <c r="Q7" i="8" s="1"/>
  <c r="J6" i="8"/>
  <c r="Q6" i="8" s="1"/>
  <c r="J26" i="7"/>
  <c r="Q26" i="7" s="1"/>
  <c r="J28" i="7"/>
  <c r="Q28" i="7" s="1"/>
  <c r="J14" i="7"/>
  <c r="Q14" i="7" s="1"/>
  <c r="J25" i="7"/>
  <c r="Q25" i="7" s="1"/>
  <c r="J24" i="7"/>
  <c r="Q24" i="7" s="1"/>
  <c r="J23" i="7"/>
  <c r="Q23" i="7" s="1"/>
  <c r="J22" i="7"/>
  <c r="Q22" i="7" s="1"/>
  <c r="J21" i="7"/>
  <c r="Q21" i="7" s="1"/>
  <c r="J20" i="7"/>
  <c r="Q20" i="7" s="1"/>
  <c r="J12" i="7"/>
  <c r="Q12" i="7" s="1"/>
  <c r="J9" i="7"/>
  <c r="Q9" i="7" s="1"/>
  <c r="J8" i="7"/>
  <c r="Q8" i="7" s="1"/>
  <c r="J7" i="7"/>
  <c r="Q7" i="7" s="1"/>
  <c r="J6" i="7"/>
  <c r="Q6" i="7" s="1"/>
  <c r="S15" i="8" l="1"/>
  <c r="S29" i="8"/>
  <c r="I32" i="8" s="1"/>
  <c r="S29" i="7"/>
  <c r="S15" i="7"/>
  <c r="I32" i="7" l="1"/>
</calcChain>
</file>

<file path=xl/sharedStrings.xml><?xml version="1.0" encoding="utf-8"?>
<sst xmlns="http://schemas.openxmlformats.org/spreadsheetml/2006/main" count="221" uniqueCount="37">
  <si>
    <t>機　器　名</t>
  </si>
  <si>
    <t>事務室</t>
  </si>
  <si>
    <t>蓄電池</t>
  </si>
  <si>
    <t>合　　　　　　　　　　計</t>
    <rPh sb="0" eb="1">
      <t>ゴウ</t>
    </rPh>
    <rPh sb="11" eb="12">
      <t>ケイ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</si>
  <si>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</si>
  <si>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</si>
  <si>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その他</t>
    <rPh sb="2" eb="3">
      <t>タ</t>
    </rPh>
    <phoneticPr fontId="2"/>
  </si>
  <si>
    <t>消費電力</t>
    <rPh sb="0" eb="2">
      <t>ショウヒ</t>
    </rPh>
    <phoneticPr fontId="2"/>
  </si>
  <si>
    <t>Wh</t>
    <phoneticPr fontId="2"/>
  </si>
  <si>
    <t>＝</t>
    <phoneticPr fontId="2"/>
  </si>
  <si>
    <t>h</t>
    <phoneticPr fontId="2"/>
  </si>
  <si>
    <t>×</t>
    <phoneticPr fontId="2"/>
  </si>
  <si>
    <t>トイレ（照明）</t>
    <phoneticPr fontId="2"/>
  </si>
  <si>
    <t>電話機</t>
    <rPh sb="0" eb="3">
      <t>デンワキ</t>
    </rPh>
    <phoneticPr fontId="2"/>
  </si>
  <si>
    <t>太陽光発電</t>
    <phoneticPr fontId="2"/>
  </si>
  <si>
    <t>コピー機</t>
    <rPh sb="3" eb="4">
      <t>キ</t>
    </rPh>
    <phoneticPr fontId="2"/>
  </si>
  <si>
    <t>ノート型パソコン</t>
    <rPh sb="3" eb="4">
      <t>ガタ</t>
    </rPh>
    <phoneticPr fontId="2"/>
  </si>
  <si>
    <t>kWh</t>
    <phoneticPr fontId="2"/>
  </si>
  <si>
    <t>単位</t>
    <rPh sb="0" eb="2">
      <t>タンイ</t>
    </rPh>
    <phoneticPr fontId="2"/>
  </si>
  <si>
    <t>※適宜、表を修正をすること。</t>
    <rPh sb="1" eb="3">
      <t>テキギ</t>
    </rPh>
    <rPh sb="4" eb="5">
      <t>ヒョウ</t>
    </rPh>
    <rPh sb="6" eb="8">
      <t>シュウセイ</t>
    </rPh>
    <phoneticPr fontId="2"/>
  </si>
  <si>
    <t>使用時間</t>
    <rPh sb="0" eb="2">
      <t>シヨウ</t>
    </rPh>
    <rPh sb="2" eb="4">
      <t>ジカン</t>
    </rPh>
    <phoneticPr fontId="2"/>
  </si>
  <si>
    <t>数量</t>
    <rPh sb="0" eb="2">
      <t>スウリョウ</t>
    </rPh>
    <phoneticPr fontId="2"/>
  </si>
  <si>
    <t>消費電力</t>
    <rPh sb="0" eb="2">
      <t>ショウヒ</t>
    </rPh>
    <rPh sb="2" eb="4">
      <t>デンリョク</t>
    </rPh>
    <phoneticPr fontId="2"/>
  </si>
  <si>
    <t>【昼間】</t>
    <rPh sb="1" eb="3">
      <t>ヒルマ</t>
    </rPh>
    <phoneticPr fontId="2"/>
  </si>
  <si>
    <t>【夜間】</t>
    <rPh sb="1" eb="3">
      <t>ヤカン</t>
    </rPh>
    <phoneticPr fontId="2"/>
  </si>
  <si>
    <t>【１日の必要電力量（昼間＋夜間）】</t>
    <rPh sb="2" eb="3">
      <t>ニチ</t>
    </rPh>
    <rPh sb="4" eb="6">
      <t>ヒツヨウ</t>
    </rPh>
    <rPh sb="6" eb="8">
      <t>デンリョク</t>
    </rPh>
    <rPh sb="8" eb="9">
      <t>リョウ</t>
    </rPh>
    <rPh sb="10" eb="12">
      <t>ヒルマ</t>
    </rPh>
    <rPh sb="13" eb="15">
      <t>ヤカン</t>
    </rPh>
    <phoneticPr fontId="2"/>
  </si>
  <si>
    <t>供給方法</t>
    <rPh sb="0" eb="2">
      <t>キョウキュウ</t>
    </rPh>
    <rPh sb="2" eb="4">
      <t>ホウホウ</t>
    </rPh>
    <phoneticPr fontId="2"/>
  </si>
  <si>
    <t>合計</t>
    <rPh sb="0" eb="2">
      <t>ゴウケイ</t>
    </rPh>
    <phoneticPr fontId="2"/>
  </si>
  <si>
    <t>照明</t>
    <phoneticPr fontId="2"/>
  </si>
  <si>
    <t>携帯電話充電</t>
    <rPh sb="0" eb="2">
      <t>ケイタイ</t>
    </rPh>
    <rPh sb="2" eb="4">
      <t>デンワ</t>
    </rPh>
    <rPh sb="4" eb="6">
      <t>ジュウデン</t>
    </rPh>
    <phoneticPr fontId="2"/>
  </si>
  <si>
    <t>プリンタ</t>
    <phoneticPr fontId="2"/>
  </si>
  <si>
    <t>≦</t>
    <phoneticPr fontId="2"/>
  </si>
  <si>
    <t>【１日の発電量】</t>
    <rPh sb="2" eb="3">
      <t>ニチ</t>
    </rPh>
    <rPh sb="4" eb="6">
      <t>ハツデン</t>
    </rPh>
    <rPh sb="6" eb="7">
      <t>リョウ</t>
    </rPh>
    <phoneticPr fontId="2"/>
  </si>
  <si>
    <t>【発電能力】</t>
    <rPh sb="1" eb="3">
      <t>ハツデン</t>
    </rPh>
    <rPh sb="3" eb="5">
      <t>ノウリョク</t>
    </rPh>
    <phoneticPr fontId="2"/>
  </si>
  <si>
    <t>kW</t>
    <phoneticPr fontId="2"/>
  </si>
  <si>
    <r>
      <t>■災害時の使用電力量（</t>
    </r>
    <r>
      <rPr>
        <sz val="20"/>
        <color rgb="FFFF0000"/>
        <rFont val="ＭＳ ゴシック"/>
        <family val="3"/>
        <charset val="128"/>
      </rPr>
      <t>施設名称</t>
    </r>
    <r>
      <rPr>
        <sz val="20"/>
        <color theme="1"/>
        <rFont val="ＭＳ ゴシック"/>
        <family val="3"/>
        <charset val="128"/>
      </rPr>
      <t>）</t>
    </r>
    <rPh sb="1" eb="3">
      <t>サイガイ</t>
    </rPh>
    <rPh sb="3" eb="4">
      <t>ジ</t>
    </rPh>
    <rPh sb="11" eb="13">
      <t>シセツ</t>
    </rPh>
    <rPh sb="13" eb="15">
      <t>メイショウ</t>
    </rPh>
    <phoneticPr fontId="2"/>
  </si>
  <si>
    <r>
      <t>■災害時の使用電力量（</t>
    </r>
    <r>
      <rPr>
        <sz val="20"/>
        <color rgb="FFFF0000"/>
        <rFont val="ＭＳ ゴシック"/>
        <family val="3"/>
        <charset val="128"/>
      </rPr>
      <t>例</t>
    </r>
    <r>
      <rPr>
        <sz val="20"/>
        <color theme="1"/>
        <rFont val="ＭＳ ゴシック"/>
        <family val="3"/>
        <charset val="128"/>
      </rPr>
      <t>）</t>
    </r>
    <rPh sb="1" eb="3">
      <t>サイガイ</t>
    </rPh>
    <rPh sb="3" eb="4">
      <t>ジ</t>
    </rPh>
    <rPh sb="11" eb="1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</si>
</sst>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W"/>
    <numFmt numFmtId="177" formatCode="#,##0_);[Red]\(#,##0\)"/>
    <numFmt numFmtId="178" formatCode="#,##0.00_);[Red]\(#,##0.0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.5"/>
      <color theme="1"/>
      <name val="HGS創英角ｺﾞｼｯｸUB"/>
      <family val="3"/>
      <charset val="128"/>
    </font>
    <font>
      <sz val="10.5"/>
      <color theme="1"/>
      <name val="HGS創英角ｺﾞｼｯｸUB"/>
      <family val="3"/>
      <charset val="128"/>
    </font>
    <font>
      <b/>
      <sz val="12"/>
      <color theme="1"/>
      <name val="HGS創英角ｺﾞｼｯｸUB"/>
      <family val="3"/>
      <charset val="128"/>
    </font>
    <font>
      <sz val="2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rgb="FFFF0000"/>
      <name val="HGS創英角ｺﾞｼｯｸUB"/>
      <family val="3"/>
      <charset val="128"/>
    </font>
    <font>
      <sz val="10.5"/>
      <color rgb="FFFF0000"/>
      <name val="ＭＳ ゴシック"/>
      <family val="3"/>
      <charset val="128"/>
    </font>
    <font>
      <b/>
      <sz val="10.5"/>
      <color rgb="FFFF0000"/>
      <name val="HGS創英角ｺﾞｼｯｸUB"/>
      <family val="3"/>
      <charset val="128"/>
    </font>
    <font>
      <sz val="10.5"/>
      <color rgb="FFFF0000"/>
      <name val="HGS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7" fontId="1" fillId="0" borderId="4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 wrapText="1"/>
    </xf>
    <xf numFmtId="176" fontId="1" fillId="0" borderId="6" xfId="0" applyNumberFormat="1" applyFont="1" applyFill="1" applyBorder="1" applyAlignment="1">
      <alignment horizontal="right" vertical="center" wrapText="1"/>
    </xf>
    <xf numFmtId="176" fontId="1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justify" vertical="center"/>
    </xf>
    <xf numFmtId="0" fontId="9" fillId="0" borderId="0" xfId="0" applyFont="1">
      <alignment vertical="center"/>
    </xf>
    <xf numFmtId="0" fontId="6" fillId="0" borderId="10" xfId="0" applyFont="1" applyFill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178" fontId="10" fillId="3" borderId="5" xfId="0" applyNumberFormat="1" applyFont="1" applyFill="1" applyBorder="1" applyAlignment="1">
      <alignment horizontal="right" vertical="center" shrinkToFit="1"/>
    </xf>
    <xf numFmtId="0" fontId="11" fillId="3" borderId="5" xfId="0" applyFont="1" applyFill="1" applyBorder="1" applyAlignment="1">
      <alignment horizontal="justify" vertical="center" wrapText="1"/>
    </xf>
    <xf numFmtId="176" fontId="11" fillId="3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justify" vertical="center" wrapText="1"/>
    </xf>
    <xf numFmtId="176" fontId="11" fillId="3" borderId="6" xfId="0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justify" vertical="center"/>
    </xf>
    <xf numFmtId="177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7" fontId="11" fillId="3" borderId="4" xfId="0" applyNumberFormat="1" applyFont="1" applyFill="1" applyBorder="1" applyAlignment="1">
      <alignment horizontal="center" vertical="center" wrapText="1"/>
    </xf>
    <xf numFmtId="176" fontId="11" fillId="3" borderId="4" xfId="0" applyNumberFormat="1" applyFont="1" applyFill="1" applyBorder="1" applyAlignment="1">
      <alignment horizontal="center" vertical="center" wrapText="1"/>
    </xf>
    <xf numFmtId="177" fontId="11" fillId="3" borderId="0" xfId="0" applyNumberFormat="1" applyFont="1" applyFill="1" applyBorder="1" applyAlignment="1">
      <alignment horizontal="center" vertical="center" wrapText="1"/>
    </xf>
    <xf numFmtId="176" fontId="11" fillId="3" borderId="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justify" vertical="center" wrapText="1"/>
    </xf>
    <xf numFmtId="176" fontId="11" fillId="3" borderId="9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8" fontId="10" fillId="3" borderId="15" xfId="0" applyNumberFormat="1" applyFont="1" applyFill="1" applyBorder="1" applyAlignment="1">
      <alignment horizontal="center" vertical="center" wrapText="1"/>
    </xf>
    <xf numFmtId="178" fontId="10" fillId="3" borderId="1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ord.yahoo.co.jp/o/image/SIG=12a6rav8v/EXP=1386231964;_ylt=A3JuMHYc555S0nAAueGU3uV7;_ylu=X3oDMTBiNzloa3JsBHZ0aWQDanBjMDAx/*-http:/www.saything.co.jp/fiamm/images/photo_smg-s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ord.yahoo.co.jp/o/image/SIG=11umb5nrl/EXP=1386231911;_ylt=A7dPdDvn5p5SeAQAyHaU3uV7;_ylu=X3oDMTBiNzloa3JsBHZ0aWQDanBjMDAx/*-http:/bsoza.com/ill_topic/cenergy_a05.png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ord.yahoo.co.jp/o/image/SIG=12a6rav8v/EXP=1386231964;_ylt=A3JuMHYc555S0nAAueGU3uV7;_ylu=X3oDMTBiNzloa3JsBHZ0aWQDanBjMDAx/*-http:/www.saything.co.jp/fiamm/images/photo_smg-s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ord.yahoo.co.jp/o/image/SIG=11umb5nrl/EXP=1386231911;_ylt=A7dPdDvn5p5SeAQAyHaU3uV7;_ylu=X3oDMTBiNzloa3JsBHZ0aWQDanBjMDAx/*-http:/bsoza.com/ill_topic/cenergy_a05.png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336404</xdr:colOff>
      <xdr:row>4</xdr:row>
      <xdr:rowOff>47625</xdr:rowOff>
    </xdr:from>
    <xdr:to>
      <xdr:col>3</xdr:col>
      <xdr:colOff>133350</xdr:colOff>
      <xdr:row>11</xdr:row>
      <xdr:rowOff>219075</xdr:rowOff>
    </xdr:to>
    <xdr:sp macro="" textlink="">
      <xdr:nvSpPr>
        <xdr:cNvPr id="2" name="正方形/長方形 1"/>
        <xdr:cNvSpPr/>
      </xdr:nvSpPr>
      <xdr:spPr>
        <a:xfrm>
          <a:off x="336404" y="990600"/>
          <a:ext cx="1854346" cy="183832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ＭＳ ゴシック"/>
              <a:cs typeface="Times New Roman"/>
            </a:rPr>
            <a:t>太陽光発電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ゴシック"/>
              <a:cs typeface="Times New Roman"/>
            </a:rPr>
            <a:t>発電能力</a:t>
          </a:r>
          <a:r>
            <a:rPr lang="ja-JP" altLang="en-US" sz="1050" kern="100">
              <a:solidFill>
                <a:srgbClr val="FF0000"/>
              </a:solidFill>
              <a:effectLst/>
              <a:ea typeface="ＭＳ ゴシック"/>
              <a:cs typeface="Times New Roman"/>
            </a:rPr>
            <a:t>●</a:t>
          </a:r>
          <a:r>
            <a:rPr lang="en-US" altLang="ja-JP" sz="1050" kern="100">
              <a:effectLst/>
              <a:ea typeface="ＭＳ ゴシック"/>
              <a:cs typeface="Times New Roman"/>
            </a:rPr>
            <a:t>kW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ＭＳ ゴシック"/>
              <a:ea typeface="ＭＳ 明朝"/>
              <a:cs typeface="Times New Roman"/>
            </a:rPr>
            <a:t>1</a:t>
          </a:r>
          <a:r>
            <a:rPr lang="ja-JP" sz="1050" kern="100">
              <a:effectLst/>
              <a:ea typeface="ＭＳ ゴシック"/>
              <a:cs typeface="Times New Roman"/>
            </a:rPr>
            <a:t>日の発電量</a:t>
          </a:r>
          <a:r>
            <a:rPr lang="ja-JP" altLang="en-US" sz="1050" kern="100">
              <a:solidFill>
                <a:srgbClr val="FF0000"/>
              </a:solidFill>
              <a:effectLst/>
              <a:ea typeface="ＭＳ ゴシック"/>
              <a:cs typeface="Times New Roman"/>
            </a:rPr>
            <a:t>●</a:t>
          </a:r>
          <a:r>
            <a:rPr lang="en-US" altLang="ja-JP" sz="1050" kern="100">
              <a:effectLst/>
              <a:ea typeface="ＭＳ ゴシック"/>
              <a:cs typeface="Times New Roman"/>
            </a:rPr>
            <a:t>kWh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298321</xdr:colOff>
      <xdr:row>4</xdr:row>
      <xdr:rowOff>22711</xdr:rowOff>
    </xdr:from>
    <xdr:to>
      <xdr:col>5</xdr:col>
      <xdr:colOff>180631</xdr:colOff>
      <xdr:row>9</xdr:row>
      <xdr:rowOff>172571</xdr:rowOff>
    </xdr:to>
    <xdr:sp macro="" textlink="">
      <xdr:nvSpPr>
        <xdr:cNvPr id="3" name="右矢印 2"/>
        <xdr:cNvSpPr/>
      </xdr:nvSpPr>
      <xdr:spPr>
        <a:xfrm>
          <a:off x="2355721" y="965686"/>
          <a:ext cx="1253910" cy="1340485"/>
        </a:xfrm>
        <a:prstGeom prst="rightArrow">
          <a:avLst>
            <a:gd name="adj1" fmla="val 50000"/>
            <a:gd name="adj2" fmla="val 39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400050</xdr:colOff>
      <xdr:row>5</xdr:row>
      <xdr:rowOff>152400</xdr:rowOff>
    </xdr:from>
    <xdr:to>
      <xdr:col>5</xdr:col>
      <xdr:colOff>67310</xdr:colOff>
      <xdr:row>8</xdr:row>
      <xdr:rowOff>64135</xdr:rowOff>
    </xdr:to>
    <xdr:sp macro="" textlink="">
      <xdr:nvSpPr>
        <xdr:cNvPr id="4" name="角丸四角形 3"/>
        <xdr:cNvSpPr/>
      </xdr:nvSpPr>
      <xdr:spPr>
        <a:xfrm>
          <a:off x="2457450" y="1333500"/>
          <a:ext cx="1038860" cy="626110"/>
        </a:xfrm>
        <a:prstGeom prst="roundRect">
          <a:avLst>
            <a:gd name="adj" fmla="val 0"/>
          </a:avLst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供給</a:t>
          </a:r>
          <a:r>
            <a:rPr lang="ja-JP" alt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（昼間）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+mj-ea"/>
              <a:ea typeface="+mj-ea"/>
              <a:cs typeface="Times New Roman"/>
            </a:rPr>
            <a:t>●</a:t>
          </a: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  <xdr:oneCellAnchor>
    <xdr:from>
      <xdr:col>0</xdr:col>
      <xdr:colOff>457200</xdr:colOff>
      <xdr:row>4</xdr:row>
      <xdr:rowOff>200825</xdr:rowOff>
    </xdr:from>
    <xdr:ext cx="1571625" cy="912801"/>
    <xdr:pic>
      <xdr:nvPicPr>
        <xdr:cNvPr id="5" name="図 4" descr="http://msp.c.yimg.jp/yjimage?q=ba69AbgXyLHEEHD874_aSy2Jjo0ztQmXKJn0OkAyqFBCDeT7RGqgFdB7ceZwSsANJB65otRZT1rSIzyWPZo_bv.wJH7NwgX5soePLtydk0MtW7VzI8KE2NObS5dipfsA6sg-&amp;sig=12t7g5lld&amp;x=170&amp;y=72">
          <a:hlinkClick xmlns:r="http://schemas.openxmlformats.org/officeDocument/2006/relationships" r:id="rId1" tgtFrame="imagewin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43800"/>
          <a:ext cx="1571625" cy="912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276225</xdr:colOff>
      <xdr:row>18</xdr:row>
      <xdr:rowOff>171451</xdr:rowOff>
    </xdr:from>
    <xdr:to>
      <xdr:col>3</xdr:col>
      <xdr:colOff>123825</xdr:colOff>
      <xdr:row>27</xdr:row>
      <xdr:rowOff>76200</xdr:rowOff>
    </xdr:to>
    <xdr:sp macro="" textlink="">
      <xdr:nvSpPr>
        <xdr:cNvPr id="6" name="正方形/長方形 5"/>
        <xdr:cNvSpPr/>
      </xdr:nvSpPr>
      <xdr:spPr>
        <a:xfrm>
          <a:off x="276225" y="4400551"/>
          <a:ext cx="1905000" cy="2047874"/>
        </a:xfrm>
        <a:prstGeom prst="rect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n-US" sz="1050" kern="100">
            <a:effectLst/>
            <a:latin typeface="ＭＳ ゴシック"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/>
              <a:ea typeface="ＭＳ ゴシック"/>
              <a:cs typeface="Times New Roman"/>
            </a:rPr>
            <a:t>蓄電池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/>
              <a:ea typeface="ＭＳ ゴシック"/>
              <a:cs typeface="Times New Roman"/>
            </a:rPr>
            <a:t>●</a:t>
          </a:r>
          <a:r>
            <a:rPr lang="en-US" altLang="ja-JP" sz="1050" kern="100">
              <a:effectLst/>
              <a:latin typeface="Century"/>
              <a:ea typeface="ＭＳ ゴシック"/>
              <a:cs typeface="Times New Roman"/>
            </a:rPr>
            <a:t>kWh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257530</xdr:colOff>
      <xdr:row>18</xdr:row>
      <xdr:rowOff>24290</xdr:rowOff>
    </xdr:from>
    <xdr:to>
      <xdr:col>5</xdr:col>
      <xdr:colOff>166570</xdr:colOff>
      <xdr:row>23</xdr:row>
      <xdr:rowOff>104775</xdr:rowOff>
    </xdr:to>
    <xdr:sp macro="" textlink="">
      <xdr:nvSpPr>
        <xdr:cNvPr id="7" name="右矢印 6"/>
        <xdr:cNvSpPr/>
      </xdr:nvSpPr>
      <xdr:spPr>
        <a:xfrm>
          <a:off x="2314930" y="4253390"/>
          <a:ext cx="1280640" cy="1271110"/>
        </a:xfrm>
        <a:prstGeom prst="rightArrow">
          <a:avLst>
            <a:gd name="adj1" fmla="val 50000"/>
            <a:gd name="adj2" fmla="val 39955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316717</xdr:colOff>
      <xdr:row>19</xdr:row>
      <xdr:rowOff>204448</xdr:rowOff>
    </xdr:from>
    <xdr:to>
      <xdr:col>4</xdr:col>
      <xdr:colOff>669777</xdr:colOff>
      <xdr:row>21</xdr:row>
      <xdr:rowOff>150473</xdr:rowOff>
    </xdr:to>
    <xdr:sp macro="" textlink="">
      <xdr:nvSpPr>
        <xdr:cNvPr id="8" name="角丸四角形 7"/>
        <xdr:cNvSpPr/>
      </xdr:nvSpPr>
      <xdr:spPr>
        <a:xfrm>
          <a:off x="2374117" y="4671673"/>
          <a:ext cx="1038860" cy="422275"/>
        </a:xfrm>
        <a:prstGeom prst="roundRect">
          <a:avLst>
            <a:gd name="adj" fmla="val 0"/>
          </a:avLst>
        </a:prstGeom>
        <a:solidFill>
          <a:sysClr val="window" lastClr="FFFFFF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供給</a:t>
          </a:r>
          <a:r>
            <a:rPr 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(</a:t>
          </a: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夜間</a:t>
          </a:r>
          <a:r>
            <a:rPr 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)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+mj-ea"/>
              <a:ea typeface="+mj-ea"/>
              <a:cs typeface="Times New Roman"/>
            </a:rPr>
            <a:t>●</a:t>
          </a: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  <xdr:oneCellAnchor>
    <xdr:from>
      <xdr:col>0</xdr:col>
      <xdr:colOff>542925</xdr:colOff>
      <xdr:row>19</xdr:row>
      <xdr:rowOff>152400</xdr:rowOff>
    </xdr:from>
    <xdr:ext cx="1358900" cy="1206500"/>
    <xdr:pic>
      <xdr:nvPicPr>
        <xdr:cNvPr id="9" name="図 8" descr="http://msp.c.yimg.jp/yjimage?q=LimSaLMXyLGnAPcsr8_gJBOKj_4I2Nlr9wh073Rm22Yvy5T7xZBG75XIUdKKgH0DeCMXFESmsSkAXBp0vwrVHatuUFbGYo9VmSZwTaFveUm_mM9WjyXmRGqOtl1lxgj4X4E-&amp;sig=12tnr9r7a&amp;x=94&amp;y=127">
          <a:hlinkClick xmlns:r="http://schemas.openxmlformats.org/officeDocument/2006/relationships" r:id="rId3" tgtFrame="imagewin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619625"/>
          <a:ext cx="1358900" cy="12065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590550</xdr:colOff>
      <xdr:row>12</xdr:row>
      <xdr:rowOff>200026</xdr:rowOff>
    </xdr:from>
    <xdr:to>
      <xdr:col>2</xdr:col>
      <xdr:colOff>558800</xdr:colOff>
      <xdr:row>17</xdr:row>
      <xdr:rowOff>161928</xdr:rowOff>
    </xdr:to>
    <xdr:sp macro="" textlink="">
      <xdr:nvSpPr>
        <xdr:cNvPr id="10" name="右矢印 9"/>
        <xdr:cNvSpPr/>
      </xdr:nvSpPr>
      <xdr:spPr>
        <a:xfrm rot="5400000">
          <a:off x="708024" y="2930527"/>
          <a:ext cx="1104902" cy="1339850"/>
        </a:xfrm>
        <a:prstGeom prst="rightArrow">
          <a:avLst>
            <a:gd name="adj1" fmla="val 50000"/>
            <a:gd name="adj2" fmla="val 27846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265493</xdr:colOff>
      <xdr:row>13</xdr:row>
      <xdr:rowOff>108591</xdr:rowOff>
    </xdr:from>
    <xdr:to>
      <xdr:col>2</xdr:col>
      <xdr:colOff>257175</xdr:colOff>
      <xdr:row>15</xdr:row>
      <xdr:rowOff>38100</xdr:rowOff>
    </xdr:to>
    <xdr:sp macro="" textlink="">
      <xdr:nvSpPr>
        <xdr:cNvPr id="11" name="角丸四角形 10"/>
        <xdr:cNvSpPr/>
      </xdr:nvSpPr>
      <xdr:spPr>
        <a:xfrm>
          <a:off x="951293" y="3194691"/>
          <a:ext cx="677482" cy="348609"/>
        </a:xfrm>
        <a:prstGeom prst="roundRect">
          <a:avLst>
            <a:gd name="adj" fmla="val 0"/>
          </a:avLst>
        </a:prstGeom>
        <a:solidFill>
          <a:sysClr val="window" lastClr="FFFFFF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充電量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+mj-ea"/>
              <a:ea typeface="+mj-ea"/>
              <a:cs typeface="Times New Roman"/>
            </a:rPr>
            <a:t>●</a:t>
          </a: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336404</xdr:colOff>
      <xdr:row>4</xdr:row>
      <xdr:rowOff>47625</xdr:rowOff>
    </xdr:from>
    <xdr:to>
      <xdr:col>3</xdr:col>
      <xdr:colOff>133350</xdr:colOff>
      <xdr:row>11</xdr:row>
      <xdr:rowOff>219075</xdr:rowOff>
    </xdr:to>
    <xdr:sp macro="" textlink="">
      <xdr:nvSpPr>
        <xdr:cNvPr id="2" name="正方形/長方形 1"/>
        <xdr:cNvSpPr/>
      </xdr:nvSpPr>
      <xdr:spPr>
        <a:xfrm>
          <a:off x="336404" y="990600"/>
          <a:ext cx="1854346" cy="183832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ＭＳ ゴシック"/>
              <a:cs typeface="Times New Roman"/>
            </a:rPr>
            <a:t>太陽光発電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ゴシック"/>
              <a:cs typeface="Times New Roman"/>
            </a:rPr>
            <a:t>発電能力</a:t>
          </a:r>
          <a:r>
            <a:rPr lang="en-US" altLang="ja-JP" sz="1050" kern="100">
              <a:solidFill>
                <a:srgbClr val="FF0000"/>
              </a:solidFill>
              <a:effectLst/>
              <a:ea typeface="ＭＳ ゴシック"/>
              <a:cs typeface="Times New Roman"/>
            </a:rPr>
            <a:t>10</a:t>
          </a:r>
          <a:r>
            <a:rPr lang="en-US" altLang="ja-JP" sz="1050" kern="100">
              <a:effectLst/>
              <a:ea typeface="ＭＳ ゴシック"/>
              <a:cs typeface="Times New Roman"/>
            </a:rPr>
            <a:t>kW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ＭＳ ゴシック"/>
              <a:ea typeface="ＭＳ 明朝"/>
              <a:cs typeface="Times New Roman"/>
            </a:rPr>
            <a:t>1</a:t>
          </a:r>
          <a:r>
            <a:rPr lang="ja-JP" sz="1050" kern="100">
              <a:effectLst/>
              <a:ea typeface="ＭＳ ゴシック"/>
              <a:cs typeface="Times New Roman"/>
            </a:rPr>
            <a:t>日の発電量</a:t>
          </a:r>
          <a:r>
            <a:rPr lang="en-US" altLang="ja-JP" sz="1050" kern="100">
              <a:solidFill>
                <a:srgbClr val="FF0000"/>
              </a:solidFill>
              <a:effectLst/>
              <a:ea typeface="ＭＳ ゴシック"/>
              <a:cs typeface="Times New Roman"/>
            </a:rPr>
            <a:t>28.8</a:t>
          </a:r>
          <a:r>
            <a:rPr lang="en-US" altLang="ja-JP" sz="1050" kern="100">
              <a:effectLst/>
              <a:ea typeface="ＭＳ ゴシック"/>
              <a:cs typeface="Times New Roman"/>
            </a:rPr>
            <a:t>kWh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298321</xdr:colOff>
      <xdr:row>4</xdr:row>
      <xdr:rowOff>22711</xdr:rowOff>
    </xdr:from>
    <xdr:to>
      <xdr:col>5</xdr:col>
      <xdr:colOff>180631</xdr:colOff>
      <xdr:row>9</xdr:row>
      <xdr:rowOff>172571</xdr:rowOff>
    </xdr:to>
    <xdr:sp macro="" textlink="">
      <xdr:nvSpPr>
        <xdr:cNvPr id="3" name="右矢印 2"/>
        <xdr:cNvSpPr/>
      </xdr:nvSpPr>
      <xdr:spPr>
        <a:xfrm>
          <a:off x="2355721" y="965686"/>
          <a:ext cx="1253910" cy="1340485"/>
        </a:xfrm>
        <a:prstGeom prst="rightArrow">
          <a:avLst>
            <a:gd name="adj1" fmla="val 50000"/>
            <a:gd name="adj2" fmla="val 39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400050</xdr:colOff>
      <xdr:row>5</xdr:row>
      <xdr:rowOff>152400</xdr:rowOff>
    </xdr:from>
    <xdr:to>
      <xdr:col>5</xdr:col>
      <xdr:colOff>67310</xdr:colOff>
      <xdr:row>8</xdr:row>
      <xdr:rowOff>64135</xdr:rowOff>
    </xdr:to>
    <xdr:sp macro="" textlink="">
      <xdr:nvSpPr>
        <xdr:cNvPr id="4" name="角丸四角形 3"/>
        <xdr:cNvSpPr/>
      </xdr:nvSpPr>
      <xdr:spPr>
        <a:xfrm>
          <a:off x="2457450" y="1333500"/>
          <a:ext cx="1038860" cy="626110"/>
        </a:xfrm>
        <a:prstGeom prst="roundRect">
          <a:avLst>
            <a:gd name="adj" fmla="val 0"/>
          </a:avLst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供給</a:t>
          </a:r>
          <a:r>
            <a:rPr lang="ja-JP" alt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（昼間）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rgbClr val="FF0000"/>
              </a:solidFill>
              <a:effectLst/>
              <a:latin typeface="+mj-ea"/>
              <a:ea typeface="+mj-ea"/>
              <a:cs typeface="Times New Roman"/>
            </a:rPr>
            <a:t>23</a:t>
          </a: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  <xdr:oneCellAnchor>
    <xdr:from>
      <xdr:col>0</xdr:col>
      <xdr:colOff>457200</xdr:colOff>
      <xdr:row>4</xdr:row>
      <xdr:rowOff>200825</xdr:rowOff>
    </xdr:from>
    <xdr:ext cx="1571625" cy="912801"/>
    <xdr:pic>
      <xdr:nvPicPr>
        <xdr:cNvPr id="5" name="図 4" descr="http://msp.c.yimg.jp/yjimage?q=ba69AbgXyLHEEHD874_aSy2Jjo0ztQmXKJn0OkAyqFBCDeT7RGqgFdB7ceZwSsANJB65otRZT1rSIzyWPZo_bv.wJH7NwgX5soePLtydk0MtW7VzI8KE2NObS5dipfsA6sg-&amp;sig=12t7g5lld&amp;x=170&amp;y=72">
          <a:hlinkClick xmlns:r="http://schemas.openxmlformats.org/officeDocument/2006/relationships" r:id="rId1" tgtFrame="imagewin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43800"/>
          <a:ext cx="1571625" cy="912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276225</xdr:colOff>
      <xdr:row>18</xdr:row>
      <xdr:rowOff>171451</xdr:rowOff>
    </xdr:from>
    <xdr:to>
      <xdr:col>3</xdr:col>
      <xdr:colOff>123825</xdr:colOff>
      <xdr:row>27</xdr:row>
      <xdr:rowOff>76200</xdr:rowOff>
    </xdr:to>
    <xdr:sp macro="" textlink="">
      <xdr:nvSpPr>
        <xdr:cNvPr id="6" name="正方形/長方形 5"/>
        <xdr:cNvSpPr/>
      </xdr:nvSpPr>
      <xdr:spPr>
        <a:xfrm>
          <a:off x="276225" y="4400551"/>
          <a:ext cx="1905000" cy="2047874"/>
        </a:xfrm>
        <a:prstGeom prst="rect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n-US" sz="1050" kern="100">
            <a:effectLst/>
            <a:latin typeface="ＭＳ ゴシック"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Century"/>
              <a:ea typeface="ＭＳ ゴシック"/>
              <a:cs typeface="Times New Roman"/>
            </a:rPr>
            <a:t>蓄電池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altLang="ja-JP" sz="1050" kern="100">
              <a:solidFill>
                <a:srgbClr val="FF0000"/>
              </a:solidFill>
              <a:effectLst/>
              <a:latin typeface="Century"/>
              <a:ea typeface="ＭＳ ゴシック"/>
              <a:cs typeface="Times New Roman"/>
            </a:rPr>
            <a:t>5</a:t>
          </a:r>
          <a:r>
            <a:rPr lang="en-US" altLang="ja-JP" sz="1050" kern="100">
              <a:effectLst/>
              <a:latin typeface="Century"/>
              <a:ea typeface="ＭＳ ゴシック"/>
              <a:cs typeface="Times New Roman"/>
            </a:rPr>
            <a:t>kWh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3</xdr:col>
      <xdr:colOff>257530</xdr:colOff>
      <xdr:row>18</xdr:row>
      <xdr:rowOff>24290</xdr:rowOff>
    </xdr:from>
    <xdr:to>
      <xdr:col>5</xdr:col>
      <xdr:colOff>166570</xdr:colOff>
      <xdr:row>23</xdr:row>
      <xdr:rowOff>104775</xdr:rowOff>
    </xdr:to>
    <xdr:sp macro="" textlink="">
      <xdr:nvSpPr>
        <xdr:cNvPr id="7" name="右矢印 6"/>
        <xdr:cNvSpPr/>
      </xdr:nvSpPr>
      <xdr:spPr>
        <a:xfrm>
          <a:off x="2314930" y="4253390"/>
          <a:ext cx="1280640" cy="1271110"/>
        </a:xfrm>
        <a:prstGeom prst="rightArrow">
          <a:avLst>
            <a:gd name="adj1" fmla="val 50000"/>
            <a:gd name="adj2" fmla="val 39955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316717</xdr:colOff>
      <xdr:row>19</xdr:row>
      <xdr:rowOff>204448</xdr:rowOff>
    </xdr:from>
    <xdr:to>
      <xdr:col>4</xdr:col>
      <xdr:colOff>669777</xdr:colOff>
      <xdr:row>21</xdr:row>
      <xdr:rowOff>150473</xdr:rowOff>
    </xdr:to>
    <xdr:sp macro="" textlink="">
      <xdr:nvSpPr>
        <xdr:cNvPr id="8" name="角丸四角形 7"/>
        <xdr:cNvSpPr/>
      </xdr:nvSpPr>
      <xdr:spPr>
        <a:xfrm>
          <a:off x="2374117" y="4671673"/>
          <a:ext cx="1038860" cy="422275"/>
        </a:xfrm>
        <a:prstGeom prst="roundRect">
          <a:avLst>
            <a:gd name="adj" fmla="val 0"/>
          </a:avLst>
        </a:prstGeom>
        <a:solidFill>
          <a:sysClr val="window" lastClr="FFFFFF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供給</a:t>
          </a:r>
          <a:r>
            <a:rPr 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(</a:t>
          </a: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夜間</a:t>
          </a:r>
          <a:r>
            <a:rPr lang="en-US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)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rgbClr val="FF0000"/>
              </a:solidFill>
              <a:effectLst/>
              <a:latin typeface="+mj-ea"/>
              <a:ea typeface="+mj-ea"/>
              <a:cs typeface="Times New Roman"/>
            </a:rPr>
            <a:t>5</a:t>
          </a: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  <xdr:oneCellAnchor>
    <xdr:from>
      <xdr:col>0</xdr:col>
      <xdr:colOff>542925</xdr:colOff>
      <xdr:row>19</xdr:row>
      <xdr:rowOff>152400</xdr:rowOff>
    </xdr:from>
    <xdr:ext cx="1358900" cy="1206500"/>
    <xdr:pic>
      <xdr:nvPicPr>
        <xdr:cNvPr id="9" name="図 8" descr="http://msp.c.yimg.jp/yjimage?q=LimSaLMXyLGnAPcsr8_gJBOKj_4I2Nlr9wh073Rm22Yvy5T7xZBG75XIUdKKgH0DeCMXFESmsSkAXBp0vwrVHatuUFbGYo9VmSZwTaFveUm_mM9WjyXmRGqOtl1lxgj4X4E-&amp;sig=12tnr9r7a&amp;x=94&amp;y=127">
          <a:hlinkClick xmlns:r="http://schemas.openxmlformats.org/officeDocument/2006/relationships" r:id="rId3" tgtFrame="imagewin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619625"/>
          <a:ext cx="1358900" cy="12065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590550</xdr:colOff>
      <xdr:row>12</xdr:row>
      <xdr:rowOff>200026</xdr:rowOff>
    </xdr:from>
    <xdr:to>
      <xdr:col>2</xdr:col>
      <xdr:colOff>558800</xdr:colOff>
      <xdr:row>17</xdr:row>
      <xdr:rowOff>161928</xdr:rowOff>
    </xdr:to>
    <xdr:sp macro="" textlink="">
      <xdr:nvSpPr>
        <xdr:cNvPr id="10" name="右矢印 9"/>
        <xdr:cNvSpPr/>
      </xdr:nvSpPr>
      <xdr:spPr>
        <a:xfrm rot="5400000">
          <a:off x="708024" y="2930527"/>
          <a:ext cx="1104902" cy="1339850"/>
        </a:xfrm>
        <a:prstGeom prst="rightArrow">
          <a:avLst>
            <a:gd name="adj1" fmla="val 50000"/>
            <a:gd name="adj2" fmla="val 27846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265493</xdr:colOff>
      <xdr:row>13</xdr:row>
      <xdr:rowOff>108591</xdr:rowOff>
    </xdr:from>
    <xdr:to>
      <xdr:col>2</xdr:col>
      <xdr:colOff>257175</xdr:colOff>
      <xdr:row>15</xdr:row>
      <xdr:rowOff>38100</xdr:rowOff>
    </xdr:to>
    <xdr:sp macro="" textlink="">
      <xdr:nvSpPr>
        <xdr:cNvPr id="11" name="角丸四角形 10"/>
        <xdr:cNvSpPr/>
      </xdr:nvSpPr>
      <xdr:spPr>
        <a:xfrm>
          <a:off x="951293" y="3194691"/>
          <a:ext cx="677482" cy="348609"/>
        </a:xfrm>
        <a:prstGeom prst="roundRect">
          <a:avLst>
            <a:gd name="adj" fmla="val 0"/>
          </a:avLst>
        </a:prstGeom>
        <a:solidFill>
          <a:sysClr val="window" lastClr="FFFFFF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充電量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rgbClr val="FFFFFF"/>
              </a:solidFill>
              <a:effectLst/>
              <a:latin typeface="+mj-ea"/>
              <a:ea typeface="+mj-ea"/>
              <a:cs typeface="Times New Roman"/>
            </a:rPr>
            <a:t>5kWh</a:t>
          </a: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2"/>
  <sheetViews>
    <sheetView tabSelected="1" view="pageBreakPreview" topLeftCell="A13" zoomScaleNormal="100" zoomScaleSheetLayoutView="100" workbookViewId="0">
      <selection activeCell="A2" sqref="A2"/>
    </sheetView>
  </sheetViews>
  <sheetFormatPr defaultRowHeight="18.75" customHeight="1" x14ac:dyDescent="0.15"/>
  <cols>
    <col min="1" max="5" width="9" style="2"/>
    <col min="6" max="6" width="3.75" style="2" customWidth="1"/>
    <col min="7" max="7" width="2.875" style="2" customWidth="1"/>
    <col min="8" max="8" width="18.75" style="2" customWidth="1"/>
    <col min="9" max="10" width="6.25" style="2" customWidth="1"/>
    <col min="11" max="11" width="3" style="2" customWidth="1"/>
    <col min="12" max="12" width="5.375" style="2" customWidth="1"/>
    <col min="13" max="13" width="3.375" style="2" customWidth="1"/>
    <col min="14" max="14" width="5.375" style="2" customWidth="1"/>
    <col min="15" max="15" width="3.375" style="2" customWidth="1"/>
    <col min="16" max="16" width="3.125" style="2" customWidth="1"/>
    <col min="17" max="17" width="7.875" style="2" customWidth="1"/>
    <col min="18" max="18" width="3.75" style="2" customWidth="1"/>
    <col min="19" max="20" width="8.625" style="2" customWidth="1"/>
    <col min="21" max="16384" width="9" style="2"/>
  </cols>
  <sheetData>
    <row r="1" spans="1:20" ht="24" x14ac:dyDescent="0.15">
      <c r="A1" s="1" t="s">
        <v>35</v>
      </c>
    </row>
    <row r="2" spans="1:20" ht="6.75" customHeight="1" x14ac:dyDescent="0.15"/>
    <row r="3" spans="1:20" x14ac:dyDescent="0.15">
      <c r="G3" s="30" t="s">
        <v>23</v>
      </c>
    </row>
    <row r="4" spans="1:20" ht="24.75" customHeight="1" x14ac:dyDescent="0.15">
      <c r="G4" s="68" t="s">
        <v>0</v>
      </c>
      <c r="H4" s="68"/>
      <c r="I4" s="68"/>
      <c r="J4" s="54" t="s">
        <v>7</v>
      </c>
      <c r="K4" s="69"/>
      <c r="L4" s="69"/>
      <c r="M4" s="69"/>
      <c r="N4" s="69"/>
      <c r="O4" s="69"/>
      <c r="P4" s="69"/>
      <c r="Q4" s="69"/>
      <c r="R4" s="69"/>
      <c r="S4" s="54" t="s">
        <v>26</v>
      </c>
      <c r="T4" s="55"/>
    </row>
    <row r="5" spans="1:20" ht="18.75" customHeight="1" x14ac:dyDescent="0.15">
      <c r="G5" s="38"/>
      <c r="H5" s="22"/>
      <c r="I5" s="31" t="s">
        <v>22</v>
      </c>
      <c r="J5" s="29"/>
      <c r="K5" s="29"/>
      <c r="L5" s="28" t="s">
        <v>21</v>
      </c>
      <c r="M5" s="28" t="s">
        <v>18</v>
      </c>
      <c r="N5" s="28" t="s">
        <v>20</v>
      </c>
      <c r="O5" s="29"/>
      <c r="P5" s="29"/>
      <c r="Q5" s="29"/>
      <c r="R5" s="29"/>
      <c r="S5" s="17"/>
      <c r="T5" s="32"/>
    </row>
    <row r="6" spans="1:20" ht="18.75" customHeight="1" x14ac:dyDescent="0.15">
      <c r="G6" s="11"/>
      <c r="H6" s="34"/>
      <c r="I6" s="35"/>
      <c r="J6" s="24">
        <f t="shared" ref="J6:J12" si="0">I6</f>
        <v>0</v>
      </c>
      <c r="K6" s="3" t="s">
        <v>11</v>
      </c>
      <c r="L6" s="40"/>
      <c r="M6" s="41"/>
      <c r="N6" s="40"/>
      <c r="O6" s="3" t="s">
        <v>10</v>
      </c>
      <c r="P6" s="3" t="s">
        <v>9</v>
      </c>
      <c r="Q6" s="9">
        <f t="shared" ref="Q6:Q12" si="1">J6*L6*N6</f>
        <v>0</v>
      </c>
      <c r="R6" s="4" t="s">
        <v>8</v>
      </c>
      <c r="S6" s="20"/>
      <c r="T6" s="21"/>
    </row>
    <row r="7" spans="1:20" ht="18.75" customHeight="1" x14ac:dyDescent="0.15">
      <c r="G7" s="11"/>
      <c r="H7" s="34"/>
      <c r="I7" s="35"/>
      <c r="J7" s="24">
        <f t="shared" si="0"/>
        <v>0</v>
      </c>
      <c r="K7" s="3" t="s">
        <v>11</v>
      </c>
      <c r="L7" s="40"/>
      <c r="M7" s="41"/>
      <c r="N7" s="40"/>
      <c r="O7" s="3" t="s">
        <v>10</v>
      </c>
      <c r="P7" s="3" t="s">
        <v>9</v>
      </c>
      <c r="Q7" s="9">
        <f t="shared" si="1"/>
        <v>0</v>
      </c>
      <c r="R7" s="14" t="s">
        <v>8</v>
      </c>
      <c r="S7" s="20"/>
      <c r="T7" s="21"/>
    </row>
    <row r="8" spans="1:20" ht="18.75" customHeight="1" x14ac:dyDescent="0.15">
      <c r="G8" s="11"/>
      <c r="H8" s="34"/>
      <c r="I8" s="35"/>
      <c r="J8" s="24">
        <f t="shared" si="0"/>
        <v>0</v>
      </c>
      <c r="K8" s="3" t="s">
        <v>11</v>
      </c>
      <c r="L8" s="40"/>
      <c r="M8" s="41"/>
      <c r="N8" s="40"/>
      <c r="O8" s="3" t="s">
        <v>10</v>
      </c>
      <c r="P8" s="3" t="s">
        <v>9</v>
      </c>
      <c r="Q8" s="9">
        <f t="shared" si="1"/>
        <v>0</v>
      </c>
      <c r="R8" s="14" t="s">
        <v>8</v>
      </c>
      <c r="S8" s="56" t="s">
        <v>14</v>
      </c>
      <c r="T8" s="57"/>
    </row>
    <row r="9" spans="1:20" ht="18.75" customHeight="1" x14ac:dyDescent="0.15">
      <c r="G9" s="11"/>
      <c r="H9" s="34"/>
      <c r="I9" s="35"/>
      <c r="J9" s="24">
        <f t="shared" si="0"/>
        <v>0</v>
      </c>
      <c r="K9" s="3" t="s">
        <v>11</v>
      </c>
      <c r="L9" s="40"/>
      <c r="M9" s="41"/>
      <c r="N9" s="40"/>
      <c r="O9" s="3" t="s">
        <v>10</v>
      </c>
      <c r="P9" s="3" t="s">
        <v>9</v>
      </c>
      <c r="Q9" s="9">
        <f t="shared" si="1"/>
        <v>0</v>
      </c>
      <c r="R9" s="14" t="s">
        <v>8</v>
      </c>
      <c r="S9" s="58"/>
      <c r="T9" s="59"/>
    </row>
    <row r="10" spans="1:20" ht="18.75" customHeight="1" x14ac:dyDescent="0.15">
      <c r="G10" s="11"/>
      <c r="H10" s="34"/>
      <c r="I10" s="35"/>
      <c r="J10" s="24">
        <f t="shared" si="0"/>
        <v>0</v>
      </c>
      <c r="K10" s="3" t="s">
        <v>11</v>
      </c>
      <c r="L10" s="40"/>
      <c r="M10" s="41"/>
      <c r="N10" s="40"/>
      <c r="O10" s="3" t="s">
        <v>10</v>
      </c>
      <c r="P10" s="3" t="s">
        <v>9</v>
      </c>
      <c r="Q10" s="9">
        <f t="shared" si="1"/>
        <v>0</v>
      </c>
      <c r="R10" s="14" t="s">
        <v>8</v>
      </c>
      <c r="S10" s="20"/>
      <c r="T10" s="21"/>
    </row>
    <row r="11" spans="1:20" ht="18.75" customHeight="1" x14ac:dyDescent="0.15">
      <c r="G11" s="11"/>
      <c r="H11" s="36"/>
      <c r="I11" s="35"/>
      <c r="J11" s="24">
        <f t="shared" si="0"/>
        <v>0</v>
      </c>
      <c r="K11" s="3" t="s">
        <v>11</v>
      </c>
      <c r="L11" s="40"/>
      <c r="M11" s="41"/>
      <c r="N11" s="40"/>
      <c r="O11" s="3" t="s">
        <v>10</v>
      </c>
      <c r="P11" s="3" t="s">
        <v>9</v>
      </c>
      <c r="Q11" s="9">
        <f t="shared" si="1"/>
        <v>0</v>
      </c>
      <c r="R11" s="14" t="s">
        <v>8</v>
      </c>
      <c r="S11" s="20"/>
      <c r="T11" s="21"/>
    </row>
    <row r="12" spans="1:20" ht="18.75" customHeight="1" x14ac:dyDescent="0.15">
      <c r="G12" s="11"/>
      <c r="H12" s="36"/>
      <c r="I12" s="37"/>
      <c r="J12" s="25">
        <f t="shared" si="0"/>
        <v>0</v>
      </c>
      <c r="K12" s="6" t="s">
        <v>11</v>
      </c>
      <c r="L12" s="42"/>
      <c r="M12" s="43"/>
      <c r="N12" s="42"/>
      <c r="O12" s="6" t="s">
        <v>10</v>
      </c>
      <c r="P12" s="6" t="s">
        <v>9</v>
      </c>
      <c r="Q12" s="10">
        <f t="shared" si="1"/>
        <v>0</v>
      </c>
      <c r="R12" s="13" t="s">
        <v>8</v>
      </c>
      <c r="S12" s="20"/>
      <c r="T12" s="21"/>
    </row>
    <row r="13" spans="1:20" ht="18.75" customHeight="1" x14ac:dyDescent="0.15">
      <c r="G13" s="48"/>
      <c r="H13" s="23"/>
      <c r="I13" s="26"/>
      <c r="J13" s="26"/>
      <c r="K13" s="7"/>
      <c r="L13" s="7"/>
      <c r="M13" s="7"/>
      <c r="N13" s="7"/>
      <c r="O13" s="7"/>
      <c r="P13" s="7"/>
      <c r="Q13" s="7"/>
      <c r="R13" s="7"/>
      <c r="S13" s="20"/>
      <c r="T13" s="21"/>
    </row>
    <row r="14" spans="1:20" ht="18.75" customHeight="1" x14ac:dyDescent="0.15">
      <c r="G14" s="11"/>
      <c r="H14" s="46"/>
      <c r="I14" s="47"/>
      <c r="J14" s="27">
        <f>I14</f>
        <v>0</v>
      </c>
      <c r="K14" s="5" t="s">
        <v>11</v>
      </c>
      <c r="L14" s="44"/>
      <c r="M14" s="45"/>
      <c r="N14" s="44"/>
      <c r="O14" s="5" t="s">
        <v>10</v>
      </c>
      <c r="P14" s="5" t="s">
        <v>9</v>
      </c>
      <c r="Q14" s="10">
        <f>J14*L14*N14</f>
        <v>0</v>
      </c>
      <c r="R14" s="8" t="s">
        <v>8</v>
      </c>
      <c r="S14" s="20"/>
      <c r="T14" s="21"/>
    </row>
    <row r="15" spans="1:20" ht="18.75" customHeight="1" x14ac:dyDescent="0.15">
      <c r="G15" s="60" t="s">
        <v>3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33">
        <f>SUM(Q6:Q14)/1000</f>
        <v>0</v>
      </c>
      <c r="T15" s="12" t="s">
        <v>17</v>
      </c>
    </row>
    <row r="16" spans="1:20" ht="13.5" x14ac:dyDescent="0.15"/>
    <row r="17" spans="7:20" ht="24.75" customHeight="1" x14ac:dyDescent="0.15">
      <c r="G17" s="30" t="s">
        <v>24</v>
      </c>
    </row>
    <row r="18" spans="7:20" ht="18.75" customHeight="1" x14ac:dyDescent="0.15">
      <c r="G18" s="68" t="s">
        <v>0</v>
      </c>
      <c r="H18" s="68"/>
      <c r="I18" s="68"/>
      <c r="J18" s="54" t="s">
        <v>7</v>
      </c>
      <c r="K18" s="69"/>
      <c r="L18" s="69"/>
      <c r="M18" s="69"/>
      <c r="N18" s="69"/>
      <c r="O18" s="69"/>
      <c r="P18" s="69"/>
      <c r="Q18" s="69"/>
      <c r="R18" s="69"/>
      <c r="S18" s="54" t="s">
        <v>26</v>
      </c>
      <c r="T18" s="55"/>
    </row>
    <row r="19" spans="7:20" ht="18.75" customHeight="1" x14ac:dyDescent="0.15">
      <c r="G19" s="38"/>
      <c r="H19" s="39"/>
      <c r="I19" s="31" t="s">
        <v>22</v>
      </c>
      <c r="J19" s="29"/>
      <c r="K19" s="29"/>
      <c r="L19" s="28" t="s">
        <v>21</v>
      </c>
      <c r="M19" s="28" t="s">
        <v>18</v>
      </c>
      <c r="N19" s="28" t="s">
        <v>20</v>
      </c>
      <c r="O19" s="29"/>
      <c r="P19" s="29"/>
      <c r="Q19" s="29"/>
      <c r="R19" s="29"/>
      <c r="S19" s="16"/>
      <c r="T19" s="15"/>
    </row>
    <row r="20" spans="7:20" ht="18.75" customHeight="1" x14ac:dyDescent="0.15">
      <c r="G20" s="11"/>
      <c r="H20" s="34"/>
      <c r="I20" s="35"/>
      <c r="J20" s="24">
        <f t="shared" ref="J20:J26" si="2">I20</f>
        <v>0</v>
      </c>
      <c r="K20" s="3" t="s">
        <v>11</v>
      </c>
      <c r="L20" s="40"/>
      <c r="M20" s="41"/>
      <c r="N20" s="40"/>
      <c r="O20" s="3" t="s">
        <v>10</v>
      </c>
      <c r="P20" s="3" t="s">
        <v>9</v>
      </c>
      <c r="Q20" s="9">
        <f t="shared" ref="Q20:Q26" si="3">J20*L20*N20</f>
        <v>0</v>
      </c>
      <c r="R20" s="4" t="s">
        <v>8</v>
      </c>
      <c r="S20" s="18"/>
      <c r="T20" s="19"/>
    </row>
    <row r="21" spans="7:20" ht="18.75" customHeight="1" x14ac:dyDescent="0.15">
      <c r="G21" s="11"/>
      <c r="H21" s="34"/>
      <c r="I21" s="35"/>
      <c r="J21" s="24">
        <f t="shared" si="2"/>
        <v>0</v>
      </c>
      <c r="K21" s="3" t="s">
        <v>11</v>
      </c>
      <c r="L21" s="40"/>
      <c r="M21" s="41"/>
      <c r="N21" s="40"/>
      <c r="O21" s="3" t="s">
        <v>10</v>
      </c>
      <c r="P21" s="3" t="s">
        <v>9</v>
      </c>
      <c r="Q21" s="9">
        <f t="shared" si="3"/>
        <v>0</v>
      </c>
      <c r="R21" s="14" t="s">
        <v>8</v>
      </c>
      <c r="S21" s="20"/>
      <c r="T21" s="21"/>
    </row>
    <row r="22" spans="7:20" ht="18.75" customHeight="1" x14ac:dyDescent="0.15">
      <c r="G22" s="11"/>
      <c r="H22" s="34"/>
      <c r="I22" s="35"/>
      <c r="J22" s="24">
        <f t="shared" si="2"/>
        <v>0</v>
      </c>
      <c r="K22" s="3" t="s">
        <v>11</v>
      </c>
      <c r="L22" s="40"/>
      <c r="M22" s="41"/>
      <c r="N22" s="40"/>
      <c r="O22" s="3" t="s">
        <v>10</v>
      </c>
      <c r="P22" s="3" t="s">
        <v>9</v>
      </c>
      <c r="Q22" s="9">
        <f t="shared" si="3"/>
        <v>0</v>
      </c>
      <c r="R22" s="14" t="s">
        <v>8</v>
      </c>
      <c r="S22" s="58" t="s">
        <v>2</v>
      </c>
      <c r="T22" s="59"/>
    </row>
    <row r="23" spans="7:20" ht="18.75" customHeight="1" x14ac:dyDescent="0.15">
      <c r="G23" s="11"/>
      <c r="H23" s="34"/>
      <c r="I23" s="35"/>
      <c r="J23" s="24">
        <f t="shared" si="2"/>
        <v>0</v>
      </c>
      <c r="K23" s="3" t="s">
        <v>11</v>
      </c>
      <c r="L23" s="40"/>
      <c r="M23" s="41"/>
      <c r="N23" s="40"/>
      <c r="O23" s="3" t="s">
        <v>10</v>
      </c>
      <c r="P23" s="3" t="s">
        <v>9</v>
      </c>
      <c r="Q23" s="9">
        <f t="shared" si="3"/>
        <v>0</v>
      </c>
      <c r="R23" s="14" t="s">
        <v>8</v>
      </c>
      <c r="S23" s="20"/>
      <c r="T23" s="21"/>
    </row>
    <row r="24" spans="7:20" ht="18.75" customHeight="1" x14ac:dyDescent="0.15">
      <c r="G24" s="11"/>
      <c r="H24" s="34"/>
      <c r="I24" s="35"/>
      <c r="J24" s="24">
        <f t="shared" si="2"/>
        <v>0</v>
      </c>
      <c r="K24" s="3" t="s">
        <v>11</v>
      </c>
      <c r="L24" s="40"/>
      <c r="M24" s="41"/>
      <c r="N24" s="40"/>
      <c r="O24" s="3" t="s">
        <v>10</v>
      </c>
      <c r="P24" s="3" t="s">
        <v>9</v>
      </c>
      <c r="Q24" s="9">
        <f t="shared" si="3"/>
        <v>0</v>
      </c>
      <c r="R24" s="14" t="s">
        <v>8</v>
      </c>
      <c r="S24" s="20"/>
      <c r="T24" s="21"/>
    </row>
    <row r="25" spans="7:20" ht="18.75" customHeight="1" x14ac:dyDescent="0.15">
      <c r="G25" s="11"/>
      <c r="H25" s="36"/>
      <c r="I25" s="35"/>
      <c r="J25" s="24">
        <f t="shared" si="2"/>
        <v>0</v>
      </c>
      <c r="K25" s="3" t="s">
        <v>11</v>
      </c>
      <c r="L25" s="40"/>
      <c r="M25" s="41"/>
      <c r="N25" s="40"/>
      <c r="O25" s="3" t="s">
        <v>10</v>
      </c>
      <c r="P25" s="3" t="s">
        <v>9</v>
      </c>
      <c r="Q25" s="9">
        <f t="shared" si="3"/>
        <v>0</v>
      </c>
      <c r="R25" s="14" t="s">
        <v>8</v>
      </c>
      <c r="S25" s="20"/>
      <c r="T25" s="21"/>
    </row>
    <row r="26" spans="7:20" ht="18.75" customHeight="1" x14ac:dyDescent="0.15">
      <c r="G26" s="11"/>
      <c r="H26" s="36"/>
      <c r="I26" s="37"/>
      <c r="J26" s="24">
        <f t="shared" si="2"/>
        <v>0</v>
      </c>
      <c r="K26" s="3" t="s">
        <v>11</v>
      </c>
      <c r="L26" s="42"/>
      <c r="M26" s="43"/>
      <c r="N26" s="42"/>
      <c r="O26" s="3" t="s">
        <v>10</v>
      </c>
      <c r="P26" s="3" t="s">
        <v>9</v>
      </c>
      <c r="Q26" s="9">
        <f t="shared" si="3"/>
        <v>0</v>
      </c>
      <c r="R26" s="14" t="s">
        <v>8</v>
      </c>
      <c r="S26" s="20"/>
      <c r="T26" s="21"/>
    </row>
    <row r="27" spans="7:20" ht="18.75" customHeight="1" x14ac:dyDescent="0.15">
      <c r="G27" s="48"/>
      <c r="H27" s="23"/>
      <c r="I27" s="26"/>
      <c r="J27" s="26"/>
      <c r="K27" s="7"/>
      <c r="L27" s="7"/>
      <c r="M27" s="7"/>
      <c r="N27" s="7"/>
      <c r="O27" s="7"/>
      <c r="P27" s="7"/>
      <c r="Q27" s="7"/>
      <c r="R27" s="7"/>
      <c r="S27" s="20"/>
      <c r="T27" s="21"/>
    </row>
    <row r="28" spans="7:20" ht="18.75" customHeight="1" x14ac:dyDescent="0.15">
      <c r="G28" s="11"/>
      <c r="H28" s="46"/>
      <c r="I28" s="47"/>
      <c r="J28" s="27">
        <f>I28</f>
        <v>0</v>
      </c>
      <c r="K28" s="5" t="s">
        <v>11</v>
      </c>
      <c r="L28" s="44"/>
      <c r="M28" s="45"/>
      <c r="N28" s="44"/>
      <c r="O28" s="5" t="s">
        <v>10</v>
      </c>
      <c r="P28" s="5" t="s">
        <v>9</v>
      </c>
      <c r="Q28" s="10">
        <f>J28*L28*N28</f>
        <v>0</v>
      </c>
      <c r="R28" s="8" t="s">
        <v>8</v>
      </c>
      <c r="S28" s="20"/>
      <c r="T28" s="21"/>
    </row>
    <row r="29" spans="7:20" ht="18.75" customHeight="1" x14ac:dyDescent="0.15">
      <c r="G29" s="60" t="s">
        <v>3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33">
        <f>SUM(Q20:Q28)/1000</f>
        <v>0</v>
      </c>
      <c r="T29" s="12" t="s">
        <v>17</v>
      </c>
    </row>
    <row r="30" spans="7:20" ht="12.75" customHeight="1" x14ac:dyDescent="0.15"/>
    <row r="31" spans="7:20" ht="24.75" customHeight="1" thickBot="1" x14ac:dyDescent="0.2">
      <c r="G31" s="50" t="s">
        <v>25</v>
      </c>
      <c r="N31" s="50" t="s">
        <v>32</v>
      </c>
      <c r="R31" s="50" t="s">
        <v>33</v>
      </c>
    </row>
    <row r="32" spans="7:20" ht="20.25" customHeight="1" thickBot="1" x14ac:dyDescent="0.2">
      <c r="G32" s="63" t="s">
        <v>27</v>
      </c>
      <c r="H32" s="64"/>
      <c r="I32" s="65">
        <f>SUM(S15,S29)</f>
        <v>0</v>
      </c>
      <c r="J32" s="66"/>
      <c r="K32" s="64" t="s">
        <v>17</v>
      </c>
      <c r="L32" s="67"/>
      <c r="M32" s="52" t="s">
        <v>31</v>
      </c>
      <c r="N32" s="70">
        <f>R32*24*0.12</f>
        <v>0</v>
      </c>
      <c r="O32" s="71"/>
      <c r="P32" s="64" t="s">
        <v>17</v>
      </c>
      <c r="Q32" s="67"/>
      <c r="R32" s="53"/>
      <c r="S32" s="53"/>
      <c r="T32" s="51" t="s">
        <v>34</v>
      </c>
    </row>
  </sheetData>
  <mergeCells count="17">
    <mergeCell ref="N32:O32"/>
    <mergeCell ref="R32:S32"/>
    <mergeCell ref="S4:T4"/>
    <mergeCell ref="S8:T8"/>
    <mergeCell ref="S9:T9"/>
    <mergeCell ref="G15:R15"/>
    <mergeCell ref="G32:H32"/>
    <mergeCell ref="I32:J32"/>
    <mergeCell ref="K32:L32"/>
    <mergeCell ref="G4:I4"/>
    <mergeCell ref="J4:R4"/>
    <mergeCell ref="G18:I18"/>
    <mergeCell ref="J18:R18"/>
    <mergeCell ref="S18:T18"/>
    <mergeCell ref="S22:T22"/>
    <mergeCell ref="G29:R29"/>
    <mergeCell ref="P32:Q32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2"/>
  <sheetViews>
    <sheetView view="pageBreakPreview" topLeftCell="A4" zoomScaleNormal="100" zoomScaleSheetLayoutView="100" workbookViewId="0">
      <selection activeCell="D5" sqref="D5"/>
    </sheetView>
  </sheetViews>
  <sheetFormatPr defaultRowHeight="18.75" customHeight="1" x14ac:dyDescent="0.15"/>
  <cols>
    <col min="1" max="5" width="9" style="2"/>
    <col min="6" max="6" width="3.75" style="2" customWidth="1"/>
    <col min="7" max="7" width="2.875" style="2" customWidth="1"/>
    <col min="8" max="8" width="18.75" style="2" customWidth="1"/>
    <col min="9" max="10" width="6.25" style="2" customWidth="1"/>
    <col min="11" max="11" width="3" style="2" customWidth="1"/>
    <col min="12" max="12" width="5.375" style="2" customWidth="1"/>
    <col min="13" max="13" width="3.375" style="2" customWidth="1"/>
    <col min="14" max="14" width="5.375" style="2" customWidth="1"/>
    <col min="15" max="15" width="3.375" style="2" customWidth="1"/>
    <col min="16" max="16" width="3.125" style="2" customWidth="1"/>
    <col min="17" max="17" width="7.875" style="2" customWidth="1"/>
    <col min="18" max="18" width="3.75" style="2" customWidth="1"/>
    <col min="19" max="20" width="8.625" style="2" customWidth="1"/>
    <col min="21" max="16384" width="9" style="2"/>
  </cols>
  <sheetData>
    <row r="1" spans="1:20" ht="24" x14ac:dyDescent="0.15">
      <c r="A1" s="1" t="s">
        <v>36</v>
      </c>
    </row>
    <row r="2" spans="1:20" ht="6.75" customHeight="1" x14ac:dyDescent="0.15"/>
    <row r="3" spans="1:20" x14ac:dyDescent="0.15">
      <c r="G3" s="30" t="s">
        <v>23</v>
      </c>
    </row>
    <row r="4" spans="1:20" ht="24.75" customHeight="1" x14ac:dyDescent="0.15">
      <c r="G4" s="68" t="s">
        <v>0</v>
      </c>
      <c r="H4" s="68"/>
      <c r="I4" s="68"/>
      <c r="J4" s="54" t="s">
        <v>7</v>
      </c>
      <c r="K4" s="69"/>
      <c r="L4" s="69"/>
      <c r="M4" s="69"/>
      <c r="N4" s="69"/>
      <c r="O4" s="69"/>
      <c r="P4" s="69"/>
      <c r="Q4" s="69"/>
      <c r="R4" s="69"/>
      <c r="S4" s="54" t="s">
        <v>26</v>
      </c>
      <c r="T4" s="55"/>
    </row>
    <row r="5" spans="1:20" ht="18.75" customHeight="1" x14ac:dyDescent="0.15">
      <c r="G5" s="38" t="s">
        <v>1</v>
      </c>
      <c r="H5" s="22"/>
      <c r="I5" s="31" t="s">
        <v>22</v>
      </c>
      <c r="J5" s="29"/>
      <c r="K5" s="29"/>
      <c r="L5" s="28" t="s">
        <v>21</v>
      </c>
      <c r="M5" s="28" t="s">
        <v>18</v>
      </c>
      <c r="N5" s="28" t="s">
        <v>20</v>
      </c>
      <c r="O5" s="29"/>
      <c r="P5" s="29"/>
      <c r="Q5" s="29"/>
      <c r="R5" s="29"/>
      <c r="S5" s="17"/>
      <c r="T5" s="32"/>
    </row>
    <row r="6" spans="1:20" ht="18.75" customHeight="1" x14ac:dyDescent="0.15">
      <c r="G6" s="11"/>
      <c r="H6" s="34" t="s">
        <v>28</v>
      </c>
      <c r="I6" s="35">
        <v>40</v>
      </c>
      <c r="J6" s="24">
        <f t="shared" ref="J6:J12" si="0">I6</f>
        <v>40</v>
      </c>
      <c r="K6" s="3" t="s">
        <v>11</v>
      </c>
      <c r="L6" s="40">
        <v>35</v>
      </c>
      <c r="M6" s="41" t="s">
        <v>4</v>
      </c>
      <c r="N6" s="40">
        <v>12</v>
      </c>
      <c r="O6" s="3" t="s">
        <v>10</v>
      </c>
      <c r="P6" s="3" t="s">
        <v>9</v>
      </c>
      <c r="Q6" s="9">
        <f t="shared" ref="Q6:Q12" si="1">J6*L6*N6</f>
        <v>16800</v>
      </c>
      <c r="R6" s="4" t="s">
        <v>8</v>
      </c>
      <c r="S6" s="20"/>
      <c r="T6" s="21"/>
    </row>
    <row r="7" spans="1:20" ht="18.75" customHeight="1" x14ac:dyDescent="0.15">
      <c r="G7" s="11"/>
      <c r="H7" s="34" t="s">
        <v>16</v>
      </c>
      <c r="I7" s="35">
        <v>40</v>
      </c>
      <c r="J7" s="24">
        <f t="shared" si="0"/>
        <v>40</v>
      </c>
      <c r="K7" s="3" t="s">
        <v>11</v>
      </c>
      <c r="L7" s="40">
        <v>5</v>
      </c>
      <c r="M7" s="41" t="s">
        <v>5</v>
      </c>
      <c r="N7" s="40">
        <v>12</v>
      </c>
      <c r="O7" s="3" t="s">
        <v>10</v>
      </c>
      <c r="P7" s="3" t="s">
        <v>9</v>
      </c>
      <c r="Q7" s="9">
        <f t="shared" si="1"/>
        <v>2400</v>
      </c>
      <c r="R7" s="14" t="s">
        <v>8</v>
      </c>
      <c r="S7" s="20"/>
      <c r="T7" s="21"/>
    </row>
    <row r="8" spans="1:20" ht="18.75" customHeight="1" x14ac:dyDescent="0.15">
      <c r="G8" s="11"/>
      <c r="H8" s="34" t="s">
        <v>30</v>
      </c>
      <c r="I8" s="35">
        <v>10</v>
      </c>
      <c r="J8" s="24">
        <f t="shared" si="0"/>
        <v>10</v>
      </c>
      <c r="K8" s="3" t="s">
        <v>11</v>
      </c>
      <c r="L8" s="40">
        <v>1</v>
      </c>
      <c r="M8" s="41" t="s">
        <v>5</v>
      </c>
      <c r="N8" s="40">
        <v>12</v>
      </c>
      <c r="O8" s="3" t="s">
        <v>10</v>
      </c>
      <c r="P8" s="3" t="s">
        <v>9</v>
      </c>
      <c r="Q8" s="9">
        <f t="shared" si="1"/>
        <v>120</v>
      </c>
      <c r="R8" s="14" t="s">
        <v>8</v>
      </c>
      <c r="S8" s="56" t="s">
        <v>14</v>
      </c>
      <c r="T8" s="57"/>
    </row>
    <row r="9" spans="1:20" ht="18.75" customHeight="1" x14ac:dyDescent="0.15">
      <c r="G9" s="11"/>
      <c r="H9" s="34" t="s">
        <v>15</v>
      </c>
      <c r="I9" s="35">
        <v>30</v>
      </c>
      <c r="J9" s="24">
        <f t="shared" si="0"/>
        <v>30</v>
      </c>
      <c r="K9" s="3" t="s">
        <v>11</v>
      </c>
      <c r="L9" s="40">
        <v>1</v>
      </c>
      <c r="M9" s="41" t="s">
        <v>5</v>
      </c>
      <c r="N9" s="40">
        <v>12</v>
      </c>
      <c r="O9" s="3" t="s">
        <v>10</v>
      </c>
      <c r="P9" s="3" t="s">
        <v>9</v>
      </c>
      <c r="Q9" s="9">
        <f t="shared" si="1"/>
        <v>360</v>
      </c>
      <c r="R9" s="14" t="s">
        <v>8</v>
      </c>
      <c r="S9" s="58"/>
      <c r="T9" s="59"/>
    </row>
    <row r="10" spans="1:20" ht="18.75" customHeight="1" x14ac:dyDescent="0.15">
      <c r="G10" s="11"/>
      <c r="H10" s="34" t="s">
        <v>29</v>
      </c>
      <c r="I10" s="35">
        <v>5</v>
      </c>
      <c r="J10" s="24">
        <f t="shared" ref="J10:J11" si="2">I10</f>
        <v>5</v>
      </c>
      <c r="K10" s="3" t="s">
        <v>11</v>
      </c>
      <c r="L10" s="40">
        <v>50</v>
      </c>
      <c r="M10" s="41" t="s">
        <v>5</v>
      </c>
      <c r="N10" s="40">
        <v>2</v>
      </c>
      <c r="O10" s="3" t="s">
        <v>10</v>
      </c>
      <c r="P10" s="3" t="s">
        <v>9</v>
      </c>
      <c r="Q10" s="9">
        <f t="shared" ref="Q10:Q11" si="3">J10*L10*N10</f>
        <v>500</v>
      </c>
      <c r="R10" s="14" t="s">
        <v>8</v>
      </c>
      <c r="S10" s="20"/>
      <c r="T10" s="21"/>
    </row>
    <row r="11" spans="1:20" ht="18.75" customHeight="1" x14ac:dyDescent="0.15">
      <c r="G11" s="11"/>
      <c r="H11" s="36" t="s">
        <v>13</v>
      </c>
      <c r="I11" s="37">
        <v>9</v>
      </c>
      <c r="J11" s="25">
        <f t="shared" si="2"/>
        <v>9</v>
      </c>
      <c r="K11" s="6" t="s">
        <v>11</v>
      </c>
      <c r="L11" s="42">
        <v>2</v>
      </c>
      <c r="M11" s="43" t="s">
        <v>5</v>
      </c>
      <c r="N11" s="42">
        <v>12</v>
      </c>
      <c r="O11" s="6" t="s">
        <v>10</v>
      </c>
      <c r="P11" s="6" t="s">
        <v>9</v>
      </c>
      <c r="Q11" s="10">
        <f t="shared" si="3"/>
        <v>216</v>
      </c>
      <c r="R11" s="13" t="s">
        <v>8</v>
      </c>
      <c r="S11" s="20"/>
      <c r="T11" s="21"/>
    </row>
    <row r="12" spans="1:20" ht="18.75" customHeight="1" x14ac:dyDescent="0.15">
      <c r="G12" s="11"/>
      <c r="H12" s="36"/>
      <c r="I12" s="37"/>
      <c r="J12" s="25">
        <f t="shared" si="0"/>
        <v>0</v>
      </c>
      <c r="K12" s="6" t="s">
        <v>11</v>
      </c>
      <c r="L12" s="42"/>
      <c r="M12" s="43"/>
      <c r="N12" s="42"/>
      <c r="O12" s="6" t="s">
        <v>10</v>
      </c>
      <c r="P12" s="6" t="s">
        <v>9</v>
      </c>
      <c r="Q12" s="10">
        <f t="shared" si="1"/>
        <v>0</v>
      </c>
      <c r="R12" s="13" t="s">
        <v>8</v>
      </c>
      <c r="S12" s="20"/>
      <c r="T12" s="21"/>
    </row>
    <row r="13" spans="1:20" ht="18.75" customHeight="1" x14ac:dyDescent="0.15">
      <c r="G13" s="48" t="s">
        <v>6</v>
      </c>
      <c r="H13" s="23"/>
      <c r="I13" s="26"/>
      <c r="J13" s="26"/>
      <c r="K13" s="7"/>
      <c r="L13" s="7"/>
      <c r="M13" s="7"/>
      <c r="N13" s="7"/>
      <c r="O13" s="7"/>
      <c r="P13" s="7"/>
      <c r="Q13" s="7"/>
      <c r="R13" s="7"/>
      <c r="S13" s="20"/>
      <c r="T13" s="21"/>
    </row>
    <row r="14" spans="1:20" ht="18.75" customHeight="1" x14ac:dyDescent="0.15">
      <c r="G14" s="11"/>
      <c r="H14" s="46" t="s">
        <v>12</v>
      </c>
      <c r="I14" s="47">
        <v>40</v>
      </c>
      <c r="J14" s="27">
        <f>I14</f>
        <v>40</v>
      </c>
      <c r="K14" s="5" t="s">
        <v>11</v>
      </c>
      <c r="L14" s="44">
        <v>4</v>
      </c>
      <c r="M14" s="45" t="s">
        <v>4</v>
      </c>
      <c r="N14" s="44">
        <v>12</v>
      </c>
      <c r="O14" s="5" t="s">
        <v>10</v>
      </c>
      <c r="P14" s="5" t="s">
        <v>9</v>
      </c>
      <c r="Q14" s="10">
        <f>J14*L14*N14</f>
        <v>1920</v>
      </c>
      <c r="R14" s="8" t="s">
        <v>8</v>
      </c>
      <c r="S14" s="20"/>
      <c r="T14" s="21"/>
    </row>
    <row r="15" spans="1:20" ht="18.75" customHeight="1" x14ac:dyDescent="0.15">
      <c r="G15" s="60" t="s">
        <v>3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33">
        <f>SUM(Q6:Q14)/1000</f>
        <v>22.315999999999999</v>
      </c>
      <c r="T15" s="12" t="s">
        <v>17</v>
      </c>
    </row>
    <row r="16" spans="1:20" ht="13.5" x14ac:dyDescent="0.15"/>
    <row r="17" spans="2:20" ht="24.75" customHeight="1" x14ac:dyDescent="0.15">
      <c r="G17" s="30" t="s">
        <v>24</v>
      </c>
    </row>
    <row r="18" spans="2:20" ht="18.75" customHeight="1" x14ac:dyDescent="0.15">
      <c r="G18" s="68" t="s">
        <v>0</v>
      </c>
      <c r="H18" s="68"/>
      <c r="I18" s="68"/>
      <c r="J18" s="54" t="s">
        <v>7</v>
      </c>
      <c r="K18" s="69"/>
      <c r="L18" s="69"/>
      <c r="M18" s="69"/>
      <c r="N18" s="69"/>
      <c r="O18" s="69"/>
      <c r="P18" s="69"/>
      <c r="Q18" s="69"/>
      <c r="R18" s="69"/>
      <c r="S18" s="54" t="s">
        <v>26</v>
      </c>
      <c r="T18" s="55"/>
    </row>
    <row r="19" spans="2:20" ht="18.75" customHeight="1" x14ac:dyDescent="0.15">
      <c r="G19" s="38" t="s">
        <v>1</v>
      </c>
      <c r="H19" s="39"/>
      <c r="I19" s="31" t="s">
        <v>22</v>
      </c>
      <c r="J19" s="29"/>
      <c r="K19" s="29"/>
      <c r="L19" s="28" t="s">
        <v>21</v>
      </c>
      <c r="M19" s="28" t="s">
        <v>18</v>
      </c>
      <c r="N19" s="28" t="s">
        <v>20</v>
      </c>
      <c r="O19" s="29"/>
      <c r="P19" s="29"/>
      <c r="Q19" s="29"/>
      <c r="R19" s="29"/>
      <c r="S19" s="16"/>
      <c r="T19" s="15"/>
    </row>
    <row r="20" spans="2:20" ht="18.75" customHeight="1" x14ac:dyDescent="0.15">
      <c r="G20" s="11"/>
      <c r="H20" s="34" t="s">
        <v>28</v>
      </c>
      <c r="I20" s="35">
        <v>40</v>
      </c>
      <c r="J20" s="24">
        <f t="shared" ref="J20:J25" si="4">I20</f>
        <v>40</v>
      </c>
      <c r="K20" s="3" t="s">
        <v>11</v>
      </c>
      <c r="L20" s="40">
        <v>4</v>
      </c>
      <c r="M20" s="41" t="s">
        <v>4</v>
      </c>
      <c r="N20" s="40">
        <v>12</v>
      </c>
      <c r="O20" s="3" t="s">
        <v>10</v>
      </c>
      <c r="P20" s="3" t="s">
        <v>9</v>
      </c>
      <c r="Q20" s="9">
        <f t="shared" ref="Q20:Q25" si="5">J20*L20*N20</f>
        <v>1920</v>
      </c>
      <c r="R20" s="4" t="s">
        <v>8</v>
      </c>
      <c r="S20" s="18"/>
      <c r="T20" s="19"/>
    </row>
    <row r="21" spans="2:20" ht="18.75" customHeight="1" x14ac:dyDescent="0.15">
      <c r="G21" s="11"/>
      <c r="H21" s="34" t="s">
        <v>16</v>
      </c>
      <c r="I21" s="35">
        <v>40</v>
      </c>
      <c r="J21" s="24">
        <f t="shared" si="4"/>
        <v>40</v>
      </c>
      <c r="K21" s="3" t="s">
        <v>11</v>
      </c>
      <c r="L21" s="40">
        <v>1</v>
      </c>
      <c r="M21" s="41" t="s">
        <v>5</v>
      </c>
      <c r="N21" s="40">
        <v>12</v>
      </c>
      <c r="O21" s="3" t="s">
        <v>10</v>
      </c>
      <c r="P21" s="3" t="s">
        <v>9</v>
      </c>
      <c r="Q21" s="9">
        <f t="shared" si="5"/>
        <v>480</v>
      </c>
      <c r="R21" s="14" t="s">
        <v>8</v>
      </c>
      <c r="S21" s="20"/>
      <c r="T21" s="21"/>
    </row>
    <row r="22" spans="2:20" ht="18.75" customHeight="1" x14ac:dyDescent="0.15">
      <c r="G22" s="11"/>
      <c r="H22" s="34" t="s">
        <v>30</v>
      </c>
      <c r="I22" s="35">
        <v>10</v>
      </c>
      <c r="J22" s="24">
        <f t="shared" si="4"/>
        <v>10</v>
      </c>
      <c r="K22" s="3" t="s">
        <v>11</v>
      </c>
      <c r="L22" s="40">
        <v>1</v>
      </c>
      <c r="M22" s="41" t="s">
        <v>5</v>
      </c>
      <c r="N22" s="40">
        <v>12</v>
      </c>
      <c r="O22" s="3" t="s">
        <v>10</v>
      </c>
      <c r="P22" s="3" t="s">
        <v>9</v>
      </c>
      <c r="Q22" s="9">
        <f t="shared" si="5"/>
        <v>120</v>
      </c>
      <c r="R22" s="14" t="s">
        <v>8</v>
      </c>
      <c r="S22" s="58" t="s">
        <v>2</v>
      </c>
      <c r="T22" s="59"/>
    </row>
    <row r="23" spans="2:20" ht="18.75" customHeight="1" x14ac:dyDescent="0.15">
      <c r="G23" s="11"/>
      <c r="H23" s="34" t="s">
        <v>15</v>
      </c>
      <c r="I23" s="35">
        <v>30</v>
      </c>
      <c r="J23" s="24">
        <f t="shared" si="4"/>
        <v>30</v>
      </c>
      <c r="K23" s="3" t="s">
        <v>11</v>
      </c>
      <c r="L23" s="40">
        <v>1</v>
      </c>
      <c r="M23" s="41" t="s">
        <v>5</v>
      </c>
      <c r="N23" s="40">
        <v>12</v>
      </c>
      <c r="O23" s="3" t="s">
        <v>10</v>
      </c>
      <c r="P23" s="3" t="s">
        <v>9</v>
      </c>
      <c r="Q23" s="9">
        <f t="shared" si="5"/>
        <v>360</v>
      </c>
      <c r="R23" s="14" t="s">
        <v>8</v>
      </c>
      <c r="S23" s="20"/>
      <c r="T23" s="21"/>
    </row>
    <row r="24" spans="2:20" ht="18.75" customHeight="1" x14ac:dyDescent="0.15">
      <c r="G24" s="11"/>
      <c r="H24" s="36" t="s">
        <v>13</v>
      </c>
      <c r="I24" s="37">
        <v>9</v>
      </c>
      <c r="J24" s="24">
        <f t="shared" si="4"/>
        <v>9</v>
      </c>
      <c r="K24" s="3" t="s">
        <v>11</v>
      </c>
      <c r="L24" s="40">
        <v>1</v>
      </c>
      <c r="M24" s="41" t="s">
        <v>5</v>
      </c>
      <c r="N24" s="40">
        <v>12</v>
      </c>
      <c r="O24" s="3" t="s">
        <v>10</v>
      </c>
      <c r="P24" s="3" t="s">
        <v>9</v>
      </c>
      <c r="Q24" s="9">
        <f t="shared" si="5"/>
        <v>108</v>
      </c>
      <c r="R24" s="14" t="s">
        <v>8</v>
      </c>
      <c r="S24" s="20"/>
      <c r="T24" s="21"/>
    </row>
    <row r="25" spans="2:20" ht="18.75" customHeight="1" x14ac:dyDescent="0.15">
      <c r="G25" s="11"/>
      <c r="H25" s="36"/>
      <c r="I25" s="37"/>
      <c r="J25" s="24">
        <f t="shared" si="4"/>
        <v>0</v>
      </c>
      <c r="K25" s="3" t="s">
        <v>11</v>
      </c>
      <c r="L25" s="40"/>
      <c r="M25" s="41"/>
      <c r="N25" s="40"/>
      <c r="O25" s="3" t="s">
        <v>10</v>
      </c>
      <c r="P25" s="3" t="s">
        <v>9</v>
      </c>
      <c r="Q25" s="9">
        <f t="shared" si="5"/>
        <v>0</v>
      </c>
      <c r="R25" s="14" t="s">
        <v>8</v>
      </c>
      <c r="S25" s="20"/>
      <c r="T25" s="21"/>
    </row>
    <row r="26" spans="2:20" ht="18.75" customHeight="1" x14ac:dyDescent="0.15">
      <c r="G26" s="11"/>
      <c r="H26" s="36"/>
      <c r="I26" s="37"/>
      <c r="J26" s="24">
        <f t="shared" ref="J26" si="6">I26</f>
        <v>0</v>
      </c>
      <c r="K26" s="3" t="s">
        <v>11</v>
      </c>
      <c r="L26" s="42"/>
      <c r="M26" s="43"/>
      <c r="N26" s="42"/>
      <c r="O26" s="3" t="s">
        <v>10</v>
      </c>
      <c r="P26" s="3" t="s">
        <v>9</v>
      </c>
      <c r="Q26" s="9">
        <f t="shared" ref="Q26" si="7">J26*L26*N26</f>
        <v>0</v>
      </c>
      <c r="R26" s="14" t="s">
        <v>8</v>
      </c>
      <c r="S26" s="20"/>
      <c r="T26" s="21"/>
    </row>
    <row r="27" spans="2:20" ht="18.75" customHeight="1" x14ac:dyDescent="0.15">
      <c r="G27" s="48" t="s">
        <v>6</v>
      </c>
      <c r="H27" s="23"/>
      <c r="I27" s="26"/>
      <c r="J27" s="26"/>
      <c r="K27" s="7"/>
      <c r="L27" s="7"/>
      <c r="M27" s="7"/>
      <c r="N27" s="7"/>
      <c r="O27" s="7"/>
      <c r="P27" s="7"/>
      <c r="Q27" s="7"/>
      <c r="R27" s="7"/>
      <c r="S27" s="20"/>
      <c r="T27" s="21"/>
    </row>
    <row r="28" spans="2:20" ht="18.75" customHeight="1" x14ac:dyDescent="0.15">
      <c r="G28" s="11"/>
      <c r="H28" s="46" t="s">
        <v>12</v>
      </c>
      <c r="I28" s="47">
        <v>40</v>
      </c>
      <c r="J28" s="27">
        <f>I28</f>
        <v>40</v>
      </c>
      <c r="K28" s="5" t="s">
        <v>11</v>
      </c>
      <c r="L28" s="44">
        <v>4</v>
      </c>
      <c r="M28" s="45" t="s">
        <v>4</v>
      </c>
      <c r="N28" s="44">
        <v>12</v>
      </c>
      <c r="O28" s="5" t="s">
        <v>10</v>
      </c>
      <c r="P28" s="5" t="s">
        <v>9</v>
      </c>
      <c r="Q28" s="10">
        <f>J28*L28*N28</f>
        <v>1920</v>
      </c>
      <c r="R28" s="8" t="s">
        <v>8</v>
      </c>
      <c r="S28" s="20"/>
      <c r="T28" s="21"/>
    </row>
    <row r="29" spans="2:20" ht="18.75" customHeight="1" x14ac:dyDescent="0.15">
      <c r="G29" s="60" t="s">
        <v>3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33">
        <f>SUM(Q20:Q28)/1000</f>
        <v>4.9080000000000004</v>
      </c>
      <c r="T29" s="12" t="s">
        <v>17</v>
      </c>
    </row>
    <row r="30" spans="2:20" ht="12.75" customHeight="1" x14ac:dyDescent="0.15"/>
    <row r="31" spans="2:20" ht="24.75" customHeight="1" thickBot="1" x14ac:dyDescent="0.2">
      <c r="B31" s="49" t="s">
        <v>19</v>
      </c>
      <c r="G31" s="50" t="s">
        <v>25</v>
      </c>
      <c r="N31" s="50" t="s">
        <v>32</v>
      </c>
      <c r="R31" s="50" t="s">
        <v>33</v>
      </c>
    </row>
    <row r="32" spans="2:20" ht="19.5" customHeight="1" thickBot="1" x14ac:dyDescent="0.2">
      <c r="G32" s="63" t="s">
        <v>27</v>
      </c>
      <c r="H32" s="64"/>
      <c r="I32" s="65">
        <f>SUM(S15,S29)</f>
        <v>27.224</v>
      </c>
      <c r="J32" s="66"/>
      <c r="K32" s="64" t="s">
        <v>17</v>
      </c>
      <c r="L32" s="67"/>
      <c r="M32" s="52" t="s">
        <v>31</v>
      </c>
      <c r="N32" s="70">
        <f>R32*24*0.12</f>
        <v>28.799999999999997</v>
      </c>
      <c r="O32" s="71"/>
      <c r="P32" s="64" t="s">
        <v>17</v>
      </c>
      <c r="Q32" s="67"/>
      <c r="R32" s="53">
        <v>10</v>
      </c>
      <c r="S32" s="53"/>
      <c r="T32" s="51" t="s">
        <v>34</v>
      </c>
    </row>
  </sheetData>
  <mergeCells count="17">
    <mergeCell ref="S4:T4"/>
    <mergeCell ref="S8:T8"/>
    <mergeCell ref="S9:T9"/>
    <mergeCell ref="G15:R15"/>
    <mergeCell ref="G32:H32"/>
    <mergeCell ref="I32:J32"/>
    <mergeCell ref="K32:L32"/>
    <mergeCell ref="G4:I4"/>
    <mergeCell ref="J4:R4"/>
    <mergeCell ref="G18:I18"/>
    <mergeCell ref="J18:R18"/>
    <mergeCell ref="S18:T18"/>
    <mergeCell ref="S22:T22"/>
    <mergeCell ref="G29:R29"/>
    <mergeCell ref="N32:O32"/>
    <mergeCell ref="P32:Q32"/>
    <mergeCell ref="R32:S32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提出様式</vt:lpstr>
      <vt:lpstr>例</vt:lpstr>
      <vt:lpstr>提出様式!Print_Area</vt:lpstr>
      <vt:lpstr>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寺本　和弘</dc:creator>
  <cp:lastModifiedBy>宇津木　貴裕</cp:lastModifiedBy>
  <cp:lastPrinted>2014-04-21T05:41:42Z</cp:lastPrinted>
  <dcterms:created xsi:type="dcterms:W3CDTF">2014-02-27T01:54:46Z</dcterms:created>
  <dcterms:modified xsi:type="dcterms:W3CDTF">2014-04-22T03:40:05Z</dcterms:modified>
</cp:coreProperties>
</file>