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725" yWindow="165" windowWidth="18315" windowHeight="8280" tabRatio="922"/>
  </bookViews>
  <sheets>
    <sheet name="植プラ4月" sheetId="1" r:id="rId1"/>
    <sheet name="植プラ5月" sheetId="2" r:id="rId2"/>
    <sheet name="植プラ6月" sheetId="3" r:id="rId3"/>
    <sheet name="植プラ7月" sheetId="4" r:id="rId4"/>
    <sheet name="植プラ8月" sheetId="5" r:id="rId5"/>
    <sheet name="植プラ9月" sheetId="6" r:id="rId6"/>
    <sheet name="植プラ10月" sheetId="7" r:id="rId7"/>
    <sheet name="植プラ11月" sheetId="8" r:id="rId8"/>
    <sheet name="植プラ12月" sheetId="9" r:id="rId9"/>
    <sheet name="植プラ1月" sheetId="10" r:id="rId10"/>
    <sheet name="植プラ2月" sheetId="11" r:id="rId11"/>
    <sheet name="植プラ3月" sheetId="12" r:id="rId12"/>
  </sheets>
  <calcPr calcId="162913"/>
</workbook>
</file>

<file path=xl/calcChain.xml><?xml version="1.0" encoding="utf-8"?>
<calcChain xmlns="http://schemas.openxmlformats.org/spreadsheetml/2006/main">
  <c r="G128" i="12" l="1"/>
  <c r="U123" i="12"/>
  <c r="T123" i="12"/>
  <c r="Q125" i="12"/>
  <c r="P123" i="12"/>
  <c r="M125" i="12"/>
  <c r="L123" i="12"/>
  <c r="I125" i="12"/>
  <c r="H123" i="12"/>
  <c r="G132" i="12"/>
  <c r="H132" i="12" s="1"/>
  <c r="T122" i="12"/>
  <c r="S122" i="12"/>
  <c r="P124" i="12"/>
  <c r="O122" i="12"/>
  <c r="L124" i="12"/>
  <c r="K122" i="12"/>
  <c r="H124" i="12"/>
  <c r="Q124" i="12"/>
  <c r="S89" i="12"/>
  <c r="N88" i="12"/>
  <c r="S3" i="12"/>
  <c r="N2" i="12"/>
  <c r="G159" i="11"/>
  <c r="U154" i="11"/>
  <c r="R154" i="11"/>
  <c r="Q154" i="11"/>
  <c r="N154" i="11"/>
  <c r="M154" i="11"/>
  <c r="J154" i="11"/>
  <c r="I154" i="11"/>
  <c r="M156" i="11"/>
  <c r="G163" i="11"/>
  <c r="H163" i="11" s="1"/>
  <c r="U153" i="11"/>
  <c r="T153" i="11"/>
  <c r="Q153" i="11"/>
  <c r="P153" i="11"/>
  <c r="M153" i="11"/>
  <c r="L153" i="11"/>
  <c r="I153" i="11"/>
  <c r="H153" i="11"/>
  <c r="Q155" i="11"/>
  <c r="S89" i="11"/>
  <c r="S88" i="11"/>
  <c r="S3" i="11"/>
  <c r="S2" i="11"/>
  <c r="G153" i="10"/>
  <c r="S148" i="10"/>
  <c r="R148" i="10"/>
  <c r="Q150" i="10"/>
  <c r="O148" i="10"/>
  <c r="N148" i="10"/>
  <c r="M150" i="10"/>
  <c r="K148" i="10"/>
  <c r="J148" i="10"/>
  <c r="I150" i="10"/>
  <c r="G157" i="10"/>
  <c r="H157" i="10" s="1"/>
  <c r="U147" i="10"/>
  <c r="R147" i="10"/>
  <c r="Q147" i="10"/>
  <c r="P149" i="10"/>
  <c r="N147" i="10"/>
  <c r="M147" i="10"/>
  <c r="L149" i="10"/>
  <c r="J147" i="10"/>
  <c r="I147" i="10"/>
  <c r="H149" i="10"/>
  <c r="Q149" i="10"/>
  <c r="S88" i="10"/>
  <c r="S87" i="10"/>
  <c r="S3" i="10"/>
  <c r="S2" i="10"/>
  <c r="G159" i="9"/>
  <c r="T154" i="9"/>
  <c r="S154" i="9"/>
  <c r="Q156" i="9"/>
  <c r="P154" i="9"/>
  <c r="O154" i="9"/>
  <c r="M156" i="9"/>
  <c r="L154" i="9"/>
  <c r="K154" i="9"/>
  <c r="I156" i="9"/>
  <c r="H154" i="9"/>
  <c r="G163" i="9"/>
  <c r="H163" i="9" s="1"/>
  <c r="S153" i="9"/>
  <c r="R153" i="9"/>
  <c r="P155" i="9"/>
  <c r="O153" i="9"/>
  <c r="N153" i="9"/>
  <c r="L155" i="9"/>
  <c r="K153" i="9"/>
  <c r="J153" i="9"/>
  <c r="H155" i="9"/>
  <c r="Q155" i="9"/>
  <c r="S89" i="9"/>
  <c r="S88" i="9"/>
  <c r="S3" i="9"/>
  <c r="N2" i="9"/>
  <c r="S2" i="9"/>
  <c r="G155" i="8"/>
  <c r="S150" i="8"/>
  <c r="R150" i="8"/>
  <c r="O150" i="8"/>
  <c r="N150" i="8"/>
  <c r="K150" i="8"/>
  <c r="J150" i="8"/>
  <c r="Q152" i="8"/>
  <c r="G159" i="8"/>
  <c r="H159" i="8" s="1"/>
  <c r="U149" i="8"/>
  <c r="R149" i="8"/>
  <c r="Q149" i="8"/>
  <c r="P151" i="8"/>
  <c r="N149" i="8"/>
  <c r="M149" i="8"/>
  <c r="L151" i="8"/>
  <c r="J149" i="8"/>
  <c r="I149" i="8"/>
  <c r="H151" i="8"/>
  <c r="Q151" i="8"/>
  <c r="S89" i="8"/>
  <c r="S88" i="8"/>
  <c r="S3" i="8"/>
  <c r="S2" i="8"/>
  <c r="G158" i="7"/>
  <c r="T153" i="7"/>
  <c r="S153" i="7"/>
  <c r="P153" i="7"/>
  <c r="O153" i="7"/>
  <c r="L153" i="7"/>
  <c r="K153" i="7"/>
  <c r="Q155" i="7"/>
  <c r="G162" i="7"/>
  <c r="H162" i="7" s="1"/>
  <c r="S152" i="7"/>
  <c r="R152" i="7"/>
  <c r="P154" i="7"/>
  <c r="O152" i="7"/>
  <c r="N152" i="7"/>
  <c r="L154" i="7"/>
  <c r="K152" i="7"/>
  <c r="J152" i="7"/>
  <c r="H154" i="7"/>
  <c r="Q154" i="7"/>
  <c r="S88" i="7"/>
  <c r="S87" i="7"/>
  <c r="S3" i="7"/>
  <c r="S2" i="7"/>
  <c r="G158" i="6"/>
  <c r="U153" i="6"/>
  <c r="T153" i="6"/>
  <c r="Q153" i="6"/>
  <c r="P153" i="6"/>
  <c r="M153" i="6"/>
  <c r="L153" i="6"/>
  <c r="I153" i="6"/>
  <c r="Q155" i="6"/>
  <c r="G162" i="6"/>
  <c r="H162" i="6" s="1"/>
  <c r="T152" i="6"/>
  <c r="S152" i="6"/>
  <c r="P154" i="6"/>
  <c r="O152" i="6"/>
  <c r="L154" i="6"/>
  <c r="K152" i="6"/>
  <c r="H154" i="6"/>
  <c r="Q154" i="6"/>
  <c r="S89" i="6"/>
  <c r="S88" i="6"/>
  <c r="S3" i="6"/>
  <c r="S2" i="6"/>
  <c r="G151" i="5"/>
  <c r="U146" i="5"/>
  <c r="R146" i="5"/>
  <c r="Q146" i="5"/>
  <c r="P148" i="5"/>
  <c r="N146" i="5"/>
  <c r="M146" i="5"/>
  <c r="J146" i="5"/>
  <c r="I146" i="5"/>
  <c r="Q148" i="5"/>
  <c r="G155" i="5"/>
  <c r="H155" i="5" s="1"/>
  <c r="U145" i="5"/>
  <c r="T145" i="5"/>
  <c r="Q145" i="5"/>
  <c r="P147" i="5"/>
  <c r="M145" i="5"/>
  <c r="L147" i="5"/>
  <c r="I145" i="5"/>
  <c r="H147" i="5"/>
  <c r="Q147" i="5"/>
  <c r="S89" i="5"/>
  <c r="S88" i="5"/>
  <c r="S3" i="5"/>
  <c r="S2" i="5"/>
  <c r="G165" i="4"/>
  <c r="S160" i="4"/>
  <c r="R160" i="4"/>
  <c r="P162" i="4"/>
  <c r="O160" i="4"/>
  <c r="N160" i="4"/>
  <c r="L162" i="4"/>
  <c r="K160" i="4"/>
  <c r="J160" i="4"/>
  <c r="H162" i="4"/>
  <c r="G169" i="4"/>
  <c r="H169" i="4" s="1"/>
  <c r="U159" i="4"/>
  <c r="R159" i="4"/>
  <c r="Q159" i="4"/>
  <c r="P161" i="4"/>
  <c r="N159" i="4"/>
  <c r="M159" i="4"/>
  <c r="L161" i="4"/>
  <c r="K161" i="4"/>
  <c r="J159" i="4"/>
  <c r="I159" i="4"/>
  <c r="H161" i="4"/>
  <c r="Q161" i="4"/>
  <c r="S89" i="4"/>
  <c r="S88" i="4"/>
  <c r="S3" i="4"/>
  <c r="S2" i="4"/>
  <c r="G141" i="3"/>
  <c r="T136" i="3"/>
  <c r="S136" i="3"/>
  <c r="P136" i="3"/>
  <c r="O136" i="3"/>
  <c r="L136" i="3"/>
  <c r="K136" i="3"/>
  <c r="Q138" i="3"/>
  <c r="G145" i="3"/>
  <c r="H145" i="3" s="1"/>
  <c r="S135" i="3"/>
  <c r="R135" i="3"/>
  <c r="P137" i="3"/>
  <c r="O135" i="3"/>
  <c r="N135" i="3"/>
  <c r="L137" i="3"/>
  <c r="K135" i="3"/>
  <c r="J135" i="3"/>
  <c r="H137" i="3"/>
  <c r="Q137" i="3"/>
  <c r="S89" i="3"/>
  <c r="S88" i="3"/>
  <c r="S3" i="3"/>
  <c r="S2" i="3"/>
  <c r="G143" i="2"/>
  <c r="U138" i="2"/>
  <c r="T138" i="2"/>
  <c r="Q138" i="2"/>
  <c r="P140" i="2"/>
  <c r="M138" i="2"/>
  <c r="L138" i="2"/>
  <c r="I138" i="2"/>
  <c r="Q140" i="2"/>
  <c r="G147" i="2"/>
  <c r="H147" i="2" s="1"/>
  <c r="T137" i="2"/>
  <c r="S137" i="2"/>
  <c r="P139" i="2"/>
  <c r="O139" i="2"/>
  <c r="L139" i="2"/>
  <c r="K137" i="2"/>
  <c r="H139" i="2"/>
  <c r="M139" i="2"/>
  <c r="S89" i="2"/>
  <c r="S88" i="2"/>
  <c r="S3" i="2"/>
  <c r="S2" i="2"/>
  <c r="G130" i="1"/>
  <c r="U125" i="1"/>
  <c r="R125" i="1"/>
  <c r="Q125" i="1"/>
  <c r="P127" i="1"/>
  <c r="N125" i="1"/>
  <c r="M125" i="1"/>
  <c r="L127" i="1"/>
  <c r="J125" i="1"/>
  <c r="I125" i="1"/>
  <c r="H127" i="1"/>
  <c r="G134" i="1"/>
  <c r="H134" i="1" s="1"/>
  <c r="U124" i="1"/>
  <c r="T124" i="1"/>
  <c r="Q124" i="1"/>
  <c r="P126" i="1"/>
  <c r="O126" i="1"/>
  <c r="M124" i="1"/>
  <c r="L126" i="1"/>
  <c r="I124" i="1"/>
  <c r="H126" i="1"/>
  <c r="I126" i="1"/>
  <c r="S89" i="1"/>
  <c r="N88" i="1"/>
  <c r="S88" i="1"/>
  <c r="S3" i="1"/>
  <c r="N2" i="1"/>
  <c r="S2" i="1"/>
  <c r="J124" i="1" l="1"/>
  <c r="N124" i="1"/>
  <c r="R124" i="1"/>
  <c r="K125" i="1"/>
  <c r="O125" i="1"/>
  <c r="S125" i="1"/>
  <c r="I137" i="2"/>
  <c r="M137" i="2"/>
  <c r="Q137" i="2"/>
  <c r="U137" i="2"/>
  <c r="J138" i="2"/>
  <c r="N138" i="2"/>
  <c r="R138" i="2"/>
  <c r="T135" i="3"/>
  <c r="I136" i="3"/>
  <c r="M136" i="3"/>
  <c r="Q136" i="3"/>
  <c r="U136" i="3"/>
  <c r="O159" i="4"/>
  <c r="S159" i="4"/>
  <c r="T160" i="4"/>
  <c r="J145" i="5"/>
  <c r="N145" i="5"/>
  <c r="R145" i="5"/>
  <c r="K146" i="5"/>
  <c r="O146" i="5"/>
  <c r="S146" i="5"/>
  <c r="I152" i="6"/>
  <c r="M152" i="6"/>
  <c r="Q152" i="6"/>
  <c r="U152" i="6"/>
  <c r="J153" i="6"/>
  <c r="N153" i="6"/>
  <c r="R153" i="6"/>
  <c r="T152" i="7"/>
  <c r="I153" i="7"/>
  <c r="M153" i="7"/>
  <c r="Q153" i="7"/>
  <c r="U153" i="7"/>
  <c r="K149" i="8"/>
  <c r="O149" i="8"/>
  <c r="S149" i="8"/>
  <c r="L150" i="8"/>
  <c r="P150" i="8"/>
  <c r="T150" i="8"/>
  <c r="T153" i="9"/>
  <c r="U154" i="9"/>
  <c r="K147" i="10"/>
  <c r="O147" i="10"/>
  <c r="S147" i="10"/>
  <c r="H148" i="10"/>
  <c r="L148" i="10"/>
  <c r="P148" i="10"/>
  <c r="T148" i="10"/>
  <c r="J153" i="11"/>
  <c r="N153" i="11"/>
  <c r="R153" i="11"/>
  <c r="K154" i="11"/>
  <c r="O154" i="11"/>
  <c r="S154" i="11"/>
  <c r="I122" i="12"/>
  <c r="M122" i="12"/>
  <c r="Q122" i="12"/>
  <c r="U122" i="12"/>
  <c r="J123" i="12"/>
  <c r="N123" i="12"/>
  <c r="R123" i="12"/>
  <c r="K124" i="1"/>
  <c r="S124" i="1"/>
  <c r="T125" i="1"/>
  <c r="J137" i="2"/>
  <c r="N137" i="2"/>
  <c r="R137" i="2"/>
  <c r="K138" i="2"/>
  <c r="O138" i="2"/>
  <c r="S138" i="2"/>
  <c r="I135" i="3"/>
  <c r="M135" i="3"/>
  <c r="Q135" i="3"/>
  <c r="U135" i="3"/>
  <c r="J136" i="3"/>
  <c r="N136" i="3"/>
  <c r="R136" i="3"/>
  <c r="T159" i="4"/>
  <c r="I160" i="4"/>
  <c r="M160" i="4"/>
  <c r="Q160" i="4"/>
  <c r="U160" i="4"/>
  <c r="K145" i="5"/>
  <c r="O145" i="5"/>
  <c r="S145" i="5"/>
  <c r="L146" i="5"/>
  <c r="T146" i="5"/>
  <c r="J152" i="6"/>
  <c r="N152" i="6"/>
  <c r="R152" i="6"/>
  <c r="K153" i="6"/>
  <c r="O153" i="6"/>
  <c r="S153" i="6"/>
  <c r="I152" i="7"/>
  <c r="M152" i="7"/>
  <c r="Q152" i="7"/>
  <c r="U152" i="7"/>
  <c r="J153" i="7"/>
  <c r="N153" i="7"/>
  <c r="R153" i="7"/>
  <c r="T149" i="8"/>
  <c r="I150" i="8"/>
  <c r="M150" i="8"/>
  <c r="Q150" i="8"/>
  <c r="U150" i="8"/>
  <c r="N88" i="9"/>
  <c r="I153" i="9"/>
  <c r="M153" i="9"/>
  <c r="Q153" i="9"/>
  <c r="U153" i="9"/>
  <c r="J154" i="9"/>
  <c r="N154" i="9"/>
  <c r="R154" i="9"/>
  <c r="T147" i="10"/>
  <c r="U148" i="10"/>
  <c r="K153" i="11"/>
  <c r="O153" i="11"/>
  <c r="S153" i="11"/>
  <c r="L154" i="11"/>
  <c r="P154" i="11"/>
  <c r="T154" i="11"/>
  <c r="J122" i="12"/>
  <c r="N122" i="12"/>
  <c r="R122" i="12"/>
  <c r="K123" i="12"/>
  <c r="O123" i="12"/>
  <c r="S123" i="12"/>
  <c r="H122" i="12"/>
  <c r="L122" i="12"/>
  <c r="P122" i="12"/>
  <c r="I123" i="12"/>
  <c r="M123" i="12"/>
  <c r="Q123" i="12"/>
  <c r="N124" i="12"/>
  <c r="R124" i="12"/>
  <c r="J125" i="12"/>
  <c r="N125" i="12"/>
  <c r="R125" i="12"/>
  <c r="G127" i="12"/>
  <c r="I127" i="12" s="1"/>
  <c r="G129" i="12"/>
  <c r="G130" i="12"/>
  <c r="G131" i="12"/>
  <c r="H131" i="12" s="1"/>
  <c r="S2" i="12"/>
  <c r="S88" i="12"/>
  <c r="G124" i="12"/>
  <c r="K124" i="12"/>
  <c r="O124" i="12"/>
  <c r="G125" i="12"/>
  <c r="K125" i="12"/>
  <c r="O125" i="12"/>
  <c r="G126" i="12"/>
  <c r="I126" i="12" s="1"/>
  <c r="J124" i="12"/>
  <c r="G123" i="12"/>
  <c r="H125" i="12"/>
  <c r="L125" i="12"/>
  <c r="P125" i="12"/>
  <c r="G122" i="12"/>
  <c r="I124" i="12"/>
  <c r="M124" i="12"/>
  <c r="N2" i="11"/>
  <c r="N88" i="11"/>
  <c r="J155" i="11"/>
  <c r="N155" i="11"/>
  <c r="R155" i="11"/>
  <c r="J156" i="11"/>
  <c r="N156" i="11"/>
  <c r="R156" i="11"/>
  <c r="G158" i="11"/>
  <c r="I158" i="11" s="1"/>
  <c r="G160" i="11"/>
  <c r="G161" i="11"/>
  <c r="G162" i="11"/>
  <c r="H162" i="11" s="1"/>
  <c r="Q156" i="11"/>
  <c r="G155" i="11"/>
  <c r="K155" i="11"/>
  <c r="O155" i="11"/>
  <c r="G156" i="11"/>
  <c r="K156" i="11"/>
  <c r="O156" i="11"/>
  <c r="G157" i="11"/>
  <c r="I157" i="11" s="1"/>
  <c r="G154" i="11"/>
  <c r="H155" i="11"/>
  <c r="L155" i="11"/>
  <c r="P155" i="11"/>
  <c r="H156" i="11"/>
  <c r="L156" i="11"/>
  <c r="P156" i="11"/>
  <c r="G153" i="11"/>
  <c r="H154" i="11"/>
  <c r="I155" i="11"/>
  <c r="M155" i="11"/>
  <c r="I156" i="11"/>
  <c r="N2" i="10"/>
  <c r="N87" i="10"/>
  <c r="H147" i="10"/>
  <c r="L147" i="10"/>
  <c r="P147" i="10"/>
  <c r="I148" i="10"/>
  <c r="M148" i="10"/>
  <c r="Q148" i="10"/>
  <c r="J149" i="10"/>
  <c r="N149" i="10"/>
  <c r="R149" i="10"/>
  <c r="J150" i="10"/>
  <c r="N150" i="10"/>
  <c r="R150" i="10"/>
  <c r="G152" i="10"/>
  <c r="I152" i="10" s="1"/>
  <c r="G154" i="10"/>
  <c r="G155" i="10"/>
  <c r="G156" i="10"/>
  <c r="H156" i="10" s="1"/>
  <c r="G149" i="10"/>
  <c r="K149" i="10"/>
  <c r="O149" i="10"/>
  <c r="G150" i="10"/>
  <c r="K150" i="10"/>
  <c r="O150" i="10"/>
  <c r="G151" i="10"/>
  <c r="I151" i="10" s="1"/>
  <c r="G148" i="10"/>
  <c r="H150" i="10"/>
  <c r="L150" i="10"/>
  <c r="P150" i="10"/>
  <c r="G147" i="10"/>
  <c r="I149" i="10"/>
  <c r="M149" i="10"/>
  <c r="H153" i="9"/>
  <c r="L153" i="9"/>
  <c r="P153" i="9"/>
  <c r="I154" i="9"/>
  <c r="M154" i="9"/>
  <c r="Q154" i="9"/>
  <c r="J155" i="9"/>
  <c r="N155" i="9"/>
  <c r="R155" i="9"/>
  <c r="J156" i="9"/>
  <c r="N156" i="9"/>
  <c r="R156" i="9"/>
  <c r="G158" i="9"/>
  <c r="I158" i="9" s="1"/>
  <c r="G161" i="9"/>
  <c r="G162" i="9"/>
  <c r="H162" i="9" s="1"/>
  <c r="G155" i="9"/>
  <c r="K155" i="9"/>
  <c r="O155" i="9"/>
  <c r="G156" i="9"/>
  <c r="K156" i="9"/>
  <c r="O156" i="9"/>
  <c r="G157" i="9"/>
  <c r="I157" i="9" s="1"/>
  <c r="G160" i="9"/>
  <c r="G154" i="9"/>
  <c r="H156" i="9"/>
  <c r="L156" i="9"/>
  <c r="P156" i="9"/>
  <c r="G153" i="9"/>
  <c r="I155" i="9"/>
  <c r="M155" i="9"/>
  <c r="N2" i="8"/>
  <c r="N88" i="8"/>
  <c r="H149" i="8"/>
  <c r="L149" i="8"/>
  <c r="P149" i="8"/>
  <c r="J151" i="8"/>
  <c r="N151" i="8"/>
  <c r="R151" i="8"/>
  <c r="J152" i="8"/>
  <c r="N152" i="8"/>
  <c r="R152" i="8"/>
  <c r="G154" i="8"/>
  <c r="I154" i="8" s="1"/>
  <c r="G156" i="8"/>
  <c r="G157" i="8"/>
  <c r="G158" i="8"/>
  <c r="H158" i="8" s="1"/>
  <c r="G151" i="8"/>
  <c r="K151" i="8"/>
  <c r="O151" i="8"/>
  <c r="G152" i="8"/>
  <c r="K152" i="8"/>
  <c r="O152" i="8"/>
  <c r="G153" i="8"/>
  <c r="I153" i="8" s="1"/>
  <c r="G150" i="8"/>
  <c r="H152" i="8"/>
  <c r="L152" i="8"/>
  <c r="P152" i="8"/>
  <c r="G149" i="8"/>
  <c r="H150" i="8"/>
  <c r="I151" i="8"/>
  <c r="M151" i="8"/>
  <c r="I152" i="8"/>
  <c r="M152" i="8"/>
  <c r="N2" i="7"/>
  <c r="N87" i="7"/>
  <c r="H152" i="7"/>
  <c r="L152" i="7"/>
  <c r="P152" i="7"/>
  <c r="J154" i="7"/>
  <c r="N154" i="7"/>
  <c r="R154" i="7"/>
  <c r="J155" i="7"/>
  <c r="N155" i="7"/>
  <c r="R155" i="7"/>
  <c r="G157" i="7"/>
  <c r="I157" i="7" s="1"/>
  <c r="G159" i="7"/>
  <c r="G160" i="7"/>
  <c r="G161" i="7"/>
  <c r="H161" i="7" s="1"/>
  <c r="G154" i="7"/>
  <c r="K154" i="7"/>
  <c r="O154" i="7"/>
  <c r="G155" i="7"/>
  <c r="K155" i="7"/>
  <c r="O155" i="7"/>
  <c r="G156" i="7"/>
  <c r="I156" i="7" s="1"/>
  <c r="G153" i="7"/>
  <c r="H155" i="7"/>
  <c r="L155" i="7"/>
  <c r="P155" i="7"/>
  <c r="G152" i="7"/>
  <c r="H153" i="7"/>
  <c r="I154" i="7"/>
  <c r="M154" i="7"/>
  <c r="I155" i="7"/>
  <c r="M155" i="7"/>
  <c r="N2" i="6"/>
  <c r="N88" i="6"/>
  <c r="H152" i="6"/>
  <c r="L152" i="6"/>
  <c r="P152" i="6"/>
  <c r="J154" i="6"/>
  <c r="N154" i="6"/>
  <c r="R154" i="6"/>
  <c r="J155" i="6"/>
  <c r="N155" i="6"/>
  <c r="R155" i="6"/>
  <c r="G157" i="6"/>
  <c r="I157" i="6" s="1"/>
  <c r="G159" i="6"/>
  <c r="G160" i="6"/>
  <c r="G161" i="6"/>
  <c r="H161" i="6" s="1"/>
  <c r="G154" i="6"/>
  <c r="K154" i="6"/>
  <c r="O154" i="6"/>
  <c r="G155" i="6"/>
  <c r="K155" i="6"/>
  <c r="O155" i="6"/>
  <c r="G156" i="6"/>
  <c r="I156" i="6" s="1"/>
  <c r="G153" i="6"/>
  <c r="H155" i="6"/>
  <c r="L155" i="6"/>
  <c r="P155" i="6"/>
  <c r="G152" i="6"/>
  <c r="H153" i="6"/>
  <c r="I154" i="6"/>
  <c r="M154" i="6"/>
  <c r="I155" i="6"/>
  <c r="M155" i="6"/>
  <c r="G145" i="5"/>
  <c r="P146" i="5"/>
  <c r="I148" i="5"/>
  <c r="N2" i="5"/>
  <c r="N88" i="5"/>
  <c r="H145" i="5"/>
  <c r="L145" i="5"/>
  <c r="P145" i="5"/>
  <c r="J147" i="5"/>
  <c r="N147" i="5"/>
  <c r="R147" i="5"/>
  <c r="J148" i="5"/>
  <c r="N148" i="5"/>
  <c r="R148" i="5"/>
  <c r="G150" i="5"/>
  <c r="I150" i="5" s="1"/>
  <c r="G152" i="5"/>
  <c r="G153" i="5"/>
  <c r="G154" i="5"/>
  <c r="H154" i="5" s="1"/>
  <c r="G147" i="5"/>
  <c r="K147" i="5"/>
  <c r="O147" i="5"/>
  <c r="G148" i="5"/>
  <c r="K148" i="5"/>
  <c r="O148" i="5"/>
  <c r="G149" i="5"/>
  <c r="I149" i="5" s="1"/>
  <c r="H146" i="5"/>
  <c r="M148" i="5"/>
  <c r="G146" i="5"/>
  <c r="H148" i="5"/>
  <c r="L148" i="5"/>
  <c r="I147" i="5"/>
  <c r="M147" i="5"/>
  <c r="K159" i="4"/>
  <c r="L160" i="4"/>
  <c r="I161" i="4"/>
  <c r="M161" i="4"/>
  <c r="I162" i="4"/>
  <c r="Q162" i="4"/>
  <c r="N2" i="4"/>
  <c r="N88" i="4"/>
  <c r="H159" i="4"/>
  <c r="L159" i="4"/>
  <c r="P159" i="4"/>
  <c r="J161" i="4"/>
  <c r="N161" i="4"/>
  <c r="R161" i="4"/>
  <c r="J162" i="4"/>
  <c r="N162" i="4"/>
  <c r="R162" i="4"/>
  <c r="G164" i="4"/>
  <c r="I164" i="4" s="1"/>
  <c r="G166" i="4"/>
  <c r="G167" i="4"/>
  <c r="G168" i="4"/>
  <c r="H168" i="4" s="1"/>
  <c r="G161" i="4"/>
  <c r="O161" i="4"/>
  <c r="G162" i="4"/>
  <c r="K162" i="4"/>
  <c r="O162" i="4"/>
  <c r="G163" i="4"/>
  <c r="I163" i="4" s="1"/>
  <c r="G159" i="4"/>
  <c r="H160" i="4"/>
  <c r="P160" i="4"/>
  <c r="M162" i="4"/>
  <c r="G160" i="4"/>
  <c r="N2" i="3"/>
  <c r="N88" i="3"/>
  <c r="H135" i="3"/>
  <c r="L135" i="3"/>
  <c r="P135" i="3"/>
  <c r="J137" i="3"/>
  <c r="N137" i="3"/>
  <c r="R137" i="3"/>
  <c r="J138" i="3"/>
  <c r="N138" i="3"/>
  <c r="R138" i="3"/>
  <c r="G140" i="3"/>
  <c r="I140" i="3" s="1"/>
  <c r="G142" i="3"/>
  <c r="G143" i="3"/>
  <c r="G144" i="3"/>
  <c r="H144" i="3" s="1"/>
  <c r="G137" i="3"/>
  <c r="K137" i="3"/>
  <c r="O137" i="3"/>
  <c r="G138" i="3"/>
  <c r="K138" i="3"/>
  <c r="O138" i="3"/>
  <c r="G139" i="3"/>
  <c r="I139" i="3" s="1"/>
  <c r="M137" i="3"/>
  <c r="G136" i="3"/>
  <c r="H138" i="3"/>
  <c r="L138" i="3"/>
  <c r="P138" i="3"/>
  <c r="G135" i="3"/>
  <c r="H136" i="3"/>
  <c r="I137" i="3"/>
  <c r="I138" i="3"/>
  <c r="M138" i="3"/>
  <c r="G137" i="2"/>
  <c r="O137" i="2"/>
  <c r="H138" i="2"/>
  <c r="P138" i="2"/>
  <c r="I140" i="2"/>
  <c r="N2" i="2"/>
  <c r="N88" i="2"/>
  <c r="H137" i="2"/>
  <c r="L137" i="2"/>
  <c r="P137" i="2"/>
  <c r="J139" i="2"/>
  <c r="N139" i="2"/>
  <c r="R139" i="2"/>
  <c r="J140" i="2"/>
  <c r="N140" i="2"/>
  <c r="R140" i="2"/>
  <c r="G142" i="2"/>
  <c r="I142" i="2" s="1"/>
  <c r="G144" i="2"/>
  <c r="G145" i="2"/>
  <c r="G146" i="2"/>
  <c r="H146" i="2" s="1"/>
  <c r="G139" i="2"/>
  <c r="K139" i="2"/>
  <c r="G140" i="2"/>
  <c r="K140" i="2"/>
  <c r="O140" i="2"/>
  <c r="G141" i="2"/>
  <c r="I141" i="2" s="1"/>
  <c r="Q139" i="2"/>
  <c r="G138" i="2"/>
  <c r="H140" i="2"/>
  <c r="L140" i="2"/>
  <c r="I139" i="2"/>
  <c r="M140" i="2"/>
  <c r="G124" i="1"/>
  <c r="O124" i="1"/>
  <c r="H125" i="1"/>
  <c r="P125" i="1"/>
  <c r="M126" i="1"/>
  <c r="Q126" i="1"/>
  <c r="Q127" i="1"/>
  <c r="H124" i="1"/>
  <c r="L124" i="1"/>
  <c r="P124" i="1"/>
  <c r="J126" i="1"/>
  <c r="N126" i="1"/>
  <c r="R126" i="1"/>
  <c r="J127" i="1"/>
  <c r="N127" i="1"/>
  <c r="R127" i="1"/>
  <c r="G129" i="1"/>
  <c r="I129" i="1" s="1"/>
  <c r="G131" i="1"/>
  <c r="G132" i="1"/>
  <c r="G133" i="1"/>
  <c r="H133" i="1" s="1"/>
  <c r="G126" i="1"/>
  <c r="K126" i="1"/>
  <c r="G127" i="1"/>
  <c r="K127" i="1"/>
  <c r="O127" i="1"/>
  <c r="G128" i="1"/>
  <c r="I128" i="1" s="1"/>
  <c r="L125" i="1"/>
  <c r="I127" i="1"/>
  <c r="M127" i="1"/>
  <c r="G125" i="1"/>
  <c r="J126" i="12" l="1"/>
  <c r="J127" i="12"/>
  <c r="I130" i="12"/>
  <c r="H130" i="12"/>
  <c r="J130" i="12"/>
  <c r="J129" i="12"/>
  <c r="I129" i="12"/>
  <c r="H129" i="12"/>
  <c r="I161" i="11"/>
  <c r="H161" i="11"/>
  <c r="J158" i="11"/>
  <c r="J157" i="11"/>
  <c r="I160" i="11"/>
  <c r="H160" i="11"/>
  <c r="J161" i="11"/>
  <c r="J160" i="11"/>
  <c r="J151" i="10"/>
  <c r="J152" i="10"/>
  <c r="J155" i="10"/>
  <c r="J154" i="10"/>
  <c r="I154" i="10"/>
  <c r="H154" i="10"/>
  <c r="I155" i="10"/>
  <c r="H155" i="10"/>
  <c r="J157" i="9"/>
  <c r="J158" i="9"/>
  <c r="I160" i="9"/>
  <c r="H160" i="9"/>
  <c r="J161" i="9"/>
  <c r="J160" i="9"/>
  <c r="I161" i="9"/>
  <c r="H161" i="9"/>
  <c r="J157" i="8"/>
  <c r="J156" i="8"/>
  <c r="I157" i="8"/>
  <c r="H157" i="8"/>
  <c r="J153" i="8"/>
  <c r="J154" i="8"/>
  <c r="I156" i="8"/>
  <c r="H156" i="8"/>
  <c r="J156" i="7"/>
  <c r="J157" i="7"/>
  <c r="J160" i="7"/>
  <c r="J159" i="7"/>
  <c r="I160" i="7"/>
  <c r="H160" i="7"/>
  <c r="I159" i="7"/>
  <c r="H159" i="7"/>
  <c r="J156" i="6"/>
  <c r="J157" i="6"/>
  <c r="J160" i="6"/>
  <c r="J159" i="6"/>
  <c r="I160" i="6"/>
  <c r="H160" i="6"/>
  <c r="I159" i="6"/>
  <c r="H159" i="6"/>
  <c r="I152" i="5"/>
  <c r="H152" i="5"/>
  <c r="J149" i="5"/>
  <c r="J150" i="5"/>
  <c r="J153" i="5"/>
  <c r="J152" i="5"/>
  <c r="I153" i="5"/>
  <c r="H153" i="5"/>
  <c r="J167" i="4"/>
  <c r="J166" i="4"/>
  <c r="I167" i="4"/>
  <c r="H167" i="4"/>
  <c r="I166" i="4"/>
  <c r="H166" i="4"/>
  <c r="J163" i="4"/>
  <c r="J164" i="4"/>
  <c r="J140" i="3"/>
  <c r="J139" i="3"/>
  <c r="J143" i="3"/>
  <c r="J142" i="3"/>
  <c r="I143" i="3"/>
  <c r="H143" i="3"/>
  <c r="I142" i="3"/>
  <c r="H142" i="3"/>
  <c r="J145" i="2"/>
  <c r="J144" i="2"/>
  <c r="I145" i="2"/>
  <c r="H145" i="2"/>
  <c r="I144" i="2"/>
  <c r="H144" i="2"/>
  <c r="J141" i="2"/>
  <c r="J142" i="2"/>
  <c r="J132" i="1"/>
  <c r="J131" i="1"/>
  <c r="I132" i="1"/>
  <c r="H132" i="1"/>
  <c r="I131" i="1"/>
  <c r="H131" i="1"/>
  <c r="J128" i="1"/>
  <c r="J129" i="1"/>
</calcChain>
</file>

<file path=xl/sharedStrings.xml><?xml version="1.0" encoding="utf-8"?>
<sst xmlns="http://schemas.openxmlformats.org/spreadsheetml/2006/main" count="3333" uniqueCount="575">
  <si>
    <t xml:space="preserve"> 分類群名</t>
    <rPh sb="4" eb="5">
      <t>メイ</t>
    </rPh>
    <phoneticPr fontId="1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</si>
  <si>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1"/>
  </si>
  <si>
    <t>藍藻綱</t>
  </si>
  <si>
    <t>ｸﾛｵｺｯｸｽ目</t>
  </si>
  <si>
    <t>ｸﾛｵｺｯｸｽ科</t>
  </si>
  <si>
    <t>ﾈﾝｼﾞｭﾓ目</t>
  </si>
  <si>
    <t>ﾕﾚﾓ科</t>
  </si>
  <si>
    <t>ｸﾘﾌﾟﾄ植物門</t>
  </si>
  <si>
    <t>ｸﾘﾌﾟﾄ藻綱</t>
  </si>
  <si>
    <t>ｸﾘﾌﾟﾄﾓﾅｽ目</t>
  </si>
  <si>
    <t/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</si>
  <si>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</si>
  <si>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</si>
  <si>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</si>
  <si>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</si>
  <si>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</si>
  <si>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minimum</t>
  </si>
  <si>
    <t>Prorocentrum triestinum</t>
  </si>
  <si>
    <t>ﾃﾞｨﾉﾌｨｼｽ目</t>
  </si>
  <si>
    <t>ﾃﾞｨﾉﾌｨｼｽ科</t>
  </si>
  <si>
    <t>Dinophysis acuminata</t>
  </si>
  <si>
    <t>Dinophysis infundibulus</t>
  </si>
  <si>
    <t>Dinophysis rotundata</t>
  </si>
  <si>
    <t>Oxyphysis oxytoxoides</t>
  </si>
  <si>
    <t>ｷﾞﾑﾉﾃﾞｨﾆｳﾑ目</t>
  </si>
  <si>
    <t>ｷﾞﾑﾉﾃﾞｨﾆｳﾑ科</t>
  </si>
  <si>
    <r>
      <t xml:space="preserve">Cochlodinium </t>
    </r>
    <r>
      <rPr>
        <sz val="9"/>
        <rFont val="ＭＳ 明朝"/>
        <family val="1"/>
        <charset val="128"/>
      </rPr>
      <t>sp.</t>
    </r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</si>
  <si>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</si>
  <si>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</si>
  <si>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</si>
  <si>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</si>
  <si>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</si>
  <si>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</si>
  <si>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</si>
  <si>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ﾛﾌｫﾃﾞｨﾆｳﾑ科</t>
  </si>
  <si>
    <r>
      <t xml:space="preserve">Katodinium </t>
    </r>
    <r>
      <rPr>
        <sz val="9"/>
        <rFont val="ＭＳ 明朝"/>
        <family val="1"/>
        <charset val="128"/>
      </rPr>
      <t>sp.</t>
    </r>
  </si>
  <si>
    <t>GYMNODINIALES</t>
  </si>
  <si>
    <t>ﾉｸﾃｨﾙｶ目</t>
  </si>
  <si>
    <t>ﾉｸﾃｨﾙｶ科</t>
  </si>
  <si>
    <t>Noctiluca scintillans</t>
  </si>
  <si>
    <t>ﾋﾟﾛｷｽﾃｨｽ目</t>
  </si>
  <si>
    <t>ﾋﾟﾛｷｽﾃｨｽ科</t>
  </si>
  <si>
    <t>Dissodinium pseudolunula</t>
  </si>
  <si>
    <t>ﾍﾟﾘﾃﾞｨﾆｳﾑ目</t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</si>
  <si>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</si>
  <si>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</si>
  <si>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</si>
  <si>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</si>
  <si>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t>Peridinium quinquecorne</t>
  </si>
  <si>
    <t>Protoperidinium bipes</t>
  </si>
  <si>
    <t>Protoperidinium pellucidum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</si>
  <si>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</si>
  <si>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</si>
  <si>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t>Scrippsiella spinifera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</si>
  <si>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</si>
  <si>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</si>
  <si>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t>Gonyaulax triacantha</t>
  </si>
  <si>
    <t>Gonyaulax verior</t>
  </si>
  <si>
    <r>
      <t xml:space="preserve">Gonyaulax </t>
    </r>
    <r>
      <rPr>
        <sz val="9"/>
        <rFont val="ＭＳ 明朝"/>
        <family val="1"/>
        <charset val="128"/>
      </rPr>
      <t>sp.</t>
    </r>
  </si>
  <si>
    <t>ｹﾗﾁｳﾑ科</t>
  </si>
  <si>
    <t>Ceratium furca</t>
  </si>
  <si>
    <t>Ceratium fusus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</si>
  <si>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</si>
  <si>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</si>
  <si>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t>PERIDINIALES</t>
  </si>
  <si>
    <t>黄色植物門</t>
  </si>
  <si>
    <t>黄金色藻綱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</si>
  <si>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</si>
  <si>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</si>
  <si>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</si>
  <si>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ﾍﾟﾃﾞｨﾈﾗ目</t>
  </si>
  <si>
    <t>ﾍﾟﾃﾞｨﾈﾗ科</t>
  </si>
  <si>
    <t>Apedinella spinifera</t>
  </si>
  <si>
    <t>ﾃﾞｨｸﾃｨｵｶ目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</si>
  <si>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</si>
  <si>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</si>
  <si>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</si>
  <si>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</si>
  <si>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</si>
  <si>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</si>
  <si>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r>
      <t xml:space="preserve">Cyclotella </t>
    </r>
    <r>
      <rPr>
        <sz val="9"/>
        <rFont val="ＭＳ 明朝"/>
        <family val="1"/>
        <charset val="128"/>
      </rPr>
      <t>sp.</t>
    </r>
  </si>
  <si>
    <t>Thalassiosira nordenskioeldii</t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</si>
  <si>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</si>
  <si>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</si>
  <si>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</si>
  <si>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</si>
  <si>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Aulacoseira distans</t>
  </si>
  <si>
    <t>Leptocylindrus danicus</t>
  </si>
  <si>
    <t>Melosira nummuloides</t>
  </si>
  <si>
    <t>Melosira varians</t>
  </si>
  <si>
    <t>ｺｽｷﾉﾃﾞｨｽｸｽ科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</si>
  <si>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</si>
  <si>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</si>
  <si>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</si>
  <si>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</si>
  <si>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Guinardia flaccida</t>
  </si>
  <si>
    <t>Rhizosolenia alata</t>
  </si>
  <si>
    <t>Rhizosolenia delicatula</t>
  </si>
  <si>
    <t>Rhizosolenia fragilissima</t>
  </si>
  <si>
    <t>Rhizosolenia imbricata</t>
  </si>
  <si>
    <t>Rhizosolenia phuketensis</t>
  </si>
  <si>
    <t>Rhizosolenia setigera</t>
  </si>
  <si>
    <t>Rhizosolenia stolterfothii</t>
  </si>
  <si>
    <t>ﾋﾞﾀﾞﾙﾌｨｱ科</t>
  </si>
  <si>
    <t>Cerataulina pelagica</t>
  </si>
  <si>
    <t>Eucampia zodiacus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</si>
  <si>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</si>
  <si>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</si>
  <si>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</si>
  <si>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</si>
  <si>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</si>
  <si>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</si>
  <si>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diadema</t>
  </si>
  <si>
    <t>Chaetoceros didymum</t>
  </si>
  <si>
    <t>A-2</t>
  </si>
  <si>
    <t>A-7</t>
  </si>
  <si>
    <t>A-10</t>
  </si>
  <si>
    <t>A-11</t>
  </si>
  <si>
    <t>B-3</t>
  </si>
  <si>
    <t>B-4</t>
  </si>
  <si>
    <t>B-5</t>
  </si>
  <si>
    <t>C-5</t>
  </si>
  <si>
    <t>C-8</t>
  </si>
  <si>
    <t>C-9</t>
  </si>
  <si>
    <t>Chaetoceros laciniosum</t>
  </si>
  <si>
    <t>Chaetoceros lorenzianum</t>
  </si>
  <si>
    <t>Chaetoceros peruvianum</t>
  </si>
  <si>
    <t>Chaetoceros radicans</t>
  </si>
  <si>
    <t>Chaetoceros septentrionale</t>
  </si>
  <si>
    <t>Chaetoceros sociale</t>
  </si>
  <si>
    <r>
      <t xml:space="preserve">Chaetoceros </t>
    </r>
    <r>
      <rPr>
        <sz val="9"/>
        <rFont val="ＭＳ 明朝"/>
        <family val="1"/>
        <charset val="128"/>
      </rPr>
      <t>sp.</t>
    </r>
  </si>
  <si>
    <t>羽状目</t>
  </si>
  <si>
    <t>ﾃﾞｨｱﾄﾏ科</t>
  </si>
  <si>
    <t>Asterionella formosa</t>
  </si>
  <si>
    <t>Asterionella glacialis</t>
  </si>
  <si>
    <t>Fragilaria crotonensis</t>
  </si>
  <si>
    <r>
      <t xml:space="preserve">Licmophora </t>
    </r>
    <r>
      <rPr>
        <sz val="9"/>
        <rFont val="ＭＳ 明朝"/>
        <family val="1"/>
        <charset val="128"/>
      </rPr>
      <t>sp.</t>
    </r>
  </si>
  <si>
    <t>Synedra acus</t>
  </si>
  <si>
    <t>Thalassionema nitzschioides</t>
  </si>
  <si>
    <t>ｱｸﾅﾝﾃｽ科</t>
  </si>
  <si>
    <r>
      <t xml:space="preserve">Achnanthes </t>
    </r>
    <r>
      <rPr>
        <sz val="9"/>
        <rFont val="ＭＳ 明朝"/>
        <family val="1"/>
        <charset val="128"/>
      </rPr>
      <t>sp.</t>
    </r>
  </si>
  <si>
    <r>
      <t xml:space="preserve">Cocconeis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</si>
  <si>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</si>
  <si>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Amphiprora </t>
    </r>
    <r>
      <rPr>
        <sz val="9"/>
        <rFont val="ＭＳ 明朝"/>
        <family val="1"/>
        <charset val="128"/>
      </rPr>
      <t>sp.</t>
    </r>
  </si>
  <si>
    <r>
      <t xml:space="preserve">Amphora </t>
    </r>
    <r>
      <rPr>
        <sz val="9"/>
        <rFont val="ＭＳ 明朝"/>
        <family val="1"/>
        <charset val="128"/>
      </rPr>
      <t>sp.</t>
    </r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</si>
  <si>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</si>
  <si>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Gomphonema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</si>
  <si>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</si>
  <si>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</si>
  <si>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ﾆｯﾁｱ科</t>
  </si>
  <si>
    <t>Bacillaria paxillifer</t>
  </si>
  <si>
    <t>Cylindrotheca closterium</t>
  </si>
  <si>
    <t>Nitzschia longissima</t>
  </si>
  <si>
    <t>Nitzschia multistriata</t>
  </si>
  <si>
    <t>Nitzschia sigma</t>
  </si>
  <si>
    <r>
      <t xml:space="preserve">Nitzschia </t>
    </r>
    <r>
      <rPr>
        <sz val="9"/>
        <rFont val="ＭＳ 明朝"/>
        <family val="1"/>
        <charset val="128"/>
      </rPr>
      <t>sp.</t>
    </r>
  </si>
  <si>
    <t>ｽﾘﾚﾗ科</t>
  </si>
  <si>
    <t>PENNALES</t>
  </si>
  <si>
    <t>ﾊﾌﾟﾄ植物門</t>
  </si>
  <si>
    <t>ﾊﾌﾟﾄ藻綱</t>
  </si>
  <si>
    <t>HAPTOPHYCEAE</t>
  </si>
  <si>
    <t>ﾐﾄﾞﾘﾑｼ植物門</t>
  </si>
  <si>
    <t>ﾐﾄﾞﾘﾑｼ綱</t>
  </si>
  <si>
    <t>EUGLENOPHYCEAE</t>
  </si>
  <si>
    <t>緑色植物門</t>
  </si>
  <si>
    <t>ﾌﾟﾗｼﾉ藻綱</t>
  </si>
  <si>
    <t>PRASINOPHYCEAE</t>
  </si>
  <si>
    <t>緑藻綱</t>
  </si>
  <si>
    <t>ｵｵﾋｹﾞﾏﾜﾘ目</t>
  </si>
  <si>
    <t>ｸﾛﾛｺｯｸﾑ目</t>
  </si>
  <si>
    <t>ｶﾗｷｳﾑ科</t>
  </si>
  <si>
    <t>ｱﾐﾐﾄﾞﾛ科</t>
  </si>
  <si>
    <t>Pediastrum duplex</t>
  </si>
  <si>
    <t>ｵｰｷｽﾁｽ科</t>
  </si>
  <si>
    <r>
      <t xml:space="preserve">Ankistrodesmus </t>
    </r>
    <r>
      <rPr>
        <sz val="9"/>
        <rFont val="ＭＳ 明朝"/>
        <family val="1"/>
        <charset val="128"/>
      </rPr>
      <t>sp.</t>
    </r>
  </si>
  <si>
    <t>ｾﾈﾃﾞｽﾑｽ科</t>
  </si>
  <si>
    <t>Actinastrum hantzschii</t>
  </si>
  <si>
    <r>
      <t xml:space="preserve">Scenedesmus </t>
    </r>
    <r>
      <rPr>
        <sz val="9"/>
        <rFont val="ＭＳ 明朝"/>
        <family val="1"/>
        <charset val="128"/>
      </rPr>
      <t>sp.</t>
    </r>
  </si>
  <si>
    <t>ﾎｼﾐﾄﾞﾛ目</t>
  </si>
  <si>
    <t>ﾂﾂﾞﾐﾓ科</t>
  </si>
  <si>
    <r>
      <t xml:space="preserve">Staurastrum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</si>
  <si>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</si>
  <si>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</si>
  <si>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</si>
  <si>
    <t>総合計</t>
  </si>
  <si>
    <t>注）分類は「赤潮生物研究指針((社)日本水産資源保護協会 1987）」等を参考にした。</t>
  </si>
  <si>
    <t>ﾜﾙﾉｳﾞｨｱ科</t>
  </si>
  <si>
    <r>
      <t xml:space="preserve">Nematodinium </t>
    </r>
    <r>
      <rPr>
        <sz val="9"/>
        <rFont val="ＭＳ 明朝"/>
        <family val="1"/>
        <charset val="128"/>
      </rPr>
      <t>sp.</t>
    </r>
  </si>
  <si>
    <t>ﾋﾟﾛﾌｧｶｽ科</t>
  </si>
  <si>
    <t>Protoperidinium denticulatum</t>
  </si>
  <si>
    <r>
      <t xml:space="preserve">Alexandrium </t>
    </r>
    <r>
      <rPr>
        <sz val="9"/>
        <rFont val="ＭＳ 明朝"/>
        <family val="1"/>
        <charset val="128"/>
      </rPr>
      <t>sp.</t>
    </r>
  </si>
  <si>
    <t>Ceratium horridum</t>
  </si>
  <si>
    <t>Ceratium lineatum</t>
  </si>
  <si>
    <t>Ceratium macroceros</t>
  </si>
  <si>
    <t>ﾃﾞｨｸﾃｨｵｶ科</t>
  </si>
  <si>
    <t>Lauderia annulata</t>
  </si>
  <si>
    <t>Skeletonema costatum</t>
  </si>
  <si>
    <t>Aulacoseira granulata</t>
  </si>
  <si>
    <t>Coscinodiscus granii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</si>
  <si>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</si>
  <si>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</si>
  <si>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Rhizosolenia robusta</t>
  </si>
  <si>
    <t>Chaetoceros lauderi</t>
  </si>
  <si>
    <t>ﾘﾄﾃﾞｽﾐｳﾑ科</t>
  </si>
  <si>
    <t>Ditylum brightwellii</t>
  </si>
  <si>
    <r>
      <t xml:space="preserve">Fragilaria </t>
    </r>
    <r>
      <rPr>
        <sz val="9"/>
        <rFont val="ＭＳ 明朝"/>
        <family val="1"/>
        <charset val="128"/>
      </rPr>
      <t>sp.</t>
    </r>
  </si>
  <si>
    <r>
      <t xml:space="preserve">Synedra </t>
    </r>
    <r>
      <rPr>
        <sz val="9"/>
        <rFont val="ＭＳ 明朝"/>
        <family val="1"/>
        <charset val="128"/>
      </rPr>
      <t>sp.</t>
    </r>
  </si>
  <si>
    <t>Thalassiothrix frauenfeldii</t>
  </si>
  <si>
    <r>
      <t xml:space="preserve">Cymbella </t>
    </r>
    <r>
      <rPr>
        <sz val="9"/>
        <rFont val="ＭＳ 明朝"/>
        <family val="1"/>
        <charset val="128"/>
      </rPr>
      <t>sp.</t>
    </r>
  </si>
  <si>
    <t>Stauroneis membranacea</t>
  </si>
  <si>
    <t>Nitzschia pungens</t>
  </si>
  <si>
    <t>ﾐｸﾗｸﾃｨﾆｳﾑ科</t>
  </si>
  <si>
    <r>
      <t xml:space="preserve">Micractinium </t>
    </r>
    <r>
      <rPr>
        <sz val="9"/>
        <rFont val="ＭＳ 明朝"/>
        <family val="1"/>
        <charset val="128"/>
      </rPr>
      <t>sp.</t>
    </r>
  </si>
  <si>
    <t>ｸﾗﾐﾄﾞﾓﾅｽ科</t>
  </si>
  <si>
    <t>Heterosigma akashiwo</t>
  </si>
  <si>
    <t>ｳﾞｧｷｭｵﾗﾘｱ科</t>
  </si>
  <si>
    <t>ﾗﾌｨﾄﾞﾓﾅｽ目</t>
  </si>
  <si>
    <t>ﾗﾌｨﾄﾞ藻綱</t>
  </si>
  <si>
    <t>Lithodesmium variabile</t>
  </si>
  <si>
    <t>Chaetoceros curvisetum</t>
  </si>
  <si>
    <t>Cerataulina dentata</t>
  </si>
  <si>
    <t>Leptocylindrus minimus</t>
  </si>
  <si>
    <t>Detonula pumila</t>
  </si>
  <si>
    <t>Dictyocha fibula</t>
  </si>
  <si>
    <r>
      <t xml:space="preserve">Ceratium </t>
    </r>
    <r>
      <rPr>
        <sz val="9"/>
        <rFont val="ＭＳ 明朝"/>
        <family val="1"/>
        <charset val="128"/>
      </rPr>
      <t>sp.</t>
    </r>
  </si>
  <si>
    <t>Ceratium tripos</t>
  </si>
  <si>
    <t>Protoperidinium pallidum</t>
  </si>
  <si>
    <t>Pyrophacus steinii</t>
  </si>
  <si>
    <t>Prorocentrum micans</t>
  </si>
  <si>
    <t>Prorocentrum dentatum</t>
  </si>
  <si>
    <t>Striatella unipunctata</t>
  </si>
  <si>
    <t>Chaetoceros salsugineum</t>
  </si>
  <si>
    <t>Chaetoceros rostratum</t>
  </si>
  <si>
    <t>Chaetoceros costatum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</si>
  <si>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</si>
  <si>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Leptocylindrus mediterraneus</t>
  </si>
  <si>
    <t>Ceratium trichoceros</t>
  </si>
  <si>
    <r>
      <t xml:space="preserve">Coelastrum </t>
    </r>
    <r>
      <rPr>
        <sz val="9"/>
        <rFont val="ＭＳ 明朝"/>
        <family val="1"/>
        <charset val="128"/>
      </rPr>
      <t>sp.</t>
    </r>
  </si>
  <si>
    <t>ｺｴﾗｽﾄﾗ科</t>
  </si>
  <si>
    <r>
      <t xml:space="preserve">Thalassiothrix </t>
    </r>
    <r>
      <rPr>
        <sz val="9"/>
        <rFont val="ＭＳ 明朝"/>
        <family val="1"/>
        <charset val="128"/>
      </rPr>
      <t>sp.</t>
    </r>
  </si>
  <si>
    <t>Neodelphineis pelagica</t>
  </si>
  <si>
    <t>Chaetoceros subtile</t>
  </si>
  <si>
    <t>Chaetoceros distans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</si>
  <si>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</si>
  <si>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t>Ceratium breve</t>
  </si>
  <si>
    <t>Pronoctiluca spinifera</t>
  </si>
  <si>
    <t>ﾌﾟﾛﾉｸﾃｨﾙｶ科</t>
  </si>
  <si>
    <t>Dinophysis caudata</t>
  </si>
  <si>
    <t>Prorocentrum gracile</t>
  </si>
  <si>
    <t>Odontella longicruris</t>
  </si>
  <si>
    <t>ﾕｰﾎﾟﾃﾞｨｽｸｽ科</t>
  </si>
  <si>
    <t>Streptotheca tamesis</t>
  </si>
  <si>
    <t>Stephanopyxis palmeriana</t>
  </si>
  <si>
    <t>Thalassiosira binata</t>
  </si>
  <si>
    <t>Warnowia polyphemus</t>
  </si>
  <si>
    <t>Prorocentrum sigmoides</t>
  </si>
  <si>
    <t>藍色植物門</t>
  </si>
  <si>
    <t>Aulacoseira ambigua</t>
  </si>
  <si>
    <t>Corethron criophilum</t>
  </si>
  <si>
    <r>
      <t xml:space="preserve">Surirella </t>
    </r>
    <r>
      <rPr>
        <sz val="9"/>
        <rFont val="ＭＳ 明朝"/>
        <family val="1"/>
        <charset val="128"/>
      </rPr>
      <t>sp.</t>
    </r>
  </si>
  <si>
    <r>
      <t xml:space="preserve">Monoraphidium </t>
    </r>
    <r>
      <rPr>
        <sz val="9"/>
        <rFont val="ＭＳ 明朝"/>
        <family val="1"/>
        <charset val="128"/>
      </rPr>
      <t>sp.</t>
    </r>
  </si>
  <si>
    <r>
      <t xml:space="preserve">Closterium </t>
    </r>
    <r>
      <rPr>
        <sz val="9"/>
        <rFont val="ＭＳ 明朝"/>
        <family val="1"/>
        <charset val="128"/>
      </rPr>
      <t>sp.</t>
    </r>
  </si>
  <si>
    <t>Thalassiosira eccentrica</t>
  </si>
  <si>
    <t>Palmeria hardmanniana</t>
  </si>
  <si>
    <t>Chaetoceros densum</t>
  </si>
  <si>
    <r>
      <t xml:space="preserve">Schroederia </t>
    </r>
    <r>
      <rPr>
        <sz val="9"/>
        <rFont val="ＭＳ 明朝"/>
        <family val="1"/>
        <charset val="128"/>
      </rPr>
      <t>sp.</t>
    </r>
  </si>
  <si>
    <t>単　　位：cells/L</t>
    <phoneticPr fontId="1"/>
  </si>
  <si>
    <t>A-2</t>
    <phoneticPr fontId="1"/>
  </si>
  <si>
    <t>A-3</t>
    <phoneticPr fontId="1"/>
  </si>
  <si>
    <t>A-6</t>
    <phoneticPr fontId="1"/>
  </si>
  <si>
    <t>A-7</t>
    <phoneticPr fontId="1"/>
  </si>
  <si>
    <t>A-10</t>
    <phoneticPr fontId="1"/>
  </si>
  <si>
    <t>A-11</t>
    <phoneticPr fontId="1"/>
  </si>
  <si>
    <t>B-3</t>
    <phoneticPr fontId="1"/>
  </si>
  <si>
    <t>B-4</t>
    <phoneticPr fontId="1"/>
  </si>
  <si>
    <t>B-5</t>
    <phoneticPr fontId="1"/>
  </si>
  <si>
    <t>C-3</t>
    <phoneticPr fontId="1"/>
  </si>
  <si>
    <t>C-4</t>
    <phoneticPr fontId="1"/>
  </si>
  <si>
    <t>C-5</t>
    <phoneticPr fontId="1"/>
  </si>
  <si>
    <t>C-7</t>
    <phoneticPr fontId="1"/>
  </si>
  <si>
    <t>C-8</t>
    <phoneticPr fontId="1"/>
  </si>
  <si>
    <t>C-9</t>
    <phoneticPr fontId="1"/>
  </si>
  <si>
    <t>注）1. 分類は「赤潮生物研究指針((社)日本水産資源保護協会 1987）」等を参考にした。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</si>
  <si>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</si>
  <si>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Gymnodinium mikimotoi</t>
  </si>
  <si>
    <t>Chaetoceros boreale</t>
  </si>
  <si>
    <r>
      <t xml:space="preserve">Chattonella </t>
    </r>
    <r>
      <rPr>
        <sz val="9"/>
        <rFont val="ＭＳ 明朝"/>
        <family val="1"/>
        <charset val="128"/>
      </rPr>
      <t>sp.</t>
    </r>
  </si>
  <si>
    <t>Ceratium setaceum</t>
  </si>
  <si>
    <t>Chaetoceros eibenii</t>
  </si>
  <si>
    <t>Rhizosolenia indica</t>
  </si>
  <si>
    <t>A-7</t>
    <phoneticPr fontId="1"/>
  </si>
  <si>
    <t>A-11</t>
    <phoneticPr fontId="1"/>
  </si>
  <si>
    <t>C-3</t>
    <phoneticPr fontId="1"/>
  </si>
  <si>
    <t>C-9</t>
    <phoneticPr fontId="1"/>
  </si>
  <si>
    <t>Dinophysis fortii</t>
  </si>
  <si>
    <r>
      <t xml:space="preserve">Amphidinium </t>
    </r>
    <r>
      <rPr>
        <sz val="9"/>
        <rFont val="ＭＳ 明朝"/>
        <family val="1"/>
        <charset val="128"/>
      </rPr>
      <t>sp.</t>
    </r>
  </si>
  <si>
    <r>
      <t>Thalassiosira anguste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lineata</t>
    </r>
  </si>
  <si>
    <t>Hyalodiscus stelliger</t>
  </si>
  <si>
    <t>Synedra ulna</t>
  </si>
  <si>
    <t>　　2. 表中の「*」を付した種類の単位は糸状体/Lである。</t>
    <rPh sb="21" eb="22">
      <t>シ</t>
    </rPh>
    <rPh sb="22" eb="23">
      <t>ジョウ</t>
    </rPh>
    <rPh sb="23" eb="24">
      <t>カラダ</t>
    </rPh>
    <phoneticPr fontId="1"/>
  </si>
  <si>
    <r>
      <t xml:space="preserve">    3.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1"/>
  </si>
  <si>
    <t>A-6</t>
    <phoneticPr fontId="1"/>
  </si>
  <si>
    <t>B-3</t>
    <phoneticPr fontId="1"/>
  </si>
  <si>
    <t>C-4</t>
    <phoneticPr fontId="1"/>
  </si>
  <si>
    <t>C-5</t>
    <phoneticPr fontId="1"/>
  </si>
  <si>
    <t>Nitzschia acicularis</t>
  </si>
  <si>
    <t>ﾌﾟﾘﾑﾈｼｳﾑ目</t>
  </si>
  <si>
    <t>ﾌﾟﾘﾑﾈｼｳﾑ科</t>
  </si>
  <si>
    <r>
      <t xml:space="preserve">Chrysochromulina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</si>
  <si>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1"/>
  </si>
  <si>
    <t>注）表中の「*」を付した種類の単位は糸状体/Lである。</t>
    <rPh sb="18" eb="19">
      <t>シ</t>
    </rPh>
    <rPh sb="19" eb="20">
      <t>ジョウ</t>
    </rPh>
    <rPh sb="20" eb="21">
      <t>カラダ</t>
    </rPh>
    <phoneticPr fontId="1"/>
  </si>
  <si>
    <t>注）表中の「*」を付した種類の単位は群体/Lまたは糸状体/Lである。</t>
    <rPh sb="18" eb="20">
      <t>グンタイ</t>
    </rPh>
    <rPh sb="25" eb="26">
      <t>シ</t>
    </rPh>
    <rPh sb="26" eb="27">
      <t>ジョウ</t>
    </rPh>
    <rPh sb="27" eb="28">
      <t>カラダ</t>
    </rPh>
    <phoneticPr fontId="1"/>
  </si>
  <si>
    <t>注）1. 表中の「*」を付した種類の単位は群体/Lまたは糸状体/Lである。</t>
    <rPh sb="21" eb="23">
      <t>グンタイ</t>
    </rPh>
    <rPh sb="28" eb="29">
      <t>シ</t>
    </rPh>
    <rPh sb="29" eb="30">
      <t>ジョウ</t>
    </rPh>
    <rPh sb="30" eb="31">
      <t>カラダ</t>
    </rPh>
    <phoneticPr fontId="1"/>
  </si>
  <si>
    <t>注）2. 分類は「赤潮生物研究指針((社)日本水産資源保護協会 1987）」等を参考にした。</t>
  </si>
  <si>
    <t>注）2. 表中の 「**」を付したラフィド藻綱のChattonella globosaは近年の研究により、黄金色藻綱のDictyocha fibulaと同一種であるとの報告がある。</t>
    <rPh sb="5" eb="7">
      <t>ヒョウチュウ</t>
    </rPh>
    <rPh sb="14" eb="15">
      <t>フ</t>
    </rPh>
    <rPh sb="21" eb="23">
      <t>ソウコウ</t>
    </rPh>
    <rPh sb="44" eb="46">
      <t>キンネン</t>
    </rPh>
    <rPh sb="47" eb="49">
      <t>ケンキュウ</t>
    </rPh>
    <rPh sb="53" eb="55">
      <t>オウゴン</t>
    </rPh>
    <rPh sb="55" eb="58">
      <t>シキソウコウ</t>
    </rPh>
    <rPh sb="76" eb="78">
      <t>ドウイツ</t>
    </rPh>
    <rPh sb="78" eb="79">
      <t>シュ</t>
    </rPh>
    <rPh sb="84" eb="86">
      <t>ホウコク</t>
    </rPh>
    <phoneticPr fontId="1"/>
  </si>
  <si>
    <t>植物プランクトン</t>
  </si>
  <si>
    <t>A-3</t>
    <phoneticPr fontId="1"/>
  </si>
  <si>
    <t>C-7</t>
    <phoneticPr fontId="1"/>
  </si>
  <si>
    <t>ローデータ表種類数</t>
    <rPh sb="5" eb="6">
      <t>ヒョウ</t>
    </rPh>
    <rPh sb="6" eb="9">
      <t>シュルイスウ</t>
    </rPh>
    <phoneticPr fontId="1"/>
  </si>
  <si>
    <t>ローデータ表細胞数</t>
    <rPh sb="5" eb="6">
      <t>ヒョウ</t>
    </rPh>
    <rPh sb="6" eb="8">
      <t>サイボウ</t>
    </rPh>
    <rPh sb="8" eb="9">
      <t>スウ</t>
    </rPh>
    <phoneticPr fontId="1"/>
  </si>
  <si>
    <t>概要表種類数</t>
    <rPh sb="0" eb="3">
      <t>ガイヨウヒョウ</t>
    </rPh>
    <rPh sb="3" eb="6">
      <t>シュルイスウ</t>
    </rPh>
    <phoneticPr fontId="1"/>
  </si>
  <si>
    <t>概要表細胞数</t>
    <rPh sb="0" eb="3">
      <t>ガイヨウヒョウ</t>
    </rPh>
    <rPh sb="3" eb="5">
      <t>サイボウ</t>
    </rPh>
    <rPh sb="5" eb="6">
      <t>スウ</t>
    </rPh>
    <phoneticPr fontId="1"/>
  </si>
  <si>
    <t>種類数確認</t>
    <rPh sb="0" eb="3">
      <t>シュルイスウ</t>
    </rPh>
    <rPh sb="3" eb="5">
      <t>カクニン</t>
    </rPh>
    <phoneticPr fontId="1"/>
  </si>
  <si>
    <t>細胞数確認</t>
    <rPh sb="0" eb="2">
      <t>サイボウ</t>
    </rPh>
    <rPh sb="2" eb="3">
      <t>スウ</t>
    </rPh>
    <rPh sb="3" eb="5">
      <t>カクニン</t>
    </rPh>
    <phoneticPr fontId="1"/>
  </si>
  <si>
    <t>個体数</t>
  </si>
  <si>
    <t>種類数最小</t>
  </si>
  <si>
    <t>最大</t>
  </si>
  <si>
    <t>合計</t>
  </si>
  <si>
    <t>細胞数最小</t>
  </si>
  <si>
    <t>平均</t>
  </si>
  <si>
    <t>単　　位：cells/L</t>
    <phoneticPr fontId="1"/>
  </si>
  <si>
    <t>A-2</t>
    <phoneticPr fontId="1"/>
  </si>
  <si>
    <t>A-10</t>
    <phoneticPr fontId="1"/>
  </si>
  <si>
    <t>B-4</t>
    <phoneticPr fontId="1"/>
  </si>
  <si>
    <t>B-5</t>
    <phoneticPr fontId="1"/>
  </si>
  <si>
    <t>C-3</t>
    <phoneticPr fontId="1"/>
  </si>
  <si>
    <t>C-8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</si>
  <si>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</si>
  <si>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Prorocentrum balticum</t>
  </si>
  <si>
    <r>
      <t xml:space="preserve">Warnowia </t>
    </r>
    <r>
      <rPr>
        <sz val="9"/>
        <rFont val="ＭＳ 明朝"/>
        <family val="1"/>
        <charset val="128"/>
      </rPr>
      <t>sp.</t>
    </r>
  </si>
  <si>
    <t>Protoperidinium claudicans</t>
  </si>
  <si>
    <t>Thalassiosira curviseriata</t>
  </si>
  <si>
    <r>
      <t>Rhizosolenia calcar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avis</t>
    </r>
  </si>
  <si>
    <t>注）1. 分類は「赤潮生物研究指針((社)日本水産資源保護協会 1987）」等を参考にした。</t>
    <phoneticPr fontId="1"/>
  </si>
  <si>
    <r>
      <t xml:space="preserve">Micrasterias </t>
    </r>
    <r>
      <rPr>
        <sz val="9"/>
        <rFont val="ＭＳ 明朝"/>
        <family val="1"/>
        <charset val="128"/>
      </rPr>
      <t>sp.</t>
    </r>
  </si>
  <si>
    <t>注）分類は「赤潮生物研究指針((社)日本水産資源保護協会 1987）」等を参考にした。</t>
    <phoneticPr fontId="1"/>
  </si>
  <si>
    <t>単　　位：cells/L</t>
    <phoneticPr fontId="1"/>
  </si>
  <si>
    <t>A-2</t>
    <phoneticPr fontId="1"/>
  </si>
  <si>
    <t>A-3</t>
    <phoneticPr fontId="1"/>
  </si>
  <si>
    <t>A-6</t>
    <phoneticPr fontId="1"/>
  </si>
  <si>
    <t>A-10</t>
    <phoneticPr fontId="1"/>
  </si>
  <si>
    <t>B-3</t>
    <phoneticPr fontId="1"/>
  </si>
  <si>
    <t>B-4</t>
    <phoneticPr fontId="1"/>
  </si>
  <si>
    <t>B-5</t>
    <phoneticPr fontId="1"/>
  </si>
  <si>
    <t>C-3</t>
    <phoneticPr fontId="1"/>
  </si>
  <si>
    <t>C-5</t>
    <phoneticPr fontId="1"/>
  </si>
  <si>
    <t>C-7</t>
    <phoneticPr fontId="1"/>
  </si>
  <si>
    <t>C-9</t>
    <phoneticPr fontId="1"/>
  </si>
  <si>
    <t>Ceratium kofoidii</t>
  </si>
  <si>
    <r>
      <t xml:space="preserve">Dactyliosolen </t>
    </r>
    <r>
      <rPr>
        <sz val="9"/>
        <rFont val="ＭＳ 明朝"/>
        <family val="1"/>
        <charset val="128"/>
      </rPr>
      <t>sp.</t>
    </r>
  </si>
  <si>
    <t>Chaetoceros decipiens</t>
  </si>
  <si>
    <t>注）1. 分類は「赤潮生物研究指針((社)日本水産資源保護協会 1987）」等を参考にした。</t>
    <phoneticPr fontId="1"/>
  </si>
  <si>
    <t>単　　位：cells/L</t>
    <phoneticPr fontId="1"/>
  </si>
  <si>
    <t>単　　位：cells/L</t>
    <phoneticPr fontId="1"/>
  </si>
  <si>
    <t>A-6</t>
    <phoneticPr fontId="1"/>
  </si>
  <si>
    <t>B-5</t>
    <phoneticPr fontId="1"/>
  </si>
  <si>
    <t>C-3</t>
    <phoneticPr fontId="1"/>
  </si>
  <si>
    <t>C-4</t>
    <phoneticPr fontId="1"/>
  </si>
  <si>
    <t>C-7</t>
    <phoneticPr fontId="1"/>
  </si>
  <si>
    <t>C-8</t>
    <phoneticPr fontId="1"/>
  </si>
  <si>
    <t>ﾄﾞｩﾅﾘｴﾗ科</t>
  </si>
  <si>
    <r>
      <t xml:space="preserve">Oltmannsiellopsis </t>
    </r>
    <r>
      <rPr>
        <sz val="9"/>
        <rFont val="ＭＳ 明朝"/>
        <family val="1"/>
        <charset val="128"/>
      </rPr>
      <t>sp.</t>
    </r>
  </si>
  <si>
    <t>Pediastrum tetras</t>
  </si>
  <si>
    <t>注）分類は「赤潮生物研究指針((社)日本水産資源保護協会 1987）」等を参考にした。</t>
    <phoneticPr fontId="1"/>
  </si>
  <si>
    <t>A-3</t>
    <phoneticPr fontId="1"/>
  </si>
  <si>
    <t>単　　位：cells/L</t>
    <phoneticPr fontId="1"/>
  </si>
  <si>
    <t>A-2</t>
    <phoneticPr fontId="1"/>
  </si>
  <si>
    <t>A-3</t>
    <phoneticPr fontId="1"/>
  </si>
  <si>
    <t>A-10</t>
    <phoneticPr fontId="1"/>
  </si>
  <si>
    <t>A-11</t>
    <phoneticPr fontId="1"/>
  </si>
  <si>
    <t>B-3</t>
    <phoneticPr fontId="1"/>
  </si>
  <si>
    <t>B-4</t>
    <phoneticPr fontId="1"/>
  </si>
  <si>
    <t>B-5</t>
    <phoneticPr fontId="1"/>
  </si>
  <si>
    <t>C-4</t>
    <phoneticPr fontId="1"/>
  </si>
  <si>
    <t>C-5</t>
    <phoneticPr fontId="1"/>
  </si>
  <si>
    <t>C-7</t>
    <phoneticPr fontId="1"/>
  </si>
  <si>
    <t>C-9</t>
    <phoneticPr fontId="1"/>
  </si>
  <si>
    <t>藍色植物門</t>
    <phoneticPr fontId="1"/>
  </si>
  <si>
    <t>藍藻綱</t>
    <phoneticPr fontId="1"/>
  </si>
  <si>
    <t>ﾈﾝｼﾞｭﾓ科</t>
    <phoneticPr fontId="1"/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</si>
  <si>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1"/>
  </si>
  <si>
    <t>ﾕﾚﾓ科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</si>
  <si>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</si>
  <si>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ｸﾘﾌﾟﾄ植物門</t>
    <phoneticPr fontId="1"/>
  </si>
  <si>
    <t>ｸﾘﾌﾟﾄ藻綱</t>
    <phoneticPr fontId="1"/>
  </si>
  <si>
    <t>渦鞭毛植物門</t>
    <phoneticPr fontId="1"/>
  </si>
  <si>
    <t>渦鞭毛藻綱</t>
    <phoneticPr fontId="1"/>
  </si>
  <si>
    <t>ﾌﾟﾛﾛｹﾝﾄﾙﾑ科</t>
    <phoneticPr fontId="1"/>
  </si>
  <si>
    <t>ﾃﾞｨﾉﾌｨｼｽ科</t>
    <phoneticPr fontId="1"/>
  </si>
  <si>
    <t>ｷﾞﾑﾉﾃﾞｨﾆｳﾑ科</t>
    <phoneticPr fontId="1"/>
  </si>
  <si>
    <t>ﾎﾟﾘｸﾘｺｽ科</t>
    <phoneticPr fontId="1"/>
  </si>
  <si>
    <t>ﾌﾟﾛﾉｸﾃｨﾙｶ科</t>
    <phoneticPr fontId="1"/>
  </si>
  <si>
    <t>ﾛﾌｫﾃﾞｨﾆｳﾑ科</t>
    <phoneticPr fontId="1"/>
  </si>
  <si>
    <t>ﾉｸﾃｨﾙｶ科</t>
    <phoneticPr fontId="1"/>
  </si>
  <si>
    <t>ﾋﾟﾛﾌｧｶｽ科</t>
    <phoneticPr fontId="1"/>
  </si>
  <si>
    <t>ﾍﾟﾘﾃﾞｨﾆｳﾑ科</t>
    <phoneticPr fontId="1"/>
  </si>
  <si>
    <t>ｶﾙｷｵﾃﾞｨﾈﾗ科</t>
    <phoneticPr fontId="1"/>
  </si>
  <si>
    <t>ｺﾞﾆｵﾗｯｸｽ科</t>
    <phoneticPr fontId="1"/>
  </si>
  <si>
    <t>Protoceratium reticulatum</t>
  </si>
  <si>
    <t>ｹﾗﾁｳﾑ科</t>
    <phoneticPr fontId="1"/>
  </si>
  <si>
    <t>Ceratium hirundinella</t>
  </si>
  <si>
    <t>黄色植物門</t>
    <phoneticPr fontId="1"/>
  </si>
  <si>
    <t>黄金色藻綱</t>
    <phoneticPr fontId="1"/>
  </si>
  <si>
    <t>ﾃﾞｨﾉﾌﾞﾘﾖﾝ科</t>
    <phoneticPr fontId="1"/>
  </si>
  <si>
    <t>ｸﾛﾑﾘﾅ目</t>
  </si>
  <si>
    <t>ｱｳﾛｽﾌｧｴﾗ科</t>
    <phoneticPr fontId="1"/>
  </si>
  <si>
    <r>
      <t xml:space="preserve">Meringosphaera </t>
    </r>
    <r>
      <rPr>
        <sz val="9"/>
        <rFont val="ＭＳ 明朝"/>
        <family val="1"/>
        <charset val="128"/>
      </rPr>
      <t>sp.</t>
    </r>
  </si>
  <si>
    <t>ﾍﾟﾃﾞｨﾈﾗ科</t>
    <phoneticPr fontId="1"/>
  </si>
  <si>
    <t>ﾃﾞｨｸﾃｨｵｶ科</t>
    <phoneticPr fontId="1"/>
  </si>
  <si>
    <t>ｴﾌﾞﾘｱ科</t>
    <phoneticPr fontId="1"/>
  </si>
  <si>
    <t>珪藻綱</t>
    <phoneticPr fontId="1"/>
  </si>
  <si>
    <t>ﾀﾗｼｵｼﾗ科</t>
    <phoneticPr fontId="1"/>
  </si>
  <si>
    <t>ﾒﾛｼﾗ科</t>
    <phoneticPr fontId="1"/>
  </si>
  <si>
    <t>ｺｽｷﾉﾃﾞｨｽｸｽ科</t>
    <phoneticPr fontId="1"/>
  </si>
  <si>
    <t>ｱｽﾃﾛﾗﾝﾌﾟﾗ科</t>
    <phoneticPr fontId="1"/>
  </si>
  <si>
    <t>ﾍﾘｵﾍﾟﾙﾀ科</t>
    <phoneticPr fontId="1"/>
  </si>
  <si>
    <t>Dactyliosolen blavyanus</t>
  </si>
  <si>
    <t>ﾋﾞﾀﾞﾙﾌｨｱ科</t>
    <phoneticPr fontId="1"/>
  </si>
  <si>
    <t>ｷｰﾄｹﾛｽ科</t>
    <phoneticPr fontId="1"/>
  </si>
  <si>
    <t>注）1. 分類は「赤潮生物研究指針((社)日本水産資源保護協会 1987）」等を参考にした。</t>
    <phoneticPr fontId="1"/>
  </si>
  <si>
    <r>
      <t xml:space="preserve">    3.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1"/>
  </si>
  <si>
    <t>A-6</t>
    <phoneticPr fontId="1"/>
  </si>
  <si>
    <t>A-7</t>
    <phoneticPr fontId="1"/>
  </si>
  <si>
    <t>C-5</t>
    <phoneticPr fontId="1"/>
  </si>
  <si>
    <t>黄色植物門</t>
    <phoneticPr fontId="1"/>
  </si>
  <si>
    <t>珪藻綱</t>
    <phoneticPr fontId="1"/>
  </si>
  <si>
    <t>ｷｰﾄｹﾛｽ科</t>
    <phoneticPr fontId="1"/>
  </si>
  <si>
    <t>ﾃﾞｨｱﾄﾏ科</t>
    <phoneticPr fontId="1"/>
  </si>
  <si>
    <t>ﾅｳﾞｨｷｭﾗ科</t>
    <phoneticPr fontId="1"/>
  </si>
  <si>
    <t>ﾆｯﾁｱ科</t>
    <phoneticPr fontId="1"/>
  </si>
  <si>
    <t>ﾗﾌｨﾄﾞ藻綱</t>
    <phoneticPr fontId="1"/>
  </si>
  <si>
    <t>ｳﾞｧｷｭｵﾗﾘｱ科</t>
    <phoneticPr fontId="1"/>
  </si>
  <si>
    <t>ﾊﾌﾟﾄ植物門</t>
    <phoneticPr fontId="1"/>
  </si>
  <si>
    <t>ﾊﾌﾟﾄ藻綱</t>
    <phoneticPr fontId="1"/>
  </si>
  <si>
    <t>ﾌﾟﾘﾑﾈｼｳﾑ科</t>
    <phoneticPr fontId="1"/>
  </si>
  <si>
    <t>ﾐﾄﾞﾘﾑｼ植物門</t>
    <phoneticPr fontId="1"/>
  </si>
  <si>
    <t>ﾐﾄﾞﾘﾑｼ綱</t>
    <phoneticPr fontId="1"/>
  </si>
  <si>
    <t>緑色植物門</t>
    <phoneticPr fontId="1"/>
  </si>
  <si>
    <t>ﾌﾟﾗｼﾉ藻綱</t>
    <phoneticPr fontId="1"/>
  </si>
  <si>
    <t>緑藻綱</t>
    <phoneticPr fontId="1"/>
  </si>
  <si>
    <t>ﾄﾞｩﾅﾘｴﾗ科</t>
    <phoneticPr fontId="1"/>
  </si>
  <si>
    <t>ｵｵﾋｹﾞﾏﾜﾘ科</t>
    <phoneticPr fontId="1"/>
  </si>
  <si>
    <r>
      <t xml:space="preserve">Eudorina </t>
    </r>
    <r>
      <rPr>
        <sz val="9"/>
        <rFont val="ＭＳ 明朝"/>
        <family val="1"/>
        <charset val="128"/>
      </rPr>
      <t>sp.</t>
    </r>
  </si>
  <si>
    <t>VOLVOCALES</t>
  </si>
  <si>
    <t>ｺｴﾗｽﾄﾗ科</t>
    <phoneticPr fontId="1"/>
  </si>
  <si>
    <t>ｱﾐﾐﾄﾞﾛ科</t>
    <phoneticPr fontId="1"/>
  </si>
  <si>
    <t>Pediastrum boryanum</t>
  </si>
  <si>
    <t>ｵｰｷｽﾁｽ科</t>
    <phoneticPr fontId="1"/>
  </si>
  <si>
    <t>Polyedriopsis spinulosa</t>
    <phoneticPr fontId="1"/>
  </si>
  <si>
    <t>ｾﾈﾃﾞｽﾑｽ科</t>
    <phoneticPr fontId="1"/>
  </si>
  <si>
    <t>ﾂﾂﾞﾐﾓ科</t>
    <phoneticPr fontId="1"/>
  </si>
  <si>
    <t>CHLOROPHYCEAE</t>
  </si>
  <si>
    <t>不明藻類</t>
    <phoneticPr fontId="1"/>
  </si>
  <si>
    <t>注）分類は「赤潮生物研究指針((社)日本水産資源保護協会 1987）」等を参考にした。</t>
    <phoneticPr fontId="1"/>
  </si>
  <si>
    <t>C-3</t>
    <phoneticPr fontId="1"/>
  </si>
  <si>
    <t>A-2</t>
    <phoneticPr fontId="1"/>
  </si>
  <si>
    <t>A-3</t>
    <phoneticPr fontId="1"/>
  </si>
  <si>
    <t>A-6</t>
    <phoneticPr fontId="1"/>
  </si>
  <si>
    <t>A-11</t>
    <phoneticPr fontId="1"/>
  </si>
  <si>
    <t>B-4</t>
    <phoneticPr fontId="1"/>
  </si>
  <si>
    <t>C-4</t>
    <phoneticPr fontId="1"/>
  </si>
  <si>
    <t>C-9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</si>
  <si>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</si>
  <si>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Protoperidinium steinii</t>
  </si>
  <si>
    <t>Ceratium massiliense</t>
  </si>
  <si>
    <t>注）1. 分類は「赤潮生物研究指針((社)日本水産資源保護協会 1987）」等を参考にした。</t>
    <phoneticPr fontId="1"/>
  </si>
  <si>
    <t>A-7</t>
    <phoneticPr fontId="1"/>
  </si>
  <si>
    <t>A-10</t>
    <phoneticPr fontId="1"/>
  </si>
  <si>
    <t>C-5</t>
    <phoneticPr fontId="1"/>
  </si>
  <si>
    <t>C-7</t>
    <phoneticPr fontId="1"/>
  </si>
  <si>
    <r>
      <t xml:space="preserve">Thalassionema </t>
    </r>
    <r>
      <rPr>
        <sz val="9"/>
        <rFont val="ＭＳ 明朝"/>
        <family val="1"/>
        <charset val="128"/>
      </rPr>
      <t>sp.</t>
    </r>
  </si>
  <si>
    <r>
      <t xml:space="preserve">Haslea </t>
    </r>
    <r>
      <rPr>
        <sz val="9"/>
        <rFont val="ＭＳ 明朝"/>
        <family val="1"/>
        <charset val="128"/>
      </rPr>
      <t>sp.</t>
    </r>
  </si>
  <si>
    <t>Nitzschia multistriata</t>
    <phoneticPr fontId="1"/>
  </si>
  <si>
    <t>Pediastrum simplex</t>
  </si>
  <si>
    <t>B-3</t>
    <phoneticPr fontId="1"/>
  </si>
  <si>
    <t>B-5</t>
    <phoneticPr fontId="1"/>
  </si>
  <si>
    <t>C-8</t>
    <phoneticPr fontId="1"/>
  </si>
  <si>
    <r>
      <t>Microcystis wesenbergii</t>
    </r>
    <r>
      <rPr>
        <vertAlign val="superscript"/>
        <sz val="9"/>
        <rFont val="ＭＳ 明朝"/>
        <family val="1"/>
        <charset val="128"/>
      </rPr>
      <t>*</t>
    </r>
    <phoneticPr fontId="1"/>
  </si>
  <si>
    <r>
      <t xml:space="preserve">Gymnodinium </t>
    </r>
    <r>
      <rPr>
        <sz val="9"/>
        <rFont val="ＭＳ 明朝"/>
        <family val="1"/>
        <charset val="128"/>
      </rPr>
      <t>sp.</t>
    </r>
    <phoneticPr fontId="1"/>
  </si>
  <si>
    <t>Gyrodinium falcatum</t>
  </si>
  <si>
    <t>Pyrophacus horologium</t>
  </si>
  <si>
    <t>ｱｳﾛｽﾌｧｴﾗ科</t>
  </si>
  <si>
    <t>Rhizosolenia hyalina</t>
  </si>
  <si>
    <t>　　2. 表中の「*」を付した種類の単位は群体/Lである。</t>
    <rPh sb="21" eb="23">
      <t>グンタイ</t>
    </rPh>
    <phoneticPr fontId="1"/>
  </si>
  <si>
    <t>A-2</t>
    <phoneticPr fontId="1"/>
  </si>
  <si>
    <t>B-4</t>
    <phoneticPr fontId="1"/>
  </si>
  <si>
    <t>B-5</t>
    <phoneticPr fontId="1"/>
  </si>
  <si>
    <t>C-9</t>
    <phoneticPr fontId="1"/>
  </si>
  <si>
    <t>Chlamydomonadaceae</t>
  </si>
  <si>
    <t>注）分類は「赤潮生物研究指針((社)日本水産資源保護協会 1987）」等を参考にした。</t>
    <phoneticPr fontId="1"/>
  </si>
  <si>
    <t>C-4</t>
    <phoneticPr fontId="1"/>
  </si>
  <si>
    <t>Thalassiosira diporocyclus</t>
  </si>
  <si>
    <r>
      <t xml:space="preserve">    2.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1" eb="53">
      <t>フクスウ</t>
    </rPh>
    <rPh sb="53" eb="54">
      <t>シュ</t>
    </rPh>
    <rPh sb="55" eb="56">
      <t>フク</t>
    </rPh>
    <rPh sb="57" eb="60">
      <t>カノウセイ</t>
    </rPh>
    <phoneticPr fontId="1"/>
  </si>
  <si>
    <r>
      <t xml:space="preserve">Cymbella </t>
    </r>
    <r>
      <rPr>
        <sz val="9"/>
        <rFont val="ＭＳ 明朝"/>
        <family val="1"/>
        <charset val="128"/>
      </rPr>
      <t>sp.</t>
    </r>
    <phoneticPr fontId="1"/>
  </si>
  <si>
    <t>単　　位：cells/L</t>
    <phoneticPr fontId="1"/>
  </si>
  <si>
    <t>A-3</t>
    <phoneticPr fontId="1"/>
  </si>
  <si>
    <t>A-7</t>
    <phoneticPr fontId="1"/>
  </si>
  <si>
    <t>A-10</t>
    <phoneticPr fontId="1"/>
  </si>
  <si>
    <t>A-11</t>
    <phoneticPr fontId="1"/>
  </si>
  <si>
    <t>B-3</t>
    <phoneticPr fontId="1"/>
  </si>
  <si>
    <t>B-4</t>
    <phoneticPr fontId="1"/>
  </si>
  <si>
    <t>B-5</t>
    <phoneticPr fontId="1"/>
  </si>
  <si>
    <t>C-3</t>
    <phoneticPr fontId="1"/>
  </si>
  <si>
    <t>C-4</t>
    <phoneticPr fontId="1"/>
  </si>
  <si>
    <t>C-5</t>
    <phoneticPr fontId="1"/>
  </si>
  <si>
    <t>C-7</t>
    <phoneticPr fontId="1"/>
  </si>
  <si>
    <t>C-8</t>
    <phoneticPr fontId="1"/>
  </si>
  <si>
    <t>C-9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</si>
  <si>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</si>
  <si>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Warnowia pulchra</t>
  </si>
  <si>
    <t>Thalassiosira mala</t>
  </si>
  <si>
    <r>
      <t xml:space="preserve">Aulacoseira </t>
    </r>
    <r>
      <rPr>
        <sz val="9"/>
        <rFont val="ＭＳ 明朝"/>
        <family val="1"/>
        <charset val="128"/>
      </rPr>
      <t>sp.</t>
    </r>
    <phoneticPr fontId="1"/>
  </si>
  <si>
    <t>注）1. 分類は「赤潮生物研究指針((社)日本水産資源保護協会 1987）」等を参考にした。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</si>
  <si>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</si>
  <si>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r>
      <t xml:space="preserve">Pyrophacus </t>
    </r>
    <r>
      <rPr>
        <sz val="9"/>
        <rFont val="ＭＳ 明朝"/>
        <family val="1"/>
        <charset val="128"/>
      </rPr>
      <t>sp.</t>
    </r>
  </si>
  <si>
    <t>Ceratium candelabrum</t>
  </si>
  <si>
    <t>Thalassiosira punctigera</t>
  </si>
  <si>
    <t>Hemiaulus sinensis</t>
  </si>
  <si>
    <r>
      <t xml:space="preserve">Grammatophora </t>
    </r>
    <r>
      <rPr>
        <sz val="9"/>
        <rFont val="ＭＳ 明朝"/>
        <family val="1"/>
        <charset val="128"/>
      </rPr>
      <t>sp.</t>
    </r>
  </si>
  <si>
    <t>Pseudoeunotia doliolus</t>
  </si>
  <si>
    <t>Prorocentrum compressum</t>
  </si>
  <si>
    <r>
      <t xml:space="preserve">    2.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2" eb="54">
      <t>フクスウ</t>
    </rPh>
    <rPh sb="54" eb="55">
      <t>シュ</t>
    </rPh>
    <rPh sb="56" eb="57">
      <t>フク</t>
    </rPh>
    <rPh sb="58" eb="61">
      <t>カノウセイ</t>
    </rPh>
    <phoneticPr fontId="1"/>
  </si>
  <si>
    <t>Dinobryon bavaricum</t>
  </si>
  <si>
    <t xml:space="preserve">    2. 表中の「*」を付した種類の単位は群体/Lまたは糸状体/Lである。</t>
    <rPh sb="23" eb="25">
      <t>グンタイ</t>
    </rPh>
    <rPh sb="30" eb="31">
      <t>シ</t>
    </rPh>
    <rPh sb="31" eb="32">
      <t>ジョウ</t>
    </rPh>
    <rPh sb="32" eb="33">
      <t>カラダ</t>
    </rPh>
    <phoneticPr fontId="1"/>
  </si>
  <si>
    <r>
      <t xml:space="preserve">    3.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は、近年8種に分類されることが明らかとなったため、複数種を含む可能性がある。</t>
    </r>
    <r>
      <rPr>
        <sz val="11"/>
        <rFont val="ＭＳ Ｐゴシック"/>
        <family val="3"/>
        <charset val="128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2" eb="54">
      <t>フクスウ</t>
    </rPh>
    <rPh sb="54" eb="55">
      <t>シュ</t>
    </rPh>
    <rPh sb="56" eb="57">
      <t>フク</t>
    </rPh>
    <rPh sb="58" eb="61">
      <t>カノウセイ</t>
    </rPh>
    <phoneticPr fontId="1"/>
  </si>
  <si>
    <r>
      <t xml:space="preserve">Pinnularia </t>
    </r>
    <r>
      <rPr>
        <sz val="9"/>
        <rFont val="ＭＳ 明朝"/>
        <family val="1"/>
        <charset val="128"/>
      </rPr>
      <t>sp.</t>
    </r>
  </si>
  <si>
    <t>単　　位：cells/L</t>
    <phoneticPr fontId="1"/>
  </si>
  <si>
    <t>A-2</t>
    <phoneticPr fontId="1"/>
  </si>
  <si>
    <t>A-3</t>
    <phoneticPr fontId="1"/>
  </si>
  <si>
    <t>A-6</t>
    <phoneticPr fontId="1"/>
  </si>
  <si>
    <t>A-7</t>
    <phoneticPr fontId="1"/>
  </si>
  <si>
    <t>B-3</t>
    <phoneticPr fontId="1"/>
  </si>
  <si>
    <t>C-4</t>
    <phoneticPr fontId="1"/>
  </si>
  <si>
    <t>C-5</t>
    <phoneticPr fontId="1"/>
  </si>
  <si>
    <t>C-8</t>
    <phoneticPr fontId="1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</si>
  <si>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1"/>
  </si>
  <si>
    <t>Dinobryon sertularia</t>
    <phoneticPr fontId="1"/>
  </si>
  <si>
    <t>Thalassiosira nordenskioeldii</t>
    <phoneticPr fontId="1"/>
  </si>
  <si>
    <t>Nitzschia acicularis</t>
    <phoneticPr fontId="1"/>
  </si>
  <si>
    <t>注）1. 分類は「赤潮生物研究指針((社)日本水産資源保護協会 1987）」等を参考にした。</t>
    <phoneticPr fontId="1"/>
  </si>
  <si>
    <t>C-7</t>
    <phoneticPr fontId="1"/>
  </si>
  <si>
    <t>C-8</t>
    <phoneticPr fontId="1"/>
  </si>
  <si>
    <t>注）分類は「赤潮生物研究指針((社)日本水産資源保護協会 1987）」等を参考にした。</t>
    <phoneticPr fontId="1"/>
  </si>
  <si>
    <t>C-3</t>
    <phoneticPr fontId="1"/>
  </si>
  <si>
    <t>調査期日：平成29年 4月21日</t>
    <phoneticPr fontId="1"/>
  </si>
  <si>
    <t>調査期日：平成29年 5月18日</t>
    <phoneticPr fontId="1"/>
  </si>
  <si>
    <t>調査期日：平成29年 6月 6日</t>
    <phoneticPr fontId="1"/>
  </si>
  <si>
    <t>調査期日：平成29年 8月 1日</t>
    <phoneticPr fontId="1"/>
  </si>
  <si>
    <t>調査期日：平成29年 7月 6日</t>
    <phoneticPr fontId="1"/>
  </si>
  <si>
    <t>調査期日：平成29年 9月15日</t>
    <phoneticPr fontId="1"/>
  </si>
  <si>
    <t>調査期日：平成29年10月11日</t>
    <phoneticPr fontId="1"/>
  </si>
  <si>
    <t>調査期日：平成29年11月 8日</t>
    <phoneticPr fontId="1"/>
  </si>
  <si>
    <t>調査期日：平成29年12月 6日</t>
    <phoneticPr fontId="1"/>
  </si>
  <si>
    <t>調査期日：平成30年 1月15日</t>
    <phoneticPr fontId="1"/>
  </si>
  <si>
    <t>調査期日：平成30年 2月14日</t>
    <phoneticPr fontId="1"/>
  </si>
  <si>
    <t>調査期日：平成30年 3月12日</t>
    <phoneticPr fontId="1"/>
  </si>
  <si>
    <t>調査期日：平成29年 4月21日</t>
    <phoneticPr fontId="1"/>
  </si>
  <si>
    <t>調査期日：平成29年 6月 6日</t>
    <phoneticPr fontId="1"/>
  </si>
  <si>
    <t>調査期日：平成29年 9月15日</t>
    <phoneticPr fontId="1"/>
  </si>
  <si>
    <t>調査期日：平成29年10月11日</t>
    <phoneticPr fontId="1"/>
  </si>
  <si>
    <t>調査期日：平成29年11月 8日</t>
    <phoneticPr fontId="1"/>
  </si>
  <si>
    <t>調査期日：平成29年12月 6日</t>
    <phoneticPr fontId="1"/>
  </si>
  <si>
    <t>調査期日：平成30年 1月15日</t>
    <phoneticPr fontId="1"/>
  </si>
  <si>
    <t>調査期日：平成30年 3月12日</t>
    <phoneticPr fontId="1"/>
  </si>
  <si>
    <t>注）表中の 「**」を付したラフィド藻綱のChattonella globosaは近年の研究により、黄金色藻綱のDictyocha fibulaと同一種であるとの報告がある。</t>
    <rPh sb="2" eb="4">
      <t>ヒョウチュウ</t>
    </rPh>
    <rPh sb="11" eb="12">
      <t>フ</t>
    </rPh>
    <rPh sb="18" eb="20">
      <t>ソウコウ</t>
    </rPh>
    <rPh sb="41" eb="43">
      <t>キンネン</t>
    </rPh>
    <rPh sb="44" eb="46">
      <t>ケンキュウ</t>
    </rPh>
    <rPh sb="50" eb="52">
      <t>オウゴン</t>
    </rPh>
    <rPh sb="52" eb="55">
      <t>シキソウコウ</t>
    </rPh>
    <rPh sb="73" eb="75">
      <t>ドウイツ</t>
    </rPh>
    <rPh sb="75" eb="76">
      <t>シュ</t>
    </rPh>
    <rPh sb="81" eb="83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</si>
</sst>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#,##0_);[Red]\(#,##0\)"/>
    <numFmt numFmtId="179" formatCode="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i/>
      <sz val="9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ont="1" applyFill="1" applyBorder="1"/>
    <xf numFmtId="0" fontId="0" fillId="0" borderId="48" xfId="0" applyFont="1" applyFill="1" applyBorder="1"/>
    <xf numFmtId="49" fontId="3" fillId="0" borderId="17" xfId="0" applyNumberFormat="1" applyFont="1" applyFill="1" applyBorder="1"/>
    <xf numFmtId="176" fontId="3" fillId="0" borderId="10" xfId="0" applyNumberFormat="1" applyFont="1" applyFill="1" applyBorder="1" applyAlignment="1">
      <alignment shrinkToFit="1"/>
    </xf>
    <xf numFmtId="176" fontId="3" fillId="0" borderId="12" xfId="0" applyNumberFormat="1" applyFont="1" applyFill="1" applyBorder="1" applyAlignment="1">
      <alignment shrinkToFit="1"/>
    </xf>
    <xf numFmtId="176" fontId="3" fillId="0" borderId="13" xfId="0" applyNumberFormat="1" applyFont="1" applyFill="1" applyBorder="1" applyAlignment="1">
      <alignment shrinkToFit="1"/>
    </xf>
    <xf numFmtId="176" fontId="3" fillId="0" borderId="14" xfId="0" applyNumberFormat="1" applyFont="1" applyFill="1" applyBorder="1" applyAlignment="1">
      <alignment shrinkToFit="1"/>
    </xf>
    <xf numFmtId="176" fontId="3" fillId="0" borderId="15" xfId="0" applyNumberFormat="1" applyFont="1" applyFill="1" applyBorder="1" applyAlignment="1">
      <alignment shrinkToFit="1"/>
    </xf>
    <xf numFmtId="176" fontId="3" fillId="0" borderId="16" xfId="0" applyNumberFormat="1" applyFont="1" applyFill="1" applyBorder="1" applyAlignment="1">
      <alignment shrinkToFit="1"/>
    </xf>
    <xf numFmtId="176" fontId="3" fillId="0" borderId="44" xfId="0" applyNumberFormat="1" applyFont="1" applyFill="1" applyBorder="1" applyAlignment="1">
      <alignment shrinkToFit="1"/>
    </xf>
    <xf numFmtId="176" fontId="3" fillId="0" borderId="45" xfId="0" applyNumberFormat="1" applyFont="1" applyFill="1" applyBorder="1" applyAlignment="1">
      <alignment shrinkToFit="1"/>
    </xf>
    <xf numFmtId="176" fontId="3" fillId="0" borderId="46" xfId="0" applyNumberFormat="1" applyFont="1" applyFill="1" applyBorder="1" applyAlignment="1">
      <alignment shrinkToFit="1"/>
    </xf>
    <xf numFmtId="176" fontId="3" fillId="0" borderId="47" xfId="0" applyNumberFormat="1" applyFont="1" applyFill="1" applyBorder="1" applyAlignment="1">
      <alignment shrinkToFit="1"/>
    </xf>
    <xf numFmtId="0" fontId="3" fillId="0" borderId="11" xfId="0" applyFont="1" applyFill="1" applyBorder="1"/>
    <xf numFmtId="176" fontId="3" fillId="0" borderId="0" xfId="0" applyNumberFormat="1" applyFont="1" applyFill="1" applyBorder="1" applyAlignment="1">
      <alignment horizontal="left"/>
    </xf>
    <xf numFmtId="177" fontId="3" fillId="0" borderId="0" xfId="0" applyNumberFormat="1" applyFont="1" applyFill="1" applyBorder="1"/>
    <xf numFmtId="0" fontId="3" fillId="0" borderId="0" xfId="0" applyFont="1" applyFill="1" applyBorder="1"/>
    <xf numFmtId="0" fontId="3" fillId="0" borderId="48" xfId="0" applyFont="1" applyFill="1" applyBorder="1"/>
    <xf numFmtId="0" fontId="3" fillId="0" borderId="0" xfId="0" applyFont="1" applyFill="1"/>
    <xf numFmtId="14" fontId="3" fillId="0" borderId="0" xfId="0" applyNumberFormat="1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9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16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0" xfId="0" applyFont="1" applyFill="1"/>
    <xf numFmtId="0" fontId="3" fillId="0" borderId="18" xfId="0" applyFont="1" applyFill="1" applyBorder="1"/>
    <xf numFmtId="0" fontId="3" fillId="0" borderId="18" xfId="0" applyFont="1" applyFill="1" applyBorder="1" applyAlignment="1"/>
    <xf numFmtId="178" fontId="6" fillId="0" borderId="0" xfId="0" applyNumberFormat="1" applyFont="1" applyFill="1" applyBorder="1"/>
    <xf numFmtId="0" fontId="3" fillId="0" borderId="0" xfId="0" applyFont="1" applyFill="1" applyAlignment="1">
      <alignment horizontal="left" indent="2"/>
    </xf>
    <xf numFmtId="0" fontId="3" fillId="0" borderId="9" xfId="0" applyFont="1" applyFill="1" applyBorder="1"/>
    <xf numFmtId="178" fontId="6" fillId="0" borderId="9" xfId="0" applyNumberFormat="1" applyFont="1" applyFill="1" applyBorder="1"/>
    <xf numFmtId="176" fontId="3" fillId="0" borderId="37" xfId="0" applyNumberFormat="1" applyFont="1" applyFill="1" applyBorder="1" applyAlignment="1">
      <alignment shrinkToFit="1"/>
    </xf>
    <xf numFmtId="176" fontId="3" fillId="0" borderId="38" xfId="0" applyNumberFormat="1" applyFont="1" applyFill="1" applyBorder="1" applyAlignment="1">
      <alignment shrinkToFit="1"/>
    </xf>
    <xf numFmtId="176" fontId="3" fillId="0" borderId="39" xfId="0" applyNumberFormat="1" applyFont="1" applyFill="1" applyBorder="1" applyAlignment="1">
      <alignment shrinkToFit="1"/>
    </xf>
    <xf numFmtId="176" fontId="3" fillId="0" borderId="31" xfId="0" applyNumberFormat="1" applyFont="1" applyFill="1" applyBorder="1" applyAlignment="1">
      <alignment shrinkToFit="1"/>
    </xf>
    <xf numFmtId="176" fontId="3" fillId="0" borderId="32" xfId="0" applyNumberFormat="1" applyFont="1" applyFill="1" applyBorder="1" applyAlignment="1">
      <alignment shrinkToFit="1"/>
    </xf>
    <xf numFmtId="176" fontId="3" fillId="0" borderId="33" xfId="0" applyNumberFormat="1" applyFont="1" applyFill="1" applyBorder="1" applyAlignment="1">
      <alignment shrinkToFit="1"/>
    </xf>
    <xf numFmtId="177" fontId="3" fillId="0" borderId="7" xfId="0" applyNumberFormat="1" applyFont="1" applyFill="1" applyBorder="1" applyAlignment="1">
      <alignment shrinkToFit="1"/>
    </xf>
    <xf numFmtId="177" fontId="3" fillId="0" borderId="5" xfId="0" applyNumberFormat="1" applyFont="1" applyFill="1" applyBorder="1" applyAlignment="1">
      <alignment shrinkToFit="1"/>
    </xf>
    <xf numFmtId="177" fontId="3" fillId="0" borderId="6" xfId="0" applyNumberFormat="1" applyFont="1" applyFill="1" applyBorder="1" applyAlignment="1">
      <alignment shrinkToFit="1"/>
    </xf>
    <xf numFmtId="176" fontId="3" fillId="0" borderId="40" xfId="0" applyNumberFormat="1" applyFont="1" applyFill="1" applyBorder="1" applyAlignment="1">
      <alignment shrinkToFit="1"/>
    </xf>
    <xf numFmtId="176" fontId="3" fillId="0" borderId="34" xfId="0" applyNumberFormat="1" applyFont="1" applyFill="1" applyBorder="1" applyAlignment="1">
      <alignment shrinkToFit="1"/>
    </xf>
    <xf numFmtId="0" fontId="3" fillId="0" borderId="29" xfId="0" applyFont="1" applyFill="1" applyBorder="1" applyAlignment="1">
      <alignment horizontal="left"/>
    </xf>
    <xf numFmtId="177" fontId="3" fillId="0" borderId="44" xfId="0" applyNumberFormat="1" applyFont="1" applyFill="1" applyBorder="1" applyAlignment="1">
      <alignment shrinkToFit="1"/>
    </xf>
    <xf numFmtId="177" fontId="3" fillId="0" borderId="45" xfId="0" applyNumberFormat="1" applyFont="1" applyFill="1" applyBorder="1" applyAlignment="1">
      <alignment shrinkToFit="1"/>
    </xf>
    <xf numFmtId="0" fontId="3" fillId="0" borderId="11" xfId="0" applyFont="1" applyFill="1" applyBorder="1" applyAlignment="1"/>
    <xf numFmtId="0" fontId="3" fillId="0" borderId="17" xfId="0" applyFont="1" applyFill="1" applyBorder="1" applyAlignment="1"/>
    <xf numFmtId="0" fontId="3" fillId="0" borderId="3" xfId="0" applyFont="1" applyFill="1" applyBorder="1"/>
    <xf numFmtId="0" fontId="3" fillId="0" borderId="8" xfId="0" applyFont="1" applyFill="1" applyBorder="1" applyAlignment="1">
      <alignment horizontal="center"/>
    </xf>
    <xf numFmtId="176" fontId="3" fillId="0" borderId="35" xfId="0" applyNumberFormat="1" applyFont="1" applyFill="1" applyBorder="1" applyAlignment="1">
      <alignment shrinkToFit="1"/>
    </xf>
    <xf numFmtId="176" fontId="3" fillId="0" borderId="41" xfId="0" applyNumberFormat="1" applyFont="1" applyFill="1" applyBorder="1" applyAlignment="1">
      <alignment shrinkToFit="1"/>
    </xf>
    <xf numFmtId="177" fontId="3" fillId="0" borderId="8" xfId="0" applyNumberFormat="1" applyFont="1" applyFill="1" applyBorder="1" applyAlignment="1">
      <alignment shrinkToFit="1"/>
    </xf>
    <xf numFmtId="0" fontId="3" fillId="0" borderId="7" xfId="0" applyFont="1" applyFill="1" applyBorder="1" applyAlignment="1">
      <alignment horizontal="center"/>
    </xf>
    <xf numFmtId="177" fontId="3" fillId="0" borderId="46" xfId="0" applyNumberFormat="1" applyFont="1" applyFill="1" applyBorder="1" applyAlignment="1">
      <alignment shrinkToFit="1"/>
    </xf>
    <xf numFmtId="0" fontId="3" fillId="0" borderId="10" xfId="0" applyFont="1" applyFill="1" applyBorder="1" applyAlignment="1"/>
    <xf numFmtId="176" fontId="3" fillId="0" borderId="24" xfId="0" applyNumberFormat="1" applyFont="1" applyFill="1" applyBorder="1" applyAlignment="1">
      <alignment shrinkToFit="1"/>
    </xf>
    <xf numFmtId="176" fontId="3" fillId="0" borderId="25" xfId="0" applyNumberFormat="1" applyFont="1" applyFill="1" applyBorder="1" applyAlignment="1">
      <alignment shrinkToFit="1"/>
    </xf>
    <xf numFmtId="176" fontId="3" fillId="0" borderId="26" xfId="0" applyNumberFormat="1" applyFont="1" applyFill="1" applyBorder="1" applyAlignment="1">
      <alignment shrinkToFit="1"/>
    </xf>
    <xf numFmtId="176" fontId="3" fillId="0" borderId="27" xfId="0" applyNumberFormat="1" applyFont="1" applyFill="1" applyBorder="1" applyAlignment="1">
      <alignment shrinkToFit="1"/>
    </xf>
    <xf numFmtId="176" fontId="3" fillId="0" borderId="28" xfId="0" applyNumberFormat="1" applyFont="1" applyFill="1" applyBorder="1" applyAlignment="1">
      <alignment shrinkToFit="1"/>
    </xf>
    <xf numFmtId="0" fontId="0" fillId="0" borderId="0" xfId="0" applyFont="1" applyFill="1"/>
    <xf numFmtId="49" fontId="4" fillId="0" borderId="11" xfId="0" applyNumberFormat="1" applyFont="1" applyFill="1" applyBorder="1"/>
    <xf numFmtId="49" fontId="4" fillId="0" borderId="23" xfId="0" applyNumberFormat="1" applyFont="1" applyFill="1" applyBorder="1"/>
    <xf numFmtId="49" fontId="4" fillId="0" borderId="36" xfId="0" applyNumberFormat="1" applyFont="1" applyFill="1" applyBorder="1"/>
    <xf numFmtId="49" fontId="4" fillId="0" borderId="30" xfId="0" applyNumberFormat="1" applyFont="1" applyFill="1" applyBorder="1"/>
    <xf numFmtId="0" fontId="3" fillId="0" borderId="4" xfId="0" applyFont="1" applyFill="1" applyBorder="1" applyAlignment="1"/>
    <xf numFmtId="49" fontId="3" fillId="0" borderId="23" xfId="0" applyNumberFormat="1" applyFont="1" applyFill="1" applyBorder="1"/>
    <xf numFmtId="49" fontId="3" fillId="0" borderId="36" xfId="0" applyNumberFormat="1" applyFont="1" applyFill="1" applyBorder="1"/>
    <xf numFmtId="0" fontId="3" fillId="0" borderId="16" xfId="0" applyFont="1" applyFill="1" applyBorder="1" applyAlignment="1"/>
    <xf numFmtId="179" fontId="0" fillId="0" borderId="0" xfId="0" applyNumberFormat="1" applyFont="1" applyFill="1"/>
    <xf numFmtId="176" fontId="7" fillId="0" borderId="0" xfId="0" applyNumberFormat="1" applyFont="1" applyFill="1"/>
    <xf numFmtId="177" fontId="3" fillId="0" borderId="0" xfId="0" applyNumberFormat="1" applyFont="1" applyFill="1" applyBorder="1" applyAlignment="1">
      <alignment shrinkToFit="1"/>
    </xf>
    <xf numFmtId="0" fontId="3" fillId="0" borderId="49" xfId="0" applyFont="1" applyFill="1" applyBorder="1"/>
    <xf numFmtId="178" fontId="3" fillId="0" borderId="50" xfId="0" applyNumberFormat="1" applyFont="1" applyFill="1" applyBorder="1" applyAlignment="1">
      <alignment horizontal="center"/>
    </xf>
    <xf numFmtId="178" fontId="3" fillId="0" borderId="51" xfId="0" applyNumberFormat="1" applyFont="1" applyFill="1" applyBorder="1" applyAlignment="1">
      <alignment horizontal="center"/>
    </xf>
    <xf numFmtId="0" fontId="3" fillId="0" borderId="22" xfId="0" applyFont="1" applyFill="1" applyBorder="1"/>
    <xf numFmtId="178" fontId="3" fillId="0" borderId="20" xfId="0" applyNumberFormat="1" applyFont="1" applyFill="1" applyBorder="1" applyAlignment="1">
      <alignment shrinkToFit="1"/>
    </xf>
    <xf numFmtId="178" fontId="3" fillId="0" borderId="21" xfId="0" applyNumberFormat="1" applyFont="1" applyFill="1" applyBorder="1" applyAlignment="1">
      <alignment shrinkToFit="1"/>
    </xf>
    <xf numFmtId="178" fontId="3" fillId="0" borderId="42" xfId="0" applyNumberFormat="1" applyFont="1" applyFill="1" applyBorder="1" applyAlignment="1">
      <alignment shrinkToFit="1"/>
    </xf>
    <xf numFmtId="178" fontId="3" fillId="0" borderId="43" xfId="0" applyNumberFormat="1" applyFont="1" applyFill="1" applyBorder="1" applyAlignment="1">
      <alignment shrinkToFit="1"/>
    </xf>
    <xf numFmtId="178" fontId="3" fillId="0" borderId="32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right"/>
    </xf>
    <xf numFmtId="178" fontId="3" fillId="0" borderId="25" xfId="0" applyNumberFormat="1" applyFont="1" applyFill="1" applyBorder="1" applyAlignment="1">
      <alignment horizontal="center"/>
    </xf>
    <xf numFmtId="178" fontId="3" fillId="0" borderId="26" xfId="0" applyNumberFormat="1" applyFont="1" applyFill="1" applyBorder="1" applyAlignment="1">
      <alignment horizontal="center"/>
    </xf>
    <xf numFmtId="178" fontId="3" fillId="0" borderId="33" xfId="0" applyNumberFormat="1" applyFont="1" applyFill="1" applyBorder="1" applyAlignment="1">
      <alignment horizontal="center"/>
    </xf>
    <xf numFmtId="178" fontId="8" fillId="0" borderId="22" xfId="0" applyNumberFormat="1" applyFont="1" applyFill="1" applyBorder="1" applyAlignment="1">
      <alignment horizontal="right"/>
    </xf>
    <xf numFmtId="178" fontId="8" fillId="0" borderId="52" xfId="0" applyNumberFormat="1" applyFont="1" applyFill="1" applyBorder="1"/>
    <xf numFmtId="0" fontId="3" fillId="0" borderId="53" xfId="0" applyFont="1" applyFill="1" applyBorder="1"/>
    <xf numFmtId="179" fontId="3" fillId="0" borderId="0" xfId="0" applyNumberFormat="1" applyFont="1" applyFill="1" applyBorder="1"/>
    <xf numFmtId="179" fontId="3" fillId="0" borderId="19" xfId="0" applyNumberFormat="1" applyFont="1" applyFill="1" applyBorder="1"/>
    <xf numFmtId="178" fontId="8" fillId="0" borderId="54" xfId="0" applyNumberFormat="1" applyFont="1" applyFill="1" applyBorder="1"/>
    <xf numFmtId="0" fontId="0" fillId="0" borderId="55" xfId="0" applyFont="1" applyFill="1" applyBorder="1"/>
    <xf numFmtId="178" fontId="3" fillId="0" borderId="55" xfId="0" applyNumberFormat="1" applyFont="1" applyFill="1" applyBorder="1" applyAlignment="1">
      <alignment horizontal="center"/>
    </xf>
    <xf numFmtId="178" fontId="8" fillId="0" borderId="54" xfId="0" applyNumberFormat="1" applyFont="1" applyFill="1" applyBorder="1" applyAlignment="1">
      <alignment shrinkToFit="1"/>
    </xf>
    <xf numFmtId="176" fontId="9" fillId="0" borderId="55" xfId="0" applyNumberFormat="1" applyFont="1" applyFill="1" applyBorder="1" applyAlignment="1">
      <alignment horizontal="right" vertical="center"/>
    </xf>
    <xf numFmtId="0" fontId="0" fillId="0" borderId="19" xfId="0" applyFont="1" applyFill="1" applyBorder="1"/>
    <xf numFmtId="178" fontId="8" fillId="0" borderId="46" xfId="0" applyNumberFormat="1" applyFont="1" applyFill="1" applyBorder="1" applyAlignment="1">
      <alignment horizontal="right"/>
    </xf>
    <xf numFmtId="178" fontId="8" fillId="0" borderId="56" xfId="0" applyNumberFormat="1" applyFont="1" applyFill="1" applyBorder="1" applyAlignment="1">
      <alignment shrinkToFit="1"/>
    </xf>
    <xf numFmtId="176" fontId="9" fillId="0" borderId="57" xfId="0" applyNumberFormat="1" applyFont="1" applyFill="1" applyBorder="1" applyAlignment="1">
      <alignment horizontal="right" vertical="center"/>
    </xf>
    <xf numFmtId="0" fontId="0" fillId="0" borderId="16" xfId="0" applyFont="1" applyFill="1" applyBorder="1"/>
    <xf numFmtId="0" fontId="0" fillId="0" borderId="29" xfId="0" applyFont="1" applyFill="1" applyBorder="1"/>
    <xf numFmtId="176" fontId="3" fillId="0" borderId="0" xfId="0" applyNumberFormat="1" applyFont="1" applyFill="1" applyBorder="1" applyAlignment="1">
      <alignment horizontal="right"/>
    </xf>
    <xf numFmtId="178" fontId="3" fillId="0" borderId="39" xfId="0" applyNumberFormat="1" applyFont="1" applyFill="1" applyBorder="1" applyAlignment="1">
      <alignment shrinkToFit="1"/>
    </xf>
  </cellXfs>
  <cellStyles count="1">
    <cellStyle name="標準" xfId="0" builtinId="0"/>
  </cellStyles>
  <dxfs count="411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"/>
  <sheetViews>
    <sheetView showGridLines="0" tabSelected="1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554</v>
      </c>
      <c r="K2" s="19"/>
      <c r="N2" s="35" t="str">
        <f>I2</f>
        <v>調査期日：平成29年 4月21日</v>
      </c>
      <c r="O2" s="19"/>
      <c r="P2" s="19"/>
      <c r="R2" s="19"/>
      <c r="S2" s="35" t="str">
        <f>I2</f>
        <v>調査期日：平成29年 4月21日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266</v>
      </c>
      <c r="K3" s="19"/>
      <c r="N3" s="35" t="s">
        <v>266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267</v>
      </c>
      <c r="H4" s="25" t="s">
        <v>268</v>
      </c>
      <c r="I4" s="25" t="s">
        <v>269</v>
      </c>
      <c r="J4" s="25" t="s">
        <v>290</v>
      </c>
      <c r="K4" s="26" t="s">
        <v>271</v>
      </c>
      <c r="L4" s="59" t="s">
        <v>291</v>
      </c>
      <c r="M4" s="25" t="s">
        <v>273</v>
      </c>
      <c r="N4" s="55" t="s">
        <v>274</v>
      </c>
      <c r="O4" s="25" t="s">
        <v>275</v>
      </c>
      <c r="P4" s="26" t="s">
        <v>292</v>
      </c>
      <c r="Q4" s="59" t="s">
        <v>277</v>
      </c>
      <c r="R4" s="25" t="s">
        <v>278</v>
      </c>
      <c r="S4" s="25" t="s">
        <v>279</v>
      </c>
      <c r="T4" s="25" t="s">
        <v>280</v>
      </c>
      <c r="U4" s="26" t="s">
        <v>293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5</v>
      </c>
      <c r="E5" s="52" t="s">
        <v>6</v>
      </c>
      <c r="F5" s="73" t="s">
        <v>283</v>
      </c>
      <c r="G5" s="62"/>
      <c r="H5" s="63"/>
      <c r="I5" s="63"/>
      <c r="J5" s="63"/>
      <c r="K5" s="64"/>
      <c r="L5" s="65"/>
      <c r="M5" s="63"/>
      <c r="N5" s="66"/>
      <c r="O5" s="63">
        <v>20</v>
      </c>
      <c r="P5" s="64">
        <v>20</v>
      </c>
      <c r="Q5" s="65"/>
      <c r="R5" s="63"/>
      <c r="S5" s="63">
        <v>20</v>
      </c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52" t="s">
        <v>10</v>
      </c>
      <c r="F6" s="74" t="s">
        <v>11</v>
      </c>
      <c r="G6" s="38">
        <v>62400</v>
      </c>
      <c r="H6" s="39">
        <v>40600</v>
      </c>
      <c r="I6" s="39">
        <v>18600</v>
      </c>
      <c r="J6" s="39">
        <v>6400</v>
      </c>
      <c r="K6" s="40">
        <v>27600</v>
      </c>
      <c r="L6" s="47">
        <v>11000</v>
      </c>
      <c r="M6" s="39">
        <v>148800</v>
      </c>
      <c r="N6" s="57">
        <v>45600</v>
      </c>
      <c r="O6" s="39">
        <v>64200</v>
      </c>
      <c r="P6" s="40">
        <v>61200</v>
      </c>
      <c r="Q6" s="47">
        <v>146400</v>
      </c>
      <c r="R6" s="39">
        <v>91200</v>
      </c>
      <c r="S6" s="39">
        <v>64800</v>
      </c>
      <c r="T6" s="39">
        <v>80600</v>
      </c>
      <c r="U6" s="40">
        <v>71200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16</v>
      </c>
      <c r="G7" s="38">
        <v>31000</v>
      </c>
      <c r="H7" s="39">
        <v>1200</v>
      </c>
      <c r="I7" s="39">
        <v>1600</v>
      </c>
      <c r="J7" s="39">
        <v>800</v>
      </c>
      <c r="K7" s="40">
        <v>600</v>
      </c>
      <c r="L7" s="47">
        <v>200</v>
      </c>
      <c r="M7" s="39">
        <v>30400</v>
      </c>
      <c r="N7" s="57">
        <v>7000</v>
      </c>
      <c r="O7" s="39">
        <v>7000</v>
      </c>
      <c r="P7" s="40">
        <v>8600</v>
      </c>
      <c r="Q7" s="47">
        <v>21600</v>
      </c>
      <c r="R7" s="39">
        <v>4600</v>
      </c>
      <c r="S7" s="39">
        <v>20</v>
      </c>
      <c r="T7" s="39">
        <v>1400</v>
      </c>
      <c r="U7" s="40">
        <v>100</v>
      </c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17</v>
      </c>
      <c r="G8" s="38"/>
      <c r="H8" s="39"/>
      <c r="I8" s="39"/>
      <c r="J8" s="39"/>
      <c r="K8" s="40"/>
      <c r="L8" s="47"/>
      <c r="M8" s="39"/>
      <c r="N8" s="57"/>
      <c r="O8" s="39"/>
      <c r="P8" s="40"/>
      <c r="Q8" s="47"/>
      <c r="R8" s="39"/>
      <c r="S8" s="39"/>
      <c r="T8" s="39">
        <v>20</v>
      </c>
      <c r="U8" s="40"/>
      <c r="V8" s="36"/>
    </row>
    <row r="9" spans="1:22" ht="13.15" customHeight="1" x14ac:dyDescent="0.15">
      <c r="A9" s="19">
        <v>5</v>
      </c>
      <c r="B9" s="27"/>
      <c r="C9" s="33"/>
      <c r="D9" s="32" t="s">
        <v>18</v>
      </c>
      <c r="E9" s="33" t="s">
        <v>19</v>
      </c>
      <c r="F9" s="70" t="s">
        <v>20</v>
      </c>
      <c r="G9" s="38">
        <v>20</v>
      </c>
      <c r="H9" s="39"/>
      <c r="I9" s="39"/>
      <c r="J9" s="39"/>
      <c r="K9" s="40"/>
      <c r="L9" s="47"/>
      <c r="M9" s="39"/>
      <c r="N9" s="57"/>
      <c r="O9" s="39"/>
      <c r="P9" s="40"/>
      <c r="Q9" s="47">
        <v>20</v>
      </c>
      <c r="R9" s="39"/>
      <c r="S9" s="39"/>
      <c r="T9" s="39"/>
      <c r="U9" s="40">
        <v>20</v>
      </c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294</v>
      </c>
      <c r="G10" s="38">
        <v>200</v>
      </c>
      <c r="H10" s="39">
        <v>100</v>
      </c>
      <c r="I10" s="39">
        <v>20</v>
      </c>
      <c r="J10" s="39">
        <v>20</v>
      </c>
      <c r="K10" s="40"/>
      <c r="L10" s="47"/>
      <c r="M10" s="39">
        <v>220</v>
      </c>
      <c r="N10" s="57">
        <v>40</v>
      </c>
      <c r="O10" s="39">
        <v>180</v>
      </c>
      <c r="P10" s="40">
        <v>220</v>
      </c>
      <c r="Q10" s="47">
        <v>120</v>
      </c>
      <c r="R10" s="39"/>
      <c r="S10" s="39">
        <v>20</v>
      </c>
      <c r="T10" s="39"/>
      <c r="U10" s="40"/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21</v>
      </c>
      <c r="G11" s="38"/>
      <c r="H11" s="39"/>
      <c r="I11" s="39"/>
      <c r="J11" s="39"/>
      <c r="K11" s="40"/>
      <c r="L11" s="47"/>
      <c r="M11" s="39"/>
      <c r="N11" s="57"/>
      <c r="O11" s="39">
        <v>20</v>
      </c>
      <c r="P11" s="40"/>
      <c r="Q11" s="47"/>
      <c r="R11" s="39"/>
      <c r="S11" s="39"/>
      <c r="T11" s="39"/>
      <c r="U11" s="40"/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22</v>
      </c>
      <c r="G12" s="38"/>
      <c r="H12" s="39"/>
      <c r="I12" s="39"/>
      <c r="J12" s="39"/>
      <c r="K12" s="40"/>
      <c r="L12" s="47">
        <v>20</v>
      </c>
      <c r="M12" s="39">
        <v>60</v>
      </c>
      <c r="N12" s="57"/>
      <c r="O12" s="39"/>
      <c r="P12" s="40"/>
      <c r="Q12" s="47">
        <v>20</v>
      </c>
      <c r="R12" s="39"/>
      <c r="S12" s="39">
        <v>20</v>
      </c>
      <c r="T12" s="39"/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23</v>
      </c>
      <c r="G13" s="38">
        <v>2040</v>
      </c>
      <c r="H13" s="39">
        <v>140</v>
      </c>
      <c r="I13" s="39">
        <v>80</v>
      </c>
      <c r="J13" s="39">
        <v>20</v>
      </c>
      <c r="K13" s="40"/>
      <c r="L13" s="47"/>
      <c r="M13" s="39">
        <v>740</v>
      </c>
      <c r="N13" s="57">
        <v>320</v>
      </c>
      <c r="O13" s="39">
        <v>260</v>
      </c>
      <c r="P13" s="40">
        <v>440</v>
      </c>
      <c r="Q13" s="47">
        <v>5520</v>
      </c>
      <c r="R13" s="39">
        <v>280</v>
      </c>
      <c r="S13" s="39">
        <v>240</v>
      </c>
      <c r="T13" s="39"/>
      <c r="U13" s="40"/>
      <c r="V13" s="36"/>
    </row>
    <row r="14" spans="1:22" ht="13.15" customHeight="1" x14ac:dyDescent="0.15">
      <c r="A14" s="19">
        <v>10</v>
      </c>
      <c r="B14" s="27"/>
      <c r="C14" s="33"/>
      <c r="D14" s="33" t="s">
        <v>24</v>
      </c>
      <c r="E14" s="33" t="s">
        <v>25</v>
      </c>
      <c r="F14" s="70" t="s">
        <v>295</v>
      </c>
      <c r="G14" s="38">
        <v>1800</v>
      </c>
      <c r="H14" s="39">
        <v>200</v>
      </c>
      <c r="I14" s="39">
        <v>800</v>
      </c>
      <c r="J14" s="39">
        <v>20</v>
      </c>
      <c r="K14" s="40">
        <v>20</v>
      </c>
      <c r="L14" s="47">
        <v>200</v>
      </c>
      <c r="M14" s="39">
        <v>3800</v>
      </c>
      <c r="N14" s="57">
        <v>760</v>
      </c>
      <c r="O14" s="39">
        <v>200</v>
      </c>
      <c r="P14" s="40">
        <v>180</v>
      </c>
      <c r="Q14" s="47">
        <v>60</v>
      </c>
      <c r="R14" s="39">
        <v>200</v>
      </c>
      <c r="S14" s="39">
        <v>100</v>
      </c>
      <c r="T14" s="39"/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28</v>
      </c>
      <c r="G15" s="38"/>
      <c r="H15" s="39"/>
      <c r="I15" s="39"/>
      <c r="J15" s="39">
        <v>20</v>
      </c>
      <c r="K15" s="40"/>
      <c r="L15" s="47"/>
      <c r="M15" s="39"/>
      <c r="N15" s="57"/>
      <c r="O15" s="39">
        <v>20</v>
      </c>
      <c r="P15" s="40"/>
      <c r="Q15" s="47">
        <v>20</v>
      </c>
      <c r="R15" s="39"/>
      <c r="S15" s="39">
        <v>40</v>
      </c>
      <c r="T15" s="39"/>
      <c r="U15" s="40"/>
      <c r="V15" s="36"/>
    </row>
    <row r="16" spans="1:22" ht="13.15" customHeight="1" x14ac:dyDescent="0.15">
      <c r="A16" s="19">
        <v>12</v>
      </c>
      <c r="B16" s="27"/>
      <c r="C16" s="33"/>
      <c r="D16" s="33"/>
      <c r="E16" s="33"/>
      <c r="F16" s="70" t="s">
        <v>29</v>
      </c>
      <c r="G16" s="38">
        <v>180</v>
      </c>
      <c r="H16" s="39">
        <v>40</v>
      </c>
      <c r="I16" s="39">
        <v>60</v>
      </c>
      <c r="J16" s="39">
        <v>40</v>
      </c>
      <c r="K16" s="40">
        <v>20</v>
      </c>
      <c r="L16" s="47">
        <v>20</v>
      </c>
      <c r="M16" s="39">
        <v>440</v>
      </c>
      <c r="N16" s="57">
        <v>420</v>
      </c>
      <c r="O16" s="39">
        <v>220</v>
      </c>
      <c r="P16" s="40">
        <v>160</v>
      </c>
      <c r="Q16" s="47">
        <v>420</v>
      </c>
      <c r="R16" s="39">
        <v>120</v>
      </c>
      <c r="S16" s="39">
        <v>320</v>
      </c>
      <c r="T16" s="39">
        <v>160</v>
      </c>
      <c r="U16" s="40">
        <v>260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30</v>
      </c>
      <c r="G17" s="38">
        <v>880</v>
      </c>
      <c r="H17" s="39">
        <v>640</v>
      </c>
      <c r="I17" s="39">
        <v>240</v>
      </c>
      <c r="J17" s="39">
        <v>140</v>
      </c>
      <c r="K17" s="40">
        <v>140</v>
      </c>
      <c r="L17" s="47">
        <v>80</v>
      </c>
      <c r="M17" s="39">
        <v>680</v>
      </c>
      <c r="N17" s="57">
        <v>1680</v>
      </c>
      <c r="O17" s="39">
        <v>4200</v>
      </c>
      <c r="P17" s="40">
        <v>260</v>
      </c>
      <c r="Q17" s="47">
        <v>460</v>
      </c>
      <c r="R17" s="39">
        <v>360</v>
      </c>
      <c r="S17" s="39">
        <v>160</v>
      </c>
      <c r="T17" s="39">
        <v>160</v>
      </c>
      <c r="U17" s="40">
        <v>80</v>
      </c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31</v>
      </c>
      <c r="G18" s="38">
        <v>40</v>
      </c>
      <c r="H18" s="39">
        <v>20</v>
      </c>
      <c r="I18" s="39">
        <v>40</v>
      </c>
      <c r="J18" s="39">
        <v>20</v>
      </c>
      <c r="K18" s="40">
        <v>20</v>
      </c>
      <c r="L18" s="47">
        <v>60</v>
      </c>
      <c r="M18" s="39">
        <v>40</v>
      </c>
      <c r="N18" s="57"/>
      <c r="O18" s="39">
        <v>20</v>
      </c>
      <c r="P18" s="40">
        <v>20</v>
      </c>
      <c r="Q18" s="47"/>
      <c r="R18" s="39"/>
      <c r="S18" s="39"/>
      <c r="T18" s="39">
        <v>20</v>
      </c>
      <c r="U18" s="40">
        <v>20</v>
      </c>
      <c r="V18" s="36"/>
    </row>
    <row r="19" spans="1:22" ht="13.15" customHeight="1" x14ac:dyDescent="0.15">
      <c r="A19" s="19">
        <v>15</v>
      </c>
      <c r="B19" s="27"/>
      <c r="C19" s="33"/>
      <c r="D19" s="33"/>
      <c r="E19" s="33" t="s">
        <v>32</v>
      </c>
      <c r="F19" s="70" t="s">
        <v>33</v>
      </c>
      <c r="G19" s="38"/>
      <c r="H19" s="39"/>
      <c r="I19" s="39"/>
      <c r="J19" s="39"/>
      <c r="K19" s="40"/>
      <c r="L19" s="47"/>
      <c r="M19" s="39">
        <v>80</v>
      </c>
      <c r="N19" s="57">
        <v>20</v>
      </c>
      <c r="O19" s="39"/>
      <c r="P19" s="40">
        <v>80</v>
      </c>
      <c r="Q19" s="47">
        <v>280</v>
      </c>
      <c r="R19" s="39"/>
      <c r="S19" s="39">
        <v>40</v>
      </c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33" t="s">
        <v>186</v>
      </c>
      <c r="F20" s="70" t="s">
        <v>187</v>
      </c>
      <c r="G20" s="38"/>
      <c r="H20" s="39"/>
      <c r="I20" s="39"/>
      <c r="J20" s="39"/>
      <c r="K20" s="40"/>
      <c r="L20" s="47"/>
      <c r="M20" s="39">
        <v>40</v>
      </c>
      <c r="N20" s="57"/>
      <c r="O20" s="39">
        <v>20</v>
      </c>
      <c r="P20" s="40">
        <v>40</v>
      </c>
      <c r="Q20" s="47"/>
      <c r="R20" s="39"/>
      <c r="S20" s="39"/>
      <c r="T20" s="39"/>
      <c r="U20" s="40"/>
      <c r="V20" s="36"/>
    </row>
    <row r="21" spans="1:22" ht="13.15" customHeight="1" x14ac:dyDescent="0.15">
      <c r="A21" s="19">
        <v>17</v>
      </c>
      <c r="B21" s="27"/>
      <c r="C21" s="33"/>
      <c r="D21" s="33"/>
      <c r="E21" s="33" t="s">
        <v>34</v>
      </c>
      <c r="F21" s="70" t="s">
        <v>35</v>
      </c>
      <c r="G21" s="38"/>
      <c r="H21" s="39"/>
      <c r="I21" s="39"/>
      <c r="J21" s="39"/>
      <c r="K21" s="40">
        <v>20</v>
      </c>
      <c r="L21" s="47">
        <v>200</v>
      </c>
      <c r="M21" s="39"/>
      <c r="N21" s="57"/>
      <c r="O21" s="39">
        <v>20</v>
      </c>
      <c r="P21" s="40">
        <v>200</v>
      </c>
      <c r="Q21" s="47">
        <v>400</v>
      </c>
      <c r="R21" s="39">
        <v>20</v>
      </c>
      <c r="S21" s="39">
        <v>20</v>
      </c>
      <c r="T21" s="39">
        <v>20</v>
      </c>
      <c r="U21" s="40"/>
      <c r="V21" s="36"/>
    </row>
    <row r="22" spans="1:22" ht="13.15" customHeight="1" x14ac:dyDescent="0.15">
      <c r="A22" s="19">
        <v>18</v>
      </c>
      <c r="B22" s="27"/>
      <c r="C22" s="33"/>
      <c r="D22" s="33"/>
      <c r="E22" s="52" t="s">
        <v>10</v>
      </c>
      <c r="F22" s="74" t="s">
        <v>36</v>
      </c>
      <c r="G22" s="38">
        <v>32400</v>
      </c>
      <c r="H22" s="39">
        <v>8200</v>
      </c>
      <c r="I22" s="39">
        <v>5800</v>
      </c>
      <c r="J22" s="39">
        <v>4200</v>
      </c>
      <c r="K22" s="40">
        <v>40</v>
      </c>
      <c r="L22" s="47">
        <v>40</v>
      </c>
      <c r="M22" s="39">
        <v>8800</v>
      </c>
      <c r="N22" s="57">
        <v>3400</v>
      </c>
      <c r="O22" s="39">
        <v>6400</v>
      </c>
      <c r="P22" s="40">
        <v>4600</v>
      </c>
      <c r="Q22" s="47">
        <v>6600</v>
      </c>
      <c r="R22" s="39">
        <v>6400</v>
      </c>
      <c r="S22" s="39">
        <v>100</v>
      </c>
      <c r="T22" s="39">
        <v>200</v>
      </c>
      <c r="U22" s="40">
        <v>20</v>
      </c>
      <c r="V22" s="36"/>
    </row>
    <row r="23" spans="1:22" ht="13.15" customHeight="1" x14ac:dyDescent="0.15">
      <c r="A23" s="19">
        <v>19</v>
      </c>
      <c r="B23" s="27"/>
      <c r="C23" s="33"/>
      <c r="D23" s="33" t="s">
        <v>37</v>
      </c>
      <c r="E23" s="33" t="s">
        <v>38</v>
      </c>
      <c r="F23" s="70" t="s">
        <v>39</v>
      </c>
      <c r="G23" s="38">
        <v>740</v>
      </c>
      <c r="H23" s="39">
        <v>240</v>
      </c>
      <c r="I23" s="39">
        <v>500</v>
      </c>
      <c r="J23" s="39">
        <v>180</v>
      </c>
      <c r="K23" s="40">
        <v>180</v>
      </c>
      <c r="L23" s="47">
        <v>120</v>
      </c>
      <c r="M23" s="39">
        <v>520</v>
      </c>
      <c r="N23" s="57">
        <v>320</v>
      </c>
      <c r="O23" s="39">
        <v>340</v>
      </c>
      <c r="P23" s="40">
        <v>220</v>
      </c>
      <c r="Q23" s="47">
        <v>60</v>
      </c>
      <c r="R23" s="39">
        <v>160</v>
      </c>
      <c r="S23" s="39">
        <v>200</v>
      </c>
      <c r="T23" s="39">
        <v>60</v>
      </c>
      <c r="U23" s="40">
        <v>100</v>
      </c>
      <c r="V23" s="36"/>
    </row>
    <row r="24" spans="1:22" ht="13.15" customHeight="1" x14ac:dyDescent="0.15">
      <c r="A24" s="19">
        <v>20</v>
      </c>
      <c r="B24" s="27"/>
      <c r="C24" s="33"/>
      <c r="D24" s="33" t="s">
        <v>40</v>
      </c>
      <c r="E24" s="33" t="s">
        <v>41</v>
      </c>
      <c r="F24" s="70" t="s">
        <v>42</v>
      </c>
      <c r="G24" s="38">
        <v>20</v>
      </c>
      <c r="H24" s="39"/>
      <c r="I24" s="39"/>
      <c r="J24" s="39"/>
      <c r="K24" s="40">
        <v>60</v>
      </c>
      <c r="L24" s="47">
        <v>20</v>
      </c>
      <c r="M24" s="39"/>
      <c r="N24" s="57"/>
      <c r="O24" s="39">
        <v>20</v>
      </c>
      <c r="P24" s="40"/>
      <c r="Q24" s="47"/>
      <c r="R24" s="39">
        <v>20</v>
      </c>
      <c r="S24" s="39"/>
      <c r="T24" s="39"/>
      <c r="U24" s="40">
        <v>20</v>
      </c>
      <c r="V24" s="36"/>
    </row>
    <row r="25" spans="1:22" ht="13.15" customHeight="1" x14ac:dyDescent="0.15">
      <c r="A25" s="19">
        <v>21</v>
      </c>
      <c r="B25" s="27"/>
      <c r="C25" s="33"/>
      <c r="D25" s="33" t="s">
        <v>43</v>
      </c>
      <c r="E25" s="33" t="s">
        <v>44</v>
      </c>
      <c r="F25" s="70" t="s">
        <v>45</v>
      </c>
      <c r="G25" s="38">
        <v>20</v>
      </c>
      <c r="H25" s="39"/>
      <c r="I25" s="39"/>
      <c r="J25" s="39"/>
      <c r="K25" s="40"/>
      <c r="L25" s="47"/>
      <c r="M25" s="39"/>
      <c r="N25" s="57"/>
      <c r="O25" s="39"/>
      <c r="P25" s="40">
        <v>80</v>
      </c>
      <c r="Q25" s="47">
        <v>40</v>
      </c>
      <c r="R25" s="39"/>
      <c r="S25" s="39"/>
      <c r="T25" s="39"/>
      <c r="U25" s="40"/>
      <c r="V25" s="36"/>
    </row>
    <row r="26" spans="1:22" ht="13.15" customHeight="1" x14ac:dyDescent="0.15">
      <c r="A26" s="19">
        <v>22</v>
      </c>
      <c r="B26" s="27"/>
      <c r="C26" s="33"/>
      <c r="D26" s="33"/>
      <c r="E26" s="33"/>
      <c r="F26" s="70" t="s">
        <v>46</v>
      </c>
      <c r="G26" s="38">
        <v>600</v>
      </c>
      <c r="H26" s="39"/>
      <c r="I26" s="39"/>
      <c r="J26" s="39"/>
      <c r="K26" s="40"/>
      <c r="L26" s="47"/>
      <c r="M26" s="39">
        <v>1800</v>
      </c>
      <c r="N26" s="57">
        <v>200</v>
      </c>
      <c r="O26" s="39"/>
      <c r="P26" s="40">
        <v>7200</v>
      </c>
      <c r="Q26" s="47">
        <v>1000</v>
      </c>
      <c r="R26" s="39">
        <v>600</v>
      </c>
      <c r="S26" s="39"/>
      <c r="T26" s="39"/>
      <c r="U26" s="40">
        <v>200</v>
      </c>
      <c r="V26" s="36"/>
    </row>
    <row r="27" spans="1:22" ht="13.15" customHeight="1" x14ac:dyDescent="0.15">
      <c r="A27" s="19">
        <v>23</v>
      </c>
      <c r="B27" s="27"/>
      <c r="C27" s="33"/>
      <c r="D27" s="33"/>
      <c r="E27" s="33"/>
      <c r="F27" s="70" t="s">
        <v>49</v>
      </c>
      <c r="G27" s="38">
        <v>60</v>
      </c>
      <c r="H27" s="39">
        <v>40</v>
      </c>
      <c r="I27" s="39">
        <v>60</v>
      </c>
      <c r="J27" s="39"/>
      <c r="K27" s="40"/>
      <c r="L27" s="47"/>
      <c r="M27" s="39">
        <v>40</v>
      </c>
      <c r="N27" s="57">
        <v>40</v>
      </c>
      <c r="O27" s="39">
        <v>200</v>
      </c>
      <c r="P27" s="40">
        <v>40</v>
      </c>
      <c r="Q27" s="47">
        <v>240</v>
      </c>
      <c r="R27" s="39">
        <v>600</v>
      </c>
      <c r="S27" s="39">
        <v>20</v>
      </c>
      <c r="T27" s="39"/>
      <c r="U27" s="40"/>
      <c r="V27" s="36"/>
    </row>
    <row r="28" spans="1:22" ht="13.15" customHeight="1" x14ac:dyDescent="0.15">
      <c r="A28" s="19">
        <v>24</v>
      </c>
      <c r="B28" s="27"/>
      <c r="C28" s="33"/>
      <c r="D28" s="33"/>
      <c r="E28" s="33"/>
      <c r="F28" s="70" t="s">
        <v>50</v>
      </c>
      <c r="G28" s="38"/>
      <c r="H28" s="39">
        <v>200</v>
      </c>
      <c r="I28" s="39">
        <v>20</v>
      </c>
      <c r="J28" s="39"/>
      <c r="K28" s="40"/>
      <c r="L28" s="47"/>
      <c r="M28" s="39"/>
      <c r="N28" s="57"/>
      <c r="O28" s="39"/>
      <c r="P28" s="40"/>
      <c r="Q28" s="47"/>
      <c r="R28" s="39">
        <v>20</v>
      </c>
      <c r="S28" s="39"/>
      <c r="T28" s="39"/>
      <c r="U28" s="40">
        <v>100</v>
      </c>
      <c r="V28" s="36"/>
    </row>
    <row r="29" spans="1:22" ht="13.15" customHeight="1" x14ac:dyDescent="0.15">
      <c r="A29" s="19">
        <v>25</v>
      </c>
      <c r="B29" s="27"/>
      <c r="C29" s="33"/>
      <c r="D29" s="33"/>
      <c r="E29" s="33"/>
      <c r="F29" s="70" t="s">
        <v>51</v>
      </c>
      <c r="G29" s="38">
        <v>160</v>
      </c>
      <c r="H29" s="39">
        <v>20</v>
      </c>
      <c r="I29" s="39">
        <v>120</v>
      </c>
      <c r="J29" s="39">
        <v>200</v>
      </c>
      <c r="K29" s="40">
        <v>40</v>
      </c>
      <c r="L29" s="47">
        <v>20</v>
      </c>
      <c r="M29" s="39">
        <v>100</v>
      </c>
      <c r="N29" s="57">
        <v>20</v>
      </c>
      <c r="O29" s="39">
        <v>60</v>
      </c>
      <c r="P29" s="40">
        <v>140</v>
      </c>
      <c r="Q29" s="47">
        <v>280</v>
      </c>
      <c r="R29" s="39">
        <v>60</v>
      </c>
      <c r="S29" s="39">
        <v>60</v>
      </c>
      <c r="T29" s="39">
        <v>220</v>
      </c>
      <c r="U29" s="40">
        <v>320</v>
      </c>
      <c r="V29" s="36"/>
    </row>
    <row r="30" spans="1:22" ht="13.15" customHeight="1" x14ac:dyDescent="0.15">
      <c r="A30" s="19">
        <v>26</v>
      </c>
      <c r="B30" s="27"/>
      <c r="C30" s="33"/>
      <c r="D30" s="33"/>
      <c r="E30" s="33" t="s">
        <v>52</v>
      </c>
      <c r="F30" s="70" t="s">
        <v>54</v>
      </c>
      <c r="G30" s="38">
        <v>20</v>
      </c>
      <c r="H30" s="39"/>
      <c r="I30" s="39">
        <v>20</v>
      </c>
      <c r="J30" s="39"/>
      <c r="K30" s="40"/>
      <c r="L30" s="47">
        <v>20</v>
      </c>
      <c r="M30" s="39"/>
      <c r="N30" s="57"/>
      <c r="O30" s="39">
        <v>600</v>
      </c>
      <c r="P30" s="40"/>
      <c r="Q30" s="47">
        <v>20</v>
      </c>
      <c r="R30" s="39"/>
      <c r="S30" s="39"/>
      <c r="T30" s="39"/>
      <c r="U30" s="40"/>
      <c r="V30" s="36"/>
    </row>
    <row r="31" spans="1:22" ht="13.15" customHeight="1" x14ac:dyDescent="0.15">
      <c r="A31" s="19">
        <v>27</v>
      </c>
      <c r="B31" s="27"/>
      <c r="C31" s="33"/>
      <c r="D31" s="33"/>
      <c r="E31" s="33" t="s">
        <v>55</v>
      </c>
      <c r="F31" s="70" t="s">
        <v>190</v>
      </c>
      <c r="G31" s="38">
        <v>160</v>
      </c>
      <c r="H31" s="39"/>
      <c r="I31" s="39">
        <v>620</v>
      </c>
      <c r="J31" s="39"/>
      <c r="K31" s="40">
        <v>80</v>
      </c>
      <c r="L31" s="47">
        <v>20</v>
      </c>
      <c r="M31" s="39">
        <v>40</v>
      </c>
      <c r="N31" s="57">
        <v>20</v>
      </c>
      <c r="O31" s="39">
        <v>80</v>
      </c>
      <c r="P31" s="40"/>
      <c r="Q31" s="47">
        <v>40</v>
      </c>
      <c r="R31" s="39">
        <v>40</v>
      </c>
      <c r="S31" s="39"/>
      <c r="T31" s="39"/>
      <c r="U31" s="40">
        <v>180</v>
      </c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56</v>
      </c>
      <c r="G32" s="38"/>
      <c r="H32" s="39"/>
      <c r="I32" s="39"/>
      <c r="J32" s="39"/>
      <c r="K32" s="40"/>
      <c r="L32" s="47"/>
      <c r="M32" s="39"/>
      <c r="N32" s="57"/>
      <c r="O32" s="39"/>
      <c r="P32" s="40"/>
      <c r="Q32" s="47"/>
      <c r="R32" s="39">
        <v>20</v>
      </c>
      <c r="S32" s="39"/>
      <c r="T32" s="39"/>
      <c r="U32" s="40"/>
      <c r="V32" s="36"/>
    </row>
    <row r="33" spans="1:22" ht="13.15" customHeight="1" x14ac:dyDescent="0.15">
      <c r="A33" s="19">
        <v>29</v>
      </c>
      <c r="B33" s="27"/>
      <c r="C33" s="33"/>
      <c r="D33" s="33"/>
      <c r="E33" s="33"/>
      <c r="F33" s="70" t="s">
        <v>57</v>
      </c>
      <c r="G33" s="38"/>
      <c r="H33" s="39"/>
      <c r="I33" s="39"/>
      <c r="J33" s="39"/>
      <c r="K33" s="40"/>
      <c r="L33" s="47"/>
      <c r="M33" s="39"/>
      <c r="N33" s="57"/>
      <c r="O33" s="39">
        <v>100</v>
      </c>
      <c r="P33" s="40"/>
      <c r="Q33" s="47">
        <v>20</v>
      </c>
      <c r="R33" s="39">
        <v>20</v>
      </c>
      <c r="S33" s="39">
        <v>20</v>
      </c>
      <c r="T33" s="39"/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58</v>
      </c>
      <c r="G34" s="38">
        <v>40</v>
      </c>
      <c r="H34" s="39"/>
      <c r="I34" s="39">
        <v>120</v>
      </c>
      <c r="J34" s="39"/>
      <c r="K34" s="40"/>
      <c r="L34" s="47"/>
      <c r="M34" s="39">
        <v>260</v>
      </c>
      <c r="N34" s="57">
        <v>100</v>
      </c>
      <c r="O34" s="39">
        <v>40</v>
      </c>
      <c r="P34" s="40"/>
      <c r="Q34" s="47"/>
      <c r="R34" s="39"/>
      <c r="S34" s="39"/>
      <c r="T34" s="39"/>
      <c r="U34" s="40">
        <v>20</v>
      </c>
      <c r="V34" s="36"/>
    </row>
    <row r="35" spans="1:22" ht="13.15" customHeight="1" x14ac:dyDescent="0.15">
      <c r="A35" s="19">
        <v>31</v>
      </c>
      <c r="B35" s="27"/>
      <c r="C35" s="33"/>
      <c r="D35" s="33"/>
      <c r="E35" s="33" t="s">
        <v>59</v>
      </c>
      <c r="F35" s="70" t="s">
        <v>60</v>
      </c>
      <c r="G35" s="38"/>
      <c r="H35" s="39"/>
      <c r="I35" s="39"/>
      <c r="J35" s="39"/>
      <c r="K35" s="40"/>
      <c r="L35" s="47"/>
      <c r="M35" s="39">
        <v>20</v>
      </c>
      <c r="N35" s="57"/>
      <c r="O35" s="39"/>
      <c r="P35" s="40"/>
      <c r="Q35" s="47">
        <v>20</v>
      </c>
      <c r="R35" s="39">
        <v>200</v>
      </c>
      <c r="S35" s="39"/>
      <c r="T35" s="39"/>
      <c r="U35" s="40"/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61</v>
      </c>
      <c r="G36" s="38"/>
      <c r="H36" s="39"/>
      <c r="I36" s="39"/>
      <c r="J36" s="39"/>
      <c r="K36" s="40">
        <v>20</v>
      </c>
      <c r="L36" s="47"/>
      <c r="M36" s="39"/>
      <c r="N36" s="57"/>
      <c r="O36" s="39"/>
      <c r="P36" s="40">
        <v>20</v>
      </c>
      <c r="Q36" s="47"/>
      <c r="R36" s="39"/>
      <c r="S36" s="39"/>
      <c r="T36" s="39">
        <v>20</v>
      </c>
      <c r="U36" s="40"/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192</v>
      </c>
      <c r="G37" s="38">
        <v>40</v>
      </c>
      <c r="H37" s="39">
        <v>40</v>
      </c>
      <c r="I37" s="39">
        <v>20</v>
      </c>
      <c r="J37" s="39">
        <v>20</v>
      </c>
      <c r="K37" s="40">
        <v>20</v>
      </c>
      <c r="L37" s="47">
        <v>20</v>
      </c>
      <c r="M37" s="39">
        <v>20</v>
      </c>
      <c r="N37" s="57">
        <v>20</v>
      </c>
      <c r="O37" s="39">
        <v>60</v>
      </c>
      <c r="P37" s="40"/>
      <c r="Q37" s="47"/>
      <c r="R37" s="39">
        <v>400</v>
      </c>
      <c r="S37" s="39"/>
      <c r="T37" s="39"/>
      <c r="U37" s="40"/>
      <c r="V37" s="36"/>
    </row>
    <row r="38" spans="1:22" ht="13.15" customHeight="1" x14ac:dyDescent="0.15">
      <c r="A38" s="19">
        <v>34</v>
      </c>
      <c r="B38" s="33"/>
      <c r="C38" s="33"/>
      <c r="D38" s="33"/>
      <c r="E38" s="52" t="s">
        <v>10</v>
      </c>
      <c r="F38" s="74" t="s">
        <v>64</v>
      </c>
      <c r="G38" s="38">
        <v>14800</v>
      </c>
      <c r="H38" s="39">
        <v>9000</v>
      </c>
      <c r="I38" s="39">
        <v>9600</v>
      </c>
      <c r="J38" s="39">
        <v>6200</v>
      </c>
      <c r="K38" s="40">
        <v>1600</v>
      </c>
      <c r="L38" s="47">
        <v>4200</v>
      </c>
      <c r="M38" s="39">
        <v>5600</v>
      </c>
      <c r="N38" s="57">
        <v>4600</v>
      </c>
      <c r="O38" s="39">
        <v>8000</v>
      </c>
      <c r="P38" s="40">
        <v>3000</v>
      </c>
      <c r="Q38" s="47">
        <v>37800</v>
      </c>
      <c r="R38" s="39">
        <v>8200</v>
      </c>
      <c r="S38" s="39">
        <v>2800</v>
      </c>
      <c r="T38" s="39">
        <v>2800</v>
      </c>
      <c r="U38" s="40">
        <v>6400</v>
      </c>
      <c r="V38" s="36"/>
    </row>
    <row r="39" spans="1:22" ht="13.15" customHeight="1" x14ac:dyDescent="0.15">
      <c r="A39" s="19">
        <v>35</v>
      </c>
      <c r="B39" s="33" t="s">
        <v>65</v>
      </c>
      <c r="C39" s="33" t="s">
        <v>66</v>
      </c>
      <c r="D39" s="33" t="s">
        <v>70</v>
      </c>
      <c r="E39" s="33" t="s">
        <v>71</v>
      </c>
      <c r="F39" s="70" t="s">
        <v>72</v>
      </c>
      <c r="G39" s="38"/>
      <c r="H39" s="39"/>
      <c r="I39" s="39"/>
      <c r="J39" s="39"/>
      <c r="K39" s="40"/>
      <c r="L39" s="47"/>
      <c r="M39" s="39"/>
      <c r="N39" s="57"/>
      <c r="O39" s="39">
        <v>200</v>
      </c>
      <c r="P39" s="40"/>
      <c r="Q39" s="47"/>
      <c r="R39" s="39"/>
      <c r="S39" s="39"/>
      <c r="T39" s="39"/>
      <c r="U39" s="40"/>
      <c r="V39" s="36"/>
    </row>
    <row r="40" spans="1:22" ht="13.15" customHeight="1" x14ac:dyDescent="0.15">
      <c r="A40" s="19">
        <v>36</v>
      </c>
      <c r="B40" s="33"/>
      <c r="C40" s="33"/>
      <c r="D40" s="33" t="s">
        <v>73</v>
      </c>
      <c r="E40" s="33" t="s">
        <v>194</v>
      </c>
      <c r="F40" s="70" t="s">
        <v>74</v>
      </c>
      <c r="G40" s="38"/>
      <c r="H40" s="39"/>
      <c r="I40" s="39"/>
      <c r="J40" s="39"/>
      <c r="K40" s="40"/>
      <c r="L40" s="47"/>
      <c r="M40" s="39"/>
      <c r="N40" s="57"/>
      <c r="O40" s="39"/>
      <c r="P40" s="40"/>
      <c r="Q40" s="47"/>
      <c r="R40" s="39"/>
      <c r="S40" s="39">
        <v>20</v>
      </c>
      <c r="T40" s="39"/>
      <c r="U40" s="40"/>
      <c r="V40" s="36"/>
    </row>
    <row r="41" spans="1:22" ht="13.15" customHeight="1" x14ac:dyDescent="0.15">
      <c r="A41" s="19">
        <v>37</v>
      </c>
      <c r="B41" s="33"/>
      <c r="C41" s="33"/>
      <c r="D41" s="33"/>
      <c r="E41" s="33" t="s">
        <v>75</v>
      </c>
      <c r="F41" s="70" t="s">
        <v>76</v>
      </c>
      <c r="G41" s="38">
        <v>160</v>
      </c>
      <c r="H41" s="39"/>
      <c r="I41" s="39">
        <v>100</v>
      </c>
      <c r="J41" s="39"/>
      <c r="K41" s="40">
        <v>20</v>
      </c>
      <c r="L41" s="47">
        <v>20</v>
      </c>
      <c r="M41" s="39">
        <v>40</v>
      </c>
      <c r="N41" s="57">
        <v>20</v>
      </c>
      <c r="O41" s="39">
        <v>40</v>
      </c>
      <c r="P41" s="40">
        <v>40</v>
      </c>
      <c r="Q41" s="47">
        <v>80</v>
      </c>
      <c r="R41" s="39"/>
      <c r="S41" s="39">
        <v>20</v>
      </c>
      <c r="T41" s="39"/>
      <c r="U41" s="40"/>
      <c r="V41" s="36"/>
    </row>
    <row r="42" spans="1:22" ht="13.15" customHeight="1" x14ac:dyDescent="0.15">
      <c r="A42" s="19">
        <v>38</v>
      </c>
      <c r="B42" s="33"/>
      <c r="C42" s="33" t="s">
        <v>77</v>
      </c>
      <c r="D42" s="33" t="s">
        <v>78</v>
      </c>
      <c r="E42" s="33" t="s">
        <v>79</v>
      </c>
      <c r="F42" s="70" t="s">
        <v>196</v>
      </c>
      <c r="G42" s="38">
        <v>57000</v>
      </c>
      <c r="H42" s="39">
        <v>11400</v>
      </c>
      <c r="I42" s="39">
        <v>27400</v>
      </c>
      <c r="J42" s="39">
        <v>3120</v>
      </c>
      <c r="K42" s="40">
        <v>540</v>
      </c>
      <c r="L42" s="47">
        <v>240</v>
      </c>
      <c r="M42" s="39">
        <v>79000</v>
      </c>
      <c r="N42" s="57">
        <v>22200</v>
      </c>
      <c r="O42" s="39">
        <v>25000</v>
      </c>
      <c r="P42" s="40">
        <v>364200</v>
      </c>
      <c r="Q42" s="47">
        <v>88600</v>
      </c>
      <c r="R42" s="39">
        <v>29200</v>
      </c>
      <c r="S42" s="39">
        <v>17200</v>
      </c>
      <c r="T42" s="39">
        <v>14200</v>
      </c>
      <c r="U42" s="40">
        <v>440</v>
      </c>
      <c r="V42" s="36"/>
    </row>
    <row r="43" spans="1:22" ht="13.15" customHeight="1" x14ac:dyDescent="0.15">
      <c r="A43" s="19">
        <v>39</v>
      </c>
      <c r="B43" s="33"/>
      <c r="C43" s="33"/>
      <c r="D43" s="33"/>
      <c r="E43" s="33"/>
      <c r="F43" s="70" t="s">
        <v>296</v>
      </c>
      <c r="G43" s="38">
        <v>400</v>
      </c>
      <c r="H43" s="39">
        <v>400</v>
      </c>
      <c r="I43" s="39">
        <v>40</v>
      </c>
      <c r="J43" s="39">
        <v>60</v>
      </c>
      <c r="K43" s="40"/>
      <c r="L43" s="47">
        <v>400</v>
      </c>
      <c r="M43" s="39">
        <v>40</v>
      </c>
      <c r="N43" s="57">
        <v>80</v>
      </c>
      <c r="O43" s="39"/>
      <c r="P43" s="40">
        <v>40</v>
      </c>
      <c r="Q43" s="47"/>
      <c r="R43" s="39"/>
      <c r="S43" s="39"/>
      <c r="T43" s="39"/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33"/>
      <c r="F44" s="70" t="s">
        <v>262</v>
      </c>
      <c r="G44" s="38"/>
      <c r="H44" s="39"/>
      <c r="I44" s="39"/>
      <c r="J44" s="39"/>
      <c r="K44" s="40"/>
      <c r="L44" s="47"/>
      <c r="M44" s="39">
        <v>20</v>
      </c>
      <c r="N44" s="57"/>
      <c r="O44" s="39"/>
      <c r="P44" s="40"/>
      <c r="Q44" s="47"/>
      <c r="R44" s="39"/>
      <c r="S44" s="39"/>
      <c r="T44" s="39"/>
      <c r="U44" s="40"/>
      <c r="V44" s="36"/>
    </row>
    <row r="45" spans="1:22" ht="13.15" customHeight="1" x14ac:dyDescent="0.15">
      <c r="A45" s="19">
        <v>41</v>
      </c>
      <c r="B45" s="33"/>
      <c r="C45" s="33"/>
      <c r="D45" s="33"/>
      <c r="E45" s="33"/>
      <c r="F45" s="70" t="s">
        <v>81</v>
      </c>
      <c r="G45" s="38">
        <v>60</v>
      </c>
      <c r="H45" s="39"/>
      <c r="I45" s="39"/>
      <c r="J45" s="39">
        <v>800</v>
      </c>
      <c r="K45" s="40"/>
      <c r="L45" s="47"/>
      <c r="M45" s="39">
        <v>60</v>
      </c>
      <c r="N45" s="57"/>
      <c r="O45" s="39"/>
      <c r="P45" s="40">
        <v>60</v>
      </c>
      <c r="Q45" s="47"/>
      <c r="R45" s="39"/>
      <c r="S45" s="39"/>
      <c r="T45" s="39"/>
      <c r="U45" s="40"/>
      <c r="V45" s="36"/>
    </row>
    <row r="46" spans="1:22" ht="13.15" customHeight="1" x14ac:dyDescent="0.15">
      <c r="A46" s="19">
        <v>42</v>
      </c>
      <c r="B46" s="33"/>
      <c r="C46" s="33"/>
      <c r="D46" s="33"/>
      <c r="E46" s="33"/>
      <c r="F46" s="70" t="s">
        <v>82</v>
      </c>
      <c r="G46" s="38">
        <v>1180</v>
      </c>
      <c r="H46" s="39">
        <v>40</v>
      </c>
      <c r="I46" s="39">
        <v>740</v>
      </c>
      <c r="J46" s="39">
        <v>200</v>
      </c>
      <c r="K46" s="40"/>
      <c r="L46" s="47">
        <v>20</v>
      </c>
      <c r="M46" s="39">
        <v>860</v>
      </c>
      <c r="N46" s="57">
        <v>600</v>
      </c>
      <c r="O46" s="39">
        <v>300</v>
      </c>
      <c r="P46" s="40">
        <v>440</v>
      </c>
      <c r="Q46" s="47">
        <v>120</v>
      </c>
      <c r="R46" s="39">
        <v>60</v>
      </c>
      <c r="S46" s="39"/>
      <c r="T46" s="39">
        <v>80</v>
      </c>
      <c r="U46" s="40">
        <v>60</v>
      </c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83</v>
      </c>
      <c r="G47" s="38">
        <v>540</v>
      </c>
      <c r="H47" s="39">
        <v>80</v>
      </c>
      <c r="I47" s="39">
        <v>160</v>
      </c>
      <c r="J47" s="39">
        <v>20</v>
      </c>
      <c r="K47" s="40">
        <v>40</v>
      </c>
      <c r="L47" s="47">
        <v>160</v>
      </c>
      <c r="M47" s="39">
        <v>560</v>
      </c>
      <c r="N47" s="57">
        <v>100</v>
      </c>
      <c r="O47" s="39">
        <v>100</v>
      </c>
      <c r="P47" s="40">
        <v>240</v>
      </c>
      <c r="Q47" s="47">
        <v>120</v>
      </c>
      <c r="R47" s="39">
        <v>60</v>
      </c>
      <c r="S47" s="39">
        <v>100</v>
      </c>
      <c r="T47" s="39">
        <v>60</v>
      </c>
      <c r="U47" s="40">
        <v>40</v>
      </c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4" t="s">
        <v>84</v>
      </c>
      <c r="G48" s="38"/>
      <c r="H48" s="39"/>
      <c r="I48" s="39">
        <v>80</v>
      </c>
      <c r="J48" s="39"/>
      <c r="K48" s="40"/>
      <c r="L48" s="47"/>
      <c r="M48" s="39">
        <v>800</v>
      </c>
      <c r="N48" s="57"/>
      <c r="O48" s="39"/>
      <c r="P48" s="40">
        <v>60</v>
      </c>
      <c r="Q48" s="47"/>
      <c r="R48" s="39"/>
      <c r="S48" s="39"/>
      <c r="T48" s="39">
        <v>200</v>
      </c>
      <c r="U48" s="40"/>
      <c r="V48" s="36"/>
    </row>
    <row r="49" spans="1:22" ht="13.15" customHeight="1" x14ac:dyDescent="0.15">
      <c r="A49" s="19">
        <v>45</v>
      </c>
      <c r="B49" s="33"/>
      <c r="C49" s="33"/>
      <c r="D49" s="33"/>
      <c r="E49" s="33" t="s">
        <v>85</v>
      </c>
      <c r="F49" s="70" t="s">
        <v>297</v>
      </c>
      <c r="G49" s="38"/>
      <c r="H49" s="39"/>
      <c r="I49" s="39"/>
      <c r="J49" s="39"/>
      <c r="K49" s="40"/>
      <c r="L49" s="47">
        <v>20</v>
      </c>
      <c r="M49" s="39"/>
      <c r="N49" s="57"/>
      <c r="O49" s="39"/>
      <c r="P49" s="40"/>
      <c r="Q49" s="47"/>
      <c r="R49" s="39"/>
      <c r="S49" s="39"/>
      <c r="T49" s="39"/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87</v>
      </c>
      <c r="G50" s="38">
        <v>1880400</v>
      </c>
      <c r="H50" s="39">
        <v>862800</v>
      </c>
      <c r="I50" s="39">
        <v>1574400</v>
      </c>
      <c r="J50" s="39">
        <v>474000</v>
      </c>
      <c r="K50" s="40">
        <v>219600</v>
      </c>
      <c r="L50" s="47">
        <v>86400</v>
      </c>
      <c r="M50" s="39">
        <v>1222800</v>
      </c>
      <c r="N50" s="57">
        <v>975000</v>
      </c>
      <c r="O50" s="39">
        <v>586200</v>
      </c>
      <c r="P50" s="40">
        <v>411600</v>
      </c>
      <c r="Q50" s="47">
        <v>1192200</v>
      </c>
      <c r="R50" s="39">
        <v>463200</v>
      </c>
      <c r="S50" s="39">
        <v>187200</v>
      </c>
      <c r="T50" s="39">
        <v>24200</v>
      </c>
      <c r="U50" s="40">
        <v>320</v>
      </c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221</v>
      </c>
      <c r="G51" s="38">
        <v>200</v>
      </c>
      <c r="H51" s="39"/>
      <c r="I51" s="39"/>
      <c r="J51" s="39"/>
      <c r="K51" s="40"/>
      <c r="L51" s="47"/>
      <c r="M51" s="39"/>
      <c r="N51" s="57"/>
      <c r="O51" s="39"/>
      <c r="P51" s="40"/>
      <c r="Q51" s="47"/>
      <c r="R51" s="39"/>
      <c r="S51" s="39">
        <v>80</v>
      </c>
      <c r="T51" s="39"/>
      <c r="U51" s="40"/>
      <c r="V51" s="36"/>
    </row>
    <row r="52" spans="1:22" ht="13.15" customHeight="1" x14ac:dyDescent="0.15">
      <c r="A52" s="19">
        <v>48</v>
      </c>
      <c r="B52" s="33"/>
      <c r="C52" s="33"/>
      <c r="D52" s="33"/>
      <c r="E52" s="33" t="s">
        <v>90</v>
      </c>
      <c r="F52" s="70" t="s">
        <v>91</v>
      </c>
      <c r="G52" s="38"/>
      <c r="H52" s="39"/>
      <c r="I52" s="39"/>
      <c r="J52" s="39"/>
      <c r="K52" s="40">
        <v>200</v>
      </c>
      <c r="L52" s="47"/>
      <c r="M52" s="39">
        <v>20</v>
      </c>
      <c r="N52" s="57"/>
      <c r="O52" s="39"/>
      <c r="P52" s="40"/>
      <c r="Q52" s="47">
        <v>140</v>
      </c>
      <c r="R52" s="39"/>
      <c r="S52" s="39">
        <v>40</v>
      </c>
      <c r="T52" s="39"/>
      <c r="U52" s="40">
        <v>20</v>
      </c>
      <c r="V52" s="36"/>
    </row>
    <row r="53" spans="1:22" ht="13.15" customHeight="1" x14ac:dyDescent="0.15">
      <c r="A53" s="19">
        <v>49</v>
      </c>
      <c r="B53" s="33"/>
      <c r="C53" s="33"/>
      <c r="D53" s="33"/>
      <c r="E53" s="33" t="s">
        <v>92</v>
      </c>
      <c r="F53" s="70" t="s">
        <v>93</v>
      </c>
      <c r="G53" s="38">
        <v>120</v>
      </c>
      <c r="H53" s="39">
        <v>40</v>
      </c>
      <c r="I53" s="39">
        <v>80</v>
      </c>
      <c r="J53" s="39">
        <v>40</v>
      </c>
      <c r="K53" s="40">
        <v>200</v>
      </c>
      <c r="L53" s="47"/>
      <c r="M53" s="39">
        <v>400</v>
      </c>
      <c r="N53" s="57">
        <v>20</v>
      </c>
      <c r="O53" s="39">
        <v>80</v>
      </c>
      <c r="P53" s="40">
        <v>660</v>
      </c>
      <c r="Q53" s="47">
        <v>220</v>
      </c>
      <c r="R53" s="39">
        <v>20</v>
      </c>
      <c r="S53" s="39">
        <v>160</v>
      </c>
      <c r="T53" s="39">
        <v>20</v>
      </c>
      <c r="U53" s="40">
        <v>20</v>
      </c>
      <c r="V53" s="36"/>
    </row>
    <row r="54" spans="1:22" ht="13.15" customHeight="1" x14ac:dyDescent="0.15">
      <c r="A54" s="19">
        <v>50</v>
      </c>
      <c r="B54" s="33"/>
      <c r="C54" s="33"/>
      <c r="D54" s="33"/>
      <c r="E54" s="33" t="s">
        <v>94</v>
      </c>
      <c r="F54" s="70" t="s">
        <v>95</v>
      </c>
      <c r="G54" s="38">
        <v>20</v>
      </c>
      <c r="H54" s="39"/>
      <c r="I54" s="39"/>
      <c r="J54" s="39"/>
      <c r="K54" s="40"/>
      <c r="L54" s="47"/>
      <c r="M54" s="39"/>
      <c r="N54" s="57"/>
      <c r="O54" s="39"/>
      <c r="P54" s="40"/>
      <c r="Q54" s="47"/>
      <c r="R54" s="39">
        <v>40</v>
      </c>
      <c r="S54" s="39"/>
      <c r="T54" s="39"/>
      <c r="U54" s="40"/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97</v>
      </c>
      <c r="G55" s="38">
        <v>200</v>
      </c>
      <c r="H55" s="39"/>
      <c r="I55" s="39"/>
      <c r="J55" s="39">
        <v>200</v>
      </c>
      <c r="K55" s="40"/>
      <c r="L55" s="47"/>
      <c r="M55" s="39"/>
      <c r="N55" s="57"/>
      <c r="O55" s="39">
        <v>60</v>
      </c>
      <c r="P55" s="40"/>
      <c r="Q55" s="47"/>
      <c r="R55" s="39"/>
      <c r="S55" s="39">
        <v>200</v>
      </c>
      <c r="T55" s="39"/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98</v>
      </c>
      <c r="G56" s="38">
        <v>60</v>
      </c>
      <c r="H56" s="39">
        <v>20</v>
      </c>
      <c r="I56" s="39">
        <v>1200</v>
      </c>
      <c r="J56" s="39">
        <v>200</v>
      </c>
      <c r="K56" s="40">
        <v>200</v>
      </c>
      <c r="L56" s="47"/>
      <c r="M56" s="39">
        <v>20</v>
      </c>
      <c r="N56" s="57">
        <v>60</v>
      </c>
      <c r="O56" s="39">
        <v>40</v>
      </c>
      <c r="P56" s="40"/>
      <c r="Q56" s="47">
        <v>1200</v>
      </c>
      <c r="R56" s="39"/>
      <c r="S56" s="39"/>
      <c r="T56" s="39"/>
      <c r="U56" s="40"/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99</v>
      </c>
      <c r="G57" s="38"/>
      <c r="H57" s="39"/>
      <c r="I57" s="39">
        <v>400</v>
      </c>
      <c r="J57" s="39"/>
      <c r="K57" s="40"/>
      <c r="L57" s="47"/>
      <c r="M57" s="39"/>
      <c r="N57" s="57"/>
      <c r="O57" s="39">
        <v>200</v>
      </c>
      <c r="P57" s="40"/>
      <c r="Q57" s="47"/>
      <c r="R57" s="39"/>
      <c r="S57" s="39"/>
      <c r="T57" s="39"/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289</v>
      </c>
      <c r="G58" s="38"/>
      <c r="H58" s="39"/>
      <c r="I58" s="39">
        <v>20</v>
      </c>
      <c r="J58" s="39">
        <v>20</v>
      </c>
      <c r="K58" s="40">
        <v>20</v>
      </c>
      <c r="L58" s="47"/>
      <c r="M58" s="39">
        <v>60</v>
      </c>
      <c r="N58" s="57">
        <v>20</v>
      </c>
      <c r="O58" s="39">
        <v>20</v>
      </c>
      <c r="P58" s="40">
        <v>20</v>
      </c>
      <c r="Q58" s="47"/>
      <c r="R58" s="39">
        <v>60</v>
      </c>
      <c r="S58" s="39">
        <v>40</v>
      </c>
      <c r="T58" s="39"/>
      <c r="U58" s="40"/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100</v>
      </c>
      <c r="G59" s="38">
        <v>100</v>
      </c>
      <c r="H59" s="39"/>
      <c r="I59" s="39">
        <v>1000</v>
      </c>
      <c r="J59" s="39"/>
      <c r="K59" s="40"/>
      <c r="L59" s="47"/>
      <c r="M59" s="39"/>
      <c r="N59" s="57">
        <v>60</v>
      </c>
      <c r="O59" s="39">
        <v>160</v>
      </c>
      <c r="P59" s="40">
        <v>60</v>
      </c>
      <c r="Q59" s="47">
        <v>100</v>
      </c>
      <c r="R59" s="39">
        <v>200</v>
      </c>
      <c r="S59" s="39"/>
      <c r="T59" s="39"/>
      <c r="U59" s="40"/>
      <c r="V59" s="36"/>
    </row>
    <row r="60" spans="1:22" ht="13.15" customHeight="1" x14ac:dyDescent="0.15">
      <c r="A60" s="19">
        <v>56</v>
      </c>
      <c r="B60" s="33"/>
      <c r="C60" s="33"/>
      <c r="D60" s="33"/>
      <c r="E60" s="33"/>
      <c r="F60" s="70" t="s">
        <v>101</v>
      </c>
      <c r="G60" s="38">
        <v>9800</v>
      </c>
      <c r="H60" s="39">
        <v>7800</v>
      </c>
      <c r="I60" s="39">
        <v>10000</v>
      </c>
      <c r="J60" s="39">
        <v>17800</v>
      </c>
      <c r="K60" s="40">
        <v>16400</v>
      </c>
      <c r="L60" s="47">
        <v>8600</v>
      </c>
      <c r="M60" s="39">
        <v>9400</v>
      </c>
      <c r="N60" s="57">
        <v>1180</v>
      </c>
      <c r="O60" s="39">
        <v>7400</v>
      </c>
      <c r="P60" s="40">
        <v>8800</v>
      </c>
      <c r="Q60" s="47">
        <v>6000</v>
      </c>
      <c r="R60" s="39">
        <v>12600</v>
      </c>
      <c r="S60" s="39">
        <v>26400</v>
      </c>
      <c r="T60" s="39">
        <v>46400</v>
      </c>
      <c r="U60" s="40">
        <v>11200</v>
      </c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102</v>
      </c>
      <c r="G61" s="38"/>
      <c r="H61" s="39"/>
      <c r="I61" s="39"/>
      <c r="J61" s="39"/>
      <c r="K61" s="40"/>
      <c r="L61" s="47"/>
      <c r="M61" s="39">
        <v>40</v>
      </c>
      <c r="N61" s="57"/>
      <c r="O61" s="39"/>
      <c r="P61" s="40"/>
      <c r="Q61" s="47"/>
      <c r="R61" s="39"/>
      <c r="S61" s="39"/>
      <c r="T61" s="39"/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243</v>
      </c>
      <c r="G62" s="38"/>
      <c r="H62" s="39"/>
      <c r="I62" s="39"/>
      <c r="J62" s="39"/>
      <c r="K62" s="40"/>
      <c r="L62" s="47">
        <v>40</v>
      </c>
      <c r="M62" s="39"/>
      <c r="N62" s="57"/>
      <c r="O62" s="39"/>
      <c r="P62" s="40"/>
      <c r="Q62" s="47"/>
      <c r="R62" s="39"/>
      <c r="S62" s="39"/>
      <c r="T62" s="39"/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 t="s">
        <v>103</v>
      </c>
      <c r="F63" s="70" t="s">
        <v>104</v>
      </c>
      <c r="G63" s="38"/>
      <c r="H63" s="39"/>
      <c r="I63" s="39"/>
      <c r="J63" s="39"/>
      <c r="K63" s="40"/>
      <c r="L63" s="47">
        <v>20</v>
      </c>
      <c r="M63" s="39"/>
      <c r="N63" s="57"/>
      <c r="O63" s="39"/>
      <c r="P63" s="40"/>
      <c r="Q63" s="47"/>
      <c r="R63" s="39"/>
      <c r="S63" s="39"/>
      <c r="T63" s="39"/>
      <c r="U63" s="40">
        <v>400</v>
      </c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105</v>
      </c>
      <c r="G64" s="38">
        <v>3900</v>
      </c>
      <c r="H64" s="39">
        <v>460</v>
      </c>
      <c r="I64" s="39">
        <v>860</v>
      </c>
      <c r="J64" s="39">
        <v>960</v>
      </c>
      <c r="K64" s="40"/>
      <c r="L64" s="47">
        <v>200</v>
      </c>
      <c r="M64" s="39">
        <v>440</v>
      </c>
      <c r="N64" s="57">
        <v>1000</v>
      </c>
      <c r="O64" s="39">
        <v>380</v>
      </c>
      <c r="P64" s="40">
        <v>220</v>
      </c>
      <c r="Q64" s="47">
        <v>1000</v>
      </c>
      <c r="R64" s="39">
        <v>560</v>
      </c>
      <c r="S64" s="39">
        <v>180</v>
      </c>
      <c r="T64" s="39">
        <v>220</v>
      </c>
      <c r="U64" s="40">
        <v>100</v>
      </c>
      <c r="V64" s="36"/>
    </row>
    <row r="65" spans="1:22" ht="13.15" customHeight="1" x14ac:dyDescent="0.15">
      <c r="A65" s="19">
        <v>61</v>
      </c>
      <c r="B65" s="33"/>
      <c r="C65" s="33"/>
      <c r="D65" s="33"/>
      <c r="E65" s="33" t="s">
        <v>106</v>
      </c>
      <c r="F65" s="70" t="s">
        <v>107</v>
      </c>
      <c r="G65" s="38">
        <v>30600</v>
      </c>
      <c r="H65" s="39">
        <v>24400</v>
      </c>
      <c r="I65" s="39">
        <v>1080</v>
      </c>
      <c r="J65" s="39">
        <v>5060</v>
      </c>
      <c r="K65" s="40">
        <v>5960</v>
      </c>
      <c r="L65" s="47">
        <v>920</v>
      </c>
      <c r="M65" s="39">
        <v>16600</v>
      </c>
      <c r="N65" s="57">
        <v>400</v>
      </c>
      <c r="O65" s="39">
        <v>12400</v>
      </c>
      <c r="P65" s="40">
        <v>5160</v>
      </c>
      <c r="Q65" s="47">
        <v>15000</v>
      </c>
      <c r="R65" s="39">
        <v>19600</v>
      </c>
      <c r="S65" s="39">
        <v>21800</v>
      </c>
      <c r="T65" s="39">
        <v>6760</v>
      </c>
      <c r="U65" s="40">
        <v>1240</v>
      </c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108</v>
      </c>
      <c r="G66" s="38"/>
      <c r="H66" s="39"/>
      <c r="I66" s="39"/>
      <c r="J66" s="39">
        <v>1800</v>
      </c>
      <c r="K66" s="40"/>
      <c r="L66" s="47"/>
      <c r="M66" s="39"/>
      <c r="N66" s="57"/>
      <c r="O66" s="39"/>
      <c r="P66" s="40"/>
      <c r="Q66" s="47">
        <v>100</v>
      </c>
      <c r="R66" s="39">
        <v>1400</v>
      </c>
      <c r="S66" s="39">
        <v>1200</v>
      </c>
      <c r="T66" s="39"/>
      <c r="U66" s="40"/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109</v>
      </c>
      <c r="G67" s="38">
        <v>1320</v>
      </c>
      <c r="H67" s="39">
        <v>1400</v>
      </c>
      <c r="I67" s="39">
        <v>5400</v>
      </c>
      <c r="J67" s="39">
        <v>11200</v>
      </c>
      <c r="K67" s="40">
        <v>600</v>
      </c>
      <c r="L67" s="47">
        <v>1600</v>
      </c>
      <c r="M67" s="39">
        <v>800</v>
      </c>
      <c r="N67" s="57">
        <v>3600</v>
      </c>
      <c r="O67" s="39">
        <v>160</v>
      </c>
      <c r="P67" s="40">
        <v>1580</v>
      </c>
      <c r="Q67" s="47">
        <v>12200</v>
      </c>
      <c r="R67" s="39">
        <v>520</v>
      </c>
      <c r="S67" s="39">
        <v>1260</v>
      </c>
      <c r="T67" s="39">
        <v>680</v>
      </c>
      <c r="U67" s="40"/>
      <c r="V67" s="36"/>
    </row>
    <row r="68" spans="1:22" ht="13.15" customHeight="1" x14ac:dyDescent="0.15">
      <c r="A68" s="19">
        <v>64</v>
      </c>
      <c r="B68" s="33"/>
      <c r="C68" s="33"/>
      <c r="D68" s="33"/>
      <c r="E68" s="33"/>
      <c r="F68" s="70" t="s">
        <v>110</v>
      </c>
      <c r="G68" s="38">
        <v>493200</v>
      </c>
      <c r="H68" s="39">
        <v>211200</v>
      </c>
      <c r="I68" s="39">
        <v>285600</v>
      </c>
      <c r="J68" s="39">
        <v>132800</v>
      </c>
      <c r="K68" s="40">
        <v>98800</v>
      </c>
      <c r="L68" s="47">
        <v>47000</v>
      </c>
      <c r="M68" s="39">
        <v>188400</v>
      </c>
      <c r="N68" s="57">
        <v>139200</v>
      </c>
      <c r="O68" s="39">
        <v>138600</v>
      </c>
      <c r="P68" s="40">
        <v>96800</v>
      </c>
      <c r="Q68" s="47">
        <v>171000</v>
      </c>
      <c r="R68" s="39">
        <v>149400</v>
      </c>
      <c r="S68" s="39">
        <v>76800</v>
      </c>
      <c r="T68" s="39">
        <v>63600</v>
      </c>
      <c r="U68" s="40">
        <v>22200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111</v>
      </c>
      <c r="G69" s="38">
        <v>1598400</v>
      </c>
      <c r="H69" s="39">
        <v>328800</v>
      </c>
      <c r="I69" s="39">
        <v>631200</v>
      </c>
      <c r="J69" s="39">
        <v>216800</v>
      </c>
      <c r="K69" s="40">
        <v>18400</v>
      </c>
      <c r="L69" s="47">
        <v>1380</v>
      </c>
      <c r="M69" s="39">
        <v>753000</v>
      </c>
      <c r="N69" s="57">
        <v>464400</v>
      </c>
      <c r="O69" s="39">
        <v>198600</v>
      </c>
      <c r="P69" s="40">
        <v>298200</v>
      </c>
      <c r="Q69" s="47">
        <v>669600</v>
      </c>
      <c r="R69" s="39">
        <v>229800</v>
      </c>
      <c r="S69" s="39">
        <v>61200</v>
      </c>
      <c r="T69" s="39">
        <v>1740</v>
      </c>
      <c r="U69" s="40">
        <v>580</v>
      </c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264</v>
      </c>
      <c r="G70" s="38">
        <v>160</v>
      </c>
      <c r="H70" s="39">
        <v>340</v>
      </c>
      <c r="I70" s="39"/>
      <c r="J70" s="39">
        <v>660</v>
      </c>
      <c r="K70" s="40">
        <v>1220</v>
      </c>
      <c r="L70" s="47">
        <v>1100</v>
      </c>
      <c r="M70" s="39">
        <v>680</v>
      </c>
      <c r="N70" s="57">
        <v>480</v>
      </c>
      <c r="O70" s="39">
        <v>960</v>
      </c>
      <c r="P70" s="40">
        <v>240</v>
      </c>
      <c r="Q70" s="47">
        <v>240</v>
      </c>
      <c r="R70" s="39">
        <v>840</v>
      </c>
      <c r="S70" s="39">
        <v>760</v>
      </c>
      <c r="T70" s="39">
        <v>520</v>
      </c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112</v>
      </c>
      <c r="G71" s="38"/>
      <c r="H71" s="39"/>
      <c r="I71" s="39"/>
      <c r="J71" s="39"/>
      <c r="K71" s="40">
        <v>800</v>
      </c>
      <c r="L71" s="47"/>
      <c r="M71" s="39"/>
      <c r="N71" s="57"/>
      <c r="O71" s="39"/>
      <c r="P71" s="40"/>
      <c r="Q71" s="47">
        <v>200</v>
      </c>
      <c r="R71" s="39">
        <v>360</v>
      </c>
      <c r="S71" s="39"/>
      <c r="T71" s="39"/>
      <c r="U71" s="40"/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113</v>
      </c>
      <c r="G72" s="38">
        <v>1040</v>
      </c>
      <c r="H72" s="39">
        <v>4800</v>
      </c>
      <c r="I72" s="39">
        <v>480</v>
      </c>
      <c r="J72" s="39">
        <v>540</v>
      </c>
      <c r="K72" s="40">
        <v>600</v>
      </c>
      <c r="L72" s="47">
        <v>120</v>
      </c>
      <c r="M72" s="39">
        <v>1380</v>
      </c>
      <c r="N72" s="57">
        <v>7200</v>
      </c>
      <c r="O72" s="39">
        <v>200</v>
      </c>
      <c r="P72" s="40">
        <v>800</v>
      </c>
      <c r="Q72" s="47">
        <v>720</v>
      </c>
      <c r="R72" s="39">
        <v>3400</v>
      </c>
      <c r="S72" s="39">
        <v>280</v>
      </c>
      <c r="T72" s="39">
        <v>180</v>
      </c>
      <c r="U72" s="40">
        <v>200</v>
      </c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242</v>
      </c>
      <c r="G73" s="38"/>
      <c r="H73" s="39"/>
      <c r="I73" s="39"/>
      <c r="J73" s="39"/>
      <c r="K73" s="40"/>
      <c r="L73" s="47"/>
      <c r="M73" s="39"/>
      <c r="N73" s="57"/>
      <c r="O73" s="39"/>
      <c r="P73" s="40"/>
      <c r="Q73" s="47"/>
      <c r="R73" s="39"/>
      <c r="S73" s="39"/>
      <c r="T73" s="39"/>
      <c r="U73" s="40">
        <v>80</v>
      </c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125</v>
      </c>
      <c r="G74" s="38"/>
      <c r="H74" s="39"/>
      <c r="I74" s="39"/>
      <c r="J74" s="39"/>
      <c r="K74" s="40"/>
      <c r="L74" s="47"/>
      <c r="M74" s="39"/>
      <c r="N74" s="57"/>
      <c r="O74" s="39"/>
      <c r="P74" s="40"/>
      <c r="Q74" s="47"/>
      <c r="R74" s="39"/>
      <c r="S74" s="39"/>
      <c r="T74" s="39">
        <v>400</v>
      </c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127</v>
      </c>
      <c r="G75" s="38">
        <v>840</v>
      </c>
      <c r="H75" s="39">
        <v>600</v>
      </c>
      <c r="I75" s="39">
        <v>3400</v>
      </c>
      <c r="J75" s="39">
        <v>940</v>
      </c>
      <c r="K75" s="40"/>
      <c r="L75" s="47">
        <v>2800</v>
      </c>
      <c r="M75" s="39">
        <v>9800</v>
      </c>
      <c r="N75" s="57">
        <v>240</v>
      </c>
      <c r="O75" s="39">
        <v>1000</v>
      </c>
      <c r="P75" s="40">
        <v>180</v>
      </c>
      <c r="Q75" s="47">
        <v>680</v>
      </c>
      <c r="R75" s="39"/>
      <c r="S75" s="39">
        <v>3000</v>
      </c>
      <c r="T75" s="39"/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129</v>
      </c>
      <c r="G76" s="38">
        <v>340</v>
      </c>
      <c r="H76" s="39">
        <v>400</v>
      </c>
      <c r="I76" s="39">
        <v>1400</v>
      </c>
      <c r="J76" s="39"/>
      <c r="K76" s="40"/>
      <c r="L76" s="47"/>
      <c r="M76" s="39"/>
      <c r="N76" s="57"/>
      <c r="O76" s="39"/>
      <c r="P76" s="40"/>
      <c r="Q76" s="47">
        <v>280</v>
      </c>
      <c r="R76" s="39"/>
      <c r="S76" s="39"/>
      <c r="T76" s="39"/>
      <c r="U76" s="40"/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130</v>
      </c>
      <c r="G77" s="38">
        <v>22260</v>
      </c>
      <c r="H77" s="39">
        <v>18400</v>
      </c>
      <c r="I77" s="39">
        <v>26600</v>
      </c>
      <c r="J77" s="39">
        <v>24120</v>
      </c>
      <c r="K77" s="40">
        <v>2720</v>
      </c>
      <c r="L77" s="47">
        <v>4480</v>
      </c>
      <c r="M77" s="39">
        <v>31000</v>
      </c>
      <c r="N77" s="57">
        <v>40800</v>
      </c>
      <c r="O77" s="39">
        <v>28400</v>
      </c>
      <c r="P77" s="40">
        <v>14080</v>
      </c>
      <c r="Q77" s="47">
        <v>42660</v>
      </c>
      <c r="R77" s="39">
        <v>32400</v>
      </c>
      <c r="S77" s="39">
        <v>10000</v>
      </c>
      <c r="T77" s="39">
        <v>2220</v>
      </c>
      <c r="U77" s="40">
        <v>260</v>
      </c>
      <c r="V77" s="36"/>
    </row>
    <row r="78" spans="1:22" ht="13.15" customHeight="1" x14ac:dyDescent="0.15">
      <c r="A78" s="19">
        <v>74</v>
      </c>
      <c r="B78" s="33"/>
      <c r="C78" s="33"/>
      <c r="D78" s="33" t="s">
        <v>131</v>
      </c>
      <c r="E78" s="33" t="s">
        <v>132</v>
      </c>
      <c r="F78" s="70" t="s">
        <v>133</v>
      </c>
      <c r="G78" s="38">
        <v>60</v>
      </c>
      <c r="H78" s="39"/>
      <c r="I78" s="39"/>
      <c r="J78" s="39"/>
      <c r="K78" s="40"/>
      <c r="L78" s="47"/>
      <c r="M78" s="39">
        <v>40</v>
      </c>
      <c r="N78" s="57"/>
      <c r="O78" s="39"/>
      <c r="P78" s="40">
        <v>320</v>
      </c>
      <c r="Q78" s="47"/>
      <c r="R78" s="39"/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134</v>
      </c>
      <c r="G79" s="38">
        <v>160</v>
      </c>
      <c r="H79" s="39">
        <v>1600</v>
      </c>
      <c r="I79" s="39">
        <v>4800</v>
      </c>
      <c r="J79" s="39">
        <v>1000</v>
      </c>
      <c r="K79" s="40">
        <v>1600</v>
      </c>
      <c r="L79" s="47">
        <v>40</v>
      </c>
      <c r="M79" s="39">
        <v>320</v>
      </c>
      <c r="N79" s="57">
        <v>60</v>
      </c>
      <c r="O79" s="39">
        <v>100</v>
      </c>
      <c r="P79" s="40">
        <v>460</v>
      </c>
      <c r="Q79" s="47">
        <v>3400</v>
      </c>
      <c r="R79" s="39">
        <v>40</v>
      </c>
      <c r="S79" s="39">
        <v>2200</v>
      </c>
      <c r="T79" s="39">
        <v>140</v>
      </c>
      <c r="U79" s="40">
        <v>1000</v>
      </c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135</v>
      </c>
      <c r="G80" s="38">
        <v>500</v>
      </c>
      <c r="H80" s="39">
        <v>420</v>
      </c>
      <c r="I80" s="39">
        <v>160</v>
      </c>
      <c r="J80" s="39">
        <v>200</v>
      </c>
      <c r="K80" s="40"/>
      <c r="L80" s="47"/>
      <c r="M80" s="39">
        <v>3640</v>
      </c>
      <c r="N80" s="57"/>
      <c r="O80" s="39"/>
      <c r="P80" s="40">
        <v>3600</v>
      </c>
      <c r="Q80" s="47"/>
      <c r="R80" s="39"/>
      <c r="S80" s="39"/>
      <c r="T80" s="39"/>
      <c r="U80" s="40"/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136</v>
      </c>
      <c r="G81" s="38">
        <v>200</v>
      </c>
      <c r="H81" s="39"/>
      <c r="I81" s="39">
        <v>20</v>
      </c>
      <c r="J81" s="39"/>
      <c r="K81" s="40">
        <v>20</v>
      </c>
      <c r="L81" s="47"/>
      <c r="M81" s="39"/>
      <c r="N81" s="57"/>
      <c r="O81" s="39"/>
      <c r="P81" s="40"/>
      <c r="Q81" s="47"/>
      <c r="R81" s="39"/>
      <c r="S81" s="39">
        <v>20</v>
      </c>
      <c r="T81" s="39"/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298</v>
      </c>
      <c r="G82" s="38">
        <v>20</v>
      </c>
      <c r="H82" s="39"/>
      <c r="I82" s="39"/>
      <c r="J82" s="39"/>
      <c r="K82" s="40"/>
      <c r="L82" s="47"/>
      <c r="M82" s="39"/>
      <c r="N82" s="57"/>
      <c r="O82" s="39"/>
      <c r="P82" s="40"/>
      <c r="Q82" s="47"/>
      <c r="R82" s="39"/>
      <c r="S82" s="39"/>
      <c r="T82" s="39"/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138</v>
      </c>
      <c r="G83" s="38">
        <v>1400</v>
      </c>
      <c r="H83" s="39">
        <v>80</v>
      </c>
      <c r="I83" s="39">
        <v>400</v>
      </c>
      <c r="J83" s="39">
        <v>140</v>
      </c>
      <c r="K83" s="40"/>
      <c r="L83" s="47">
        <v>60</v>
      </c>
      <c r="M83" s="39"/>
      <c r="N83" s="57">
        <v>60</v>
      </c>
      <c r="O83" s="39">
        <v>400</v>
      </c>
      <c r="P83" s="40">
        <v>120</v>
      </c>
      <c r="Q83" s="47"/>
      <c r="R83" s="39">
        <v>200</v>
      </c>
      <c r="S83" s="39">
        <v>120</v>
      </c>
      <c r="T83" s="39">
        <v>80</v>
      </c>
      <c r="U83" s="40"/>
      <c r="V83" s="36"/>
    </row>
    <row r="84" spans="1:28" ht="13.15" customHeight="1" x14ac:dyDescent="0.15">
      <c r="A84" s="19">
        <v>80</v>
      </c>
      <c r="B84" s="53"/>
      <c r="C84" s="53"/>
      <c r="D84" s="53"/>
      <c r="E84" s="53"/>
      <c r="F84" s="71" t="s">
        <v>207</v>
      </c>
      <c r="G84" s="41"/>
      <c r="H84" s="42"/>
      <c r="I84" s="42"/>
      <c r="J84" s="42"/>
      <c r="K84" s="43"/>
      <c r="L84" s="48"/>
      <c r="M84" s="42"/>
      <c r="N84" s="56"/>
      <c r="O84" s="42"/>
      <c r="P84" s="43">
        <v>400</v>
      </c>
      <c r="Q84" s="48"/>
      <c r="R84" s="42">
        <v>40</v>
      </c>
      <c r="S84" s="42"/>
      <c r="T84" s="42"/>
      <c r="U84" s="43"/>
      <c r="V84" s="36"/>
    </row>
    <row r="85" spans="1:28" ht="13.15" customHeight="1" x14ac:dyDescent="0.15">
      <c r="A85" s="19"/>
      <c r="B85" s="17" t="s">
        <v>282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3.15" customHeight="1" x14ac:dyDescent="0.15">
      <c r="A86" s="19"/>
      <c r="B86" s="17" t="s">
        <v>299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300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566</v>
      </c>
      <c r="K88" s="19"/>
      <c r="N88" s="35" t="str">
        <f>I88</f>
        <v>調査期日：平成29年 4月21日</v>
      </c>
      <c r="O88" s="19"/>
      <c r="P88" s="19"/>
      <c r="R88" s="19"/>
      <c r="S88" s="35" t="str">
        <f>I88</f>
        <v>調査期日：平成29年 4月21日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266</v>
      </c>
      <c r="K89" s="19"/>
      <c r="N89" s="35" t="s">
        <v>266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267</v>
      </c>
      <c r="H90" s="25" t="s">
        <v>268</v>
      </c>
      <c r="I90" s="25" t="s">
        <v>301</v>
      </c>
      <c r="J90" s="25" t="s">
        <v>270</v>
      </c>
      <c r="K90" s="26" t="s">
        <v>271</v>
      </c>
      <c r="L90" s="59" t="s">
        <v>272</v>
      </c>
      <c r="M90" s="25" t="s">
        <v>302</v>
      </c>
      <c r="N90" s="55" t="s">
        <v>274</v>
      </c>
      <c r="O90" s="25" t="s">
        <v>275</v>
      </c>
      <c r="P90" s="26" t="s">
        <v>292</v>
      </c>
      <c r="Q90" s="59" t="s">
        <v>303</v>
      </c>
      <c r="R90" s="25" t="s">
        <v>304</v>
      </c>
      <c r="S90" s="25" t="s">
        <v>279</v>
      </c>
      <c r="T90" s="25" t="s">
        <v>280</v>
      </c>
      <c r="U90" s="26" t="s">
        <v>293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131</v>
      </c>
      <c r="E91" s="52" t="s">
        <v>132</v>
      </c>
      <c r="F91" s="68" t="s">
        <v>239</v>
      </c>
      <c r="G91" s="4"/>
      <c r="H91" s="5">
        <v>200</v>
      </c>
      <c r="I91" s="5"/>
      <c r="J91" s="5"/>
      <c r="K91" s="6"/>
      <c r="L91" s="7"/>
      <c r="M91" s="5"/>
      <c r="N91" s="8"/>
      <c r="O91" s="5">
        <v>60</v>
      </c>
      <c r="P91" s="6">
        <v>40</v>
      </c>
      <c r="Q91" s="7">
        <v>40</v>
      </c>
      <c r="R91" s="5"/>
      <c r="S91" s="5"/>
      <c r="T91" s="5"/>
      <c r="U91" s="6"/>
    </row>
    <row r="92" spans="1:28" ht="13.15" customHeight="1" x14ac:dyDescent="0.15">
      <c r="A92" s="19">
        <v>82</v>
      </c>
      <c r="B92" s="27"/>
      <c r="C92" s="33"/>
      <c r="D92" s="33"/>
      <c r="E92" s="33" t="s">
        <v>142</v>
      </c>
      <c r="F92" s="70" t="s">
        <v>144</v>
      </c>
      <c r="G92" s="38"/>
      <c r="H92" s="39"/>
      <c r="I92" s="39"/>
      <c r="J92" s="39"/>
      <c r="K92" s="40">
        <v>200</v>
      </c>
      <c r="L92" s="47"/>
      <c r="M92" s="39"/>
      <c r="N92" s="57"/>
      <c r="O92" s="39"/>
      <c r="P92" s="40"/>
      <c r="Q92" s="47"/>
      <c r="R92" s="39"/>
      <c r="S92" s="39">
        <v>20</v>
      </c>
      <c r="T92" s="39"/>
      <c r="U92" s="40"/>
      <c r="V92" s="36"/>
    </row>
    <row r="93" spans="1:28" ht="13.15" customHeight="1" x14ac:dyDescent="0.15">
      <c r="A93" s="19">
        <v>83</v>
      </c>
      <c r="B93" s="36"/>
      <c r="C93" s="33"/>
      <c r="D93" s="33"/>
      <c r="E93" s="32"/>
      <c r="F93" s="70" t="s">
        <v>208</v>
      </c>
      <c r="G93" s="38"/>
      <c r="H93" s="39"/>
      <c r="I93" s="39"/>
      <c r="J93" s="39"/>
      <c r="K93" s="40"/>
      <c r="L93" s="47"/>
      <c r="M93" s="39"/>
      <c r="N93" s="57"/>
      <c r="O93" s="39"/>
      <c r="P93" s="40"/>
      <c r="Q93" s="47"/>
      <c r="R93" s="39">
        <v>20</v>
      </c>
      <c r="S93" s="39">
        <v>20</v>
      </c>
      <c r="T93" s="39"/>
      <c r="U93" s="40"/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145</v>
      </c>
      <c r="G94" s="38"/>
      <c r="H94" s="39">
        <v>200</v>
      </c>
      <c r="I94" s="39"/>
      <c r="J94" s="39"/>
      <c r="K94" s="40"/>
      <c r="L94" s="47">
        <v>40</v>
      </c>
      <c r="M94" s="39"/>
      <c r="N94" s="57"/>
      <c r="O94" s="39">
        <v>200</v>
      </c>
      <c r="P94" s="40">
        <v>60</v>
      </c>
      <c r="Q94" s="47"/>
      <c r="R94" s="39"/>
      <c r="S94" s="39">
        <v>40</v>
      </c>
      <c r="T94" s="39">
        <v>20</v>
      </c>
      <c r="U94" s="40">
        <v>40</v>
      </c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146</v>
      </c>
      <c r="G95" s="38">
        <v>40</v>
      </c>
      <c r="H95" s="39"/>
      <c r="I95" s="39"/>
      <c r="J95" s="39"/>
      <c r="K95" s="40"/>
      <c r="L95" s="47"/>
      <c r="M95" s="39">
        <v>20</v>
      </c>
      <c r="N95" s="57"/>
      <c r="O95" s="39"/>
      <c r="P95" s="40"/>
      <c r="Q95" s="47"/>
      <c r="R95" s="39">
        <v>20</v>
      </c>
      <c r="S95" s="39"/>
      <c r="T95" s="39"/>
      <c r="U95" s="40"/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147</v>
      </c>
      <c r="G96" s="38">
        <v>20</v>
      </c>
      <c r="H96" s="39"/>
      <c r="I96" s="39"/>
      <c r="J96" s="39"/>
      <c r="K96" s="40">
        <v>200</v>
      </c>
      <c r="L96" s="47">
        <v>20</v>
      </c>
      <c r="M96" s="39">
        <v>200</v>
      </c>
      <c r="N96" s="57"/>
      <c r="O96" s="39">
        <v>20</v>
      </c>
      <c r="P96" s="40"/>
      <c r="Q96" s="47"/>
      <c r="R96" s="39"/>
      <c r="S96" s="39">
        <v>40</v>
      </c>
      <c r="T96" s="39">
        <v>20</v>
      </c>
      <c r="U96" s="40">
        <v>20</v>
      </c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148</v>
      </c>
      <c r="G97" s="38">
        <v>20</v>
      </c>
      <c r="H97" s="39"/>
      <c r="I97" s="39">
        <v>200</v>
      </c>
      <c r="J97" s="39"/>
      <c r="K97" s="40">
        <v>80</v>
      </c>
      <c r="L97" s="47">
        <v>200</v>
      </c>
      <c r="M97" s="39">
        <v>60</v>
      </c>
      <c r="N97" s="57">
        <v>20</v>
      </c>
      <c r="O97" s="39">
        <v>20</v>
      </c>
      <c r="P97" s="40">
        <v>160</v>
      </c>
      <c r="Q97" s="47">
        <v>40</v>
      </c>
      <c r="R97" s="39">
        <v>60</v>
      </c>
      <c r="S97" s="39">
        <v>80</v>
      </c>
      <c r="T97" s="39">
        <v>40</v>
      </c>
      <c r="U97" s="40">
        <v>200</v>
      </c>
      <c r="V97" s="36"/>
    </row>
    <row r="98" spans="1:22" ht="13.15" customHeight="1" x14ac:dyDescent="0.15">
      <c r="A98" s="19">
        <v>88</v>
      </c>
      <c r="B98" s="27"/>
      <c r="C98" s="33"/>
      <c r="D98" s="33"/>
      <c r="E98" s="33" t="s">
        <v>149</v>
      </c>
      <c r="F98" s="70" t="s">
        <v>151</v>
      </c>
      <c r="G98" s="38">
        <v>20</v>
      </c>
      <c r="H98" s="39">
        <v>20</v>
      </c>
      <c r="I98" s="39">
        <v>40</v>
      </c>
      <c r="J98" s="39">
        <v>40</v>
      </c>
      <c r="K98" s="40"/>
      <c r="L98" s="47">
        <v>20</v>
      </c>
      <c r="M98" s="39">
        <v>600</v>
      </c>
      <c r="N98" s="57">
        <v>20</v>
      </c>
      <c r="O98" s="39">
        <v>60</v>
      </c>
      <c r="P98" s="40"/>
      <c r="Q98" s="47">
        <v>40</v>
      </c>
      <c r="R98" s="39">
        <v>20</v>
      </c>
      <c r="S98" s="39">
        <v>200</v>
      </c>
      <c r="T98" s="39">
        <v>20</v>
      </c>
      <c r="U98" s="40">
        <v>40</v>
      </c>
      <c r="V98" s="36"/>
    </row>
    <row r="99" spans="1:22" ht="13.15" customHeight="1" x14ac:dyDescent="0.15">
      <c r="A99" s="19">
        <v>89</v>
      </c>
      <c r="B99" s="27"/>
      <c r="C99" s="33"/>
      <c r="D99" s="33"/>
      <c r="E99" s="33"/>
      <c r="F99" s="70" t="s">
        <v>305</v>
      </c>
      <c r="G99" s="38"/>
      <c r="H99" s="39"/>
      <c r="I99" s="39"/>
      <c r="J99" s="39"/>
      <c r="K99" s="40"/>
      <c r="L99" s="47"/>
      <c r="M99" s="39">
        <v>20</v>
      </c>
      <c r="N99" s="57"/>
      <c r="O99" s="39"/>
      <c r="P99" s="40"/>
      <c r="Q99" s="47"/>
      <c r="R99" s="39"/>
      <c r="S99" s="39"/>
      <c r="T99" s="39"/>
      <c r="U99" s="40"/>
      <c r="V99" s="36"/>
    </row>
    <row r="100" spans="1:22" ht="13.15" customHeight="1" x14ac:dyDescent="0.15">
      <c r="A100" s="19">
        <v>90</v>
      </c>
      <c r="B100" s="27"/>
      <c r="C100" s="33"/>
      <c r="D100" s="33"/>
      <c r="E100" s="33"/>
      <c r="F100" s="70" t="s">
        <v>152</v>
      </c>
      <c r="G100" s="38"/>
      <c r="H100" s="39"/>
      <c r="I100" s="39"/>
      <c r="J100" s="39"/>
      <c r="K100" s="40"/>
      <c r="L100" s="47"/>
      <c r="M100" s="39"/>
      <c r="N100" s="57"/>
      <c r="O100" s="39"/>
      <c r="P100" s="40"/>
      <c r="Q100" s="47"/>
      <c r="R100" s="39"/>
      <c r="S100" s="39">
        <v>20</v>
      </c>
      <c r="T100" s="39"/>
      <c r="U100" s="40"/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/>
      <c r="F101" s="70" t="s">
        <v>210</v>
      </c>
      <c r="G101" s="38">
        <v>1506000</v>
      </c>
      <c r="H101" s="39">
        <v>603600</v>
      </c>
      <c r="I101" s="39">
        <v>954000</v>
      </c>
      <c r="J101" s="39">
        <v>484800</v>
      </c>
      <c r="K101" s="40">
        <v>252000</v>
      </c>
      <c r="L101" s="47">
        <v>120800</v>
      </c>
      <c r="M101" s="39">
        <v>925800</v>
      </c>
      <c r="N101" s="57">
        <v>736800</v>
      </c>
      <c r="O101" s="39">
        <v>643200</v>
      </c>
      <c r="P101" s="40">
        <v>596400</v>
      </c>
      <c r="Q101" s="47">
        <v>949200</v>
      </c>
      <c r="R101" s="39">
        <v>441600</v>
      </c>
      <c r="S101" s="39">
        <v>259200</v>
      </c>
      <c r="T101" s="39">
        <v>124400</v>
      </c>
      <c r="U101" s="40">
        <v>82400</v>
      </c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/>
      <c r="F102" s="70" t="s">
        <v>154</v>
      </c>
      <c r="G102" s="38"/>
      <c r="H102" s="39"/>
      <c r="I102" s="39"/>
      <c r="J102" s="39"/>
      <c r="K102" s="40"/>
      <c r="L102" s="47"/>
      <c r="M102" s="39"/>
      <c r="N102" s="57"/>
      <c r="O102" s="39"/>
      <c r="P102" s="40">
        <v>20</v>
      </c>
      <c r="Q102" s="47"/>
      <c r="R102" s="39"/>
      <c r="S102" s="39">
        <v>20</v>
      </c>
      <c r="T102" s="39"/>
      <c r="U102" s="40">
        <v>40</v>
      </c>
      <c r="V102" s="36"/>
    </row>
    <row r="103" spans="1:22" ht="13.15" customHeight="1" x14ac:dyDescent="0.15">
      <c r="A103" s="19">
        <v>93</v>
      </c>
      <c r="B103" s="36"/>
      <c r="C103" s="33"/>
      <c r="D103" s="33"/>
      <c r="E103" s="32"/>
      <c r="F103" s="70" t="s">
        <v>155</v>
      </c>
      <c r="G103" s="38">
        <v>360</v>
      </c>
      <c r="H103" s="39">
        <v>2280</v>
      </c>
      <c r="I103" s="39">
        <v>2880</v>
      </c>
      <c r="J103" s="39">
        <v>4080</v>
      </c>
      <c r="K103" s="40">
        <v>80</v>
      </c>
      <c r="L103" s="47">
        <v>1600</v>
      </c>
      <c r="M103" s="39">
        <v>4000</v>
      </c>
      <c r="N103" s="57">
        <v>7800</v>
      </c>
      <c r="O103" s="39">
        <v>5000</v>
      </c>
      <c r="P103" s="40">
        <v>4040</v>
      </c>
      <c r="Q103" s="47">
        <v>7400</v>
      </c>
      <c r="R103" s="39">
        <v>18800</v>
      </c>
      <c r="S103" s="39">
        <v>9600</v>
      </c>
      <c r="T103" s="39">
        <v>360</v>
      </c>
      <c r="U103" s="40">
        <v>80</v>
      </c>
      <c r="V103" s="36"/>
    </row>
    <row r="104" spans="1:22" ht="13.15" customHeight="1" x14ac:dyDescent="0.15">
      <c r="A104" s="19">
        <v>94</v>
      </c>
      <c r="B104" s="36"/>
      <c r="C104" s="33"/>
      <c r="D104" s="33"/>
      <c r="E104" s="52" t="s">
        <v>10</v>
      </c>
      <c r="F104" s="74" t="s">
        <v>157</v>
      </c>
      <c r="G104" s="38">
        <v>160</v>
      </c>
      <c r="H104" s="39">
        <v>60</v>
      </c>
      <c r="I104" s="39">
        <v>40</v>
      </c>
      <c r="J104" s="39">
        <v>40</v>
      </c>
      <c r="K104" s="40">
        <v>180</v>
      </c>
      <c r="L104" s="47">
        <v>180</v>
      </c>
      <c r="M104" s="39">
        <v>120</v>
      </c>
      <c r="N104" s="57">
        <v>120</v>
      </c>
      <c r="O104" s="39">
        <v>80</v>
      </c>
      <c r="P104" s="40">
        <v>200</v>
      </c>
      <c r="Q104" s="47">
        <v>160</v>
      </c>
      <c r="R104" s="39">
        <v>100</v>
      </c>
      <c r="S104" s="39">
        <v>160</v>
      </c>
      <c r="T104" s="39">
        <v>140</v>
      </c>
      <c r="U104" s="40">
        <v>260</v>
      </c>
      <c r="V104" s="36"/>
    </row>
    <row r="105" spans="1:22" ht="13.15" customHeight="1" x14ac:dyDescent="0.15">
      <c r="A105" s="19">
        <v>95</v>
      </c>
      <c r="B105" s="27" t="s">
        <v>158</v>
      </c>
      <c r="C105" s="33" t="s">
        <v>159</v>
      </c>
      <c r="D105" s="32" t="s">
        <v>306</v>
      </c>
      <c r="E105" s="33" t="s">
        <v>307</v>
      </c>
      <c r="F105" s="70" t="s">
        <v>308</v>
      </c>
      <c r="G105" s="38"/>
      <c r="H105" s="39"/>
      <c r="I105" s="39">
        <v>40</v>
      </c>
      <c r="J105" s="39"/>
      <c r="K105" s="40"/>
      <c r="L105" s="47"/>
      <c r="M105" s="39"/>
      <c r="N105" s="57"/>
      <c r="O105" s="39"/>
      <c r="P105" s="40"/>
      <c r="Q105" s="47"/>
      <c r="R105" s="39"/>
      <c r="S105" s="39"/>
      <c r="T105" s="39"/>
      <c r="U105" s="40"/>
      <c r="V105" s="36"/>
    </row>
    <row r="106" spans="1:22" ht="13.15" customHeight="1" x14ac:dyDescent="0.15">
      <c r="A106" s="19">
        <v>96</v>
      </c>
      <c r="B106" s="27" t="s">
        <v>161</v>
      </c>
      <c r="C106" s="33" t="s">
        <v>162</v>
      </c>
      <c r="D106" s="52" t="s">
        <v>10</v>
      </c>
      <c r="E106" s="52" t="s">
        <v>10</v>
      </c>
      <c r="F106" s="74" t="s">
        <v>163</v>
      </c>
      <c r="G106" s="38">
        <v>400</v>
      </c>
      <c r="H106" s="39">
        <v>20</v>
      </c>
      <c r="I106" s="39"/>
      <c r="J106" s="39">
        <v>200</v>
      </c>
      <c r="K106" s="40">
        <v>20</v>
      </c>
      <c r="L106" s="47">
        <v>160</v>
      </c>
      <c r="M106" s="39">
        <v>20</v>
      </c>
      <c r="N106" s="57">
        <v>160</v>
      </c>
      <c r="O106" s="39">
        <v>40</v>
      </c>
      <c r="P106" s="40">
        <v>600</v>
      </c>
      <c r="Q106" s="47">
        <v>100</v>
      </c>
      <c r="R106" s="39">
        <v>220</v>
      </c>
      <c r="S106" s="39">
        <v>1720</v>
      </c>
      <c r="T106" s="39">
        <v>40200</v>
      </c>
      <c r="U106" s="40">
        <v>21600</v>
      </c>
      <c r="V106" s="36"/>
    </row>
    <row r="107" spans="1:22" ht="13.15" customHeight="1" x14ac:dyDescent="0.15">
      <c r="A107" s="19">
        <v>97</v>
      </c>
      <c r="B107" s="27" t="s">
        <v>164</v>
      </c>
      <c r="C107" s="33" t="s">
        <v>165</v>
      </c>
      <c r="D107" s="52" t="s">
        <v>10</v>
      </c>
      <c r="E107" s="52" t="s">
        <v>10</v>
      </c>
      <c r="F107" s="74" t="s">
        <v>166</v>
      </c>
      <c r="G107" s="38">
        <v>1600</v>
      </c>
      <c r="H107" s="39"/>
      <c r="I107" s="39">
        <v>200</v>
      </c>
      <c r="J107" s="39">
        <v>200</v>
      </c>
      <c r="K107" s="40"/>
      <c r="L107" s="47"/>
      <c r="M107" s="39">
        <v>1200</v>
      </c>
      <c r="N107" s="57">
        <v>400</v>
      </c>
      <c r="O107" s="39">
        <v>600</v>
      </c>
      <c r="P107" s="40">
        <v>3000</v>
      </c>
      <c r="Q107" s="47"/>
      <c r="R107" s="39">
        <v>3600</v>
      </c>
      <c r="S107" s="39">
        <v>400</v>
      </c>
      <c r="T107" s="39">
        <v>2400</v>
      </c>
      <c r="U107" s="40">
        <v>2400</v>
      </c>
      <c r="V107" s="36"/>
    </row>
    <row r="108" spans="1:22" ht="13.15" customHeight="1" x14ac:dyDescent="0.15">
      <c r="A108" s="19">
        <v>98</v>
      </c>
      <c r="B108" s="27"/>
      <c r="C108" s="33" t="s">
        <v>167</v>
      </c>
      <c r="D108" s="33" t="s">
        <v>169</v>
      </c>
      <c r="E108" s="33" t="s">
        <v>171</v>
      </c>
      <c r="F108" s="70" t="s">
        <v>172</v>
      </c>
      <c r="G108" s="38"/>
      <c r="H108" s="39"/>
      <c r="I108" s="39"/>
      <c r="J108" s="39"/>
      <c r="K108" s="40"/>
      <c r="L108" s="47"/>
      <c r="M108" s="39">
        <v>80</v>
      </c>
      <c r="N108" s="57"/>
      <c r="O108" s="39"/>
      <c r="P108" s="40"/>
      <c r="Q108" s="47"/>
      <c r="R108" s="39"/>
      <c r="S108" s="39"/>
      <c r="T108" s="39"/>
      <c r="U108" s="40"/>
      <c r="V108" s="36"/>
    </row>
    <row r="109" spans="1:22" ht="13.15" customHeight="1" x14ac:dyDescent="0.15">
      <c r="A109" s="19">
        <v>99</v>
      </c>
      <c r="B109" s="27"/>
      <c r="C109" s="33"/>
      <c r="D109" s="33"/>
      <c r="E109" s="33" t="s">
        <v>175</v>
      </c>
      <c r="F109" s="70" t="s">
        <v>177</v>
      </c>
      <c r="G109" s="38">
        <v>260</v>
      </c>
      <c r="H109" s="39">
        <v>80</v>
      </c>
      <c r="I109" s="39">
        <v>2400</v>
      </c>
      <c r="J109" s="39">
        <v>800</v>
      </c>
      <c r="K109" s="40">
        <v>60</v>
      </c>
      <c r="L109" s="47"/>
      <c r="M109" s="39">
        <v>80</v>
      </c>
      <c r="N109" s="57">
        <v>80</v>
      </c>
      <c r="O109" s="39"/>
      <c r="P109" s="40">
        <v>80</v>
      </c>
      <c r="Q109" s="47">
        <v>320</v>
      </c>
      <c r="R109" s="39">
        <v>80</v>
      </c>
      <c r="S109" s="39">
        <v>80</v>
      </c>
      <c r="T109" s="39"/>
      <c r="U109" s="40">
        <v>140</v>
      </c>
      <c r="V109" s="36"/>
    </row>
    <row r="110" spans="1:22" ht="13.15" customHeight="1" x14ac:dyDescent="0.15">
      <c r="A110" s="19">
        <v>100</v>
      </c>
      <c r="B110" s="27"/>
      <c r="C110" s="33"/>
      <c r="D110" s="33" t="s">
        <v>178</v>
      </c>
      <c r="E110" s="33" t="s">
        <v>179</v>
      </c>
      <c r="F110" s="70" t="s">
        <v>180</v>
      </c>
      <c r="G110" s="38">
        <v>40</v>
      </c>
      <c r="H110" s="39"/>
      <c r="I110" s="39">
        <v>20</v>
      </c>
      <c r="J110" s="39">
        <v>20</v>
      </c>
      <c r="K110" s="40">
        <v>20</v>
      </c>
      <c r="L110" s="47"/>
      <c r="M110" s="39">
        <v>20</v>
      </c>
      <c r="N110" s="57"/>
      <c r="O110" s="39"/>
      <c r="P110" s="40">
        <v>160</v>
      </c>
      <c r="Q110" s="47"/>
      <c r="R110" s="39"/>
      <c r="S110" s="39"/>
      <c r="T110" s="39"/>
      <c r="U110" s="40"/>
      <c r="V110" s="36"/>
    </row>
    <row r="111" spans="1:22" ht="13.15" customHeight="1" x14ac:dyDescent="0.15">
      <c r="A111" s="19">
        <v>101</v>
      </c>
      <c r="B111" s="75" t="s">
        <v>181</v>
      </c>
      <c r="C111" s="72" t="s">
        <v>10</v>
      </c>
      <c r="D111" s="72" t="s">
        <v>10</v>
      </c>
      <c r="E111" s="72" t="s">
        <v>10</v>
      </c>
      <c r="F111" s="3" t="s">
        <v>182</v>
      </c>
      <c r="G111" s="9">
        <v>49600</v>
      </c>
      <c r="H111" s="10">
        <v>62400</v>
      </c>
      <c r="I111" s="10">
        <v>56400</v>
      </c>
      <c r="J111" s="10">
        <v>8400</v>
      </c>
      <c r="K111" s="11">
        <v>24600</v>
      </c>
      <c r="L111" s="12">
        <v>11600</v>
      </c>
      <c r="M111" s="10">
        <v>127200</v>
      </c>
      <c r="N111" s="13">
        <v>40800</v>
      </c>
      <c r="O111" s="10">
        <v>62400</v>
      </c>
      <c r="P111" s="11">
        <v>91200</v>
      </c>
      <c r="Q111" s="12">
        <v>67200</v>
      </c>
      <c r="R111" s="10">
        <v>76800</v>
      </c>
      <c r="S111" s="10">
        <v>70800</v>
      </c>
      <c r="T111" s="10">
        <v>43600</v>
      </c>
      <c r="U111" s="11">
        <v>41400</v>
      </c>
      <c r="V111" s="36"/>
    </row>
    <row r="112" spans="1:22" ht="13.15" customHeight="1" x14ac:dyDescent="0.15">
      <c r="A112" s="19"/>
      <c r="B112" s="29"/>
      <c r="C112" s="18"/>
      <c r="D112" s="18"/>
      <c r="E112" s="18"/>
      <c r="F112" s="28" t="s">
        <v>183</v>
      </c>
      <c r="G112" s="44">
        <v>63</v>
      </c>
      <c r="H112" s="45">
        <v>45</v>
      </c>
      <c r="I112" s="45">
        <v>54</v>
      </c>
      <c r="J112" s="45">
        <v>47</v>
      </c>
      <c r="K112" s="46">
        <v>44</v>
      </c>
      <c r="L112" s="44">
        <v>46</v>
      </c>
      <c r="M112" s="45">
        <v>62</v>
      </c>
      <c r="N112" s="58">
        <v>48</v>
      </c>
      <c r="O112" s="45">
        <v>59</v>
      </c>
      <c r="P112" s="46">
        <v>58</v>
      </c>
      <c r="Q112" s="44">
        <v>55</v>
      </c>
      <c r="R112" s="45">
        <v>53</v>
      </c>
      <c r="S112" s="45">
        <v>57</v>
      </c>
      <c r="T112" s="45">
        <v>40</v>
      </c>
      <c r="U112" s="46">
        <v>43</v>
      </c>
      <c r="V112" s="36"/>
    </row>
    <row r="113" spans="1:28" ht="13.15" customHeight="1" x14ac:dyDescent="0.15">
      <c r="A113" s="19"/>
      <c r="B113" s="29"/>
      <c r="C113" s="18"/>
      <c r="D113" s="18"/>
      <c r="E113" s="18"/>
      <c r="F113" s="49" t="s">
        <v>184</v>
      </c>
      <c r="G113" s="44">
        <v>5810780</v>
      </c>
      <c r="H113" s="45">
        <v>2205020</v>
      </c>
      <c r="I113" s="45">
        <v>3631560</v>
      </c>
      <c r="J113" s="45">
        <v>1409540</v>
      </c>
      <c r="K113" s="46">
        <v>675840</v>
      </c>
      <c r="L113" s="44">
        <v>306480</v>
      </c>
      <c r="M113" s="45">
        <v>3582140</v>
      </c>
      <c r="N113" s="58">
        <v>2507540</v>
      </c>
      <c r="O113" s="50">
        <v>1804960</v>
      </c>
      <c r="P113" s="51">
        <v>1991060</v>
      </c>
      <c r="Q113" s="60">
        <v>3451800</v>
      </c>
      <c r="R113" s="50">
        <v>1598840</v>
      </c>
      <c r="S113" s="50">
        <v>821680</v>
      </c>
      <c r="T113" s="50">
        <v>458580</v>
      </c>
      <c r="U113" s="51">
        <v>265820</v>
      </c>
      <c r="V113" s="37"/>
    </row>
    <row r="114" spans="1:28" ht="13.15" customHeight="1" x14ac:dyDescent="0.15">
      <c r="A114" s="19"/>
      <c r="B114" s="17" t="s">
        <v>309</v>
      </c>
      <c r="C114" s="17"/>
      <c r="D114" s="17"/>
      <c r="F114" s="30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34"/>
    </row>
    <row r="115" spans="1:28" ht="13.15" customHeight="1" x14ac:dyDescent="0.15">
      <c r="A115" s="19"/>
      <c r="B115" s="17" t="s">
        <v>311</v>
      </c>
      <c r="C115" s="17"/>
      <c r="D115" s="17"/>
      <c r="F115" s="30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T115" s="30"/>
      <c r="U115" s="16"/>
      <c r="V115" s="16"/>
      <c r="W115" s="16"/>
      <c r="X115" s="16"/>
      <c r="Y115" s="34"/>
      <c r="Z115" s="76"/>
      <c r="AA115" s="76"/>
      <c r="AB115" s="76"/>
    </row>
    <row r="116" spans="1:28" ht="13.15" customHeight="1" x14ac:dyDescent="0.15">
      <c r="A116" s="19"/>
      <c r="B116" s="17" t="s">
        <v>185</v>
      </c>
      <c r="C116" s="17"/>
      <c r="D116" s="17"/>
      <c r="F116" s="30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34"/>
      <c r="W116" s="76"/>
      <c r="X116" s="76"/>
      <c r="Y116" s="76"/>
    </row>
    <row r="117" spans="1:28" ht="13.15" customHeight="1" x14ac:dyDescent="0.15">
      <c r="A117" s="19"/>
      <c r="B117" s="17" t="s">
        <v>574</v>
      </c>
      <c r="C117" s="17"/>
      <c r="D117" s="17"/>
      <c r="F117" s="30"/>
      <c r="G117" s="78"/>
      <c r="H117" s="78"/>
      <c r="I117" s="78"/>
      <c r="J117" s="78"/>
      <c r="K117" s="78"/>
      <c r="L117" s="78"/>
      <c r="M117" s="78"/>
      <c r="N117" s="78"/>
      <c r="O117" s="16"/>
      <c r="P117" s="16"/>
      <c r="Q117" s="16"/>
      <c r="R117" s="16"/>
      <c r="S117" s="16"/>
      <c r="T117" s="16"/>
      <c r="U117" s="16"/>
      <c r="V117" s="34"/>
      <c r="W117" s="76"/>
      <c r="X117" s="76"/>
      <c r="Y117" s="76"/>
    </row>
    <row r="118" spans="1:28" ht="13.15" customHeight="1" x14ac:dyDescent="0.15">
      <c r="A118" s="19"/>
      <c r="B118" s="17"/>
      <c r="C118" s="17"/>
      <c r="D118" s="17"/>
      <c r="F118" s="30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34"/>
      <c r="W118" s="76"/>
      <c r="X118" s="76"/>
      <c r="Y118" s="76"/>
    </row>
    <row r="119" spans="1:28" ht="13.15" customHeight="1" thickBot="1" x14ac:dyDescent="0.2">
      <c r="F119" s="79" t="s">
        <v>315</v>
      </c>
      <c r="G119" s="80" t="s">
        <v>114</v>
      </c>
      <c r="H119" s="80" t="s">
        <v>316</v>
      </c>
      <c r="I119" s="80" t="s">
        <v>269</v>
      </c>
      <c r="J119" s="80" t="s">
        <v>115</v>
      </c>
      <c r="K119" s="80" t="s">
        <v>116</v>
      </c>
      <c r="L119" s="80" t="s">
        <v>117</v>
      </c>
      <c r="M119" s="80" t="s">
        <v>118</v>
      </c>
      <c r="N119" s="80" t="s">
        <v>119</v>
      </c>
      <c r="O119" s="80" t="s">
        <v>120</v>
      </c>
      <c r="P119" s="80" t="s">
        <v>292</v>
      </c>
      <c r="Q119" s="80" t="s">
        <v>277</v>
      </c>
      <c r="R119" s="80" t="s">
        <v>121</v>
      </c>
      <c r="S119" s="80" t="s">
        <v>317</v>
      </c>
      <c r="T119" s="80" t="s">
        <v>122</v>
      </c>
      <c r="U119" s="80" t="s">
        <v>123</v>
      </c>
      <c r="V119" s="81"/>
    </row>
    <row r="120" spans="1:28" ht="13.15" customHeight="1" thickTop="1" x14ac:dyDescent="0.15">
      <c r="F120" s="82" t="s">
        <v>318</v>
      </c>
      <c r="G120" s="83">
        <v>63</v>
      </c>
      <c r="H120" s="83">
        <v>45</v>
      </c>
      <c r="I120" s="83">
        <v>54</v>
      </c>
      <c r="J120" s="83">
        <v>47</v>
      </c>
      <c r="K120" s="83">
        <v>44</v>
      </c>
      <c r="L120" s="83">
        <v>46</v>
      </c>
      <c r="M120" s="83">
        <v>62</v>
      </c>
      <c r="N120" s="83">
        <v>48</v>
      </c>
      <c r="O120" s="83">
        <v>59</v>
      </c>
      <c r="P120" s="83">
        <v>58</v>
      </c>
      <c r="Q120" s="83">
        <v>55</v>
      </c>
      <c r="R120" s="83">
        <v>53</v>
      </c>
      <c r="S120" s="83">
        <v>57</v>
      </c>
      <c r="T120" s="83">
        <v>40</v>
      </c>
      <c r="U120" s="83">
        <v>43</v>
      </c>
      <c r="V120" s="84"/>
    </row>
    <row r="121" spans="1:28" ht="13.15" customHeight="1" x14ac:dyDescent="0.15">
      <c r="F121" s="82" t="s">
        <v>319</v>
      </c>
      <c r="G121" s="85">
        <v>5810780</v>
      </c>
      <c r="H121" s="85">
        <v>2205020</v>
      </c>
      <c r="I121" s="85">
        <v>3631560</v>
      </c>
      <c r="J121" s="85">
        <v>1409540</v>
      </c>
      <c r="K121" s="85">
        <v>675840</v>
      </c>
      <c r="L121" s="85">
        <v>306480</v>
      </c>
      <c r="M121" s="85">
        <v>3582140</v>
      </c>
      <c r="N121" s="85">
        <v>2507540</v>
      </c>
      <c r="O121" s="85">
        <v>1804960</v>
      </c>
      <c r="P121" s="85">
        <v>1991060</v>
      </c>
      <c r="Q121" s="85">
        <v>3451800</v>
      </c>
      <c r="R121" s="85">
        <v>1598840</v>
      </c>
      <c r="S121" s="85">
        <v>821680</v>
      </c>
      <c r="T121" s="85">
        <v>458580</v>
      </c>
      <c r="U121" s="85">
        <v>265820</v>
      </c>
      <c r="V121" s="86"/>
    </row>
    <row r="122" spans="1:28" ht="13.15" customHeight="1" x14ac:dyDescent="0.15">
      <c r="F122" s="82" t="s">
        <v>320</v>
      </c>
      <c r="G122" s="83">
        <v>63</v>
      </c>
      <c r="H122" s="83">
        <v>45</v>
      </c>
      <c r="I122" s="83">
        <v>54</v>
      </c>
      <c r="J122" s="83">
        <v>47</v>
      </c>
      <c r="K122" s="83">
        <v>44</v>
      </c>
      <c r="L122" s="83">
        <v>46</v>
      </c>
      <c r="M122" s="83">
        <v>62</v>
      </c>
      <c r="N122" s="83">
        <v>48</v>
      </c>
      <c r="O122" s="83">
        <v>59</v>
      </c>
      <c r="P122" s="83">
        <v>58</v>
      </c>
      <c r="Q122" s="83">
        <v>55</v>
      </c>
      <c r="R122" s="83">
        <v>53</v>
      </c>
      <c r="S122" s="83">
        <v>57</v>
      </c>
      <c r="T122" s="83">
        <v>40</v>
      </c>
      <c r="U122" s="83">
        <v>43</v>
      </c>
      <c r="V122" s="86"/>
    </row>
    <row r="123" spans="1:28" ht="13.15" customHeight="1" x14ac:dyDescent="0.15">
      <c r="F123" s="82" t="s">
        <v>321</v>
      </c>
      <c r="G123" s="83">
        <v>5810780</v>
      </c>
      <c r="H123" s="83">
        <v>2205020</v>
      </c>
      <c r="I123" s="83">
        <v>3631560</v>
      </c>
      <c r="J123" s="83">
        <v>1409540</v>
      </c>
      <c r="K123" s="83">
        <v>675840</v>
      </c>
      <c r="L123" s="83">
        <v>306480</v>
      </c>
      <c r="M123" s="83">
        <v>3582140</v>
      </c>
      <c r="N123" s="83">
        <v>2507540</v>
      </c>
      <c r="O123" s="83">
        <v>1804960</v>
      </c>
      <c r="P123" s="83">
        <v>1991060</v>
      </c>
      <c r="Q123" s="83">
        <v>3451800</v>
      </c>
      <c r="R123" s="83">
        <v>1598840</v>
      </c>
      <c r="S123" s="83">
        <v>821680</v>
      </c>
      <c r="T123" s="83">
        <v>458580</v>
      </c>
      <c r="U123" s="83">
        <v>265820</v>
      </c>
      <c r="V123" s="86"/>
    </row>
    <row r="124" spans="1:28" ht="13.15" customHeight="1" x14ac:dyDescent="0.15">
      <c r="B124" s="67"/>
      <c r="C124" s="67"/>
      <c r="D124" s="67"/>
      <c r="F124" s="82" t="s">
        <v>322</v>
      </c>
      <c r="G124" s="87" t="str">
        <f>IF(G120=G122,"○","")</f>
        <v>○</v>
      </c>
      <c r="H124" s="87" t="str">
        <f t="shared" ref="G124:U125" si="0">IF(H120=H122,"○","")</f>
        <v>○</v>
      </c>
      <c r="I124" s="87" t="str">
        <f t="shared" si="0"/>
        <v>○</v>
      </c>
      <c r="J124" s="87" t="str">
        <f t="shared" si="0"/>
        <v>○</v>
      </c>
      <c r="K124" s="87" t="str">
        <f t="shared" si="0"/>
        <v>○</v>
      </c>
      <c r="L124" s="87" t="str">
        <f t="shared" si="0"/>
        <v>○</v>
      </c>
      <c r="M124" s="87" t="str">
        <f t="shared" si="0"/>
        <v>○</v>
      </c>
      <c r="N124" s="87" t="str">
        <f t="shared" si="0"/>
        <v>○</v>
      </c>
      <c r="O124" s="87" t="str">
        <f t="shared" si="0"/>
        <v>○</v>
      </c>
      <c r="P124" s="87" t="str">
        <f t="shared" si="0"/>
        <v>○</v>
      </c>
      <c r="Q124" s="87" t="str">
        <f t="shared" si="0"/>
        <v>○</v>
      </c>
      <c r="R124" s="87" t="str">
        <f t="shared" si="0"/>
        <v>○</v>
      </c>
      <c r="S124" s="87" t="str">
        <f t="shared" si="0"/>
        <v>○</v>
      </c>
      <c r="T124" s="87" t="str">
        <f t="shared" si="0"/>
        <v>○</v>
      </c>
      <c r="U124" s="87" t="str">
        <f t="shared" si="0"/>
        <v>○</v>
      </c>
      <c r="V124" s="91"/>
    </row>
    <row r="125" spans="1:28" ht="13.15" customHeight="1" x14ac:dyDescent="0.15">
      <c r="B125" s="67"/>
      <c r="C125" s="67"/>
      <c r="D125" s="67"/>
      <c r="F125" s="82" t="s">
        <v>323</v>
      </c>
      <c r="G125" s="87" t="str">
        <f t="shared" si="0"/>
        <v>○</v>
      </c>
      <c r="H125" s="87" t="str">
        <f t="shared" si="0"/>
        <v>○</v>
      </c>
      <c r="I125" s="87" t="str">
        <f t="shared" si="0"/>
        <v>○</v>
      </c>
      <c r="J125" s="87" t="str">
        <f t="shared" si="0"/>
        <v>○</v>
      </c>
      <c r="K125" s="87" t="str">
        <f t="shared" si="0"/>
        <v>○</v>
      </c>
      <c r="L125" s="87" t="str">
        <f t="shared" si="0"/>
        <v>○</v>
      </c>
      <c r="M125" s="87" t="str">
        <f t="shared" si="0"/>
        <v>○</v>
      </c>
      <c r="N125" s="87" t="str">
        <f t="shared" si="0"/>
        <v>○</v>
      </c>
      <c r="O125" s="87" t="str">
        <f t="shared" si="0"/>
        <v>○</v>
      </c>
      <c r="P125" s="87" t="str">
        <f t="shared" si="0"/>
        <v>○</v>
      </c>
      <c r="Q125" s="87" t="str">
        <f t="shared" si="0"/>
        <v>○</v>
      </c>
      <c r="R125" s="87" t="str">
        <f t="shared" si="0"/>
        <v>○</v>
      </c>
      <c r="S125" s="87" t="str">
        <f t="shared" si="0"/>
        <v>○</v>
      </c>
      <c r="T125" s="87" t="str">
        <f t="shared" si="0"/>
        <v>○</v>
      </c>
      <c r="U125" s="87" t="str">
        <f t="shared" si="0"/>
        <v>○</v>
      </c>
      <c r="V125" s="91"/>
    </row>
    <row r="126" spans="1:28" ht="13.15" customHeight="1" x14ac:dyDescent="0.15">
      <c r="B126" s="67"/>
      <c r="C126" s="67"/>
      <c r="D126" s="67"/>
      <c r="F126" s="88" t="s">
        <v>183</v>
      </c>
      <c r="G126" s="89" t="str">
        <f t="shared" ref="G126:R127" si="1">IF(G120=MIN($G120:$R120),"最小",IF(G120=MAX($G120:$R120),"最大",""))</f>
        <v>最大</v>
      </c>
      <c r="H126" s="89" t="str">
        <f t="shared" si="1"/>
        <v/>
      </c>
      <c r="I126" s="89" t="str">
        <f t="shared" si="1"/>
        <v/>
      </c>
      <c r="J126" s="89" t="str">
        <f t="shared" si="1"/>
        <v/>
      </c>
      <c r="K126" s="89" t="str">
        <f t="shared" si="1"/>
        <v>最小</v>
      </c>
      <c r="L126" s="89" t="str">
        <f t="shared" si="1"/>
        <v/>
      </c>
      <c r="M126" s="89" t="str">
        <f t="shared" si="1"/>
        <v/>
      </c>
      <c r="N126" s="89" t="str">
        <f t="shared" si="1"/>
        <v/>
      </c>
      <c r="O126" s="89" t="str">
        <f t="shared" si="1"/>
        <v/>
      </c>
      <c r="P126" s="89" t="str">
        <f t="shared" si="1"/>
        <v/>
      </c>
      <c r="Q126" s="89" t="str">
        <f t="shared" si="1"/>
        <v/>
      </c>
      <c r="R126" s="89" t="str">
        <f t="shared" si="1"/>
        <v/>
      </c>
      <c r="S126" s="89"/>
      <c r="T126" s="89"/>
      <c r="U126" s="89"/>
      <c r="V126" s="90"/>
    </row>
    <row r="127" spans="1:28" ht="13.15" customHeight="1" x14ac:dyDescent="0.15">
      <c r="B127" s="67"/>
      <c r="C127" s="67"/>
      <c r="D127" s="67"/>
      <c r="F127" s="88" t="s">
        <v>324</v>
      </c>
      <c r="G127" s="87" t="str">
        <f t="shared" si="1"/>
        <v>最大</v>
      </c>
      <c r="H127" s="87" t="str">
        <f t="shared" si="1"/>
        <v/>
      </c>
      <c r="I127" s="87" t="str">
        <f t="shared" si="1"/>
        <v/>
      </c>
      <c r="J127" s="87" t="str">
        <f t="shared" si="1"/>
        <v/>
      </c>
      <c r="K127" s="87" t="str">
        <f t="shared" si="1"/>
        <v/>
      </c>
      <c r="L127" s="87" t="str">
        <f t="shared" si="1"/>
        <v>最小</v>
      </c>
      <c r="M127" s="87" t="str">
        <f t="shared" si="1"/>
        <v/>
      </c>
      <c r="N127" s="87" t="str">
        <f t="shared" si="1"/>
        <v/>
      </c>
      <c r="O127" s="87" t="str">
        <f t="shared" si="1"/>
        <v/>
      </c>
      <c r="P127" s="87" t="str">
        <f t="shared" si="1"/>
        <v/>
      </c>
      <c r="Q127" s="87" t="str">
        <f t="shared" si="1"/>
        <v/>
      </c>
      <c r="R127" s="87" t="str">
        <f t="shared" si="1"/>
        <v/>
      </c>
      <c r="S127" s="87"/>
      <c r="T127" s="87"/>
      <c r="U127" s="87"/>
      <c r="V127" s="91"/>
    </row>
    <row r="128" spans="1:28" ht="13.15" customHeight="1" x14ac:dyDescent="0.15">
      <c r="B128" s="67"/>
      <c r="C128" s="67"/>
      <c r="D128" s="67"/>
      <c r="F128" s="92" t="s">
        <v>325</v>
      </c>
      <c r="G128" s="93">
        <f>MIN(G120:R120)</f>
        <v>44</v>
      </c>
      <c r="H128" s="94"/>
      <c r="I128" s="1" t="str">
        <f ca="1">OFFSET($G$119,0,MATCH(G128,G$120:V$120,0)-1,1,1)</f>
        <v>A-10</v>
      </c>
      <c r="J128" s="17" t="str">
        <f>IF(COUNTIF(G126:U126,"最小")=1,"最小値は1つです","最小値が複数あるので注意して下さい")</f>
        <v>最小値は1つです</v>
      </c>
      <c r="K128" s="17"/>
      <c r="L128" s="17"/>
      <c r="M128" s="17"/>
      <c r="N128" s="17"/>
      <c r="R128" s="17"/>
      <c r="S128" s="17"/>
      <c r="T128" s="17"/>
      <c r="U128" s="95"/>
      <c r="V128" s="96"/>
    </row>
    <row r="129" spans="2:22" ht="13.15" customHeight="1" x14ac:dyDescent="0.15">
      <c r="B129" s="67"/>
      <c r="C129" s="67"/>
      <c r="D129" s="67"/>
      <c r="F129" s="92" t="s">
        <v>326</v>
      </c>
      <c r="G129" s="97">
        <f>MAX(G120:R120)</f>
        <v>63</v>
      </c>
      <c r="H129" s="98"/>
      <c r="I129" s="1" t="str">
        <f ca="1">OFFSET($G$119,0,MATCH(G129,G$120:V$120,0)-1,1,1)</f>
        <v>A-2</v>
      </c>
      <c r="J129" s="17" t="str">
        <f>IF(COUNTIF(G126:U126,"最大")=1,"最大値は1つです","最大値が複数あるので注意して下さい")</f>
        <v>最大値は1つです</v>
      </c>
      <c r="K129" s="1"/>
      <c r="L129" s="1"/>
      <c r="M129" s="1"/>
      <c r="N129" s="1"/>
      <c r="R129" s="17"/>
      <c r="S129" s="17"/>
      <c r="T129" s="1"/>
      <c r="U129" s="95"/>
      <c r="V129" s="96"/>
    </row>
    <row r="130" spans="2:22" ht="13.15" customHeight="1" x14ac:dyDescent="0.15">
      <c r="B130" s="67"/>
      <c r="C130" s="67"/>
      <c r="D130" s="67"/>
      <c r="F130" s="92" t="s">
        <v>327</v>
      </c>
      <c r="G130" s="97">
        <f>COUNTA(F5:F84,F91:F111)</f>
        <v>101</v>
      </c>
      <c r="H130" s="99"/>
      <c r="I130" s="1"/>
      <c r="J130" s="1"/>
      <c r="K130" s="1"/>
      <c r="L130" s="1"/>
      <c r="M130" s="1"/>
      <c r="N130" s="1"/>
      <c r="R130" s="17"/>
      <c r="S130" s="17"/>
      <c r="T130" s="1"/>
      <c r="U130" s="95"/>
      <c r="V130" s="96"/>
    </row>
    <row r="131" spans="2:22" ht="13.15" customHeight="1" x14ac:dyDescent="0.15">
      <c r="B131" s="67"/>
      <c r="C131" s="67"/>
      <c r="D131" s="67"/>
      <c r="F131" s="92" t="s">
        <v>328</v>
      </c>
      <c r="G131" s="100">
        <f>MIN(G121:R121)</f>
        <v>306480</v>
      </c>
      <c r="H131" s="101" t="str">
        <f>VALUE(ROUND(LEFT(G131,3)/10,0)/10)&amp;"×10^"&amp;LEN(TEXT(G131,0))-1</f>
        <v>3.1×10^5</v>
      </c>
      <c r="I131" s="1" t="str">
        <f ca="1">OFFSET($G$119,0,MATCH(G131,G$121:V$121,0)-1,1,1)</f>
        <v>A-11</v>
      </c>
      <c r="J131" s="17" t="str">
        <f>IF(COUNTIF(G127:U127,"最小")=1,"最小値は1つです","最小値が複数あるので注意して下さい")</f>
        <v>最小値は1つです</v>
      </c>
      <c r="K131" s="1"/>
      <c r="L131" s="1"/>
      <c r="M131" s="1"/>
      <c r="N131" s="1"/>
      <c r="R131" s="17"/>
      <c r="S131" s="17"/>
      <c r="T131" s="1"/>
      <c r="U131" s="1"/>
      <c r="V131" s="102"/>
    </row>
    <row r="132" spans="2:22" ht="13.15" customHeight="1" x14ac:dyDescent="0.15">
      <c r="B132" s="67"/>
      <c r="C132" s="67"/>
      <c r="D132" s="67"/>
      <c r="F132" s="92" t="s">
        <v>326</v>
      </c>
      <c r="G132" s="100">
        <f>MAX(G121:R121)</f>
        <v>5810780</v>
      </c>
      <c r="H132" s="101" t="str">
        <f>VALUE(ROUND(LEFT(G132,3)/10,0)/10)&amp;"×10^"&amp;LEN(TEXT(G132,0))-1</f>
        <v>5.8×10^6</v>
      </c>
      <c r="I132" s="1" t="str">
        <f ca="1">OFFSET($G$119,0,MATCH(G132,G$121:V$121,0)-1,1,1)</f>
        <v>A-2</v>
      </c>
      <c r="J132" s="17" t="str">
        <f>IF(COUNTIF(G127:U127,"最大")=1,"最大値は1つです","最大値が複数あるので注意して下さい")</f>
        <v>最大値は1つです</v>
      </c>
      <c r="K132" s="1"/>
      <c r="L132" s="1"/>
      <c r="M132" s="1"/>
      <c r="N132" s="1"/>
      <c r="R132" s="17"/>
      <c r="S132" s="17"/>
      <c r="T132" s="1"/>
      <c r="U132" s="1"/>
      <c r="V132" s="102"/>
    </row>
    <row r="133" spans="2:22" ht="13.15" customHeight="1" x14ac:dyDescent="0.15">
      <c r="B133" s="67"/>
      <c r="C133" s="67"/>
      <c r="D133" s="67"/>
      <c r="F133" s="92" t="s">
        <v>327</v>
      </c>
      <c r="G133" s="100">
        <f>SUM(G121:R121)</f>
        <v>28975560</v>
      </c>
      <c r="H133" s="101" t="str">
        <f>VALUE(ROUND(LEFT(G133,3)/10,0)/10)&amp;"×10^"&amp;LEN(TEXT(G133,0))-1</f>
        <v>2.9×10^7</v>
      </c>
      <c r="I133" s="1"/>
      <c r="J133" s="1"/>
      <c r="K133" s="1"/>
      <c r="L133" s="1"/>
      <c r="M133" s="1"/>
      <c r="N133" s="1"/>
      <c r="O133" s="1"/>
      <c r="P133" s="1"/>
      <c r="Q133" s="1"/>
      <c r="R133" s="17"/>
      <c r="S133" s="17"/>
      <c r="T133" s="1"/>
      <c r="U133" s="1"/>
      <c r="V133" s="102"/>
    </row>
    <row r="134" spans="2:22" ht="13.15" customHeight="1" x14ac:dyDescent="0.15">
      <c r="B134" s="67"/>
      <c r="C134" s="67"/>
      <c r="D134" s="67"/>
      <c r="F134" s="103" t="s">
        <v>329</v>
      </c>
      <c r="G134" s="104">
        <f>AVERAGE(G121:R121)</f>
        <v>2414630</v>
      </c>
      <c r="H134" s="105" t="str">
        <f>VALUE(ROUND(LEFT(G134,3)/10,0)/10)&amp;"×10^"&amp;LEN(TEXT(G134,0))-1</f>
        <v>2.4×10^6</v>
      </c>
      <c r="I134" s="106"/>
      <c r="J134" s="2"/>
      <c r="K134" s="2"/>
      <c r="L134" s="2"/>
      <c r="M134" s="2"/>
      <c r="N134" s="2"/>
      <c r="O134" s="2"/>
      <c r="P134" s="2"/>
      <c r="Q134" s="2"/>
      <c r="R134" s="18"/>
      <c r="S134" s="18"/>
      <c r="T134" s="2"/>
      <c r="U134" s="2"/>
      <c r="V134" s="107"/>
    </row>
  </sheetData>
  <phoneticPr fontId="1"/>
  <conditionalFormatting sqref="B70:E71 B5:E67 B75:E84 B111:E111">
    <cfRule type="expression" dxfId="410" priority="20" stopIfTrue="1">
      <formula>LEN(B5)&gt;=1</formula>
    </cfRule>
  </conditionalFormatting>
  <conditionalFormatting sqref="F70:U71 F75:U84 F91:U91 F5:U67 F109:U111">
    <cfRule type="expression" dxfId="409" priority="19" stopIfTrue="1">
      <formula>COUNTA($B5:$E5)&gt;0</formula>
    </cfRule>
  </conditionalFormatting>
  <conditionalFormatting sqref="B68:E69">
    <cfRule type="expression" dxfId="408" priority="18" stopIfTrue="1">
      <formula>LEN(B68)&gt;=1</formula>
    </cfRule>
  </conditionalFormatting>
  <conditionalFormatting sqref="F68:U69">
    <cfRule type="expression" dxfId="407" priority="17" stopIfTrue="1">
      <formula>COUNTA($B68:$E68)&gt;0</formula>
    </cfRule>
  </conditionalFormatting>
  <conditionalFormatting sqref="B91:E91">
    <cfRule type="expression" dxfId="406" priority="16" stopIfTrue="1">
      <formula>LEN(B91)&gt;=1</formula>
    </cfRule>
  </conditionalFormatting>
  <conditionalFormatting sqref="B72:E74">
    <cfRule type="expression" dxfId="405" priority="15" stopIfTrue="1">
      <formula>LEN(B72)&gt;=1</formula>
    </cfRule>
  </conditionalFormatting>
  <conditionalFormatting sqref="F72:U74">
    <cfRule type="expression" dxfId="404" priority="14" stopIfTrue="1">
      <formula>COUNTA($B72:$E72)&gt;0</formula>
    </cfRule>
  </conditionalFormatting>
  <conditionalFormatting sqref="F102:U107">
    <cfRule type="expression" dxfId="403" priority="13" stopIfTrue="1">
      <formula>COUNTA($B102:$E102)&gt;0</formula>
    </cfRule>
  </conditionalFormatting>
  <conditionalFormatting sqref="B102:E107">
    <cfRule type="expression" dxfId="402" priority="12" stopIfTrue="1">
      <formula>LEN(B102)&gt;=1</formula>
    </cfRule>
  </conditionalFormatting>
  <conditionalFormatting sqref="F108:U108">
    <cfRule type="expression" dxfId="401" priority="11" stopIfTrue="1">
      <formula>COUNTA($B108:$E108)&gt;0</formula>
    </cfRule>
  </conditionalFormatting>
  <conditionalFormatting sqref="B108:E108">
    <cfRule type="expression" dxfId="400" priority="10" stopIfTrue="1">
      <formula>LEN(B108)&gt;=1</formula>
    </cfRule>
  </conditionalFormatting>
  <conditionalFormatting sqref="B109:E110">
    <cfRule type="expression" dxfId="399" priority="9" stopIfTrue="1">
      <formula>LEN(B109)&gt;=1</formula>
    </cfRule>
  </conditionalFormatting>
  <conditionalFormatting sqref="F100:U101">
    <cfRule type="expression" dxfId="398" priority="8" stopIfTrue="1">
      <formula>COUNTA($B100:$E100)&gt;0</formula>
    </cfRule>
  </conditionalFormatting>
  <conditionalFormatting sqref="F92:U96 F98:U98">
    <cfRule type="expression" dxfId="397" priority="7" stopIfTrue="1">
      <formula>COUNTA($B92:$E92)&gt;0</formula>
    </cfRule>
  </conditionalFormatting>
  <conditionalFormatting sqref="B92:E96 B98:E98">
    <cfRule type="expression" dxfId="396" priority="6" stopIfTrue="1">
      <formula>LEN(B92)&gt;=1</formula>
    </cfRule>
  </conditionalFormatting>
  <conditionalFormatting sqref="F99:U99">
    <cfRule type="expression" dxfId="395" priority="5" stopIfTrue="1">
      <formula>COUNTA($B99:$E99)&gt;0</formula>
    </cfRule>
  </conditionalFormatting>
  <conditionalFormatting sqref="B99:E99">
    <cfRule type="expression" dxfId="394" priority="4" stopIfTrue="1">
      <formula>LEN(B99)&gt;=1</formula>
    </cfRule>
  </conditionalFormatting>
  <conditionalFormatting sqref="B100:E101">
    <cfRule type="expression" dxfId="393" priority="3" stopIfTrue="1">
      <formula>LEN(B100)&gt;=1</formula>
    </cfRule>
  </conditionalFormatting>
  <conditionalFormatting sqref="F97:U97">
    <cfRule type="expression" dxfId="392" priority="2" stopIfTrue="1">
      <formula>COUNTA($B97:$E97)&gt;0</formula>
    </cfRule>
  </conditionalFormatting>
  <conditionalFormatting sqref="B97:E97">
    <cfRule type="expression" dxfId="391" priority="1" stopIfTrue="1">
      <formula>LEN(B97)&gt;=1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7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V147" sqref="V147:V148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563</v>
      </c>
      <c r="K2" s="19"/>
      <c r="N2" s="35" t="str">
        <f>I2</f>
        <v>調査期日：平成30年 1月15日</v>
      </c>
      <c r="O2" s="19"/>
      <c r="P2" s="19"/>
      <c r="R2" s="19"/>
      <c r="S2" s="35" t="str">
        <f>I2</f>
        <v>調査期日：平成30年 1月15日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266</v>
      </c>
      <c r="K3" s="19"/>
      <c r="N3" s="35" t="s">
        <v>266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267</v>
      </c>
      <c r="H4" s="25" t="s">
        <v>268</v>
      </c>
      <c r="I4" s="25" t="s">
        <v>269</v>
      </c>
      <c r="J4" s="25" t="s">
        <v>270</v>
      </c>
      <c r="K4" s="26" t="s">
        <v>332</v>
      </c>
      <c r="L4" s="59" t="s">
        <v>272</v>
      </c>
      <c r="M4" s="25" t="s">
        <v>273</v>
      </c>
      <c r="N4" s="55" t="s">
        <v>274</v>
      </c>
      <c r="O4" s="25" t="s">
        <v>275</v>
      </c>
      <c r="P4" s="26" t="s">
        <v>276</v>
      </c>
      <c r="Q4" s="59" t="s">
        <v>277</v>
      </c>
      <c r="R4" s="25" t="s">
        <v>304</v>
      </c>
      <c r="S4" s="25" t="s">
        <v>279</v>
      </c>
      <c r="T4" s="25" t="s">
        <v>280</v>
      </c>
      <c r="U4" s="26" t="s">
        <v>293</v>
      </c>
      <c r="V4" s="36"/>
    </row>
    <row r="5" spans="1:22" ht="13.15" customHeight="1" x14ac:dyDescent="0.15">
      <c r="A5" s="19">
        <v>1</v>
      </c>
      <c r="B5" s="61" t="s">
        <v>7</v>
      </c>
      <c r="C5" s="52" t="s">
        <v>8</v>
      </c>
      <c r="D5" s="52" t="s">
        <v>9</v>
      </c>
      <c r="E5" s="72" t="s">
        <v>10</v>
      </c>
      <c r="F5" s="73" t="s">
        <v>11</v>
      </c>
      <c r="G5" s="62">
        <v>10000</v>
      </c>
      <c r="H5" s="63">
        <v>9200</v>
      </c>
      <c r="I5" s="63">
        <v>11000</v>
      </c>
      <c r="J5" s="63">
        <v>11800</v>
      </c>
      <c r="K5" s="64">
        <v>3000</v>
      </c>
      <c r="L5" s="65">
        <v>8800</v>
      </c>
      <c r="M5" s="63">
        <v>14400</v>
      </c>
      <c r="N5" s="66">
        <v>6000</v>
      </c>
      <c r="O5" s="63">
        <v>8800</v>
      </c>
      <c r="P5" s="64">
        <v>1200</v>
      </c>
      <c r="Q5" s="65">
        <v>1600</v>
      </c>
      <c r="R5" s="63">
        <v>7200</v>
      </c>
      <c r="S5" s="63">
        <v>12600</v>
      </c>
      <c r="T5" s="63">
        <v>14400</v>
      </c>
      <c r="U5" s="64">
        <v>7000</v>
      </c>
    </row>
    <row r="6" spans="1:22" ht="13.15" customHeight="1" x14ac:dyDescent="0.15">
      <c r="A6" s="19">
        <v>2</v>
      </c>
      <c r="B6" s="27" t="s">
        <v>12</v>
      </c>
      <c r="C6" s="33" t="s">
        <v>13</v>
      </c>
      <c r="D6" s="33" t="s">
        <v>14</v>
      </c>
      <c r="E6" s="33" t="s">
        <v>15</v>
      </c>
      <c r="F6" s="70" t="s">
        <v>530</v>
      </c>
      <c r="G6" s="38"/>
      <c r="H6" s="39"/>
      <c r="I6" s="39"/>
      <c r="J6" s="39"/>
      <c r="K6" s="40"/>
      <c r="L6" s="47"/>
      <c r="M6" s="39"/>
      <c r="N6" s="57"/>
      <c r="O6" s="39"/>
      <c r="P6" s="40">
        <v>20</v>
      </c>
      <c r="Q6" s="47"/>
      <c r="R6" s="39"/>
      <c r="S6" s="39"/>
      <c r="T6" s="39"/>
      <c r="U6" s="40"/>
      <c r="V6" s="36"/>
    </row>
    <row r="7" spans="1:22" ht="13.15" customHeight="1" x14ac:dyDescent="0.15">
      <c r="A7" s="19">
        <v>3</v>
      </c>
      <c r="B7" s="36"/>
      <c r="C7" s="33"/>
      <c r="D7" s="33"/>
      <c r="E7" s="32"/>
      <c r="F7" s="70" t="s">
        <v>229</v>
      </c>
      <c r="G7" s="38"/>
      <c r="H7" s="39">
        <v>20</v>
      </c>
      <c r="I7" s="39">
        <v>20</v>
      </c>
      <c r="J7" s="39">
        <v>20</v>
      </c>
      <c r="K7" s="40">
        <v>100</v>
      </c>
      <c r="L7" s="47">
        <v>40</v>
      </c>
      <c r="M7" s="39"/>
      <c r="N7" s="57"/>
      <c r="O7" s="39">
        <v>100</v>
      </c>
      <c r="P7" s="40">
        <v>40</v>
      </c>
      <c r="Q7" s="47"/>
      <c r="R7" s="39">
        <v>20</v>
      </c>
      <c r="S7" s="39">
        <v>20</v>
      </c>
      <c r="T7" s="39">
        <v>20</v>
      </c>
      <c r="U7" s="40">
        <v>40</v>
      </c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228</v>
      </c>
      <c r="G8" s="38">
        <v>20</v>
      </c>
      <c r="H8" s="39"/>
      <c r="I8" s="39"/>
      <c r="J8" s="39"/>
      <c r="K8" s="40"/>
      <c r="L8" s="47"/>
      <c r="M8" s="39"/>
      <c r="N8" s="57"/>
      <c r="O8" s="39"/>
      <c r="P8" s="40"/>
      <c r="Q8" s="47"/>
      <c r="R8" s="39"/>
      <c r="S8" s="39"/>
      <c r="T8" s="39"/>
      <c r="U8" s="40"/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16</v>
      </c>
      <c r="G9" s="38"/>
      <c r="H9" s="39"/>
      <c r="I9" s="39">
        <v>40</v>
      </c>
      <c r="J9" s="39"/>
      <c r="K9" s="40"/>
      <c r="L9" s="47"/>
      <c r="M9" s="39"/>
      <c r="N9" s="57"/>
      <c r="O9" s="39"/>
      <c r="P9" s="40"/>
      <c r="Q9" s="47"/>
      <c r="R9" s="39"/>
      <c r="S9" s="39">
        <v>20</v>
      </c>
      <c r="T9" s="39"/>
      <c r="U9" s="40"/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17</v>
      </c>
      <c r="G10" s="38"/>
      <c r="H10" s="39"/>
      <c r="I10" s="39">
        <v>20</v>
      </c>
      <c r="J10" s="39"/>
      <c r="K10" s="40"/>
      <c r="L10" s="47">
        <v>20</v>
      </c>
      <c r="M10" s="39"/>
      <c r="N10" s="57"/>
      <c r="O10" s="39">
        <v>20</v>
      </c>
      <c r="P10" s="40"/>
      <c r="Q10" s="47"/>
      <c r="R10" s="39"/>
      <c r="S10" s="39"/>
      <c r="T10" s="39">
        <v>80</v>
      </c>
      <c r="U10" s="40">
        <v>100</v>
      </c>
      <c r="V10" s="36"/>
    </row>
    <row r="11" spans="1:22" ht="13.15" customHeight="1" x14ac:dyDescent="0.15">
      <c r="A11" s="19">
        <v>7</v>
      </c>
      <c r="B11" s="27"/>
      <c r="C11" s="33"/>
      <c r="D11" s="33" t="s">
        <v>18</v>
      </c>
      <c r="E11" s="33" t="s">
        <v>19</v>
      </c>
      <c r="F11" s="70" t="s">
        <v>20</v>
      </c>
      <c r="G11" s="38"/>
      <c r="H11" s="39"/>
      <c r="I11" s="39"/>
      <c r="J11" s="39">
        <v>20</v>
      </c>
      <c r="K11" s="40"/>
      <c r="L11" s="47"/>
      <c r="M11" s="39"/>
      <c r="N11" s="57"/>
      <c r="O11" s="39"/>
      <c r="P11" s="40"/>
      <c r="Q11" s="47"/>
      <c r="R11" s="39"/>
      <c r="S11" s="39"/>
      <c r="T11" s="39"/>
      <c r="U11" s="40">
        <v>20</v>
      </c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247</v>
      </c>
      <c r="G12" s="38"/>
      <c r="H12" s="39">
        <v>20</v>
      </c>
      <c r="I12" s="39"/>
      <c r="J12" s="39">
        <v>20</v>
      </c>
      <c r="K12" s="40">
        <v>40</v>
      </c>
      <c r="L12" s="47">
        <v>40</v>
      </c>
      <c r="M12" s="39"/>
      <c r="N12" s="57"/>
      <c r="O12" s="39"/>
      <c r="P12" s="40"/>
      <c r="Q12" s="47"/>
      <c r="R12" s="39"/>
      <c r="S12" s="39"/>
      <c r="T12" s="39"/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294</v>
      </c>
      <c r="G13" s="38"/>
      <c r="H13" s="39">
        <v>60</v>
      </c>
      <c r="I13" s="39">
        <v>20</v>
      </c>
      <c r="J13" s="39"/>
      <c r="K13" s="40">
        <v>20</v>
      </c>
      <c r="L13" s="47">
        <v>20</v>
      </c>
      <c r="M13" s="39"/>
      <c r="N13" s="57"/>
      <c r="O13" s="39"/>
      <c r="P13" s="40"/>
      <c r="Q13" s="47"/>
      <c r="R13" s="39"/>
      <c r="S13" s="39">
        <v>20</v>
      </c>
      <c r="T13" s="39">
        <v>20</v>
      </c>
      <c r="U13" s="40"/>
      <c r="V13" s="36"/>
    </row>
    <row r="14" spans="1:22" ht="13.15" customHeight="1" x14ac:dyDescent="0.15">
      <c r="A14" s="19">
        <v>10</v>
      </c>
      <c r="B14" s="27"/>
      <c r="C14" s="33"/>
      <c r="D14" s="33" t="s">
        <v>24</v>
      </c>
      <c r="E14" s="33" t="s">
        <v>25</v>
      </c>
      <c r="F14" s="70" t="s">
        <v>27</v>
      </c>
      <c r="G14" s="38">
        <v>20</v>
      </c>
      <c r="H14" s="39"/>
      <c r="I14" s="39">
        <v>20</v>
      </c>
      <c r="J14" s="39">
        <v>20</v>
      </c>
      <c r="K14" s="40">
        <v>20</v>
      </c>
      <c r="L14" s="47">
        <v>20</v>
      </c>
      <c r="M14" s="39"/>
      <c r="N14" s="57">
        <v>40</v>
      </c>
      <c r="O14" s="39">
        <v>20</v>
      </c>
      <c r="P14" s="40"/>
      <c r="Q14" s="47">
        <v>40</v>
      </c>
      <c r="R14" s="39">
        <v>20</v>
      </c>
      <c r="S14" s="39">
        <v>40</v>
      </c>
      <c r="T14" s="39">
        <v>20</v>
      </c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28</v>
      </c>
      <c r="G15" s="38"/>
      <c r="H15" s="39">
        <v>20</v>
      </c>
      <c r="I15" s="39"/>
      <c r="J15" s="39"/>
      <c r="K15" s="40"/>
      <c r="L15" s="47"/>
      <c r="M15" s="39"/>
      <c r="N15" s="57"/>
      <c r="O15" s="39"/>
      <c r="P15" s="40"/>
      <c r="Q15" s="47">
        <v>20</v>
      </c>
      <c r="R15" s="39">
        <v>20</v>
      </c>
      <c r="S15" s="39"/>
      <c r="T15" s="39">
        <v>20</v>
      </c>
      <c r="U15" s="40"/>
      <c r="V15" s="36"/>
    </row>
    <row r="16" spans="1:22" ht="13.15" customHeight="1" x14ac:dyDescent="0.15">
      <c r="A16" s="19">
        <v>12</v>
      </c>
      <c r="B16" s="27"/>
      <c r="C16" s="33"/>
      <c r="D16" s="33"/>
      <c r="E16" s="33"/>
      <c r="F16" s="70" t="s">
        <v>489</v>
      </c>
      <c r="G16" s="38"/>
      <c r="H16" s="39"/>
      <c r="I16" s="39"/>
      <c r="J16" s="39"/>
      <c r="K16" s="40"/>
      <c r="L16" s="47"/>
      <c r="M16" s="39"/>
      <c r="N16" s="57"/>
      <c r="O16" s="39"/>
      <c r="P16" s="40"/>
      <c r="Q16" s="47"/>
      <c r="R16" s="39"/>
      <c r="S16" s="39"/>
      <c r="T16" s="39"/>
      <c r="U16" s="40">
        <v>20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29</v>
      </c>
      <c r="G17" s="38">
        <v>200</v>
      </c>
      <c r="H17" s="39">
        <v>60</v>
      </c>
      <c r="I17" s="39">
        <v>60</v>
      </c>
      <c r="J17" s="39">
        <v>100</v>
      </c>
      <c r="K17" s="40">
        <v>20</v>
      </c>
      <c r="L17" s="47">
        <v>40</v>
      </c>
      <c r="M17" s="39">
        <v>160</v>
      </c>
      <c r="N17" s="57">
        <v>240</v>
      </c>
      <c r="O17" s="39">
        <v>280</v>
      </c>
      <c r="P17" s="40">
        <v>40</v>
      </c>
      <c r="Q17" s="47">
        <v>40</v>
      </c>
      <c r="R17" s="39">
        <v>60</v>
      </c>
      <c r="S17" s="39">
        <v>180</v>
      </c>
      <c r="T17" s="39">
        <v>220</v>
      </c>
      <c r="U17" s="40">
        <v>80</v>
      </c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30</v>
      </c>
      <c r="G18" s="38">
        <v>140</v>
      </c>
      <c r="H18" s="39">
        <v>220</v>
      </c>
      <c r="I18" s="39">
        <v>200</v>
      </c>
      <c r="J18" s="39">
        <v>440</v>
      </c>
      <c r="K18" s="40">
        <v>320</v>
      </c>
      <c r="L18" s="47">
        <v>800</v>
      </c>
      <c r="M18" s="39">
        <v>140</v>
      </c>
      <c r="N18" s="57">
        <v>400</v>
      </c>
      <c r="O18" s="39">
        <v>400</v>
      </c>
      <c r="P18" s="40">
        <v>120</v>
      </c>
      <c r="Q18" s="47">
        <v>80</v>
      </c>
      <c r="R18" s="39">
        <v>340</v>
      </c>
      <c r="S18" s="39">
        <v>140</v>
      </c>
      <c r="T18" s="39">
        <v>420</v>
      </c>
      <c r="U18" s="40">
        <v>120</v>
      </c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31</v>
      </c>
      <c r="G19" s="38"/>
      <c r="H19" s="39">
        <v>20</v>
      </c>
      <c r="I19" s="39"/>
      <c r="J19" s="39">
        <v>20</v>
      </c>
      <c r="K19" s="40">
        <v>200</v>
      </c>
      <c r="L19" s="47">
        <v>40</v>
      </c>
      <c r="M19" s="39"/>
      <c r="N19" s="57"/>
      <c r="O19" s="39">
        <v>20</v>
      </c>
      <c r="P19" s="40"/>
      <c r="Q19" s="47"/>
      <c r="R19" s="39"/>
      <c r="S19" s="39"/>
      <c r="T19" s="39">
        <v>40</v>
      </c>
      <c r="U19" s="40">
        <v>20</v>
      </c>
      <c r="V19" s="36"/>
    </row>
    <row r="20" spans="1:22" ht="13.15" customHeight="1" x14ac:dyDescent="0.15">
      <c r="A20" s="19">
        <v>16</v>
      </c>
      <c r="B20" s="27"/>
      <c r="C20" s="33"/>
      <c r="D20" s="33"/>
      <c r="E20" s="33" t="s">
        <v>32</v>
      </c>
      <c r="F20" s="70" t="s">
        <v>33</v>
      </c>
      <c r="G20" s="38"/>
      <c r="H20" s="39"/>
      <c r="I20" s="39"/>
      <c r="J20" s="39"/>
      <c r="K20" s="40"/>
      <c r="L20" s="47">
        <v>20</v>
      </c>
      <c r="M20" s="39"/>
      <c r="N20" s="57">
        <v>20</v>
      </c>
      <c r="O20" s="39"/>
      <c r="P20" s="40"/>
      <c r="Q20" s="47"/>
      <c r="R20" s="39"/>
      <c r="S20" s="39">
        <v>20</v>
      </c>
      <c r="T20" s="39"/>
      <c r="U20" s="40"/>
      <c r="V20" s="36"/>
    </row>
    <row r="21" spans="1:22" ht="13.15" customHeight="1" x14ac:dyDescent="0.15">
      <c r="A21" s="19">
        <v>17</v>
      </c>
      <c r="B21" s="27"/>
      <c r="C21" s="33"/>
      <c r="D21" s="33"/>
      <c r="E21" s="33" t="s">
        <v>186</v>
      </c>
      <c r="F21" s="70" t="s">
        <v>339</v>
      </c>
      <c r="G21" s="38"/>
      <c r="H21" s="39"/>
      <c r="I21" s="39"/>
      <c r="J21" s="39"/>
      <c r="K21" s="40"/>
      <c r="L21" s="47"/>
      <c r="M21" s="39"/>
      <c r="N21" s="57"/>
      <c r="O21" s="39"/>
      <c r="P21" s="40"/>
      <c r="Q21" s="47"/>
      <c r="R21" s="39">
        <v>20</v>
      </c>
      <c r="S21" s="39"/>
      <c r="T21" s="39"/>
      <c r="U21" s="40"/>
      <c r="V21" s="36"/>
    </row>
    <row r="22" spans="1:22" ht="13.15" customHeight="1" x14ac:dyDescent="0.15">
      <c r="A22" s="19">
        <v>18</v>
      </c>
      <c r="B22" s="27"/>
      <c r="C22" s="33"/>
      <c r="D22" s="33"/>
      <c r="E22" s="52" t="s">
        <v>10</v>
      </c>
      <c r="F22" s="74" t="s">
        <v>36</v>
      </c>
      <c r="G22" s="38">
        <v>3200</v>
      </c>
      <c r="H22" s="39">
        <v>2000</v>
      </c>
      <c r="I22" s="39">
        <v>1400</v>
      </c>
      <c r="J22" s="39">
        <v>800</v>
      </c>
      <c r="K22" s="40">
        <v>2000</v>
      </c>
      <c r="L22" s="47">
        <v>1000</v>
      </c>
      <c r="M22" s="39">
        <v>800</v>
      </c>
      <c r="N22" s="57">
        <v>1600</v>
      </c>
      <c r="O22" s="39">
        <v>1800</v>
      </c>
      <c r="P22" s="40">
        <v>600</v>
      </c>
      <c r="Q22" s="47">
        <v>200</v>
      </c>
      <c r="R22" s="39">
        <v>600</v>
      </c>
      <c r="S22" s="39">
        <v>600</v>
      </c>
      <c r="T22" s="39">
        <v>1200</v>
      </c>
      <c r="U22" s="40">
        <v>1000</v>
      </c>
      <c r="V22" s="36"/>
    </row>
    <row r="23" spans="1:22" ht="13.15" customHeight="1" x14ac:dyDescent="0.15">
      <c r="A23" s="19">
        <v>19</v>
      </c>
      <c r="B23" s="27"/>
      <c r="C23" s="33"/>
      <c r="D23" s="33" t="s">
        <v>37</v>
      </c>
      <c r="E23" s="33" t="s">
        <v>38</v>
      </c>
      <c r="F23" s="70" t="s">
        <v>39</v>
      </c>
      <c r="G23" s="38">
        <v>120</v>
      </c>
      <c r="H23" s="39">
        <v>20</v>
      </c>
      <c r="I23" s="39">
        <v>200</v>
      </c>
      <c r="J23" s="39">
        <v>40</v>
      </c>
      <c r="K23" s="40">
        <v>140</v>
      </c>
      <c r="L23" s="47"/>
      <c r="M23" s="39">
        <v>60</v>
      </c>
      <c r="N23" s="57">
        <v>40</v>
      </c>
      <c r="O23" s="39">
        <v>60</v>
      </c>
      <c r="P23" s="40"/>
      <c r="Q23" s="47"/>
      <c r="R23" s="39">
        <v>80</v>
      </c>
      <c r="S23" s="39">
        <v>20</v>
      </c>
      <c r="T23" s="39">
        <v>40</v>
      </c>
      <c r="U23" s="40">
        <v>120</v>
      </c>
      <c r="V23" s="36"/>
    </row>
    <row r="24" spans="1:22" ht="13.15" customHeight="1" x14ac:dyDescent="0.15">
      <c r="A24" s="19">
        <v>20</v>
      </c>
      <c r="B24" s="27"/>
      <c r="C24" s="33"/>
      <c r="D24" s="33" t="s">
        <v>40</v>
      </c>
      <c r="E24" s="33" t="s">
        <v>41</v>
      </c>
      <c r="F24" s="70" t="s">
        <v>42</v>
      </c>
      <c r="G24" s="38"/>
      <c r="H24" s="39">
        <v>20</v>
      </c>
      <c r="I24" s="39"/>
      <c r="J24" s="39"/>
      <c r="K24" s="40"/>
      <c r="L24" s="47"/>
      <c r="M24" s="39"/>
      <c r="N24" s="57"/>
      <c r="O24" s="39"/>
      <c r="P24" s="40"/>
      <c r="Q24" s="47"/>
      <c r="R24" s="39"/>
      <c r="S24" s="39"/>
      <c r="T24" s="39"/>
      <c r="U24" s="40"/>
      <c r="V24" s="36"/>
    </row>
    <row r="25" spans="1:22" ht="13.15" customHeight="1" x14ac:dyDescent="0.15">
      <c r="A25" s="19">
        <v>21</v>
      </c>
      <c r="B25" s="27"/>
      <c r="C25" s="33"/>
      <c r="D25" s="33" t="s">
        <v>43</v>
      </c>
      <c r="E25" s="33" t="s">
        <v>44</v>
      </c>
      <c r="F25" s="70" t="s">
        <v>45</v>
      </c>
      <c r="G25" s="38"/>
      <c r="H25" s="39"/>
      <c r="I25" s="39"/>
      <c r="J25" s="39">
        <v>20</v>
      </c>
      <c r="K25" s="40"/>
      <c r="L25" s="47">
        <v>20</v>
      </c>
      <c r="M25" s="39">
        <v>20</v>
      </c>
      <c r="N25" s="57">
        <v>20</v>
      </c>
      <c r="O25" s="39"/>
      <c r="P25" s="40"/>
      <c r="Q25" s="47"/>
      <c r="R25" s="39"/>
      <c r="S25" s="39"/>
      <c r="T25" s="39"/>
      <c r="U25" s="40"/>
      <c r="V25" s="36"/>
    </row>
    <row r="26" spans="1:22" ht="13.15" customHeight="1" x14ac:dyDescent="0.15">
      <c r="A26" s="19">
        <v>22</v>
      </c>
      <c r="B26" s="27"/>
      <c r="C26" s="33"/>
      <c r="D26" s="33"/>
      <c r="E26" s="33"/>
      <c r="F26" s="70" t="s">
        <v>46</v>
      </c>
      <c r="G26" s="38">
        <v>1800</v>
      </c>
      <c r="H26" s="39">
        <v>200</v>
      </c>
      <c r="I26" s="39">
        <v>600</v>
      </c>
      <c r="J26" s="39">
        <v>400</v>
      </c>
      <c r="K26" s="40"/>
      <c r="L26" s="47">
        <v>1600</v>
      </c>
      <c r="M26" s="39">
        <v>800</v>
      </c>
      <c r="N26" s="57">
        <v>1400</v>
      </c>
      <c r="O26" s="39"/>
      <c r="P26" s="40"/>
      <c r="Q26" s="47"/>
      <c r="R26" s="39"/>
      <c r="S26" s="39">
        <v>1000</v>
      </c>
      <c r="T26" s="39">
        <v>1600</v>
      </c>
      <c r="U26" s="40"/>
      <c r="V26" s="36"/>
    </row>
    <row r="27" spans="1:22" ht="13.15" customHeight="1" x14ac:dyDescent="0.15">
      <c r="A27" s="19">
        <v>23</v>
      </c>
      <c r="B27" s="27"/>
      <c r="C27" s="33"/>
      <c r="D27" s="33"/>
      <c r="E27" s="33"/>
      <c r="F27" s="70" t="s">
        <v>47</v>
      </c>
      <c r="G27" s="38"/>
      <c r="H27" s="39"/>
      <c r="I27" s="39"/>
      <c r="J27" s="39"/>
      <c r="K27" s="40"/>
      <c r="L27" s="47"/>
      <c r="M27" s="39"/>
      <c r="N27" s="57"/>
      <c r="O27" s="39"/>
      <c r="P27" s="40"/>
      <c r="Q27" s="47"/>
      <c r="R27" s="39"/>
      <c r="S27" s="39"/>
      <c r="T27" s="39">
        <v>20</v>
      </c>
      <c r="U27" s="40"/>
      <c r="V27" s="36"/>
    </row>
    <row r="28" spans="1:22" ht="13.15" customHeight="1" x14ac:dyDescent="0.15">
      <c r="A28" s="19">
        <v>24</v>
      </c>
      <c r="B28" s="27"/>
      <c r="C28" s="33"/>
      <c r="D28" s="33"/>
      <c r="E28" s="33"/>
      <c r="F28" s="70" t="s">
        <v>49</v>
      </c>
      <c r="G28" s="38">
        <v>20</v>
      </c>
      <c r="H28" s="39">
        <v>40</v>
      </c>
      <c r="I28" s="39">
        <v>40</v>
      </c>
      <c r="J28" s="39"/>
      <c r="K28" s="40"/>
      <c r="L28" s="47">
        <v>20</v>
      </c>
      <c r="M28" s="39">
        <v>60</v>
      </c>
      <c r="N28" s="57">
        <v>40</v>
      </c>
      <c r="O28" s="39">
        <v>60</v>
      </c>
      <c r="P28" s="40"/>
      <c r="Q28" s="47"/>
      <c r="R28" s="39">
        <v>20</v>
      </c>
      <c r="S28" s="39">
        <v>40</v>
      </c>
      <c r="T28" s="39">
        <v>40</v>
      </c>
      <c r="U28" s="40">
        <v>60</v>
      </c>
      <c r="V28" s="36"/>
    </row>
    <row r="29" spans="1:22" ht="13.15" customHeight="1" x14ac:dyDescent="0.15">
      <c r="A29" s="19">
        <v>25</v>
      </c>
      <c r="B29" s="27"/>
      <c r="C29" s="33"/>
      <c r="D29" s="33"/>
      <c r="E29" s="33"/>
      <c r="F29" s="70" t="s">
        <v>189</v>
      </c>
      <c r="G29" s="38">
        <v>40</v>
      </c>
      <c r="H29" s="39"/>
      <c r="I29" s="39"/>
      <c r="J29" s="39">
        <v>40</v>
      </c>
      <c r="K29" s="40"/>
      <c r="L29" s="47">
        <v>40</v>
      </c>
      <c r="M29" s="39">
        <v>40</v>
      </c>
      <c r="N29" s="57">
        <v>80</v>
      </c>
      <c r="O29" s="39"/>
      <c r="P29" s="40"/>
      <c r="Q29" s="47"/>
      <c r="R29" s="39">
        <v>40</v>
      </c>
      <c r="S29" s="39"/>
      <c r="T29" s="39">
        <v>40</v>
      </c>
      <c r="U29" s="40"/>
      <c r="V29" s="36"/>
    </row>
    <row r="30" spans="1:22" ht="13.15" customHeight="1" x14ac:dyDescent="0.15">
      <c r="A30" s="19">
        <v>26</v>
      </c>
      <c r="B30" s="27"/>
      <c r="C30" s="33"/>
      <c r="D30" s="33"/>
      <c r="E30" s="33"/>
      <c r="F30" s="70" t="s">
        <v>226</v>
      </c>
      <c r="G30" s="38"/>
      <c r="H30" s="39"/>
      <c r="I30" s="39"/>
      <c r="J30" s="39"/>
      <c r="K30" s="40"/>
      <c r="L30" s="47"/>
      <c r="M30" s="39"/>
      <c r="N30" s="57">
        <v>40</v>
      </c>
      <c r="O30" s="39"/>
      <c r="P30" s="40">
        <v>20</v>
      </c>
      <c r="Q30" s="47">
        <v>20</v>
      </c>
      <c r="R30" s="39"/>
      <c r="S30" s="39"/>
      <c r="T30" s="39">
        <v>20</v>
      </c>
      <c r="U30" s="40"/>
      <c r="V30" s="36"/>
    </row>
    <row r="31" spans="1:22" ht="13.15" customHeight="1" x14ac:dyDescent="0.15">
      <c r="A31" s="19">
        <v>27</v>
      </c>
      <c r="B31" s="27"/>
      <c r="C31" s="33"/>
      <c r="D31" s="33"/>
      <c r="E31" s="33"/>
      <c r="F31" s="70" t="s">
        <v>51</v>
      </c>
      <c r="G31" s="38">
        <v>100</v>
      </c>
      <c r="H31" s="39">
        <v>100</v>
      </c>
      <c r="I31" s="39">
        <v>80</v>
      </c>
      <c r="J31" s="39">
        <v>220</v>
      </c>
      <c r="K31" s="40">
        <v>240</v>
      </c>
      <c r="L31" s="47">
        <v>100</v>
      </c>
      <c r="M31" s="39">
        <v>40</v>
      </c>
      <c r="N31" s="57">
        <v>200</v>
      </c>
      <c r="O31" s="39">
        <v>380</v>
      </c>
      <c r="P31" s="40">
        <v>40</v>
      </c>
      <c r="Q31" s="47"/>
      <c r="R31" s="39">
        <v>180</v>
      </c>
      <c r="S31" s="39">
        <v>60</v>
      </c>
      <c r="T31" s="39">
        <v>80</v>
      </c>
      <c r="U31" s="40">
        <v>80</v>
      </c>
      <c r="V31" s="36"/>
    </row>
    <row r="32" spans="1:22" ht="13.15" customHeight="1" x14ac:dyDescent="0.15">
      <c r="A32" s="19">
        <v>28</v>
      </c>
      <c r="B32" s="27"/>
      <c r="C32" s="33"/>
      <c r="D32" s="33"/>
      <c r="E32" s="33" t="s">
        <v>55</v>
      </c>
      <c r="F32" s="70" t="s">
        <v>190</v>
      </c>
      <c r="G32" s="38"/>
      <c r="H32" s="39">
        <v>200</v>
      </c>
      <c r="I32" s="39">
        <v>60</v>
      </c>
      <c r="J32" s="39">
        <v>60</v>
      </c>
      <c r="K32" s="40">
        <v>100</v>
      </c>
      <c r="L32" s="47">
        <v>40</v>
      </c>
      <c r="M32" s="39"/>
      <c r="N32" s="57"/>
      <c r="O32" s="39">
        <v>20</v>
      </c>
      <c r="P32" s="40">
        <v>20</v>
      </c>
      <c r="Q32" s="47"/>
      <c r="R32" s="39">
        <v>20</v>
      </c>
      <c r="S32" s="39">
        <v>60</v>
      </c>
      <c r="T32" s="39"/>
      <c r="U32" s="40">
        <v>20</v>
      </c>
      <c r="V32" s="36"/>
    </row>
    <row r="33" spans="1:22" ht="13.15" customHeight="1" x14ac:dyDescent="0.15">
      <c r="A33" s="19">
        <v>29</v>
      </c>
      <c r="B33" s="27"/>
      <c r="C33" s="33"/>
      <c r="D33" s="33"/>
      <c r="E33" s="33"/>
      <c r="F33" s="70" t="s">
        <v>58</v>
      </c>
      <c r="G33" s="38"/>
      <c r="H33" s="39">
        <v>20</v>
      </c>
      <c r="I33" s="39"/>
      <c r="J33" s="39"/>
      <c r="K33" s="40"/>
      <c r="L33" s="47">
        <v>40</v>
      </c>
      <c r="M33" s="39"/>
      <c r="N33" s="57"/>
      <c r="O33" s="39">
        <v>20</v>
      </c>
      <c r="P33" s="40">
        <v>20</v>
      </c>
      <c r="Q33" s="47"/>
      <c r="R33" s="39">
        <v>40</v>
      </c>
      <c r="S33" s="39">
        <v>20</v>
      </c>
      <c r="T33" s="39"/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 t="s">
        <v>59</v>
      </c>
      <c r="F34" s="70" t="s">
        <v>60</v>
      </c>
      <c r="G34" s="38"/>
      <c r="H34" s="39">
        <v>60</v>
      </c>
      <c r="I34" s="39"/>
      <c r="J34" s="39"/>
      <c r="K34" s="40">
        <v>40</v>
      </c>
      <c r="L34" s="47">
        <v>20</v>
      </c>
      <c r="M34" s="39"/>
      <c r="N34" s="57"/>
      <c r="O34" s="39"/>
      <c r="P34" s="40">
        <v>40</v>
      </c>
      <c r="Q34" s="47"/>
      <c r="R34" s="39"/>
      <c r="S34" s="39">
        <v>40</v>
      </c>
      <c r="T34" s="39"/>
      <c r="U34" s="40"/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0" t="s">
        <v>61</v>
      </c>
      <c r="G35" s="38"/>
      <c r="H35" s="39">
        <v>100</v>
      </c>
      <c r="I35" s="39">
        <v>40</v>
      </c>
      <c r="J35" s="39"/>
      <c r="K35" s="40">
        <v>100</v>
      </c>
      <c r="L35" s="47">
        <v>40</v>
      </c>
      <c r="M35" s="39"/>
      <c r="N35" s="57"/>
      <c r="O35" s="39">
        <v>40</v>
      </c>
      <c r="P35" s="40">
        <v>60</v>
      </c>
      <c r="Q35" s="47">
        <v>20</v>
      </c>
      <c r="R35" s="39">
        <v>40</v>
      </c>
      <c r="S35" s="39">
        <v>40</v>
      </c>
      <c r="T35" s="39">
        <v>60</v>
      </c>
      <c r="U35" s="40">
        <v>20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358</v>
      </c>
      <c r="G36" s="38">
        <v>20</v>
      </c>
      <c r="H36" s="39"/>
      <c r="I36" s="39"/>
      <c r="J36" s="39"/>
      <c r="K36" s="40">
        <v>20</v>
      </c>
      <c r="L36" s="47"/>
      <c r="M36" s="39"/>
      <c r="N36" s="57"/>
      <c r="O36" s="39">
        <v>40</v>
      </c>
      <c r="P36" s="40">
        <v>20</v>
      </c>
      <c r="Q36" s="47"/>
      <c r="R36" s="39"/>
      <c r="S36" s="39"/>
      <c r="T36" s="39">
        <v>20</v>
      </c>
      <c r="U36" s="40">
        <v>20</v>
      </c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192</v>
      </c>
      <c r="G37" s="38"/>
      <c r="H37" s="39">
        <v>100</v>
      </c>
      <c r="I37" s="39">
        <v>20</v>
      </c>
      <c r="J37" s="39"/>
      <c r="K37" s="40">
        <v>60</v>
      </c>
      <c r="L37" s="47">
        <v>20</v>
      </c>
      <c r="M37" s="39">
        <v>20</v>
      </c>
      <c r="N37" s="57"/>
      <c r="O37" s="39"/>
      <c r="P37" s="40">
        <v>20</v>
      </c>
      <c r="Q37" s="47"/>
      <c r="R37" s="39"/>
      <c r="S37" s="39"/>
      <c r="T37" s="39">
        <v>40</v>
      </c>
      <c r="U37" s="40">
        <v>20</v>
      </c>
      <c r="V37" s="36"/>
    </row>
    <row r="38" spans="1:22" ht="13.15" customHeight="1" x14ac:dyDescent="0.15">
      <c r="A38" s="19">
        <v>34</v>
      </c>
      <c r="B38" s="33"/>
      <c r="C38" s="33"/>
      <c r="D38" s="33"/>
      <c r="E38" s="52" t="s">
        <v>10</v>
      </c>
      <c r="F38" s="74" t="s">
        <v>64</v>
      </c>
      <c r="G38" s="38">
        <v>1400</v>
      </c>
      <c r="H38" s="39">
        <v>400</v>
      </c>
      <c r="I38" s="39">
        <v>1000</v>
      </c>
      <c r="J38" s="39">
        <v>1000</v>
      </c>
      <c r="K38" s="40">
        <v>40</v>
      </c>
      <c r="L38" s="47">
        <v>400</v>
      </c>
      <c r="M38" s="39">
        <v>1400</v>
      </c>
      <c r="N38" s="57">
        <v>1000</v>
      </c>
      <c r="O38" s="39">
        <v>800</v>
      </c>
      <c r="P38" s="40">
        <v>1200</v>
      </c>
      <c r="Q38" s="47">
        <v>400</v>
      </c>
      <c r="R38" s="39">
        <v>800</v>
      </c>
      <c r="S38" s="39">
        <v>1000</v>
      </c>
      <c r="T38" s="39">
        <v>800</v>
      </c>
      <c r="U38" s="40">
        <v>280</v>
      </c>
      <c r="V38" s="36"/>
    </row>
    <row r="39" spans="1:22" ht="13.15" customHeight="1" x14ac:dyDescent="0.15">
      <c r="A39" s="19">
        <v>35</v>
      </c>
      <c r="B39" s="33" t="s">
        <v>65</v>
      </c>
      <c r="C39" s="33" t="s">
        <v>66</v>
      </c>
      <c r="D39" s="33" t="s">
        <v>414</v>
      </c>
      <c r="E39" s="33" t="s">
        <v>491</v>
      </c>
      <c r="F39" s="70" t="s">
        <v>416</v>
      </c>
      <c r="G39" s="38"/>
      <c r="H39" s="39">
        <v>200</v>
      </c>
      <c r="I39" s="39"/>
      <c r="J39" s="39">
        <v>200</v>
      </c>
      <c r="K39" s="40">
        <v>200</v>
      </c>
      <c r="L39" s="47">
        <v>400</v>
      </c>
      <c r="M39" s="39">
        <v>200</v>
      </c>
      <c r="N39" s="57">
        <v>400</v>
      </c>
      <c r="O39" s="39"/>
      <c r="P39" s="40"/>
      <c r="Q39" s="47">
        <v>200</v>
      </c>
      <c r="R39" s="39">
        <v>400</v>
      </c>
      <c r="S39" s="39">
        <v>400</v>
      </c>
      <c r="T39" s="39">
        <v>400</v>
      </c>
      <c r="U39" s="40">
        <v>200</v>
      </c>
      <c r="V39" s="36"/>
    </row>
    <row r="40" spans="1:22" ht="13.15" customHeight="1" x14ac:dyDescent="0.15">
      <c r="A40" s="19">
        <v>36</v>
      </c>
      <c r="B40" s="33"/>
      <c r="C40" s="33"/>
      <c r="D40" s="33" t="s">
        <v>70</v>
      </c>
      <c r="E40" s="33" t="s">
        <v>71</v>
      </c>
      <c r="F40" s="70" t="s">
        <v>72</v>
      </c>
      <c r="G40" s="38">
        <v>2200</v>
      </c>
      <c r="H40" s="39"/>
      <c r="I40" s="39">
        <v>400</v>
      </c>
      <c r="J40" s="39">
        <v>800</v>
      </c>
      <c r="K40" s="40"/>
      <c r="L40" s="47">
        <v>600</v>
      </c>
      <c r="M40" s="39">
        <v>2600</v>
      </c>
      <c r="N40" s="57">
        <v>3200</v>
      </c>
      <c r="O40" s="39">
        <v>800</v>
      </c>
      <c r="P40" s="40"/>
      <c r="Q40" s="47">
        <v>1400</v>
      </c>
      <c r="R40" s="39">
        <v>600</v>
      </c>
      <c r="S40" s="39">
        <v>600</v>
      </c>
      <c r="T40" s="39">
        <v>1200</v>
      </c>
      <c r="U40" s="40">
        <v>2400</v>
      </c>
      <c r="V40" s="36"/>
    </row>
    <row r="41" spans="1:22" ht="13.15" customHeight="1" x14ac:dyDescent="0.15">
      <c r="A41" s="19">
        <v>37</v>
      </c>
      <c r="B41" s="33"/>
      <c r="C41" s="33"/>
      <c r="D41" s="33" t="s">
        <v>73</v>
      </c>
      <c r="E41" s="33" t="s">
        <v>194</v>
      </c>
      <c r="F41" s="70" t="s">
        <v>74</v>
      </c>
      <c r="G41" s="38"/>
      <c r="H41" s="39"/>
      <c r="I41" s="39">
        <v>200</v>
      </c>
      <c r="J41" s="39"/>
      <c r="K41" s="40"/>
      <c r="L41" s="47">
        <v>40</v>
      </c>
      <c r="M41" s="39"/>
      <c r="N41" s="57">
        <v>40</v>
      </c>
      <c r="O41" s="39"/>
      <c r="P41" s="40"/>
      <c r="Q41" s="47">
        <v>120</v>
      </c>
      <c r="R41" s="39">
        <v>20</v>
      </c>
      <c r="S41" s="39"/>
      <c r="T41" s="39"/>
      <c r="U41" s="40"/>
      <c r="V41" s="36"/>
    </row>
    <row r="42" spans="1:22" ht="13.15" customHeight="1" x14ac:dyDescent="0.15">
      <c r="A42" s="19">
        <v>38</v>
      </c>
      <c r="B42" s="33"/>
      <c r="C42" s="33"/>
      <c r="D42" s="33"/>
      <c r="E42" s="33" t="s">
        <v>75</v>
      </c>
      <c r="F42" s="70" t="s">
        <v>76</v>
      </c>
      <c r="G42" s="38">
        <v>800</v>
      </c>
      <c r="H42" s="39">
        <v>400</v>
      </c>
      <c r="I42" s="39"/>
      <c r="J42" s="39">
        <v>200</v>
      </c>
      <c r="K42" s="40">
        <v>40</v>
      </c>
      <c r="L42" s="47">
        <v>80</v>
      </c>
      <c r="M42" s="39">
        <v>200</v>
      </c>
      <c r="N42" s="57">
        <v>200</v>
      </c>
      <c r="O42" s="39">
        <v>600</v>
      </c>
      <c r="P42" s="40">
        <v>400</v>
      </c>
      <c r="Q42" s="47">
        <v>400</v>
      </c>
      <c r="R42" s="39">
        <v>800</v>
      </c>
      <c r="S42" s="39"/>
      <c r="T42" s="39">
        <v>40</v>
      </c>
      <c r="U42" s="40">
        <v>40</v>
      </c>
      <c r="V42" s="36"/>
    </row>
    <row r="43" spans="1:22" ht="13.15" customHeight="1" x14ac:dyDescent="0.15">
      <c r="A43" s="19">
        <v>39</v>
      </c>
      <c r="B43" s="33"/>
      <c r="C43" s="33" t="s">
        <v>77</v>
      </c>
      <c r="D43" s="33" t="s">
        <v>78</v>
      </c>
      <c r="E43" s="33" t="s">
        <v>79</v>
      </c>
      <c r="F43" s="70" t="s">
        <v>80</v>
      </c>
      <c r="G43" s="38"/>
      <c r="H43" s="39"/>
      <c r="I43" s="39"/>
      <c r="J43" s="39"/>
      <c r="K43" s="40"/>
      <c r="L43" s="47"/>
      <c r="M43" s="39"/>
      <c r="N43" s="57"/>
      <c r="O43" s="39"/>
      <c r="P43" s="40">
        <v>3200</v>
      </c>
      <c r="Q43" s="47"/>
      <c r="R43" s="39"/>
      <c r="S43" s="39"/>
      <c r="T43" s="39"/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33"/>
      <c r="F44" s="70" t="s">
        <v>222</v>
      </c>
      <c r="G44" s="38">
        <v>520</v>
      </c>
      <c r="H44" s="39">
        <v>1360</v>
      </c>
      <c r="I44" s="39">
        <v>1380</v>
      </c>
      <c r="J44" s="39">
        <v>260</v>
      </c>
      <c r="K44" s="40">
        <v>1300</v>
      </c>
      <c r="L44" s="47">
        <v>800</v>
      </c>
      <c r="M44" s="39">
        <v>600</v>
      </c>
      <c r="N44" s="57">
        <v>1080</v>
      </c>
      <c r="O44" s="39">
        <v>440</v>
      </c>
      <c r="P44" s="40">
        <v>180</v>
      </c>
      <c r="Q44" s="47">
        <v>80</v>
      </c>
      <c r="R44" s="39">
        <v>340</v>
      </c>
      <c r="S44" s="39">
        <v>680</v>
      </c>
      <c r="T44" s="39">
        <v>960</v>
      </c>
      <c r="U44" s="40">
        <v>500</v>
      </c>
      <c r="V44" s="36"/>
    </row>
    <row r="45" spans="1:22" ht="13.15" customHeight="1" x14ac:dyDescent="0.15">
      <c r="A45" s="19">
        <v>41</v>
      </c>
      <c r="B45" s="33"/>
      <c r="C45" s="33"/>
      <c r="D45" s="33"/>
      <c r="E45" s="33"/>
      <c r="F45" s="70" t="s">
        <v>195</v>
      </c>
      <c r="G45" s="38">
        <v>500</v>
      </c>
      <c r="H45" s="39">
        <v>1100</v>
      </c>
      <c r="I45" s="39">
        <v>740</v>
      </c>
      <c r="J45" s="39">
        <v>220</v>
      </c>
      <c r="K45" s="40">
        <v>860</v>
      </c>
      <c r="L45" s="47">
        <v>960</v>
      </c>
      <c r="M45" s="39">
        <v>200</v>
      </c>
      <c r="N45" s="57">
        <v>660</v>
      </c>
      <c r="O45" s="39">
        <v>680</v>
      </c>
      <c r="P45" s="40">
        <v>180</v>
      </c>
      <c r="Q45" s="47">
        <v>220</v>
      </c>
      <c r="R45" s="39">
        <v>360</v>
      </c>
      <c r="S45" s="39">
        <v>140</v>
      </c>
      <c r="T45" s="39">
        <v>420</v>
      </c>
      <c r="U45" s="40">
        <v>440</v>
      </c>
      <c r="V45" s="36"/>
    </row>
    <row r="46" spans="1:22" ht="13.15" customHeight="1" x14ac:dyDescent="0.15">
      <c r="A46" s="19">
        <v>42</v>
      </c>
      <c r="B46" s="33"/>
      <c r="C46" s="33"/>
      <c r="D46" s="33"/>
      <c r="E46" s="33"/>
      <c r="F46" s="70" t="s">
        <v>196</v>
      </c>
      <c r="G46" s="38">
        <v>590400</v>
      </c>
      <c r="H46" s="39">
        <v>1033600</v>
      </c>
      <c r="I46" s="39">
        <v>691200</v>
      </c>
      <c r="J46" s="39">
        <v>705600</v>
      </c>
      <c r="K46" s="40">
        <v>694800</v>
      </c>
      <c r="L46" s="47">
        <v>439600</v>
      </c>
      <c r="M46" s="39">
        <v>1437600</v>
      </c>
      <c r="N46" s="57">
        <v>1236800</v>
      </c>
      <c r="O46" s="39">
        <v>555800</v>
      </c>
      <c r="P46" s="40">
        <v>347200</v>
      </c>
      <c r="Q46" s="47">
        <v>514800</v>
      </c>
      <c r="R46" s="39">
        <v>565200</v>
      </c>
      <c r="S46" s="39">
        <v>270200</v>
      </c>
      <c r="T46" s="39">
        <v>189600</v>
      </c>
      <c r="U46" s="40">
        <v>264600</v>
      </c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296</v>
      </c>
      <c r="G47" s="38">
        <v>280</v>
      </c>
      <c r="H47" s="39">
        <v>160</v>
      </c>
      <c r="I47" s="39">
        <v>60</v>
      </c>
      <c r="J47" s="39">
        <v>440</v>
      </c>
      <c r="K47" s="40">
        <v>320</v>
      </c>
      <c r="L47" s="47">
        <v>400</v>
      </c>
      <c r="M47" s="39">
        <v>600</v>
      </c>
      <c r="N47" s="57">
        <v>1600</v>
      </c>
      <c r="O47" s="39">
        <v>1200</v>
      </c>
      <c r="P47" s="40">
        <v>100</v>
      </c>
      <c r="Q47" s="47">
        <v>340</v>
      </c>
      <c r="R47" s="39">
        <v>600</v>
      </c>
      <c r="S47" s="39">
        <v>160</v>
      </c>
      <c r="T47" s="39">
        <v>80</v>
      </c>
      <c r="U47" s="40">
        <v>120</v>
      </c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0" t="s">
        <v>341</v>
      </c>
      <c r="G48" s="38"/>
      <c r="H48" s="39">
        <v>1400</v>
      </c>
      <c r="I48" s="39">
        <v>800</v>
      </c>
      <c r="J48" s="39">
        <v>800</v>
      </c>
      <c r="K48" s="40">
        <v>140</v>
      </c>
      <c r="L48" s="47">
        <v>600</v>
      </c>
      <c r="M48" s="39">
        <v>120</v>
      </c>
      <c r="N48" s="57">
        <v>100</v>
      </c>
      <c r="O48" s="39"/>
      <c r="P48" s="40">
        <v>1400</v>
      </c>
      <c r="Q48" s="47">
        <v>80</v>
      </c>
      <c r="R48" s="39">
        <v>160</v>
      </c>
      <c r="S48" s="39">
        <v>400</v>
      </c>
      <c r="T48" s="39">
        <v>180</v>
      </c>
      <c r="U48" s="40">
        <v>280</v>
      </c>
      <c r="V48" s="36"/>
    </row>
    <row r="49" spans="1:22" ht="13.15" customHeight="1" x14ac:dyDescent="0.15">
      <c r="A49" s="19">
        <v>45</v>
      </c>
      <c r="B49" s="33"/>
      <c r="C49" s="33"/>
      <c r="D49" s="33"/>
      <c r="E49" s="33"/>
      <c r="F49" s="70" t="s">
        <v>81</v>
      </c>
      <c r="G49" s="38"/>
      <c r="H49" s="39"/>
      <c r="I49" s="39"/>
      <c r="J49" s="39">
        <v>600</v>
      </c>
      <c r="K49" s="40"/>
      <c r="L49" s="47"/>
      <c r="M49" s="39">
        <v>620</v>
      </c>
      <c r="N49" s="57">
        <v>600</v>
      </c>
      <c r="O49" s="39">
        <v>800</v>
      </c>
      <c r="P49" s="40"/>
      <c r="Q49" s="47">
        <v>100</v>
      </c>
      <c r="R49" s="39">
        <v>520</v>
      </c>
      <c r="S49" s="39">
        <v>500</v>
      </c>
      <c r="T49" s="39">
        <v>1000</v>
      </c>
      <c r="U49" s="40">
        <v>340</v>
      </c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526</v>
      </c>
      <c r="G50" s="38"/>
      <c r="H50" s="39"/>
      <c r="I50" s="39"/>
      <c r="J50" s="39"/>
      <c r="K50" s="40"/>
      <c r="L50" s="47"/>
      <c r="M50" s="39"/>
      <c r="N50" s="57"/>
      <c r="O50" s="39"/>
      <c r="P50" s="40"/>
      <c r="Q50" s="47"/>
      <c r="R50" s="39"/>
      <c r="S50" s="39">
        <v>20</v>
      </c>
      <c r="T50" s="39"/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82</v>
      </c>
      <c r="G51" s="38">
        <v>2000</v>
      </c>
      <c r="H51" s="39">
        <v>3400</v>
      </c>
      <c r="I51" s="39">
        <v>2200</v>
      </c>
      <c r="J51" s="39">
        <v>5000</v>
      </c>
      <c r="K51" s="40">
        <v>2200</v>
      </c>
      <c r="L51" s="47">
        <v>800</v>
      </c>
      <c r="M51" s="39">
        <v>2200</v>
      </c>
      <c r="N51" s="57">
        <v>1400</v>
      </c>
      <c r="O51" s="39">
        <v>1600</v>
      </c>
      <c r="P51" s="40">
        <v>1000</v>
      </c>
      <c r="Q51" s="47">
        <v>1600</v>
      </c>
      <c r="R51" s="39">
        <v>2000</v>
      </c>
      <c r="S51" s="39">
        <v>3000</v>
      </c>
      <c r="T51" s="39">
        <v>4600</v>
      </c>
      <c r="U51" s="40">
        <v>2400</v>
      </c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83</v>
      </c>
      <c r="G52" s="38">
        <v>6000</v>
      </c>
      <c r="H52" s="39">
        <v>5600</v>
      </c>
      <c r="I52" s="39">
        <v>4000</v>
      </c>
      <c r="J52" s="39">
        <v>4200</v>
      </c>
      <c r="K52" s="40">
        <v>4600</v>
      </c>
      <c r="L52" s="47">
        <v>800</v>
      </c>
      <c r="M52" s="39">
        <v>5000</v>
      </c>
      <c r="N52" s="57">
        <v>1600</v>
      </c>
      <c r="O52" s="39">
        <v>2200</v>
      </c>
      <c r="P52" s="40">
        <v>1200</v>
      </c>
      <c r="Q52" s="47">
        <v>1400</v>
      </c>
      <c r="R52" s="39">
        <v>5200</v>
      </c>
      <c r="S52" s="39">
        <v>1200</v>
      </c>
      <c r="T52" s="39">
        <v>600</v>
      </c>
      <c r="U52" s="40">
        <v>1800</v>
      </c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4" t="s">
        <v>84</v>
      </c>
      <c r="G53" s="38"/>
      <c r="H53" s="39">
        <v>400</v>
      </c>
      <c r="I53" s="39">
        <v>600</v>
      </c>
      <c r="J53" s="39">
        <v>200</v>
      </c>
      <c r="K53" s="40">
        <v>1400</v>
      </c>
      <c r="L53" s="47">
        <v>1000</v>
      </c>
      <c r="M53" s="39">
        <v>2400</v>
      </c>
      <c r="N53" s="57">
        <v>3000</v>
      </c>
      <c r="O53" s="39">
        <v>2200</v>
      </c>
      <c r="P53" s="40">
        <v>2600</v>
      </c>
      <c r="Q53" s="47">
        <v>4800</v>
      </c>
      <c r="R53" s="39">
        <v>2000</v>
      </c>
      <c r="S53" s="39">
        <v>400</v>
      </c>
      <c r="T53" s="39">
        <v>800</v>
      </c>
      <c r="U53" s="40">
        <v>600</v>
      </c>
      <c r="V53" s="36"/>
    </row>
    <row r="54" spans="1:22" ht="13.15" customHeight="1" x14ac:dyDescent="0.15">
      <c r="A54" s="19">
        <v>50</v>
      </c>
      <c r="B54" s="33"/>
      <c r="C54" s="33"/>
      <c r="D54" s="33"/>
      <c r="E54" s="33" t="s">
        <v>85</v>
      </c>
      <c r="F54" s="70" t="s">
        <v>257</v>
      </c>
      <c r="G54" s="38"/>
      <c r="H54" s="39"/>
      <c r="I54" s="39"/>
      <c r="J54" s="39"/>
      <c r="K54" s="40"/>
      <c r="L54" s="47"/>
      <c r="M54" s="39"/>
      <c r="N54" s="57"/>
      <c r="O54" s="39"/>
      <c r="P54" s="40">
        <v>400</v>
      </c>
      <c r="Q54" s="47"/>
      <c r="R54" s="39"/>
      <c r="S54" s="39"/>
      <c r="T54" s="39"/>
      <c r="U54" s="40"/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86</v>
      </c>
      <c r="G55" s="38"/>
      <c r="H55" s="39"/>
      <c r="I55" s="39"/>
      <c r="J55" s="39"/>
      <c r="K55" s="40"/>
      <c r="L55" s="47"/>
      <c r="M55" s="39"/>
      <c r="N55" s="57"/>
      <c r="O55" s="39"/>
      <c r="P55" s="40">
        <v>860</v>
      </c>
      <c r="Q55" s="47"/>
      <c r="R55" s="39"/>
      <c r="S55" s="39"/>
      <c r="T55" s="39"/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258</v>
      </c>
      <c r="G56" s="38"/>
      <c r="H56" s="39">
        <v>20</v>
      </c>
      <c r="I56" s="39">
        <v>20</v>
      </c>
      <c r="J56" s="39"/>
      <c r="K56" s="40"/>
      <c r="L56" s="47"/>
      <c r="M56" s="39"/>
      <c r="N56" s="57"/>
      <c r="O56" s="39"/>
      <c r="P56" s="40">
        <v>20</v>
      </c>
      <c r="Q56" s="47">
        <v>20</v>
      </c>
      <c r="R56" s="39"/>
      <c r="S56" s="39"/>
      <c r="T56" s="39"/>
      <c r="U56" s="40"/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87</v>
      </c>
      <c r="G57" s="38">
        <v>5400</v>
      </c>
      <c r="H57" s="39">
        <v>2600</v>
      </c>
      <c r="I57" s="39">
        <v>2600</v>
      </c>
      <c r="J57" s="39">
        <v>920</v>
      </c>
      <c r="K57" s="40">
        <v>4400</v>
      </c>
      <c r="L57" s="47">
        <v>1460</v>
      </c>
      <c r="M57" s="39">
        <v>180</v>
      </c>
      <c r="N57" s="57">
        <v>1400</v>
      </c>
      <c r="O57" s="39">
        <v>3000</v>
      </c>
      <c r="P57" s="40">
        <v>1800</v>
      </c>
      <c r="Q57" s="47">
        <v>2200</v>
      </c>
      <c r="R57" s="39">
        <v>1400</v>
      </c>
      <c r="S57" s="39">
        <v>1200</v>
      </c>
      <c r="T57" s="39">
        <v>5800</v>
      </c>
      <c r="U57" s="40">
        <v>1800</v>
      </c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88</v>
      </c>
      <c r="G58" s="38"/>
      <c r="H58" s="39"/>
      <c r="I58" s="39"/>
      <c r="J58" s="39"/>
      <c r="K58" s="40"/>
      <c r="L58" s="47"/>
      <c r="M58" s="39"/>
      <c r="N58" s="57"/>
      <c r="O58" s="39"/>
      <c r="P58" s="40"/>
      <c r="Q58" s="47"/>
      <c r="R58" s="39"/>
      <c r="S58" s="39"/>
      <c r="T58" s="39"/>
      <c r="U58" s="40">
        <v>80</v>
      </c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89</v>
      </c>
      <c r="G59" s="38"/>
      <c r="H59" s="39"/>
      <c r="I59" s="39"/>
      <c r="J59" s="39"/>
      <c r="K59" s="40"/>
      <c r="L59" s="47"/>
      <c r="M59" s="39"/>
      <c r="N59" s="57"/>
      <c r="O59" s="39"/>
      <c r="P59" s="40"/>
      <c r="Q59" s="47">
        <v>40</v>
      </c>
      <c r="R59" s="39"/>
      <c r="S59" s="39"/>
      <c r="T59" s="39"/>
      <c r="U59" s="40"/>
      <c r="V59" s="36"/>
    </row>
    <row r="60" spans="1:22" ht="13.15" customHeight="1" x14ac:dyDescent="0.15">
      <c r="A60" s="19">
        <v>56</v>
      </c>
      <c r="B60" s="33"/>
      <c r="C60" s="33"/>
      <c r="D60" s="33"/>
      <c r="E60" s="33" t="s">
        <v>90</v>
      </c>
      <c r="F60" s="70" t="s">
        <v>91</v>
      </c>
      <c r="G60" s="38">
        <v>80</v>
      </c>
      <c r="H60" s="39">
        <v>140</v>
      </c>
      <c r="I60" s="39">
        <v>80</v>
      </c>
      <c r="J60" s="39">
        <v>20</v>
      </c>
      <c r="K60" s="40">
        <v>20</v>
      </c>
      <c r="L60" s="47">
        <v>20</v>
      </c>
      <c r="M60" s="39">
        <v>20</v>
      </c>
      <c r="N60" s="57">
        <v>60</v>
      </c>
      <c r="O60" s="39">
        <v>40</v>
      </c>
      <c r="P60" s="40">
        <v>80</v>
      </c>
      <c r="Q60" s="47">
        <v>40</v>
      </c>
      <c r="R60" s="39">
        <v>20</v>
      </c>
      <c r="S60" s="39">
        <v>60</v>
      </c>
      <c r="T60" s="39">
        <v>20</v>
      </c>
      <c r="U60" s="40">
        <v>80</v>
      </c>
      <c r="V60" s="36"/>
    </row>
    <row r="61" spans="1:22" ht="13.15" customHeight="1" x14ac:dyDescent="0.15">
      <c r="A61" s="19">
        <v>57</v>
      </c>
      <c r="B61" s="33"/>
      <c r="C61" s="33"/>
      <c r="D61" s="33"/>
      <c r="E61" s="33" t="s">
        <v>199</v>
      </c>
      <c r="F61" s="70" t="s">
        <v>200</v>
      </c>
      <c r="G61" s="38">
        <v>60</v>
      </c>
      <c r="H61" s="39"/>
      <c r="I61" s="39">
        <v>40</v>
      </c>
      <c r="J61" s="39">
        <v>80</v>
      </c>
      <c r="K61" s="40">
        <v>140</v>
      </c>
      <c r="L61" s="47">
        <v>60</v>
      </c>
      <c r="M61" s="39">
        <v>100</v>
      </c>
      <c r="N61" s="57">
        <v>80</v>
      </c>
      <c r="O61" s="39">
        <v>60</v>
      </c>
      <c r="P61" s="40">
        <v>200</v>
      </c>
      <c r="Q61" s="47"/>
      <c r="R61" s="39">
        <v>40</v>
      </c>
      <c r="S61" s="39"/>
      <c r="T61" s="39">
        <v>120</v>
      </c>
      <c r="U61" s="40">
        <v>140</v>
      </c>
      <c r="V61" s="36"/>
    </row>
    <row r="62" spans="1:22" ht="13.15" customHeight="1" x14ac:dyDescent="0.15">
      <c r="A62" s="19">
        <v>58</v>
      </c>
      <c r="B62" s="33"/>
      <c r="C62" s="33"/>
      <c r="D62" s="33"/>
      <c r="E62" s="33" t="s">
        <v>92</v>
      </c>
      <c r="F62" s="70" t="s">
        <v>93</v>
      </c>
      <c r="G62" s="38"/>
      <c r="H62" s="39"/>
      <c r="I62" s="39">
        <v>400</v>
      </c>
      <c r="J62" s="39"/>
      <c r="K62" s="40">
        <v>20</v>
      </c>
      <c r="L62" s="47">
        <v>40</v>
      </c>
      <c r="M62" s="39">
        <v>200</v>
      </c>
      <c r="N62" s="57">
        <v>20</v>
      </c>
      <c r="O62" s="39"/>
      <c r="P62" s="40">
        <v>140</v>
      </c>
      <c r="Q62" s="47">
        <v>20</v>
      </c>
      <c r="R62" s="39"/>
      <c r="S62" s="39">
        <v>20</v>
      </c>
      <c r="T62" s="39">
        <v>20</v>
      </c>
      <c r="U62" s="40">
        <v>20</v>
      </c>
      <c r="V62" s="36"/>
    </row>
    <row r="63" spans="1:22" ht="13.15" customHeight="1" x14ac:dyDescent="0.15">
      <c r="A63" s="19">
        <v>59</v>
      </c>
      <c r="B63" s="33"/>
      <c r="C63" s="33"/>
      <c r="D63" s="33"/>
      <c r="E63" s="33" t="s">
        <v>94</v>
      </c>
      <c r="F63" s="70" t="s">
        <v>95</v>
      </c>
      <c r="G63" s="38">
        <v>40</v>
      </c>
      <c r="H63" s="39">
        <v>180</v>
      </c>
      <c r="I63" s="39">
        <v>120</v>
      </c>
      <c r="J63" s="39">
        <v>60</v>
      </c>
      <c r="K63" s="40">
        <v>160</v>
      </c>
      <c r="L63" s="47">
        <v>100</v>
      </c>
      <c r="M63" s="39">
        <v>100</v>
      </c>
      <c r="N63" s="57">
        <v>20</v>
      </c>
      <c r="O63" s="39">
        <v>60</v>
      </c>
      <c r="P63" s="40">
        <v>160</v>
      </c>
      <c r="Q63" s="47">
        <v>40</v>
      </c>
      <c r="R63" s="39">
        <v>160</v>
      </c>
      <c r="S63" s="39">
        <v>120</v>
      </c>
      <c r="T63" s="39">
        <v>20</v>
      </c>
      <c r="U63" s="40">
        <v>60</v>
      </c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97</v>
      </c>
      <c r="G64" s="38">
        <v>120</v>
      </c>
      <c r="H64" s="39">
        <v>600</v>
      </c>
      <c r="I64" s="39">
        <v>60</v>
      </c>
      <c r="J64" s="39">
        <v>360</v>
      </c>
      <c r="K64" s="40">
        <v>180</v>
      </c>
      <c r="L64" s="47">
        <v>300</v>
      </c>
      <c r="M64" s="39">
        <v>200</v>
      </c>
      <c r="N64" s="57">
        <v>180</v>
      </c>
      <c r="O64" s="39">
        <v>500</v>
      </c>
      <c r="P64" s="40">
        <v>300</v>
      </c>
      <c r="Q64" s="47">
        <v>180</v>
      </c>
      <c r="R64" s="39">
        <v>220</v>
      </c>
      <c r="S64" s="39">
        <v>320</v>
      </c>
      <c r="T64" s="39">
        <v>380</v>
      </c>
      <c r="U64" s="40">
        <v>640</v>
      </c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98</v>
      </c>
      <c r="G65" s="38">
        <v>120</v>
      </c>
      <c r="H65" s="39">
        <v>20</v>
      </c>
      <c r="I65" s="39">
        <v>60</v>
      </c>
      <c r="J65" s="39"/>
      <c r="K65" s="40">
        <v>100</v>
      </c>
      <c r="L65" s="47">
        <v>20</v>
      </c>
      <c r="M65" s="39">
        <v>560</v>
      </c>
      <c r="N65" s="57">
        <v>120</v>
      </c>
      <c r="O65" s="39">
        <v>140</v>
      </c>
      <c r="P65" s="40">
        <v>220</v>
      </c>
      <c r="Q65" s="47">
        <v>40</v>
      </c>
      <c r="R65" s="39">
        <v>440</v>
      </c>
      <c r="S65" s="39">
        <v>140</v>
      </c>
      <c r="T65" s="39">
        <v>180</v>
      </c>
      <c r="U65" s="40">
        <v>200</v>
      </c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99</v>
      </c>
      <c r="G66" s="38">
        <v>60</v>
      </c>
      <c r="H66" s="39">
        <v>260</v>
      </c>
      <c r="I66" s="39">
        <v>280</v>
      </c>
      <c r="J66" s="39">
        <v>260</v>
      </c>
      <c r="K66" s="40">
        <v>520</v>
      </c>
      <c r="L66" s="47">
        <v>120</v>
      </c>
      <c r="M66" s="39">
        <v>80</v>
      </c>
      <c r="N66" s="57">
        <v>140</v>
      </c>
      <c r="O66" s="39">
        <v>60</v>
      </c>
      <c r="P66" s="40">
        <v>120</v>
      </c>
      <c r="Q66" s="47">
        <v>140</v>
      </c>
      <c r="R66" s="39">
        <v>140</v>
      </c>
      <c r="S66" s="39">
        <v>200</v>
      </c>
      <c r="T66" s="39">
        <v>100</v>
      </c>
      <c r="U66" s="40">
        <v>80</v>
      </c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289</v>
      </c>
      <c r="G67" s="38">
        <v>20</v>
      </c>
      <c r="H67" s="39">
        <v>40</v>
      </c>
      <c r="I67" s="39">
        <v>20</v>
      </c>
      <c r="J67" s="39">
        <v>20</v>
      </c>
      <c r="K67" s="40"/>
      <c r="L67" s="47"/>
      <c r="M67" s="39">
        <v>20</v>
      </c>
      <c r="N67" s="57">
        <v>80</v>
      </c>
      <c r="O67" s="39">
        <v>20</v>
      </c>
      <c r="P67" s="40"/>
      <c r="Q67" s="47">
        <v>40</v>
      </c>
      <c r="R67" s="39"/>
      <c r="S67" s="39">
        <v>40</v>
      </c>
      <c r="T67" s="39">
        <v>40</v>
      </c>
      <c r="U67" s="40"/>
      <c r="V67" s="36"/>
    </row>
    <row r="68" spans="1:22" ht="13.15" customHeight="1" x14ac:dyDescent="0.15">
      <c r="A68" s="19">
        <v>64</v>
      </c>
      <c r="B68" s="33"/>
      <c r="C68" s="33"/>
      <c r="D68" s="33"/>
      <c r="E68" s="33"/>
      <c r="F68" s="70" t="s">
        <v>100</v>
      </c>
      <c r="G68" s="38">
        <v>420</v>
      </c>
      <c r="H68" s="39">
        <v>80</v>
      </c>
      <c r="I68" s="39">
        <v>380</v>
      </c>
      <c r="J68" s="39">
        <v>400</v>
      </c>
      <c r="K68" s="40">
        <v>340</v>
      </c>
      <c r="L68" s="47">
        <v>100</v>
      </c>
      <c r="M68" s="39">
        <v>300</v>
      </c>
      <c r="N68" s="57">
        <v>140</v>
      </c>
      <c r="O68" s="39">
        <v>460</v>
      </c>
      <c r="P68" s="40">
        <v>40</v>
      </c>
      <c r="Q68" s="47">
        <v>400</v>
      </c>
      <c r="R68" s="39">
        <v>440</v>
      </c>
      <c r="S68" s="39">
        <v>320</v>
      </c>
      <c r="T68" s="39">
        <v>120</v>
      </c>
      <c r="U68" s="40">
        <v>120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201</v>
      </c>
      <c r="G69" s="38"/>
      <c r="H69" s="39"/>
      <c r="I69" s="39">
        <v>20</v>
      </c>
      <c r="J69" s="39"/>
      <c r="K69" s="40"/>
      <c r="L69" s="47"/>
      <c r="M69" s="39"/>
      <c r="N69" s="57"/>
      <c r="O69" s="39"/>
      <c r="P69" s="40"/>
      <c r="Q69" s="47"/>
      <c r="R69" s="39"/>
      <c r="S69" s="39"/>
      <c r="T69" s="39"/>
      <c r="U69" s="40"/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101</v>
      </c>
      <c r="G70" s="38">
        <v>20</v>
      </c>
      <c r="H70" s="39">
        <v>20</v>
      </c>
      <c r="I70" s="39">
        <v>40</v>
      </c>
      <c r="J70" s="39"/>
      <c r="K70" s="40"/>
      <c r="L70" s="47">
        <v>20</v>
      </c>
      <c r="M70" s="39"/>
      <c r="N70" s="57">
        <v>20</v>
      </c>
      <c r="O70" s="39">
        <v>20</v>
      </c>
      <c r="P70" s="40">
        <v>40</v>
      </c>
      <c r="Q70" s="47">
        <v>20</v>
      </c>
      <c r="R70" s="39">
        <v>40</v>
      </c>
      <c r="S70" s="39">
        <v>20</v>
      </c>
      <c r="T70" s="39">
        <v>20</v>
      </c>
      <c r="U70" s="40">
        <v>20</v>
      </c>
      <c r="V70" s="36"/>
    </row>
    <row r="71" spans="1:22" ht="13.15" customHeight="1" x14ac:dyDescent="0.15">
      <c r="A71" s="19">
        <v>67</v>
      </c>
      <c r="B71" s="33"/>
      <c r="C71" s="33"/>
      <c r="D71" s="33"/>
      <c r="E71" s="33" t="s">
        <v>103</v>
      </c>
      <c r="F71" s="70" t="s">
        <v>104</v>
      </c>
      <c r="G71" s="38">
        <v>400</v>
      </c>
      <c r="H71" s="39">
        <v>40</v>
      </c>
      <c r="I71" s="39">
        <v>200</v>
      </c>
      <c r="J71" s="39"/>
      <c r="K71" s="40">
        <v>200</v>
      </c>
      <c r="L71" s="47"/>
      <c r="M71" s="39">
        <v>200</v>
      </c>
      <c r="N71" s="57">
        <v>20</v>
      </c>
      <c r="O71" s="39">
        <v>80</v>
      </c>
      <c r="P71" s="40">
        <v>400</v>
      </c>
      <c r="Q71" s="47">
        <v>400</v>
      </c>
      <c r="R71" s="39">
        <v>600</v>
      </c>
      <c r="S71" s="39">
        <v>300</v>
      </c>
      <c r="T71" s="39">
        <v>400</v>
      </c>
      <c r="U71" s="40">
        <v>120</v>
      </c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105</v>
      </c>
      <c r="G72" s="38">
        <v>6400</v>
      </c>
      <c r="H72" s="39">
        <v>22800</v>
      </c>
      <c r="I72" s="39">
        <v>7600</v>
      </c>
      <c r="J72" s="39">
        <v>2200</v>
      </c>
      <c r="K72" s="40">
        <v>8000</v>
      </c>
      <c r="L72" s="47">
        <v>9000</v>
      </c>
      <c r="M72" s="39">
        <v>6800</v>
      </c>
      <c r="N72" s="57">
        <v>10000</v>
      </c>
      <c r="O72" s="39">
        <v>6000</v>
      </c>
      <c r="P72" s="40">
        <v>1800</v>
      </c>
      <c r="Q72" s="47">
        <v>2600</v>
      </c>
      <c r="R72" s="39">
        <v>7800</v>
      </c>
      <c r="S72" s="39">
        <v>2200</v>
      </c>
      <c r="T72" s="39">
        <v>2000</v>
      </c>
      <c r="U72" s="40">
        <v>760</v>
      </c>
      <c r="V72" s="36"/>
    </row>
    <row r="73" spans="1:22" ht="12.75" customHeight="1" x14ac:dyDescent="0.15">
      <c r="A73" s="19">
        <v>69</v>
      </c>
      <c r="B73" s="33"/>
      <c r="C73" s="33"/>
      <c r="D73" s="33"/>
      <c r="E73" s="33" t="s">
        <v>106</v>
      </c>
      <c r="F73" s="70" t="s">
        <v>107</v>
      </c>
      <c r="G73" s="38">
        <v>220</v>
      </c>
      <c r="H73" s="39">
        <v>7200</v>
      </c>
      <c r="I73" s="39">
        <v>200</v>
      </c>
      <c r="J73" s="39">
        <v>480</v>
      </c>
      <c r="K73" s="40"/>
      <c r="L73" s="47">
        <v>20</v>
      </c>
      <c r="M73" s="39">
        <v>1800</v>
      </c>
      <c r="N73" s="57">
        <v>20</v>
      </c>
      <c r="O73" s="39">
        <v>600</v>
      </c>
      <c r="P73" s="40">
        <v>160</v>
      </c>
      <c r="Q73" s="47"/>
      <c r="R73" s="39">
        <v>800</v>
      </c>
      <c r="S73" s="39">
        <v>240</v>
      </c>
      <c r="T73" s="39">
        <v>1400</v>
      </c>
      <c r="U73" s="40">
        <v>540</v>
      </c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108</v>
      </c>
      <c r="G74" s="38">
        <v>5200</v>
      </c>
      <c r="H74" s="39">
        <v>10800</v>
      </c>
      <c r="I74" s="39">
        <v>1800</v>
      </c>
      <c r="J74" s="39">
        <v>6600</v>
      </c>
      <c r="K74" s="40">
        <v>3400</v>
      </c>
      <c r="L74" s="47">
        <v>600</v>
      </c>
      <c r="M74" s="39">
        <v>3600</v>
      </c>
      <c r="N74" s="57"/>
      <c r="O74" s="39"/>
      <c r="P74" s="40">
        <v>3600</v>
      </c>
      <c r="Q74" s="47">
        <v>1200</v>
      </c>
      <c r="R74" s="39">
        <v>2000</v>
      </c>
      <c r="S74" s="39">
        <v>2400</v>
      </c>
      <c r="T74" s="39"/>
      <c r="U74" s="40">
        <v>280</v>
      </c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109</v>
      </c>
      <c r="G75" s="38">
        <v>18800</v>
      </c>
      <c r="H75" s="39">
        <v>30200</v>
      </c>
      <c r="I75" s="39">
        <v>14800</v>
      </c>
      <c r="J75" s="39">
        <v>9000</v>
      </c>
      <c r="K75" s="40">
        <v>11800</v>
      </c>
      <c r="L75" s="47">
        <v>1400</v>
      </c>
      <c r="M75" s="39">
        <v>12400</v>
      </c>
      <c r="N75" s="57">
        <v>24800</v>
      </c>
      <c r="O75" s="39">
        <v>23200</v>
      </c>
      <c r="P75" s="40">
        <v>2200</v>
      </c>
      <c r="Q75" s="47">
        <v>60</v>
      </c>
      <c r="R75" s="39">
        <v>40400</v>
      </c>
      <c r="S75" s="39">
        <v>5800</v>
      </c>
      <c r="T75" s="39">
        <v>4600</v>
      </c>
      <c r="U75" s="40">
        <v>800</v>
      </c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219</v>
      </c>
      <c r="G76" s="38">
        <v>200</v>
      </c>
      <c r="H76" s="39">
        <v>1920</v>
      </c>
      <c r="I76" s="39"/>
      <c r="J76" s="39"/>
      <c r="K76" s="40"/>
      <c r="L76" s="47"/>
      <c r="M76" s="39">
        <v>80</v>
      </c>
      <c r="N76" s="57"/>
      <c r="O76" s="39">
        <v>600</v>
      </c>
      <c r="P76" s="40"/>
      <c r="Q76" s="47">
        <v>200</v>
      </c>
      <c r="R76" s="39">
        <v>140</v>
      </c>
      <c r="S76" s="39"/>
      <c r="T76" s="39">
        <v>600</v>
      </c>
      <c r="U76" s="40"/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110</v>
      </c>
      <c r="G77" s="38">
        <v>28800</v>
      </c>
      <c r="H77" s="39">
        <v>22400</v>
      </c>
      <c r="I77" s="39">
        <v>25400</v>
      </c>
      <c r="J77" s="39">
        <v>17400</v>
      </c>
      <c r="K77" s="40">
        <v>28800</v>
      </c>
      <c r="L77" s="47">
        <v>7000</v>
      </c>
      <c r="M77" s="39">
        <v>30200</v>
      </c>
      <c r="N77" s="57">
        <v>26000</v>
      </c>
      <c r="O77" s="39">
        <v>23200</v>
      </c>
      <c r="P77" s="40">
        <v>14400</v>
      </c>
      <c r="Q77" s="47">
        <v>13200</v>
      </c>
      <c r="R77" s="39">
        <v>26600</v>
      </c>
      <c r="S77" s="39">
        <v>13000</v>
      </c>
      <c r="T77" s="39">
        <v>14400</v>
      </c>
      <c r="U77" s="40">
        <v>10800</v>
      </c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111</v>
      </c>
      <c r="G78" s="38">
        <v>404800</v>
      </c>
      <c r="H78" s="39">
        <v>976000</v>
      </c>
      <c r="I78" s="39">
        <v>536000</v>
      </c>
      <c r="J78" s="39">
        <v>158800</v>
      </c>
      <c r="K78" s="40">
        <v>490800</v>
      </c>
      <c r="L78" s="47">
        <v>68000</v>
      </c>
      <c r="M78" s="39">
        <v>1108800</v>
      </c>
      <c r="N78" s="57">
        <v>409600</v>
      </c>
      <c r="O78" s="39">
        <v>280400</v>
      </c>
      <c r="P78" s="40">
        <v>128400</v>
      </c>
      <c r="Q78" s="47">
        <v>113000</v>
      </c>
      <c r="R78" s="39">
        <v>240800</v>
      </c>
      <c r="S78" s="39">
        <v>114600</v>
      </c>
      <c r="T78" s="39">
        <v>216000</v>
      </c>
      <c r="U78" s="40">
        <v>134800</v>
      </c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264</v>
      </c>
      <c r="G79" s="38">
        <v>1320</v>
      </c>
      <c r="H79" s="39">
        <v>1140</v>
      </c>
      <c r="I79" s="39">
        <v>1800</v>
      </c>
      <c r="J79" s="39"/>
      <c r="K79" s="40">
        <v>840</v>
      </c>
      <c r="L79" s="47">
        <v>180</v>
      </c>
      <c r="M79" s="39">
        <v>1200</v>
      </c>
      <c r="N79" s="57">
        <v>860</v>
      </c>
      <c r="O79" s="39">
        <v>1600</v>
      </c>
      <c r="P79" s="40">
        <v>820</v>
      </c>
      <c r="Q79" s="47"/>
      <c r="R79" s="39">
        <v>360</v>
      </c>
      <c r="S79" s="39">
        <v>260</v>
      </c>
      <c r="T79" s="39">
        <v>240</v>
      </c>
      <c r="U79" s="40">
        <v>80</v>
      </c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112</v>
      </c>
      <c r="G80" s="38"/>
      <c r="H80" s="39"/>
      <c r="I80" s="39">
        <v>2000</v>
      </c>
      <c r="J80" s="39">
        <v>1000</v>
      </c>
      <c r="K80" s="40">
        <v>7600</v>
      </c>
      <c r="L80" s="47">
        <v>240</v>
      </c>
      <c r="M80" s="39">
        <v>9200</v>
      </c>
      <c r="N80" s="57">
        <v>9400</v>
      </c>
      <c r="O80" s="39">
        <v>4800</v>
      </c>
      <c r="P80" s="40">
        <v>2600</v>
      </c>
      <c r="Q80" s="47">
        <v>1000</v>
      </c>
      <c r="R80" s="39">
        <v>9800</v>
      </c>
      <c r="S80" s="39">
        <v>4600</v>
      </c>
      <c r="T80" s="39">
        <v>340</v>
      </c>
      <c r="U80" s="40">
        <v>1000</v>
      </c>
      <c r="V80" s="36"/>
    </row>
    <row r="81" spans="1:22" ht="13.15" customHeight="1" x14ac:dyDescent="0.15">
      <c r="A81" s="19">
        <v>77</v>
      </c>
      <c r="B81" s="33"/>
      <c r="C81" s="33"/>
      <c r="D81" s="33"/>
      <c r="E81" s="33"/>
      <c r="F81" s="70" t="s">
        <v>113</v>
      </c>
      <c r="G81" s="38">
        <v>49600</v>
      </c>
      <c r="H81" s="39">
        <v>68600</v>
      </c>
      <c r="I81" s="39">
        <v>80600</v>
      </c>
      <c r="J81" s="39">
        <v>34200</v>
      </c>
      <c r="K81" s="40">
        <v>56400</v>
      </c>
      <c r="L81" s="47">
        <v>15400</v>
      </c>
      <c r="M81" s="39">
        <v>36600</v>
      </c>
      <c r="N81" s="57">
        <v>46000</v>
      </c>
      <c r="O81" s="39">
        <v>51600</v>
      </c>
      <c r="P81" s="40">
        <v>27800</v>
      </c>
      <c r="Q81" s="47">
        <v>15000</v>
      </c>
      <c r="R81" s="39">
        <v>36200</v>
      </c>
      <c r="S81" s="39">
        <v>30200</v>
      </c>
      <c r="T81" s="39">
        <v>50000</v>
      </c>
      <c r="U81" s="40">
        <v>16800</v>
      </c>
      <c r="V81" s="36"/>
    </row>
    <row r="82" spans="1:22" ht="13.15" customHeight="1" x14ac:dyDescent="0.15">
      <c r="A82" s="19">
        <v>78</v>
      </c>
      <c r="B82" s="33"/>
      <c r="C82" s="33"/>
      <c r="D82" s="33"/>
      <c r="E82" s="33"/>
      <c r="F82" s="70" t="s">
        <v>288</v>
      </c>
      <c r="G82" s="38"/>
      <c r="H82" s="39">
        <v>360</v>
      </c>
      <c r="I82" s="39">
        <v>480</v>
      </c>
      <c r="J82" s="39"/>
      <c r="K82" s="40">
        <v>540</v>
      </c>
      <c r="L82" s="47">
        <v>120</v>
      </c>
      <c r="M82" s="39">
        <v>40</v>
      </c>
      <c r="N82" s="57">
        <v>60</v>
      </c>
      <c r="O82" s="39">
        <v>140</v>
      </c>
      <c r="P82" s="40"/>
      <c r="Q82" s="47">
        <v>40</v>
      </c>
      <c r="R82" s="39"/>
      <c r="S82" s="39">
        <v>100</v>
      </c>
      <c r="T82" s="39"/>
      <c r="U82" s="40">
        <v>40</v>
      </c>
      <c r="V82" s="36"/>
    </row>
    <row r="83" spans="1:22" ht="13.15" customHeight="1" x14ac:dyDescent="0.15">
      <c r="A83" s="19">
        <v>79</v>
      </c>
      <c r="B83" s="33"/>
      <c r="C83" s="33"/>
      <c r="D83" s="33"/>
      <c r="E83" s="33"/>
      <c r="F83" s="70" t="s">
        <v>202</v>
      </c>
      <c r="G83" s="38">
        <v>700</v>
      </c>
      <c r="H83" s="39">
        <v>1200</v>
      </c>
      <c r="I83" s="39">
        <v>540</v>
      </c>
      <c r="J83" s="39">
        <v>480</v>
      </c>
      <c r="K83" s="40">
        <v>600</v>
      </c>
      <c r="L83" s="47">
        <v>200</v>
      </c>
      <c r="M83" s="39">
        <v>800</v>
      </c>
      <c r="N83" s="57">
        <v>600</v>
      </c>
      <c r="O83" s="39">
        <v>800</v>
      </c>
      <c r="P83" s="40">
        <v>160</v>
      </c>
      <c r="Q83" s="47">
        <v>160</v>
      </c>
      <c r="R83" s="39">
        <v>600</v>
      </c>
      <c r="S83" s="39">
        <v>180</v>
      </c>
      <c r="T83" s="39">
        <v>580</v>
      </c>
      <c r="U83" s="40">
        <v>540</v>
      </c>
      <c r="V83" s="36"/>
    </row>
    <row r="84" spans="1:22" ht="13.15" customHeight="1" x14ac:dyDescent="0.15">
      <c r="A84" s="19">
        <v>80</v>
      </c>
      <c r="B84" s="53"/>
      <c r="C84" s="53"/>
      <c r="D84" s="53"/>
      <c r="E84" s="53"/>
      <c r="F84" s="71" t="s">
        <v>125</v>
      </c>
      <c r="G84" s="41">
        <v>600</v>
      </c>
      <c r="H84" s="42">
        <v>1200</v>
      </c>
      <c r="I84" s="42">
        <v>400</v>
      </c>
      <c r="J84" s="42">
        <v>240</v>
      </c>
      <c r="K84" s="43">
        <v>800</v>
      </c>
      <c r="L84" s="48">
        <v>220</v>
      </c>
      <c r="M84" s="42">
        <v>240</v>
      </c>
      <c r="N84" s="56">
        <v>1800</v>
      </c>
      <c r="O84" s="42">
        <v>800</v>
      </c>
      <c r="P84" s="43">
        <v>300</v>
      </c>
      <c r="Q84" s="48">
        <v>400</v>
      </c>
      <c r="R84" s="42">
        <v>800</v>
      </c>
      <c r="S84" s="42">
        <v>240</v>
      </c>
      <c r="T84" s="42">
        <v>180</v>
      </c>
      <c r="U84" s="43">
        <v>300</v>
      </c>
      <c r="V84" s="36"/>
    </row>
    <row r="85" spans="1:22" ht="13.15" customHeight="1" x14ac:dyDescent="0.15">
      <c r="A85" s="19"/>
      <c r="B85" s="17" t="s">
        <v>282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2" ht="13.15" customHeight="1" x14ac:dyDescent="0.15">
      <c r="A86" s="19"/>
      <c r="B86" s="17" t="s">
        <v>531</v>
      </c>
      <c r="C86" s="17"/>
      <c r="D86" s="17"/>
      <c r="F86" s="30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  <c r="T86" s="16"/>
      <c r="U86" s="16"/>
      <c r="V86" s="34"/>
    </row>
    <row r="87" spans="1:22" ht="13.15" customHeight="1" x14ac:dyDescent="0.15">
      <c r="A87" s="19"/>
      <c r="B87" s="19"/>
      <c r="C87" s="19"/>
      <c r="D87" s="19"/>
      <c r="E87" s="19"/>
      <c r="F87" s="19"/>
      <c r="G87" s="20"/>
      <c r="H87" s="19"/>
      <c r="I87" s="35" t="s">
        <v>572</v>
      </c>
      <c r="K87" s="19"/>
      <c r="N87" s="35" t="str">
        <f>I87</f>
        <v>調査期日：平成30年 1月15日</v>
      </c>
      <c r="O87" s="19"/>
      <c r="P87" s="19"/>
      <c r="R87" s="19"/>
      <c r="S87" s="35" t="str">
        <f>I87</f>
        <v>調査期日：平成30年 1月15日</v>
      </c>
      <c r="U87" s="19"/>
      <c r="V87" s="19"/>
    </row>
    <row r="88" spans="1:22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266</v>
      </c>
      <c r="K88" s="19"/>
      <c r="N88" s="35" t="s">
        <v>266</v>
      </c>
      <c r="O88" s="19"/>
      <c r="P88" s="19"/>
      <c r="R88" s="19"/>
      <c r="S88" s="35" t="str">
        <f>I88</f>
        <v>単　　位：cells/L</v>
      </c>
      <c r="U88" s="19"/>
      <c r="V88" s="19"/>
    </row>
    <row r="89" spans="1:22" ht="13.15" customHeight="1" x14ac:dyDescent="0.15">
      <c r="A89" s="19"/>
      <c r="B89" s="21" t="s">
        <v>0</v>
      </c>
      <c r="C89" s="22"/>
      <c r="D89" s="22"/>
      <c r="E89" s="54"/>
      <c r="F89" s="23" t="s">
        <v>1</v>
      </c>
      <c r="G89" s="24" t="s">
        <v>331</v>
      </c>
      <c r="H89" s="25" t="s">
        <v>316</v>
      </c>
      <c r="I89" s="25" t="s">
        <v>269</v>
      </c>
      <c r="J89" s="25" t="s">
        <v>270</v>
      </c>
      <c r="K89" s="26" t="s">
        <v>271</v>
      </c>
      <c r="L89" s="59" t="s">
        <v>272</v>
      </c>
      <c r="M89" s="25" t="s">
        <v>302</v>
      </c>
      <c r="N89" s="55" t="s">
        <v>333</v>
      </c>
      <c r="O89" s="25" t="s">
        <v>334</v>
      </c>
      <c r="P89" s="26" t="s">
        <v>292</v>
      </c>
      <c r="Q89" s="59" t="s">
        <v>277</v>
      </c>
      <c r="R89" s="25" t="s">
        <v>278</v>
      </c>
      <c r="S89" s="25" t="s">
        <v>279</v>
      </c>
      <c r="T89" s="25" t="s">
        <v>280</v>
      </c>
      <c r="U89" s="26" t="s">
        <v>281</v>
      </c>
      <c r="V89" s="36"/>
    </row>
    <row r="90" spans="1:22" ht="13.15" customHeight="1" x14ac:dyDescent="0.15">
      <c r="A90" s="19">
        <v>81</v>
      </c>
      <c r="B90" s="61" t="s">
        <v>65</v>
      </c>
      <c r="C90" s="52" t="s">
        <v>77</v>
      </c>
      <c r="D90" s="52" t="s">
        <v>78</v>
      </c>
      <c r="E90" s="52" t="s">
        <v>106</v>
      </c>
      <c r="F90" s="68" t="s">
        <v>126</v>
      </c>
      <c r="G90" s="4"/>
      <c r="H90" s="5">
        <v>20</v>
      </c>
      <c r="I90" s="5"/>
      <c r="J90" s="5"/>
      <c r="K90" s="6">
        <v>20</v>
      </c>
      <c r="L90" s="7"/>
      <c r="M90" s="5"/>
      <c r="N90" s="8"/>
      <c r="O90" s="5">
        <v>20</v>
      </c>
      <c r="P90" s="6"/>
      <c r="Q90" s="7"/>
      <c r="R90" s="5"/>
      <c r="S90" s="5"/>
      <c r="T90" s="5"/>
      <c r="U90" s="6">
        <v>20</v>
      </c>
    </row>
    <row r="91" spans="1:22" ht="13.15" customHeight="1" x14ac:dyDescent="0.15">
      <c r="A91" s="19">
        <v>82</v>
      </c>
      <c r="B91" s="27"/>
      <c r="C91" s="33"/>
      <c r="D91" s="33"/>
      <c r="E91" s="33"/>
      <c r="F91" s="70" t="s">
        <v>127</v>
      </c>
      <c r="G91" s="38">
        <v>41800</v>
      </c>
      <c r="H91" s="39">
        <v>32400</v>
      </c>
      <c r="I91" s="39">
        <v>35000</v>
      </c>
      <c r="J91" s="39">
        <v>24400</v>
      </c>
      <c r="K91" s="40">
        <v>44000</v>
      </c>
      <c r="L91" s="47">
        <v>4200</v>
      </c>
      <c r="M91" s="39">
        <v>43800</v>
      </c>
      <c r="N91" s="57">
        <v>29600</v>
      </c>
      <c r="O91" s="39">
        <v>21000</v>
      </c>
      <c r="P91" s="40">
        <v>9600</v>
      </c>
      <c r="Q91" s="47">
        <v>11000</v>
      </c>
      <c r="R91" s="39">
        <v>15600</v>
      </c>
      <c r="S91" s="39">
        <v>22000</v>
      </c>
      <c r="T91" s="39">
        <v>26200</v>
      </c>
      <c r="U91" s="40">
        <v>9200</v>
      </c>
      <c r="V91" s="36"/>
    </row>
    <row r="92" spans="1:22" ht="13.15" customHeight="1" x14ac:dyDescent="0.15">
      <c r="A92" s="19">
        <v>83</v>
      </c>
      <c r="B92" s="36"/>
      <c r="C92" s="33"/>
      <c r="D92" s="33"/>
      <c r="E92" s="32"/>
      <c r="F92" s="70" t="s">
        <v>231</v>
      </c>
      <c r="G92" s="38"/>
      <c r="H92" s="39"/>
      <c r="I92" s="39"/>
      <c r="J92" s="39"/>
      <c r="K92" s="40"/>
      <c r="L92" s="47"/>
      <c r="M92" s="39"/>
      <c r="N92" s="57"/>
      <c r="O92" s="39"/>
      <c r="P92" s="40"/>
      <c r="Q92" s="47"/>
      <c r="R92" s="39"/>
      <c r="S92" s="39"/>
      <c r="T92" s="39"/>
      <c r="U92" s="40">
        <v>200</v>
      </c>
      <c r="V92" s="36"/>
    </row>
    <row r="93" spans="1:22" ht="13.15" customHeight="1" x14ac:dyDescent="0.15">
      <c r="A93" s="19">
        <v>84</v>
      </c>
      <c r="B93" s="36"/>
      <c r="C93" s="33"/>
      <c r="D93" s="33"/>
      <c r="E93" s="33"/>
      <c r="F93" s="70" t="s">
        <v>129</v>
      </c>
      <c r="G93" s="38">
        <v>7200</v>
      </c>
      <c r="H93" s="39">
        <v>33600</v>
      </c>
      <c r="I93" s="39">
        <v>40000</v>
      </c>
      <c r="J93" s="39">
        <v>3200</v>
      </c>
      <c r="K93" s="40">
        <v>111200</v>
      </c>
      <c r="L93" s="47">
        <v>22800</v>
      </c>
      <c r="M93" s="39">
        <v>6600</v>
      </c>
      <c r="N93" s="57">
        <v>800</v>
      </c>
      <c r="O93" s="39">
        <v>7000</v>
      </c>
      <c r="P93" s="40">
        <v>600</v>
      </c>
      <c r="Q93" s="47">
        <v>1000</v>
      </c>
      <c r="R93" s="39">
        <v>2000</v>
      </c>
      <c r="S93" s="39">
        <v>12600</v>
      </c>
      <c r="T93" s="39">
        <v>18200</v>
      </c>
      <c r="U93" s="40">
        <v>4400</v>
      </c>
      <c r="V93" s="36"/>
    </row>
    <row r="94" spans="1:22" ht="13.15" customHeight="1" x14ac:dyDescent="0.15">
      <c r="A94" s="19">
        <v>85</v>
      </c>
      <c r="B94" s="27"/>
      <c r="C94" s="33"/>
      <c r="D94" s="32"/>
      <c r="E94" s="33"/>
      <c r="F94" s="70" t="s">
        <v>130</v>
      </c>
      <c r="G94" s="38">
        <v>14000</v>
      </c>
      <c r="H94" s="39">
        <v>6800</v>
      </c>
      <c r="I94" s="39">
        <v>2800</v>
      </c>
      <c r="J94" s="39">
        <v>3200</v>
      </c>
      <c r="K94" s="40">
        <v>19000</v>
      </c>
      <c r="L94" s="47">
        <v>3200</v>
      </c>
      <c r="M94" s="39">
        <v>4400</v>
      </c>
      <c r="N94" s="57">
        <v>15200</v>
      </c>
      <c r="O94" s="39">
        <v>14200</v>
      </c>
      <c r="P94" s="40">
        <v>600</v>
      </c>
      <c r="Q94" s="47">
        <v>4400</v>
      </c>
      <c r="R94" s="39">
        <v>19600</v>
      </c>
      <c r="S94" s="39">
        <v>13600</v>
      </c>
      <c r="T94" s="39">
        <v>4400</v>
      </c>
      <c r="U94" s="40">
        <v>4400</v>
      </c>
      <c r="V94" s="36"/>
    </row>
    <row r="95" spans="1:22" ht="13.15" customHeight="1" x14ac:dyDescent="0.15">
      <c r="A95" s="19">
        <v>86</v>
      </c>
      <c r="B95" s="27"/>
      <c r="C95" s="33"/>
      <c r="D95" s="33"/>
      <c r="E95" s="33" t="s">
        <v>203</v>
      </c>
      <c r="F95" s="70" t="s">
        <v>204</v>
      </c>
      <c r="G95" s="38">
        <v>100</v>
      </c>
      <c r="H95" s="39">
        <v>60</v>
      </c>
      <c r="I95" s="39">
        <v>40</v>
      </c>
      <c r="J95" s="39">
        <v>20</v>
      </c>
      <c r="K95" s="40">
        <v>60</v>
      </c>
      <c r="L95" s="47">
        <v>60</v>
      </c>
      <c r="M95" s="39">
        <v>140</v>
      </c>
      <c r="N95" s="57">
        <v>60</v>
      </c>
      <c r="O95" s="39">
        <v>100</v>
      </c>
      <c r="P95" s="40">
        <v>180</v>
      </c>
      <c r="Q95" s="47">
        <v>120</v>
      </c>
      <c r="R95" s="39">
        <v>120</v>
      </c>
      <c r="S95" s="39">
        <v>40</v>
      </c>
      <c r="T95" s="39"/>
      <c r="U95" s="40">
        <v>20</v>
      </c>
      <c r="V95" s="36"/>
    </row>
    <row r="96" spans="1:22" ht="13.15" customHeight="1" x14ac:dyDescent="0.15">
      <c r="A96" s="19">
        <v>87</v>
      </c>
      <c r="B96" s="27"/>
      <c r="C96" s="33"/>
      <c r="D96" s="33" t="s">
        <v>131</v>
      </c>
      <c r="E96" s="33" t="s">
        <v>132</v>
      </c>
      <c r="F96" s="70" t="s">
        <v>133</v>
      </c>
      <c r="G96" s="38">
        <v>40</v>
      </c>
      <c r="H96" s="39"/>
      <c r="I96" s="39"/>
      <c r="J96" s="39"/>
      <c r="K96" s="40"/>
      <c r="L96" s="47"/>
      <c r="M96" s="39"/>
      <c r="N96" s="57"/>
      <c r="O96" s="39"/>
      <c r="P96" s="40">
        <v>5200</v>
      </c>
      <c r="Q96" s="47"/>
      <c r="R96" s="39"/>
      <c r="S96" s="39"/>
      <c r="T96" s="39"/>
      <c r="U96" s="40"/>
      <c r="V96" s="36"/>
    </row>
    <row r="97" spans="1:22" ht="13.15" customHeight="1" x14ac:dyDescent="0.15">
      <c r="A97" s="19">
        <v>88</v>
      </c>
      <c r="B97" s="36"/>
      <c r="C97" s="33"/>
      <c r="D97" s="33"/>
      <c r="E97" s="32"/>
      <c r="F97" s="70" t="s">
        <v>134</v>
      </c>
      <c r="G97" s="38">
        <v>820</v>
      </c>
      <c r="H97" s="39">
        <v>3600</v>
      </c>
      <c r="I97" s="39">
        <v>1200</v>
      </c>
      <c r="J97" s="39">
        <v>800</v>
      </c>
      <c r="K97" s="40">
        <v>600</v>
      </c>
      <c r="L97" s="47">
        <v>180</v>
      </c>
      <c r="M97" s="39">
        <v>1000</v>
      </c>
      <c r="N97" s="57">
        <v>600</v>
      </c>
      <c r="O97" s="39">
        <v>2200</v>
      </c>
      <c r="P97" s="40">
        <v>1800</v>
      </c>
      <c r="Q97" s="47">
        <v>800</v>
      </c>
      <c r="R97" s="39">
        <v>800</v>
      </c>
      <c r="S97" s="39">
        <v>420</v>
      </c>
      <c r="T97" s="39">
        <v>900</v>
      </c>
      <c r="U97" s="40">
        <v>1600</v>
      </c>
      <c r="V97" s="36"/>
    </row>
    <row r="98" spans="1:22" ht="13.15" customHeight="1" x14ac:dyDescent="0.15">
      <c r="A98" s="19">
        <v>89</v>
      </c>
      <c r="B98" s="36"/>
      <c r="C98" s="33"/>
      <c r="D98" s="33"/>
      <c r="E98" s="33"/>
      <c r="F98" s="70" t="s">
        <v>135</v>
      </c>
      <c r="G98" s="38"/>
      <c r="H98" s="39"/>
      <c r="I98" s="39"/>
      <c r="J98" s="39"/>
      <c r="K98" s="40"/>
      <c r="L98" s="47"/>
      <c r="M98" s="39">
        <v>80</v>
      </c>
      <c r="N98" s="57"/>
      <c r="O98" s="39"/>
      <c r="P98" s="40">
        <v>1660</v>
      </c>
      <c r="Q98" s="47"/>
      <c r="R98" s="39"/>
      <c r="S98" s="39"/>
      <c r="T98" s="39"/>
      <c r="U98" s="40"/>
      <c r="V98" s="36"/>
    </row>
    <row r="99" spans="1:22" ht="13.15" customHeight="1" x14ac:dyDescent="0.15">
      <c r="A99" s="19">
        <v>90</v>
      </c>
      <c r="B99" s="27"/>
      <c r="C99" s="33"/>
      <c r="D99" s="32"/>
      <c r="E99" s="33"/>
      <c r="F99" s="70" t="s">
        <v>136</v>
      </c>
      <c r="G99" s="38"/>
      <c r="H99" s="39">
        <v>200</v>
      </c>
      <c r="I99" s="39"/>
      <c r="J99" s="39"/>
      <c r="K99" s="40"/>
      <c r="L99" s="47"/>
      <c r="M99" s="39"/>
      <c r="N99" s="57"/>
      <c r="O99" s="39"/>
      <c r="P99" s="40"/>
      <c r="Q99" s="47"/>
      <c r="R99" s="39"/>
      <c r="S99" s="39">
        <v>20</v>
      </c>
      <c r="T99" s="39">
        <v>20</v>
      </c>
      <c r="U99" s="40">
        <v>40</v>
      </c>
      <c r="V99" s="36"/>
    </row>
    <row r="100" spans="1:22" ht="13.15" customHeight="1" x14ac:dyDescent="0.15">
      <c r="A100" s="19">
        <v>91</v>
      </c>
      <c r="B100" s="27"/>
      <c r="C100" s="33"/>
      <c r="D100" s="33"/>
      <c r="E100" s="33"/>
      <c r="F100" s="70" t="s">
        <v>137</v>
      </c>
      <c r="G100" s="38">
        <v>20</v>
      </c>
      <c r="H100" s="39"/>
      <c r="I100" s="39"/>
      <c r="J100" s="39"/>
      <c r="K100" s="40"/>
      <c r="L100" s="47"/>
      <c r="M100" s="39">
        <v>60</v>
      </c>
      <c r="N100" s="57"/>
      <c r="O100" s="39"/>
      <c r="P100" s="40">
        <v>540</v>
      </c>
      <c r="Q100" s="47"/>
      <c r="R100" s="39"/>
      <c r="S100" s="39"/>
      <c r="T100" s="39"/>
      <c r="U100" s="40"/>
      <c r="V100" s="36"/>
    </row>
    <row r="101" spans="1:22" ht="13.15" customHeight="1" x14ac:dyDescent="0.15">
      <c r="A101" s="19">
        <v>92</v>
      </c>
      <c r="B101" s="27"/>
      <c r="C101" s="33"/>
      <c r="D101" s="33"/>
      <c r="E101" s="33"/>
      <c r="F101" s="70" t="s">
        <v>206</v>
      </c>
      <c r="G101" s="38"/>
      <c r="H101" s="39"/>
      <c r="I101" s="39"/>
      <c r="J101" s="39"/>
      <c r="K101" s="40"/>
      <c r="L101" s="47"/>
      <c r="M101" s="39"/>
      <c r="N101" s="57"/>
      <c r="O101" s="39"/>
      <c r="P101" s="40">
        <v>40</v>
      </c>
      <c r="Q101" s="47">
        <v>20</v>
      </c>
      <c r="R101" s="39"/>
      <c r="S101" s="39"/>
      <c r="T101" s="39"/>
      <c r="U101" s="40"/>
      <c r="V101" s="36"/>
    </row>
    <row r="102" spans="1:22" ht="13.15" customHeight="1" x14ac:dyDescent="0.15">
      <c r="A102" s="19">
        <v>93</v>
      </c>
      <c r="B102" s="27"/>
      <c r="C102" s="33"/>
      <c r="D102" s="33"/>
      <c r="E102" s="33"/>
      <c r="F102" s="70" t="s">
        <v>138</v>
      </c>
      <c r="G102" s="38">
        <v>120</v>
      </c>
      <c r="H102" s="39">
        <v>520</v>
      </c>
      <c r="I102" s="39">
        <v>160</v>
      </c>
      <c r="J102" s="39">
        <v>40</v>
      </c>
      <c r="K102" s="40">
        <v>160</v>
      </c>
      <c r="L102" s="47">
        <v>60</v>
      </c>
      <c r="M102" s="39">
        <v>300</v>
      </c>
      <c r="N102" s="57">
        <v>260</v>
      </c>
      <c r="O102" s="39">
        <v>200</v>
      </c>
      <c r="P102" s="40">
        <v>160</v>
      </c>
      <c r="Q102" s="47">
        <v>760</v>
      </c>
      <c r="R102" s="39">
        <v>120</v>
      </c>
      <c r="S102" s="39"/>
      <c r="T102" s="39">
        <v>160</v>
      </c>
      <c r="U102" s="40"/>
      <c r="V102" s="36"/>
    </row>
    <row r="103" spans="1:22" ht="13.15" customHeight="1" x14ac:dyDescent="0.15">
      <c r="A103" s="19">
        <v>94</v>
      </c>
      <c r="B103" s="27"/>
      <c r="C103" s="33"/>
      <c r="D103" s="33"/>
      <c r="E103" s="33"/>
      <c r="F103" s="70" t="s">
        <v>207</v>
      </c>
      <c r="G103" s="38"/>
      <c r="H103" s="39">
        <v>240</v>
      </c>
      <c r="I103" s="39">
        <v>80</v>
      </c>
      <c r="J103" s="39">
        <v>240</v>
      </c>
      <c r="K103" s="40">
        <v>180</v>
      </c>
      <c r="L103" s="47">
        <v>100</v>
      </c>
      <c r="M103" s="39">
        <v>180</v>
      </c>
      <c r="N103" s="57">
        <v>160</v>
      </c>
      <c r="O103" s="39">
        <v>280</v>
      </c>
      <c r="P103" s="40">
        <v>200</v>
      </c>
      <c r="Q103" s="47">
        <v>100</v>
      </c>
      <c r="R103" s="39">
        <v>240</v>
      </c>
      <c r="S103" s="39">
        <v>140</v>
      </c>
      <c r="T103" s="39"/>
      <c r="U103" s="40">
        <v>60</v>
      </c>
      <c r="V103" s="36"/>
    </row>
    <row r="104" spans="1:22" ht="13.15" customHeight="1" x14ac:dyDescent="0.15">
      <c r="A104" s="19">
        <v>95</v>
      </c>
      <c r="B104" s="27"/>
      <c r="C104" s="33"/>
      <c r="D104" s="33"/>
      <c r="E104" s="33" t="s">
        <v>139</v>
      </c>
      <c r="F104" s="70" t="s">
        <v>140</v>
      </c>
      <c r="G104" s="38"/>
      <c r="H104" s="39"/>
      <c r="I104" s="39"/>
      <c r="J104" s="39"/>
      <c r="K104" s="40"/>
      <c r="L104" s="47"/>
      <c r="M104" s="39"/>
      <c r="N104" s="57"/>
      <c r="O104" s="39"/>
      <c r="P104" s="40"/>
      <c r="Q104" s="47"/>
      <c r="R104" s="39"/>
      <c r="S104" s="39">
        <v>100</v>
      </c>
      <c r="T104" s="39"/>
      <c r="U104" s="40">
        <v>60</v>
      </c>
      <c r="V104" s="36"/>
    </row>
    <row r="105" spans="1:22" ht="13.15" customHeight="1" x14ac:dyDescent="0.15">
      <c r="A105" s="19">
        <v>96</v>
      </c>
      <c r="B105" s="27"/>
      <c r="C105" s="33"/>
      <c r="D105" s="33"/>
      <c r="E105" s="33" t="s">
        <v>142</v>
      </c>
      <c r="F105" s="70" t="s">
        <v>143</v>
      </c>
      <c r="G105" s="38"/>
      <c r="H105" s="39"/>
      <c r="I105" s="39"/>
      <c r="J105" s="39"/>
      <c r="K105" s="40"/>
      <c r="L105" s="47"/>
      <c r="M105" s="39"/>
      <c r="N105" s="57"/>
      <c r="O105" s="39"/>
      <c r="P105" s="40"/>
      <c r="Q105" s="47"/>
      <c r="R105" s="39"/>
      <c r="S105" s="39"/>
      <c r="T105" s="39">
        <v>40</v>
      </c>
      <c r="U105" s="40"/>
      <c r="V105" s="36"/>
    </row>
    <row r="106" spans="1:22" ht="13.15" customHeight="1" x14ac:dyDescent="0.15">
      <c r="A106" s="19">
        <v>97</v>
      </c>
      <c r="B106" s="27"/>
      <c r="C106" s="33"/>
      <c r="D106" s="33"/>
      <c r="E106" s="33"/>
      <c r="F106" s="70" t="s">
        <v>144</v>
      </c>
      <c r="G106" s="38"/>
      <c r="H106" s="39"/>
      <c r="I106" s="39"/>
      <c r="J106" s="39"/>
      <c r="K106" s="40"/>
      <c r="L106" s="47"/>
      <c r="M106" s="39">
        <v>200</v>
      </c>
      <c r="N106" s="57"/>
      <c r="O106" s="39"/>
      <c r="P106" s="40"/>
      <c r="Q106" s="47"/>
      <c r="R106" s="39"/>
      <c r="S106" s="39">
        <v>20</v>
      </c>
      <c r="T106" s="39"/>
      <c r="U106" s="40">
        <v>20</v>
      </c>
      <c r="V106" s="36"/>
    </row>
    <row r="107" spans="1:22" ht="13.15" customHeight="1" x14ac:dyDescent="0.15">
      <c r="A107" s="19">
        <v>98</v>
      </c>
      <c r="B107" s="36"/>
      <c r="C107" s="33"/>
      <c r="D107" s="33"/>
      <c r="E107" s="32"/>
      <c r="F107" s="70" t="s">
        <v>208</v>
      </c>
      <c r="G107" s="38">
        <v>200</v>
      </c>
      <c r="H107" s="39"/>
      <c r="I107" s="39"/>
      <c r="J107" s="39"/>
      <c r="K107" s="40"/>
      <c r="L107" s="47"/>
      <c r="M107" s="39"/>
      <c r="N107" s="57"/>
      <c r="O107" s="39"/>
      <c r="P107" s="40">
        <v>40</v>
      </c>
      <c r="Q107" s="47"/>
      <c r="R107" s="39"/>
      <c r="S107" s="39"/>
      <c r="T107" s="39"/>
      <c r="U107" s="40"/>
      <c r="V107" s="36"/>
    </row>
    <row r="108" spans="1:22" ht="13.15" customHeight="1" x14ac:dyDescent="0.15">
      <c r="A108" s="19">
        <v>99</v>
      </c>
      <c r="B108" s="27"/>
      <c r="C108" s="33"/>
      <c r="D108" s="33"/>
      <c r="E108" s="33"/>
      <c r="F108" s="70" t="s">
        <v>145</v>
      </c>
      <c r="G108" s="38"/>
      <c r="H108" s="39">
        <v>40</v>
      </c>
      <c r="I108" s="39"/>
      <c r="J108" s="39"/>
      <c r="K108" s="40"/>
      <c r="L108" s="47"/>
      <c r="M108" s="39"/>
      <c r="N108" s="57"/>
      <c r="O108" s="39"/>
      <c r="P108" s="40">
        <v>40</v>
      </c>
      <c r="Q108" s="47">
        <v>20</v>
      </c>
      <c r="R108" s="39">
        <v>20</v>
      </c>
      <c r="S108" s="39"/>
      <c r="T108" s="39">
        <v>40</v>
      </c>
      <c r="U108" s="40">
        <v>20</v>
      </c>
      <c r="V108" s="36"/>
    </row>
    <row r="109" spans="1:22" ht="13.15" customHeight="1" x14ac:dyDescent="0.15">
      <c r="A109" s="19">
        <v>100</v>
      </c>
      <c r="B109" s="27"/>
      <c r="C109" s="33"/>
      <c r="D109" s="33"/>
      <c r="E109" s="33"/>
      <c r="F109" s="70" t="s">
        <v>147</v>
      </c>
      <c r="G109" s="38">
        <v>200</v>
      </c>
      <c r="H109" s="39">
        <v>1400</v>
      </c>
      <c r="I109" s="39">
        <v>1200</v>
      </c>
      <c r="J109" s="39">
        <v>400</v>
      </c>
      <c r="K109" s="40">
        <v>600</v>
      </c>
      <c r="L109" s="47">
        <v>200</v>
      </c>
      <c r="M109" s="39">
        <v>1000</v>
      </c>
      <c r="N109" s="57">
        <v>400</v>
      </c>
      <c r="O109" s="39">
        <v>400</v>
      </c>
      <c r="P109" s="40">
        <v>400</v>
      </c>
      <c r="Q109" s="47">
        <v>400</v>
      </c>
      <c r="R109" s="39">
        <v>400</v>
      </c>
      <c r="S109" s="39">
        <v>200</v>
      </c>
      <c r="T109" s="39">
        <v>400</v>
      </c>
      <c r="U109" s="40">
        <v>200</v>
      </c>
      <c r="V109" s="36"/>
    </row>
    <row r="110" spans="1:22" ht="13.15" customHeight="1" x14ac:dyDescent="0.15">
      <c r="A110" s="19">
        <v>101</v>
      </c>
      <c r="B110" s="27"/>
      <c r="C110" s="33"/>
      <c r="D110" s="33"/>
      <c r="E110" s="33"/>
      <c r="F110" s="70" t="s">
        <v>148</v>
      </c>
      <c r="G110" s="38"/>
      <c r="H110" s="39">
        <v>220</v>
      </c>
      <c r="I110" s="39">
        <v>260</v>
      </c>
      <c r="J110" s="39">
        <v>120</v>
      </c>
      <c r="K110" s="40">
        <v>320</v>
      </c>
      <c r="L110" s="47">
        <v>40</v>
      </c>
      <c r="M110" s="39"/>
      <c r="N110" s="57"/>
      <c r="O110" s="39">
        <v>40</v>
      </c>
      <c r="P110" s="40">
        <v>20</v>
      </c>
      <c r="Q110" s="47">
        <v>40</v>
      </c>
      <c r="R110" s="39">
        <v>40</v>
      </c>
      <c r="S110" s="39">
        <v>60</v>
      </c>
      <c r="T110" s="39">
        <v>80</v>
      </c>
      <c r="U110" s="40">
        <v>20</v>
      </c>
      <c r="V110" s="36"/>
    </row>
    <row r="111" spans="1:22" ht="13.15" customHeight="1" x14ac:dyDescent="0.15">
      <c r="A111" s="19">
        <v>102</v>
      </c>
      <c r="B111" s="27"/>
      <c r="C111" s="33"/>
      <c r="D111" s="33"/>
      <c r="E111" s="33"/>
      <c r="F111" s="70" t="s">
        <v>209</v>
      </c>
      <c r="G111" s="38"/>
      <c r="H111" s="39"/>
      <c r="I111" s="39"/>
      <c r="J111" s="39"/>
      <c r="K111" s="40"/>
      <c r="L111" s="47">
        <v>20</v>
      </c>
      <c r="M111" s="39"/>
      <c r="N111" s="57"/>
      <c r="O111" s="39"/>
      <c r="P111" s="40"/>
      <c r="Q111" s="47"/>
      <c r="R111" s="39"/>
      <c r="S111" s="39"/>
      <c r="T111" s="39"/>
      <c r="U111" s="40"/>
      <c r="V111" s="36"/>
    </row>
    <row r="112" spans="1:22" ht="13.15" customHeight="1" x14ac:dyDescent="0.15">
      <c r="A112" s="19">
        <v>103</v>
      </c>
      <c r="B112" s="27"/>
      <c r="C112" s="33"/>
      <c r="D112" s="33"/>
      <c r="E112" s="33" t="s">
        <v>149</v>
      </c>
      <c r="F112" s="70" t="s">
        <v>150</v>
      </c>
      <c r="G112" s="38"/>
      <c r="H112" s="39">
        <v>180</v>
      </c>
      <c r="I112" s="39"/>
      <c r="J112" s="39">
        <v>300</v>
      </c>
      <c r="K112" s="40"/>
      <c r="L112" s="47"/>
      <c r="M112" s="39"/>
      <c r="N112" s="57"/>
      <c r="O112" s="39"/>
      <c r="P112" s="40"/>
      <c r="Q112" s="47"/>
      <c r="R112" s="39"/>
      <c r="S112" s="39"/>
      <c r="T112" s="39"/>
      <c r="U112" s="40"/>
      <c r="V112" s="36"/>
    </row>
    <row r="113" spans="1:22" ht="13.15" customHeight="1" x14ac:dyDescent="0.15">
      <c r="A113" s="19">
        <v>104</v>
      </c>
      <c r="B113" s="27"/>
      <c r="C113" s="33"/>
      <c r="D113" s="33"/>
      <c r="E113" s="33"/>
      <c r="F113" s="70" t="s">
        <v>151</v>
      </c>
      <c r="G113" s="38">
        <v>3000</v>
      </c>
      <c r="H113" s="39">
        <v>4800</v>
      </c>
      <c r="I113" s="39">
        <v>3800</v>
      </c>
      <c r="J113" s="39">
        <v>2600</v>
      </c>
      <c r="K113" s="40">
        <v>4600</v>
      </c>
      <c r="L113" s="47">
        <v>1600</v>
      </c>
      <c r="M113" s="39">
        <v>2200</v>
      </c>
      <c r="N113" s="57">
        <v>4600</v>
      </c>
      <c r="O113" s="39">
        <v>2800</v>
      </c>
      <c r="P113" s="40">
        <v>600</v>
      </c>
      <c r="Q113" s="47">
        <v>2000</v>
      </c>
      <c r="R113" s="39">
        <v>3400</v>
      </c>
      <c r="S113" s="39">
        <v>4200</v>
      </c>
      <c r="T113" s="39">
        <v>3400</v>
      </c>
      <c r="U113" s="40">
        <v>800</v>
      </c>
      <c r="V113" s="36"/>
    </row>
    <row r="114" spans="1:22" ht="13.15" customHeight="1" x14ac:dyDescent="0.15">
      <c r="A114" s="19">
        <v>105</v>
      </c>
      <c r="B114" s="27"/>
      <c r="C114" s="33"/>
      <c r="D114" s="33"/>
      <c r="E114" s="33"/>
      <c r="F114" s="70" t="s">
        <v>152</v>
      </c>
      <c r="G114" s="38"/>
      <c r="H114" s="39"/>
      <c r="I114" s="39"/>
      <c r="J114" s="39"/>
      <c r="K114" s="40"/>
      <c r="L114" s="47"/>
      <c r="M114" s="39"/>
      <c r="N114" s="57"/>
      <c r="O114" s="39"/>
      <c r="P114" s="40"/>
      <c r="Q114" s="47"/>
      <c r="R114" s="39"/>
      <c r="S114" s="39"/>
      <c r="T114" s="39">
        <v>20</v>
      </c>
      <c r="U114" s="40">
        <v>20</v>
      </c>
      <c r="V114" s="36"/>
    </row>
    <row r="115" spans="1:22" ht="13.15" customHeight="1" x14ac:dyDescent="0.15">
      <c r="A115" s="19">
        <v>106</v>
      </c>
      <c r="B115" s="27"/>
      <c r="C115" s="33"/>
      <c r="D115" s="33"/>
      <c r="E115" s="33"/>
      <c r="F115" s="70" t="s">
        <v>153</v>
      </c>
      <c r="G115" s="38"/>
      <c r="H115" s="39"/>
      <c r="I115" s="39"/>
      <c r="J115" s="39"/>
      <c r="K115" s="40"/>
      <c r="L115" s="47"/>
      <c r="M115" s="39"/>
      <c r="N115" s="57"/>
      <c r="O115" s="39"/>
      <c r="P115" s="40">
        <v>80</v>
      </c>
      <c r="Q115" s="47"/>
      <c r="R115" s="39"/>
      <c r="S115" s="39"/>
      <c r="T115" s="39"/>
      <c r="U115" s="40"/>
      <c r="V115" s="36"/>
    </row>
    <row r="116" spans="1:22" ht="13.15" customHeight="1" x14ac:dyDescent="0.15">
      <c r="A116" s="19">
        <v>107</v>
      </c>
      <c r="B116" s="27"/>
      <c r="C116" s="33"/>
      <c r="D116" s="33"/>
      <c r="E116" s="33"/>
      <c r="F116" s="70" t="s">
        <v>210</v>
      </c>
      <c r="G116" s="38">
        <v>7000</v>
      </c>
      <c r="H116" s="39">
        <v>8400</v>
      </c>
      <c r="I116" s="39">
        <v>4200</v>
      </c>
      <c r="J116" s="39">
        <v>1400</v>
      </c>
      <c r="K116" s="40">
        <v>11400</v>
      </c>
      <c r="L116" s="47">
        <v>4800</v>
      </c>
      <c r="M116" s="39">
        <v>1800</v>
      </c>
      <c r="N116" s="57">
        <v>1600</v>
      </c>
      <c r="O116" s="39">
        <v>2400</v>
      </c>
      <c r="P116" s="40">
        <v>1000</v>
      </c>
      <c r="Q116" s="47">
        <v>1600</v>
      </c>
      <c r="R116" s="39">
        <v>2400</v>
      </c>
      <c r="S116" s="39">
        <v>12400</v>
      </c>
      <c r="T116" s="39">
        <v>11600</v>
      </c>
      <c r="U116" s="40">
        <v>4600</v>
      </c>
      <c r="V116" s="36"/>
    </row>
    <row r="117" spans="1:22" ht="13.15" customHeight="1" x14ac:dyDescent="0.15">
      <c r="A117" s="19">
        <v>108</v>
      </c>
      <c r="B117" s="27"/>
      <c r="C117" s="33"/>
      <c r="D117" s="33"/>
      <c r="E117" s="33"/>
      <c r="F117" s="70" t="s">
        <v>154</v>
      </c>
      <c r="G117" s="38"/>
      <c r="H117" s="39">
        <v>20</v>
      </c>
      <c r="I117" s="39"/>
      <c r="J117" s="39"/>
      <c r="K117" s="40"/>
      <c r="L117" s="47"/>
      <c r="M117" s="39"/>
      <c r="N117" s="57"/>
      <c r="O117" s="39"/>
      <c r="P117" s="40"/>
      <c r="Q117" s="47"/>
      <c r="R117" s="39"/>
      <c r="S117" s="39"/>
      <c r="T117" s="39"/>
      <c r="U117" s="40"/>
      <c r="V117" s="36"/>
    </row>
    <row r="118" spans="1:22" ht="13.15" customHeight="1" x14ac:dyDescent="0.15">
      <c r="A118" s="19">
        <v>109</v>
      </c>
      <c r="B118" s="36"/>
      <c r="C118" s="33"/>
      <c r="D118" s="33"/>
      <c r="E118" s="32"/>
      <c r="F118" s="70" t="s">
        <v>155</v>
      </c>
      <c r="G118" s="38">
        <v>11600</v>
      </c>
      <c r="H118" s="39">
        <v>15400</v>
      </c>
      <c r="I118" s="39">
        <v>8400</v>
      </c>
      <c r="J118" s="39">
        <v>3600</v>
      </c>
      <c r="K118" s="40">
        <v>13800</v>
      </c>
      <c r="L118" s="47">
        <v>1400</v>
      </c>
      <c r="M118" s="39">
        <v>5800</v>
      </c>
      <c r="N118" s="57">
        <v>7400</v>
      </c>
      <c r="O118" s="39">
        <v>7800</v>
      </c>
      <c r="P118" s="40">
        <v>3800</v>
      </c>
      <c r="Q118" s="47">
        <v>4200</v>
      </c>
      <c r="R118" s="39">
        <v>4200</v>
      </c>
      <c r="S118" s="39">
        <v>5600</v>
      </c>
      <c r="T118" s="39">
        <v>4400</v>
      </c>
      <c r="U118" s="40">
        <v>3200</v>
      </c>
      <c r="V118" s="36"/>
    </row>
    <row r="119" spans="1:22" ht="13.15" customHeight="1" x14ac:dyDescent="0.15">
      <c r="A119" s="19">
        <v>110</v>
      </c>
      <c r="B119" s="27"/>
      <c r="C119" s="33"/>
      <c r="D119" s="33"/>
      <c r="E119" s="52" t="s">
        <v>10</v>
      </c>
      <c r="F119" s="74" t="s">
        <v>157</v>
      </c>
      <c r="G119" s="38">
        <v>520</v>
      </c>
      <c r="H119" s="39">
        <v>800</v>
      </c>
      <c r="I119" s="39">
        <v>2800</v>
      </c>
      <c r="J119" s="39">
        <v>800</v>
      </c>
      <c r="K119" s="40">
        <v>600</v>
      </c>
      <c r="L119" s="47">
        <v>600</v>
      </c>
      <c r="M119" s="39">
        <v>600</v>
      </c>
      <c r="N119" s="57">
        <v>80</v>
      </c>
      <c r="O119" s="39">
        <v>800</v>
      </c>
      <c r="P119" s="40">
        <v>600</v>
      </c>
      <c r="Q119" s="47">
        <v>400</v>
      </c>
      <c r="R119" s="39">
        <v>400</v>
      </c>
      <c r="S119" s="39">
        <v>1000</v>
      </c>
      <c r="T119" s="39">
        <v>400</v>
      </c>
      <c r="U119" s="40">
        <v>1400</v>
      </c>
      <c r="V119" s="36"/>
    </row>
    <row r="120" spans="1:22" ht="13.15" customHeight="1" x14ac:dyDescent="0.15">
      <c r="A120" s="19">
        <v>111</v>
      </c>
      <c r="B120" s="27" t="s">
        <v>161</v>
      </c>
      <c r="C120" s="33" t="s">
        <v>162</v>
      </c>
      <c r="D120" s="72"/>
      <c r="E120" s="72" t="s">
        <v>10</v>
      </c>
      <c r="F120" s="74" t="s">
        <v>163</v>
      </c>
      <c r="G120" s="38">
        <v>20</v>
      </c>
      <c r="H120" s="39"/>
      <c r="I120" s="39">
        <v>200</v>
      </c>
      <c r="J120" s="39">
        <v>40</v>
      </c>
      <c r="K120" s="40"/>
      <c r="L120" s="47"/>
      <c r="M120" s="39">
        <v>400</v>
      </c>
      <c r="N120" s="57">
        <v>200</v>
      </c>
      <c r="O120" s="39">
        <v>40</v>
      </c>
      <c r="P120" s="40">
        <v>20</v>
      </c>
      <c r="Q120" s="47">
        <v>120</v>
      </c>
      <c r="R120" s="39">
        <v>60</v>
      </c>
      <c r="S120" s="39">
        <v>20</v>
      </c>
      <c r="T120" s="39">
        <v>600</v>
      </c>
      <c r="U120" s="40">
        <v>60</v>
      </c>
      <c r="V120" s="36"/>
    </row>
    <row r="121" spans="1:22" ht="13.15" customHeight="1" x14ac:dyDescent="0.15">
      <c r="A121" s="19">
        <v>112</v>
      </c>
      <c r="B121" s="27" t="s">
        <v>164</v>
      </c>
      <c r="C121" s="33" t="s">
        <v>165</v>
      </c>
      <c r="D121" s="52" t="s">
        <v>10</v>
      </c>
      <c r="E121" s="52" t="s">
        <v>10</v>
      </c>
      <c r="F121" s="74" t="s">
        <v>166</v>
      </c>
      <c r="G121" s="38">
        <v>400</v>
      </c>
      <c r="H121" s="39"/>
      <c r="I121" s="39">
        <v>200</v>
      </c>
      <c r="J121" s="39">
        <v>600</v>
      </c>
      <c r="K121" s="40">
        <v>200</v>
      </c>
      <c r="L121" s="47">
        <v>600</v>
      </c>
      <c r="M121" s="39">
        <v>600</v>
      </c>
      <c r="N121" s="57"/>
      <c r="O121" s="39"/>
      <c r="P121" s="40"/>
      <c r="Q121" s="47">
        <v>200</v>
      </c>
      <c r="R121" s="39"/>
      <c r="S121" s="39">
        <v>1200</v>
      </c>
      <c r="T121" s="39"/>
      <c r="U121" s="40">
        <v>400</v>
      </c>
      <c r="V121" s="36"/>
    </row>
    <row r="122" spans="1:22" ht="13.15" customHeight="1" x14ac:dyDescent="0.15">
      <c r="A122" s="19">
        <v>113</v>
      </c>
      <c r="B122" s="27"/>
      <c r="C122" s="33" t="s">
        <v>167</v>
      </c>
      <c r="D122" s="33" t="s">
        <v>169</v>
      </c>
      <c r="E122" s="33" t="s">
        <v>171</v>
      </c>
      <c r="F122" s="70" t="s">
        <v>172</v>
      </c>
      <c r="G122" s="38"/>
      <c r="H122" s="39"/>
      <c r="I122" s="39"/>
      <c r="J122" s="39"/>
      <c r="K122" s="40"/>
      <c r="L122" s="47"/>
      <c r="M122" s="39">
        <v>320</v>
      </c>
      <c r="N122" s="57"/>
      <c r="O122" s="39"/>
      <c r="P122" s="40"/>
      <c r="Q122" s="47"/>
      <c r="R122" s="39"/>
      <c r="S122" s="39"/>
      <c r="T122" s="39"/>
      <c r="U122" s="40"/>
      <c r="V122" s="36"/>
    </row>
    <row r="123" spans="1:22" ht="13.15" customHeight="1" x14ac:dyDescent="0.15">
      <c r="A123" s="19">
        <v>114</v>
      </c>
      <c r="B123" s="27"/>
      <c r="C123" s="33"/>
      <c r="D123" s="33"/>
      <c r="E123" s="33" t="s">
        <v>211</v>
      </c>
      <c r="F123" s="70" t="s">
        <v>212</v>
      </c>
      <c r="G123" s="38"/>
      <c r="H123" s="39"/>
      <c r="I123" s="39"/>
      <c r="J123" s="39"/>
      <c r="K123" s="40"/>
      <c r="L123" s="47"/>
      <c r="M123" s="39">
        <v>12800</v>
      </c>
      <c r="N123" s="57"/>
      <c r="O123" s="39"/>
      <c r="P123" s="40"/>
      <c r="Q123" s="47"/>
      <c r="R123" s="39"/>
      <c r="S123" s="39"/>
      <c r="T123" s="39"/>
      <c r="U123" s="40"/>
      <c r="V123" s="36"/>
    </row>
    <row r="124" spans="1:22" ht="13.15" customHeight="1" x14ac:dyDescent="0.15">
      <c r="A124" s="19">
        <v>115</v>
      </c>
      <c r="B124" s="27"/>
      <c r="C124" s="33"/>
      <c r="D124" s="33"/>
      <c r="E124" s="33" t="s">
        <v>175</v>
      </c>
      <c r="F124" s="70" t="s">
        <v>177</v>
      </c>
      <c r="G124" s="38"/>
      <c r="H124" s="39"/>
      <c r="I124" s="39"/>
      <c r="J124" s="39"/>
      <c r="K124" s="40"/>
      <c r="L124" s="47"/>
      <c r="M124" s="39">
        <v>80</v>
      </c>
      <c r="N124" s="57"/>
      <c r="O124" s="39"/>
      <c r="P124" s="40"/>
      <c r="Q124" s="47">
        <v>160</v>
      </c>
      <c r="R124" s="39"/>
      <c r="S124" s="39"/>
      <c r="T124" s="39"/>
      <c r="U124" s="40"/>
      <c r="V124" s="36"/>
    </row>
    <row r="125" spans="1:22" ht="13.15" customHeight="1" x14ac:dyDescent="0.15">
      <c r="A125" s="19">
        <v>116</v>
      </c>
      <c r="B125" s="27"/>
      <c r="C125" s="33"/>
      <c r="D125" s="33" t="s">
        <v>178</v>
      </c>
      <c r="E125" s="33" t="s">
        <v>179</v>
      </c>
      <c r="F125" s="70" t="s">
        <v>180</v>
      </c>
      <c r="G125" s="38"/>
      <c r="H125" s="39"/>
      <c r="I125" s="39"/>
      <c r="J125" s="39"/>
      <c r="K125" s="40"/>
      <c r="L125" s="47"/>
      <c r="M125" s="39"/>
      <c r="N125" s="57"/>
      <c r="O125" s="39"/>
      <c r="P125" s="40">
        <v>40</v>
      </c>
      <c r="Q125" s="47"/>
      <c r="R125" s="39"/>
      <c r="S125" s="39"/>
      <c r="T125" s="39"/>
      <c r="U125" s="40"/>
      <c r="V125" s="36"/>
    </row>
    <row r="126" spans="1:22" ht="13.15" customHeight="1" x14ac:dyDescent="0.15">
      <c r="A126" s="19">
        <v>117</v>
      </c>
      <c r="B126" s="75" t="s">
        <v>181</v>
      </c>
      <c r="C126" s="72" t="s">
        <v>10</v>
      </c>
      <c r="D126" s="72" t="s">
        <v>10</v>
      </c>
      <c r="E126" s="72" t="s">
        <v>10</v>
      </c>
      <c r="F126" s="3" t="s">
        <v>182</v>
      </c>
      <c r="G126" s="9">
        <v>30600</v>
      </c>
      <c r="H126" s="10">
        <v>31800</v>
      </c>
      <c r="I126" s="10">
        <v>20600</v>
      </c>
      <c r="J126" s="10">
        <v>28400</v>
      </c>
      <c r="K126" s="11">
        <v>13600</v>
      </c>
      <c r="L126" s="12">
        <v>21800</v>
      </c>
      <c r="M126" s="10">
        <v>38000</v>
      </c>
      <c r="N126" s="13">
        <v>28400</v>
      </c>
      <c r="O126" s="10">
        <v>10800</v>
      </c>
      <c r="P126" s="11">
        <v>9000</v>
      </c>
      <c r="Q126" s="12">
        <v>18800</v>
      </c>
      <c r="R126" s="10">
        <v>18400</v>
      </c>
      <c r="S126" s="10">
        <v>28400</v>
      </c>
      <c r="T126" s="10">
        <v>35800</v>
      </c>
      <c r="U126" s="11">
        <v>32800</v>
      </c>
      <c r="V126" s="36"/>
    </row>
    <row r="127" spans="1:22" ht="13.15" customHeight="1" x14ac:dyDescent="0.15">
      <c r="A127" s="19"/>
      <c r="B127" s="29"/>
      <c r="C127" s="18"/>
      <c r="D127" s="18"/>
      <c r="E127" s="18"/>
      <c r="F127" s="28" t="s">
        <v>183</v>
      </c>
      <c r="G127" s="44">
        <v>60</v>
      </c>
      <c r="H127" s="45">
        <v>72</v>
      </c>
      <c r="I127" s="45">
        <v>69</v>
      </c>
      <c r="J127" s="45">
        <v>63</v>
      </c>
      <c r="K127" s="46">
        <v>64</v>
      </c>
      <c r="L127" s="44">
        <v>72</v>
      </c>
      <c r="M127" s="45">
        <v>69</v>
      </c>
      <c r="N127" s="58">
        <v>64</v>
      </c>
      <c r="O127" s="45">
        <v>65</v>
      </c>
      <c r="P127" s="46">
        <v>73</v>
      </c>
      <c r="Q127" s="44">
        <v>65</v>
      </c>
      <c r="R127" s="45">
        <v>67</v>
      </c>
      <c r="S127" s="45">
        <v>71</v>
      </c>
      <c r="T127" s="45">
        <v>73</v>
      </c>
      <c r="U127" s="46">
        <v>75</v>
      </c>
      <c r="V127" s="36"/>
    </row>
    <row r="128" spans="1:22" ht="13.15" customHeight="1" x14ac:dyDescent="0.15">
      <c r="A128" s="19"/>
      <c r="B128" s="29"/>
      <c r="C128" s="18"/>
      <c r="D128" s="18"/>
      <c r="E128" s="18"/>
      <c r="F128" s="49" t="s">
        <v>184</v>
      </c>
      <c r="G128" s="44">
        <v>1260800</v>
      </c>
      <c r="H128" s="45">
        <v>2348820</v>
      </c>
      <c r="I128" s="45">
        <v>1513280</v>
      </c>
      <c r="J128" s="45">
        <v>1036220</v>
      </c>
      <c r="K128" s="46">
        <v>1548320</v>
      </c>
      <c r="L128" s="44">
        <v>625540</v>
      </c>
      <c r="M128" s="45">
        <v>2804360</v>
      </c>
      <c r="N128" s="58">
        <v>1882580</v>
      </c>
      <c r="O128" s="50">
        <v>1047440</v>
      </c>
      <c r="P128" s="51">
        <v>584160</v>
      </c>
      <c r="Q128" s="60">
        <v>724540</v>
      </c>
      <c r="R128" s="50">
        <v>1025300</v>
      </c>
      <c r="S128" s="50">
        <v>572200</v>
      </c>
      <c r="T128" s="50">
        <v>623300</v>
      </c>
      <c r="U128" s="51">
        <v>516380</v>
      </c>
      <c r="V128" s="37"/>
    </row>
    <row r="129" spans="1:28" ht="13.15" customHeight="1" x14ac:dyDescent="0.15">
      <c r="A129" s="19"/>
      <c r="B129" s="17" t="s">
        <v>309</v>
      </c>
      <c r="C129" s="17"/>
      <c r="D129" s="17"/>
      <c r="F129" s="30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34"/>
    </row>
    <row r="130" spans="1:28" ht="13.15" customHeight="1" x14ac:dyDescent="0.15">
      <c r="A130" s="19"/>
      <c r="B130" s="17"/>
      <c r="C130" s="17"/>
      <c r="D130" s="17"/>
      <c r="F130" s="30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6"/>
      <c r="T130" s="16"/>
      <c r="U130" s="16"/>
      <c r="V130" s="34"/>
    </row>
    <row r="131" spans="1:28" ht="13.15" customHeight="1" x14ac:dyDescent="0.15">
      <c r="A131" s="19"/>
      <c r="B131" s="17"/>
      <c r="C131" s="17"/>
      <c r="D131" s="17"/>
      <c r="F131" s="30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6"/>
      <c r="T131" s="16"/>
      <c r="U131" s="16"/>
      <c r="V131" s="34"/>
    </row>
    <row r="132" spans="1:28" ht="13.15" customHeight="1" x14ac:dyDescent="0.15">
      <c r="A132" s="19"/>
      <c r="B132" s="17"/>
      <c r="C132" s="17"/>
      <c r="D132" s="17"/>
      <c r="F132" s="30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5"/>
      <c r="T132" s="16"/>
      <c r="U132" s="16"/>
      <c r="V132" s="34"/>
    </row>
    <row r="133" spans="1:28" ht="13.15" customHeight="1" x14ac:dyDescent="0.15">
      <c r="A133" s="19"/>
      <c r="B133" s="17" t="s">
        <v>310</v>
      </c>
      <c r="C133" s="17"/>
      <c r="D133" s="17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T133" s="30"/>
      <c r="U133" s="16"/>
      <c r="V133" s="16"/>
      <c r="W133" s="16"/>
      <c r="X133" s="16"/>
      <c r="Y133" s="34"/>
      <c r="Z133" s="76"/>
      <c r="AA133" s="76"/>
      <c r="AB133" s="76"/>
    </row>
    <row r="134" spans="1:28" ht="13.15" customHeight="1" x14ac:dyDescent="0.15">
      <c r="A134" s="19"/>
      <c r="B134" s="17" t="s">
        <v>311</v>
      </c>
      <c r="C134" s="17"/>
      <c r="D134" s="17"/>
      <c r="F134" s="30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T134" s="30"/>
      <c r="U134" s="16"/>
      <c r="V134" s="16"/>
      <c r="W134" s="16"/>
      <c r="X134" s="16"/>
      <c r="Y134" s="34"/>
      <c r="Z134" s="76"/>
      <c r="AA134" s="76"/>
      <c r="AB134" s="76"/>
    </row>
    <row r="135" spans="1:28" ht="13.15" customHeight="1" x14ac:dyDescent="0.15">
      <c r="A135" s="19"/>
      <c r="B135" s="17"/>
      <c r="C135" s="17"/>
      <c r="D135" s="17"/>
      <c r="F135" s="30"/>
      <c r="G135" s="16"/>
      <c r="H135" s="16"/>
      <c r="I135" s="16"/>
      <c r="J135" s="16"/>
      <c r="K135" s="16"/>
      <c r="L135" s="16"/>
      <c r="M135" s="16"/>
      <c r="N135" s="16"/>
      <c r="O135" s="17"/>
      <c r="Q135" s="30"/>
      <c r="R135" s="16"/>
      <c r="S135" s="16"/>
      <c r="T135" s="16"/>
      <c r="U135" s="16"/>
      <c r="V135" s="16"/>
      <c r="W135" s="16"/>
      <c r="X135" s="16"/>
      <c r="Y135" s="34"/>
      <c r="Z135" s="76"/>
      <c r="AA135" s="76"/>
      <c r="AB135" s="76"/>
    </row>
    <row r="136" spans="1:28" ht="12.75" customHeight="1" x14ac:dyDescent="0.15">
      <c r="A136" s="19"/>
      <c r="B136" s="17" t="s">
        <v>312</v>
      </c>
      <c r="C136" s="17"/>
      <c r="D136" s="17"/>
      <c r="F136" s="30"/>
      <c r="G136" s="16"/>
      <c r="H136" s="16"/>
      <c r="I136" s="16"/>
      <c r="J136" s="16"/>
      <c r="K136" s="16"/>
      <c r="L136" s="16"/>
      <c r="M136" s="16"/>
      <c r="N136" s="16"/>
      <c r="O136" s="17"/>
      <c r="Q136" s="30"/>
      <c r="R136" s="17"/>
      <c r="T136" s="30"/>
      <c r="U136" s="16"/>
      <c r="V136" s="16"/>
      <c r="W136" s="16"/>
      <c r="X136" s="16"/>
      <c r="Y136" s="34"/>
      <c r="Z136" s="76"/>
      <c r="AA136" s="76"/>
      <c r="AB136" s="76"/>
    </row>
    <row r="137" spans="1:28" ht="13.15" customHeight="1" x14ac:dyDescent="0.15">
      <c r="A137" s="19"/>
      <c r="B137" s="17" t="s">
        <v>313</v>
      </c>
      <c r="C137" s="17"/>
      <c r="D137" s="17"/>
      <c r="F137" s="30"/>
      <c r="G137" s="16"/>
      <c r="H137" s="16"/>
      <c r="I137" s="16"/>
      <c r="J137" s="16"/>
      <c r="K137" s="16"/>
      <c r="L137" s="16"/>
      <c r="M137" s="16"/>
      <c r="N137" s="16"/>
      <c r="O137" s="17"/>
      <c r="Q137" s="30"/>
      <c r="R137" s="17"/>
      <c r="T137" s="30"/>
      <c r="U137" s="16"/>
      <c r="V137" s="16"/>
      <c r="W137" s="16"/>
      <c r="X137" s="16"/>
      <c r="Y137" s="34"/>
      <c r="Z137" s="76"/>
      <c r="AA137" s="76"/>
      <c r="AB137" s="76"/>
    </row>
    <row r="138" spans="1:28" ht="13.15" customHeight="1" x14ac:dyDescent="0.15"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</row>
    <row r="139" spans="1:28" ht="13.15" customHeight="1" x14ac:dyDescent="0.15">
      <c r="A139" s="19"/>
      <c r="B139" s="17" t="s">
        <v>185</v>
      </c>
      <c r="C139" s="17"/>
      <c r="D139" s="17"/>
      <c r="F139" s="30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34"/>
      <c r="W139" s="76"/>
      <c r="X139" s="76"/>
      <c r="Y139" s="76"/>
    </row>
    <row r="140" spans="1:28" ht="13.15" customHeight="1" x14ac:dyDescent="0.15">
      <c r="A140" s="19"/>
      <c r="B140" s="17" t="s">
        <v>314</v>
      </c>
      <c r="C140" s="17"/>
      <c r="D140" s="17"/>
      <c r="F140" s="30"/>
      <c r="G140" s="78"/>
      <c r="H140" s="78"/>
      <c r="I140" s="78"/>
      <c r="J140" s="78"/>
      <c r="K140" s="78"/>
      <c r="L140" s="78"/>
      <c r="M140" s="78"/>
      <c r="N140" s="78"/>
      <c r="O140" s="16"/>
      <c r="P140" s="16"/>
      <c r="Q140" s="16"/>
      <c r="R140" s="16"/>
      <c r="S140" s="16"/>
      <c r="T140" s="16"/>
      <c r="U140" s="16"/>
      <c r="V140" s="34"/>
      <c r="W140" s="76"/>
      <c r="X140" s="76"/>
      <c r="Y140" s="76"/>
    </row>
    <row r="141" spans="1:28" ht="13.15" customHeight="1" x14ac:dyDescent="0.15">
      <c r="A141" s="19"/>
      <c r="B141" s="17"/>
      <c r="C141" s="17"/>
      <c r="D141" s="17"/>
      <c r="F141" s="30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34"/>
      <c r="W141" s="76"/>
      <c r="X141" s="76"/>
      <c r="Y141" s="76"/>
    </row>
    <row r="142" spans="1:28" ht="13.15" customHeight="1" thickBot="1" x14ac:dyDescent="0.2">
      <c r="F142" s="79" t="s">
        <v>315</v>
      </c>
      <c r="G142" s="80" t="s">
        <v>114</v>
      </c>
      <c r="H142" s="80" t="s">
        <v>316</v>
      </c>
      <c r="I142" s="80" t="s">
        <v>301</v>
      </c>
      <c r="J142" s="80" t="s">
        <v>115</v>
      </c>
      <c r="K142" s="80" t="s">
        <v>116</v>
      </c>
      <c r="L142" s="80" t="s">
        <v>117</v>
      </c>
      <c r="M142" s="80" t="s">
        <v>118</v>
      </c>
      <c r="N142" s="80" t="s">
        <v>119</v>
      </c>
      <c r="O142" s="80" t="s">
        <v>120</v>
      </c>
      <c r="P142" s="80" t="s">
        <v>276</v>
      </c>
      <c r="Q142" s="80" t="s">
        <v>277</v>
      </c>
      <c r="R142" s="80" t="s">
        <v>121</v>
      </c>
      <c r="S142" s="80" t="s">
        <v>317</v>
      </c>
      <c r="T142" s="80" t="s">
        <v>122</v>
      </c>
      <c r="U142" s="80" t="s">
        <v>123</v>
      </c>
      <c r="V142" s="81"/>
    </row>
    <row r="143" spans="1:28" ht="13.15" customHeight="1" thickTop="1" x14ac:dyDescent="0.15">
      <c r="F143" s="82" t="s">
        <v>318</v>
      </c>
      <c r="G143" s="83">
        <v>60</v>
      </c>
      <c r="H143" s="83">
        <v>72</v>
      </c>
      <c r="I143" s="83">
        <v>69</v>
      </c>
      <c r="J143" s="83">
        <v>63</v>
      </c>
      <c r="K143" s="83">
        <v>64</v>
      </c>
      <c r="L143" s="83">
        <v>72</v>
      </c>
      <c r="M143" s="83">
        <v>69</v>
      </c>
      <c r="N143" s="83">
        <v>64</v>
      </c>
      <c r="O143" s="83">
        <v>65</v>
      </c>
      <c r="P143" s="83">
        <v>73</v>
      </c>
      <c r="Q143" s="83">
        <v>65</v>
      </c>
      <c r="R143" s="83">
        <v>67</v>
      </c>
      <c r="S143" s="83">
        <v>71</v>
      </c>
      <c r="T143" s="83">
        <v>73</v>
      </c>
      <c r="U143" s="83">
        <v>75</v>
      </c>
      <c r="V143" s="84"/>
    </row>
    <row r="144" spans="1:28" ht="13.15" customHeight="1" x14ac:dyDescent="0.15">
      <c r="F144" s="82" t="s">
        <v>319</v>
      </c>
      <c r="G144" s="85">
        <v>1260800</v>
      </c>
      <c r="H144" s="85">
        <v>2348820</v>
      </c>
      <c r="I144" s="85">
        <v>1513280</v>
      </c>
      <c r="J144" s="85">
        <v>1036220</v>
      </c>
      <c r="K144" s="85">
        <v>1548320</v>
      </c>
      <c r="L144" s="85">
        <v>625540</v>
      </c>
      <c r="M144" s="85">
        <v>2804360</v>
      </c>
      <c r="N144" s="85">
        <v>1882580</v>
      </c>
      <c r="O144" s="85">
        <v>1047440</v>
      </c>
      <c r="P144" s="85">
        <v>584160</v>
      </c>
      <c r="Q144" s="85">
        <v>724540</v>
      </c>
      <c r="R144" s="85">
        <v>1025300</v>
      </c>
      <c r="S144" s="85">
        <v>572200</v>
      </c>
      <c r="T144" s="85">
        <v>623300</v>
      </c>
      <c r="U144" s="85">
        <v>516380</v>
      </c>
      <c r="V144" s="86"/>
    </row>
    <row r="145" spans="2:22" ht="13.15" customHeight="1" x14ac:dyDescent="0.15">
      <c r="F145" s="82" t="s">
        <v>320</v>
      </c>
      <c r="G145" s="83">
        <v>60</v>
      </c>
      <c r="H145" s="83">
        <v>72</v>
      </c>
      <c r="I145" s="83">
        <v>69</v>
      </c>
      <c r="J145" s="83">
        <v>63</v>
      </c>
      <c r="K145" s="83">
        <v>64</v>
      </c>
      <c r="L145" s="83">
        <v>72</v>
      </c>
      <c r="M145" s="83">
        <v>69</v>
      </c>
      <c r="N145" s="83">
        <v>64</v>
      </c>
      <c r="O145" s="83">
        <v>65</v>
      </c>
      <c r="P145" s="83">
        <v>73</v>
      </c>
      <c r="Q145" s="83">
        <v>65</v>
      </c>
      <c r="R145" s="83">
        <v>67</v>
      </c>
      <c r="S145" s="83">
        <v>71</v>
      </c>
      <c r="T145" s="83">
        <v>73</v>
      </c>
      <c r="U145" s="83">
        <v>75</v>
      </c>
      <c r="V145" s="86"/>
    </row>
    <row r="146" spans="2:22" ht="13.15" customHeight="1" x14ac:dyDescent="0.15">
      <c r="F146" s="82" t="s">
        <v>321</v>
      </c>
      <c r="G146" s="83">
        <v>1260800</v>
      </c>
      <c r="H146" s="83">
        <v>2348820</v>
      </c>
      <c r="I146" s="83">
        <v>1513280</v>
      </c>
      <c r="J146" s="83">
        <v>1036220</v>
      </c>
      <c r="K146" s="83">
        <v>1548320</v>
      </c>
      <c r="L146" s="83">
        <v>625540</v>
      </c>
      <c r="M146" s="83">
        <v>2804360</v>
      </c>
      <c r="N146" s="83">
        <v>1882580</v>
      </c>
      <c r="O146" s="83">
        <v>1047440</v>
      </c>
      <c r="P146" s="83">
        <v>584160</v>
      </c>
      <c r="Q146" s="83">
        <v>724540</v>
      </c>
      <c r="R146" s="83">
        <v>1025300</v>
      </c>
      <c r="S146" s="83">
        <v>572200</v>
      </c>
      <c r="T146" s="83">
        <v>623300</v>
      </c>
      <c r="U146" s="83">
        <v>516380</v>
      </c>
      <c r="V146" s="86"/>
    </row>
    <row r="147" spans="2:22" ht="13.15" customHeight="1" x14ac:dyDescent="0.15">
      <c r="B147" s="67"/>
      <c r="C147" s="67"/>
      <c r="D147" s="67"/>
      <c r="F147" s="82" t="s">
        <v>322</v>
      </c>
      <c r="G147" s="87" t="str">
        <f>IF(G143=G145,"○","")</f>
        <v>○</v>
      </c>
      <c r="H147" s="87" t="str">
        <f t="shared" ref="G147:U148" si="0">IF(H143=H145,"○","")</f>
        <v>○</v>
      </c>
      <c r="I147" s="87" t="str">
        <f t="shared" si="0"/>
        <v>○</v>
      </c>
      <c r="J147" s="87" t="str">
        <f t="shared" si="0"/>
        <v>○</v>
      </c>
      <c r="K147" s="87" t="str">
        <f t="shared" si="0"/>
        <v>○</v>
      </c>
      <c r="L147" s="87" t="str">
        <f t="shared" si="0"/>
        <v>○</v>
      </c>
      <c r="M147" s="87" t="str">
        <f t="shared" si="0"/>
        <v>○</v>
      </c>
      <c r="N147" s="87" t="str">
        <f t="shared" si="0"/>
        <v>○</v>
      </c>
      <c r="O147" s="87" t="str">
        <f t="shared" si="0"/>
        <v>○</v>
      </c>
      <c r="P147" s="87" t="str">
        <f t="shared" si="0"/>
        <v>○</v>
      </c>
      <c r="Q147" s="87" t="str">
        <f t="shared" si="0"/>
        <v>○</v>
      </c>
      <c r="R147" s="87" t="str">
        <f t="shared" si="0"/>
        <v>○</v>
      </c>
      <c r="S147" s="87" t="str">
        <f t="shared" si="0"/>
        <v>○</v>
      </c>
      <c r="T147" s="87" t="str">
        <f t="shared" si="0"/>
        <v>○</v>
      </c>
      <c r="U147" s="87" t="str">
        <f t="shared" si="0"/>
        <v>○</v>
      </c>
      <c r="V147" s="91"/>
    </row>
    <row r="148" spans="2:22" ht="13.15" customHeight="1" x14ac:dyDescent="0.15">
      <c r="B148" s="67"/>
      <c r="C148" s="67"/>
      <c r="D148" s="67"/>
      <c r="F148" s="82" t="s">
        <v>323</v>
      </c>
      <c r="G148" s="87" t="str">
        <f t="shared" si="0"/>
        <v>○</v>
      </c>
      <c r="H148" s="87" t="str">
        <f t="shared" si="0"/>
        <v>○</v>
      </c>
      <c r="I148" s="87" t="str">
        <f t="shared" si="0"/>
        <v>○</v>
      </c>
      <c r="J148" s="87" t="str">
        <f t="shared" si="0"/>
        <v>○</v>
      </c>
      <c r="K148" s="87" t="str">
        <f t="shared" si="0"/>
        <v>○</v>
      </c>
      <c r="L148" s="87" t="str">
        <f t="shared" si="0"/>
        <v>○</v>
      </c>
      <c r="M148" s="87" t="str">
        <f t="shared" si="0"/>
        <v>○</v>
      </c>
      <c r="N148" s="87" t="str">
        <f t="shared" si="0"/>
        <v>○</v>
      </c>
      <c r="O148" s="87" t="str">
        <f t="shared" si="0"/>
        <v>○</v>
      </c>
      <c r="P148" s="87" t="str">
        <f t="shared" si="0"/>
        <v>○</v>
      </c>
      <c r="Q148" s="87" t="str">
        <f t="shared" si="0"/>
        <v>○</v>
      </c>
      <c r="R148" s="87" t="str">
        <f t="shared" si="0"/>
        <v>○</v>
      </c>
      <c r="S148" s="87" t="str">
        <f t="shared" si="0"/>
        <v>○</v>
      </c>
      <c r="T148" s="87" t="str">
        <f t="shared" si="0"/>
        <v>○</v>
      </c>
      <c r="U148" s="87" t="str">
        <f t="shared" si="0"/>
        <v>○</v>
      </c>
      <c r="V148" s="91"/>
    </row>
    <row r="149" spans="2:22" ht="13.15" customHeight="1" x14ac:dyDescent="0.15">
      <c r="B149" s="67"/>
      <c r="C149" s="67"/>
      <c r="D149" s="67"/>
      <c r="F149" s="88" t="s">
        <v>183</v>
      </c>
      <c r="G149" s="89" t="str">
        <f t="shared" ref="G149:R150" si="1">IF(G143=MIN($G143:$R143),"最小",IF(G143=MAX($G143:$R143),"最大",""))</f>
        <v>最小</v>
      </c>
      <c r="H149" s="89" t="str">
        <f t="shared" si="1"/>
        <v/>
      </c>
      <c r="I149" s="89" t="str">
        <f t="shared" si="1"/>
        <v/>
      </c>
      <c r="J149" s="89" t="str">
        <f t="shared" si="1"/>
        <v/>
      </c>
      <c r="K149" s="89" t="str">
        <f t="shared" si="1"/>
        <v/>
      </c>
      <c r="L149" s="89" t="str">
        <f t="shared" si="1"/>
        <v/>
      </c>
      <c r="M149" s="89" t="str">
        <f t="shared" si="1"/>
        <v/>
      </c>
      <c r="N149" s="89" t="str">
        <f t="shared" si="1"/>
        <v/>
      </c>
      <c r="O149" s="89" t="str">
        <f t="shared" si="1"/>
        <v/>
      </c>
      <c r="P149" s="89" t="str">
        <f t="shared" si="1"/>
        <v>最大</v>
      </c>
      <c r="Q149" s="89" t="str">
        <f t="shared" si="1"/>
        <v/>
      </c>
      <c r="R149" s="89" t="str">
        <f t="shared" si="1"/>
        <v/>
      </c>
      <c r="S149" s="89"/>
      <c r="T149" s="89"/>
      <c r="U149" s="89"/>
      <c r="V149" s="90"/>
    </row>
    <row r="150" spans="2:22" ht="13.15" customHeight="1" x14ac:dyDescent="0.15">
      <c r="B150" s="67"/>
      <c r="C150" s="67"/>
      <c r="D150" s="67"/>
      <c r="F150" s="88" t="s">
        <v>324</v>
      </c>
      <c r="G150" s="87" t="str">
        <f t="shared" si="1"/>
        <v/>
      </c>
      <c r="H150" s="87" t="str">
        <f t="shared" si="1"/>
        <v/>
      </c>
      <c r="I150" s="87" t="str">
        <f t="shared" si="1"/>
        <v/>
      </c>
      <c r="J150" s="87" t="str">
        <f t="shared" si="1"/>
        <v/>
      </c>
      <c r="K150" s="87" t="str">
        <f t="shared" si="1"/>
        <v/>
      </c>
      <c r="L150" s="87" t="str">
        <f t="shared" si="1"/>
        <v/>
      </c>
      <c r="M150" s="87" t="str">
        <f t="shared" si="1"/>
        <v>最大</v>
      </c>
      <c r="N150" s="87" t="str">
        <f t="shared" si="1"/>
        <v/>
      </c>
      <c r="O150" s="87" t="str">
        <f t="shared" si="1"/>
        <v/>
      </c>
      <c r="P150" s="87" t="str">
        <f t="shared" si="1"/>
        <v>最小</v>
      </c>
      <c r="Q150" s="87" t="str">
        <f t="shared" si="1"/>
        <v/>
      </c>
      <c r="R150" s="87" t="str">
        <f t="shared" si="1"/>
        <v/>
      </c>
      <c r="S150" s="87"/>
      <c r="T150" s="87"/>
      <c r="U150" s="87"/>
      <c r="V150" s="91"/>
    </row>
    <row r="151" spans="2:22" ht="13.15" customHeight="1" x14ac:dyDescent="0.15">
      <c r="B151" s="67"/>
      <c r="C151" s="67"/>
      <c r="D151" s="67"/>
      <c r="F151" s="92" t="s">
        <v>325</v>
      </c>
      <c r="G151" s="93">
        <f>MIN(G143:R143)</f>
        <v>60</v>
      </c>
      <c r="H151" s="94"/>
      <c r="I151" s="1" t="str">
        <f ca="1">OFFSET($G$142,0,MATCH(G151,G$143:V$143,0)-1,1,1)</f>
        <v>A-2</v>
      </c>
      <c r="J151" s="17" t="str">
        <f>IF(COUNTIF(G149:U149,"最小")=1,"最小値は1つです","最小値が複数あるので注意して下さい")</f>
        <v>最小値は1つです</v>
      </c>
      <c r="K151" s="17"/>
      <c r="L151" s="17"/>
      <c r="M151" s="17"/>
      <c r="N151" s="17"/>
      <c r="R151" s="17"/>
      <c r="S151" s="17"/>
      <c r="T151" s="17"/>
      <c r="U151" s="95"/>
      <c r="V151" s="96"/>
    </row>
    <row r="152" spans="2:22" ht="13.15" customHeight="1" x14ac:dyDescent="0.15">
      <c r="B152" s="67"/>
      <c r="C152" s="67"/>
      <c r="D152" s="67"/>
      <c r="F152" s="92" t="s">
        <v>326</v>
      </c>
      <c r="G152" s="97">
        <f>MAX(G143:R143)</f>
        <v>73</v>
      </c>
      <c r="H152" s="98"/>
      <c r="I152" s="1" t="str">
        <f ca="1">OFFSET($G$142,0,MATCH(G152,G$143:V$143,0)-1,1,1)</f>
        <v>C-3</v>
      </c>
      <c r="J152" s="17" t="str">
        <f>IF(COUNTIF(G149:U149,"最大")=1,"最大値は1つです","最大値が複数あるので注意して下さい")</f>
        <v>最大値は1つです</v>
      </c>
      <c r="K152" s="1"/>
      <c r="L152" s="1"/>
      <c r="M152" s="1"/>
      <c r="N152" s="1"/>
      <c r="R152" s="17"/>
      <c r="S152" s="17"/>
      <c r="T152" s="1"/>
      <c r="U152" s="95"/>
      <c r="V152" s="96"/>
    </row>
    <row r="153" spans="2:22" ht="13.15" customHeight="1" x14ac:dyDescent="0.15">
      <c r="B153" s="67"/>
      <c r="C153" s="67"/>
      <c r="D153" s="67"/>
      <c r="F153" s="92" t="s">
        <v>327</v>
      </c>
      <c r="G153" s="97">
        <f>COUNTA(F5:F84,F90:F126)</f>
        <v>117</v>
      </c>
      <c r="H153" s="99"/>
      <c r="I153" s="1"/>
      <c r="J153" s="1"/>
      <c r="K153" s="1"/>
      <c r="L153" s="1"/>
      <c r="M153" s="1"/>
      <c r="N153" s="1"/>
      <c r="R153" s="17"/>
      <c r="S153" s="17"/>
      <c r="T153" s="1"/>
      <c r="U153" s="95"/>
      <c r="V153" s="96"/>
    </row>
    <row r="154" spans="2:22" ht="13.15" customHeight="1" x14ac:dyDescent="0.15">
      <c r="B154" s="67"/>
      <c r="C154" s="67"/>
      <c r="D154" s="67"/>
      <c r="F154" s="92" t="s">
        <v>328</v>
      </c>
      <c r="G154" s="100">
        <f>MIN(G144:R144)</f>
        <v>584160</v>
      </c>
      <c r="H154" s="101" t="str">
        <f>VALUE(ROUND(LEFT(G154,3)/10,0)/10)&amp;"×10^"&amp;LEN(TEXT(G154,0))-1</f>
        <v>5.8×10^5</v>
      </c>
      <c r="I154" s="1" t="str">
        <f ca="1">OFFSET($G$142,0,MATCH(G154,G$144:V$144,0)-1,1,1)</f>
        <v>C-3</v>
      </c>
      <c r="J154" s="17" t="str">
        <f>IF(COUNTIF(G150:U150,"最小")=1,"最小値は1つです","最小値が複数あるので注意して下さい")</f>
        <v>最小値は1つです</v>
      </c>
      <c r="K154" s="1"/>
      <c r="L154" s="1"/>
      <c r="M154" s="1"/>
      <c r="N154" s="1"/>
      <c r="R154" s="17"/>
      <c r="S154" s="17"/>
      <c r="T154" s="1"/>
      <c r="U154" s="1"/>
      <c r="V154" s="102"/>
    </row>
    <row r="155" spans="2:22" ht="13.15" customHeight="1" x14ac:dyDescent="0.15">
      <c r="B155" s="67"/>
      <c r="C155" s="67"/>
      <c r="D155" s="67"/>
      <c r="F155" s="92" t="s">
        <v>326</v>
      </c>
      <c r="G155" s="100">
        <f>MAX(G144:R144)</f>
        <v>2804360</v>
      </c>
      <c r="H155" s="101" t="str">
        <f>VALUE(ROUND(LEFT(G155,3)/10,0)/10)&amp;"×10^"&amp;LEN(TEXT(G155,0))-1</f>
        <v>2.8×10^6</v>
      </c>
      <c r="I155" s="1" t="str">
        <f ca="1">OFFSET($G$142,0,MATCH(G155,G$144:V$144,0)-1,1,1)</f>
        <v>B-3</v>
      </c>
      <c r="J155" s="17" t="str">
        <f>IF(COUNTIF(G150:U150,"最大")=1,"最大値は1つです","最大値が複数あるので注意して下さい")</f>
        <v>最大値は1つです</v>
      </c>
      <c r="K155" s="1"/>
      <c r="L155" s="1"/>
      <c r="M155" s="1"/>
      <c r="N155" s="1"/>
      <c r="R155" s="17"/>
      <c r="S155" s="17"/>
      <c r="T155" s="1"/>
      <c r="U155" s="1"/>
      <c r="V155" s="102"/>
    </row>
    <row r="156" spans="2:22" ht="13.15" customHeight="1" x14ac:dyDescent="0.15">
      <c r="B156" s="67"/>
      <c r="C156" s="67"/>
      <c r="D156" s="67"/>
      <c r="F156" s="92" t="s">
        <v>327</v>
      </c>
      <c r="G156" s="100">
        <f>SUM(G144:R144)</f>
        <v>16401360</v>
      </c>
      <c r="H156" s="101" t="str">
        <f>VALUE(ROUND(LEFT(G156,3)/10,0)/10)&amp;"×10^"&amp;LEN(TEXT(G156,0))-1</f>
        <v>1.6×10^7</v>
      </c>
      <c r="I156" s="1"/>
      <c r="J156" s="1"/>
      <c r="K156" s="1"/>
      <c r="L156" s="1"/>
      <c r="M156" s="1"/>
      <c r="N156" s="1"/>
      <c r="O156" s="1"/>
      <c r="P156" s="1"/>
      <c r="Q156" s="1"/>
      <c r="R156" s="17"/>
      <c r="S156" s="17"/>
      <c r="T156" s="1"/>
      <c r="U156" s="1"/>
      <c r="V156" s="102"/>
    </row>
    <row r="157" spans="2:22" ht="13.15" customHeight="1" x14ac:dyDescent="0.15">
      <c r="B157" s="67"/>
      <c r="C157" s="67"/>
      <c r="D157" s="67"/>
      <c r="F157" s="103" t="s">
        <v>329</v>
      </c>
      <c r="G157" s="104">
        <f>AVERAGE(G144:R144)</f>
        <v>1366780</v>
      </c>
      <c r="H157" s="105" t="str">
        <f>VALUE(ROUND(LEFT(G157,3)/10,0)/10)&amp;"×10^"&amp;LEN(TEXT(G157,0))-1</f>
        <v>1.4×10^6</v>
      </c>
      <c r="I157" s="106"/>
      <c r="J157" s="2"/>
      <c r="K157" s="2"/>
      <c r="L157" s="2"/>
      <c r="M157" s="2"/>
      <c r="N157" s="2"/>
      <c r="O157" s="2"/>
      <c r="P157" s="2"/>
      <c r="Q157" s="2"/>
      <c r="R157" s="18"/>
      <c r="S157" s="18"/>
      <c r="T157" s="2"/>
      <c r="U157" s="2"/>
      <c r="V157" s="107"/>
    </row>
  </sheetData>
  <phoneticPr fontId="1"/>
  <conditionalFormatting sqref="B70:E71 B75:E84 B126:E126 B5:E67">
    <cfRule type="expression" dxfId="106" priority="44" stopIfTrue="1">
      <formula>LEN(B5)&gt;=1</formula>
    </cfRule>
  </conditionalFormatting>
  <conditionalFormatting sqref="F70:U71 F75:U84 F90:U90 F5:U67 F125:U126">
    <cfRule type="expression" dxfId="105" priority="43" stopIfTrue="1">
      <formula>COUNTA($B5:$E5)&gt;0</formula>
    </cfRule>
  </conditionalFormatting>
  <conditionalFormatting sqref="B68:E69">
    <cfRule type="expression" dxfId="104" priority="42" stopIfTrue="1">
      <formula>LEN(B68)&gt;=1</formula>
    </cfRule>
  </conditionalFormatting>
  <conditionalFormatting sqref="F68:U69">
    <cfRule type="expression" dxfId="103" priority="41" stopIfTrue="1">
      <formula>COUNTA($B68:$E68)&gt;0</formula>
    </cfRule>
  </conditionalFormatting>
  <conditionalFormatting sqref="B90:E90">
    <cfRule type="expression" dxfId="102" priority="40" stopIfTrue="1">
      <formula>LEN(B90)&gt;=1</formula>
    </cfRule>
  </conditionalFormatting>
  <conditionalFormatting sqref="B72:E74">
    <cfRule type="expression" dxfId="101" priority="39" stopIfTrue="1">
      <formula>LEN(B72)&gt;=1</formula>
    </cfRule>
  </conditionalFormatting>
  <conditionalFormatting sqref="F72:U74">
    <cfRule type="expression" dxfId="100" priority="38" stopIfTrue="1">
      <formula>COUNTA($B72:$E72)&gt;0</formula>
    </cfRule>
  </conditionalFormatting>
  <conditionalFormatting sqref="F91:U93">
    <cfRule type="expression" dxfId="99" priority="37" stopIfTrue="1">
      <formula>COUNTA($B91:$E91)&gt;0</formula>
    </cfRule>
  </conditionalFormatting>
  <conditionalFormatting sqref="B91:E93">
    <cfRule type="expression" dxfId="98" priority="36" stopIfTrue="1">
      <formula>LEN(B91)&gt;=1</formula>
    </cfRule>
  </conditionalFormatting>
  <conditionalFormatting sqref="B125:E125">
    <cfRule type="expression" dxfId="97" priority="35" stopIfTrue="1">
      <formula>LEN(B125)&gt;=1</formula>
    </cfRule>
  </conditionalFormatting>
  <conditionalFormatting sqref="F123:U124">
    <cfRule type="expression" dxfId="96" priority="34" stopIfTrue="1">
      <formula>COUNTA($B123:$E123)&gt;0</formula>
    </cfRule>
  </conditionalFormatting>
  <conditionalFormatting sqref="F96:U99 F121:U121 F119:U119">
    <cfRule type="expression" dxfId="95" priority="33" stopIfTrue="1">
      <formula>COUNTA($B96:$E96)&gt;0</formula>
    </cfRule>
  </conditionalFormatting>
  <conditionalFormatting sqref="B96:E99 B121:E121 B119:E119">
    <cfRule type="expression" dxfId="94" priority="32" stopIfTrue="1">
      <formula>LEN(B96)&gt;=1</formula>
    </cfRule>
  </conditionalFormatting>
  <conditionalFormatting sqref="F122:U122">
    <cfRule type="expression" dxfId="93" priority="31" stopIfTrue="1">
      <formula>COUNTA($B122:$E122)&gt;0</formula>
    </cfRule>
  </conditionalFormatting>
  <conditionalFormatting sqref="B122:E122">
    <cfRule type="expression" dxfId="92" priority="30" stopIfTrue="1">
      <formula>LEN(B122)&gt;=1</formula>
    </cfRule>
  </conditionalFormatting>
  <conditionalFormatting sqref="B123:E124">
    <cfRule type="expression" dxfId="91" priority="29" stopIfTrue="1">
      <formula>LEN(B123)&gt;=1</formula>
    </cfRule>
  </conditionalFormatting>
  <conditionalFormatting sqref="F120:U120">
    <cfRule type="expression" dxfId="90" priority="28" stopIfTrue="1">
      <formula>COUNTA($B120:$E120)&gt;0</formula>
    </cfRule>
  </conditionalFormatting>
  <conditionalFormatting sqref="B120:E120">
    <cfRule type="expression" dxfId="89" priority="27" stopIfTrue="1">
      <formula>LEN(B120)&gt;=1</formula>
    </cfRule>
  </conditionalFormatting>
  <conditionalFormatting sqref="F94:U95">
    <cfRule type="expression" dxfId="88" priority="26" stopIfTrue="1">
      <formula>COUNTA($B94:$E94)&gt;0</formula>
    </cfRule>
  </conditionalFormatting>
  <conditionalFormatting sqref="B94:E95">
    <cfRule type="expression" dxfId="87" priority="25" stopIfTrue="1">
      <formula>LEN(B94)&gt;=1</formula>
    </cfRule>
  </conditionalFormatting>
  <conditionalFormatting sqref="F117:U118">
    <cfRule type="expression" dxfId="86" priority="24" stopIfTrue="1">
      <formula>COUNTA($B117:$E117)&gt;0</formula>
    </cfRule>
  </conditionalFormatting>
  <conditionalFormatting sqref="B117:E118">
    <cfRule type="expression" dxfId="85" priority="23" stopIfTrue="1">
      <formula>LEN(B117)&gt;=1</formula>
    </cfRule>
  </conditionalFormatting>
  <conditionalFormatting sqref="F115:U116">
    <cfRule type="expression" dxfId="84" priority="22" stopIfTrue="1">
      <formula>COUNTA($B115:$E115)&gt;0</formula>
    </cfRule>
  </conditionalFormatting>
  <conditionalFormatting sqref="F102:U102 F100:U100">
    <cfRule type="expression" dxfId="83" priority="21" stopIfTrue="1">
      <formula>COUNTA($B100:$E100)&gt;0</formula>
    </cfRule>
  </conditionalFormatting>
  <conditionalFormatting sqref="B102:E102 B100:E100">
    <cfRule type="expression" dxfId="82" priority="20" stopIfTrue="1">
      <formula>LEN(B100)&gt;=1</formula>
    </cfRule>
  </conditionalFormatting>
  <conditionalFormatting sqref="F103:U103">
    <cfRule type="expression" dxfId="81" priority="19" stopIfTrue="1">
      <formula>COUNTA($B103:$E103)&gt;0</formula>
    </cfRule>
  </conditionalFormatting>
  <conditionalFormatting sqref="B103:E103">
    <cfRule type="expression" dxfId="80" priority="18" stopIfTrue="1">
      <formula>LEN(B103)&gt;=1</formula>
    </cfRule>
  </conditionalFormatting>
  <conditionalFormatting sqref="B115:E116">
    <cfRule type="expression" dxfId="79" priority="17" stopIfTrue="1">
      <formula>LEN(B115)&gt;=1</formula>
    </cfRule>
  </conditionalFormatting>
  <conditionalFormatting sqref="F101:U101">
    <cfRule type="expression" dxfId="78" priority="16" stopIfTrue="1">
      <formula>COUNTA($B101:$E101)&gt;0</formula>
    </cfRule>
  </conditionalFormatting>
  <conditionalFormatting sqref="B101:E101">
    <cfRule type="expression" dxfId="77" priority="15" stopIfTrue="1">
      <formula>LEN(B101)&gt;=1</formula>
    </cfRule>
  </conditionalFormatting>
  <conditionalFormatting sqref="F114:U114 F108:U108">
    <cfRule type="expression" dxfId="76" priority="14" stopIfTrue="1">
      <formula>COUNTA($B108:$E108)&gt;0</formula>
    </cfRule>
  </conditionalFormatting>
  <conditionalFormatting sqref="B114:E114 B108:E108">
    <cfRule type="expression" dxfId="75" priority="13" stopIfTrue="1">
      <formula>LEN(B108)&gt;=1</formula>
    </cfRule>
  </conditionalFormatting>
  <conditionalFormatting sqref="F113:U113">
    <cfRule type="expression" dxfId="74" priority="12" stopIfTrue="1">
      <formula>COUNTA($B113:$E113)&gt;0</formula>
    </cfRule>
  </conditionalFormatting>
  <conditionalFormatting sqref="B113:E113">
    <cfRule type="expression" dxfId="73" priority="11" stopIfTrue="1">
      <formula>LEN(B113)&gt;=1</formula>
    </cfRule>
  </conditionalFormatting>
  <conditionalFormatting sqref="F106:U107">
    <cfRule type="expression" dxfId="72" priority="10" stopIfTrue="1">
      <formula>COUNTA($B106:$E106)&gt;0</formula>
    </cfRule>
  </conditionalFormatting>
  <conditionalFormatting sqref="B106:E107">
    <cfRule type="expression" dxfId="71" priority="9" stopIfTrue="1">
      <formula>LEN(B106)&gt;=1</formula>
    </cfRule>
  </conditionalFormatting>
  <conditionalFormatting sqref="F104:U105">
    <cfRule type="expression" dxfId="70" priority="8" stopIfTrue="1">
      <formula>COUNTA($B104:$E104)&gt;0</formula>
    </cfRule>
  </conditionalFormatting>
  <conditionalFormatting sqref="B104:E105">
    <cfRule type="expression" dxfId="69" priority="7" stopIfTrue="1">
      <formula>LEN(B104)&gt;=1</formula>
    </cfRule>
  </conditionalFormatting>
  <conditionalFormatting sqref="F111:U112">
    <cfRule type="expression" dxfId="68" priority="6" stopIfTrue="1">
      <formula>COUNTA($B111:$E111)&gt;0</formula>
    </cfRule>
  </conditionalFormatting>
  <conditionalFormatting sqref="B111:E112">
    <cfRule type="expression" dxfId="67" priority="5" stopIfTrue="1">
      <formula>LEN(B111)&gt;=1</formula>
    </cfRule>
  </conditionalFormatting>
  <conditionalFormatting sqref="F110:U110">
    <cfRule type="expression" dxfId="66" priority="4" stopIfTrue="1">
      <formula>COUNTA($B110:$E110)&gt;0</formula>
    </cfRule>
  </conditionalFormatting>
  <conditionalFormatting sqref="B110:E110">
    <cfRule type="expression" dxfId="65" priority="3" stopIfTrue="1">
      <formula>LEN(B110)&gt;=1</formula>
    </cfRule>
  </conditionalFormatting>
  <conditionalFormatting sqref="F109:U109">
    <cfRule type="expression" dxfId="64" priority="2" stopIfTrue="1">
      <formula>COUNTA($B109:$E109)&gt;0</formula>
    </cfRule>
  </conditionalFormatting>
  <conditionalFormatting sqref="B109:E109">
    <cfRule type="expression" dxfId="63" priority="1" stopIfTrue="1">
      <formula>LEN(B109)&gt;=1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3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 activeCell="S155" sqref="S155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564</v>
      </c>
      <c r="K2" s="19"/>
      <c r="N2" s="35" t="str">
        <f>I2</f>
        <v>調査期日：平成30年 2月14日</v>
      </c>
      <c r="O2" s="19"/>
      <c r="P2" s="19"/>
      <c r="R2" s="19"/>
      <c r="S2" s="35" t="str">
        <f>I2</f>
        <v>調査期日：平成30年 2月14日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330</v>
      </c>
      <c r="K3" s="19"/>
      <c r="N3" s="35" t="s">
        <v>330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465</v>
      </c>
      <c r="H4" s="25" t="s">
        <v>316</v>
      </c>
      <c r="I4" s="25" t="s">
        <v>467</v>
      </c>
      <c r="J4" s="25" t="s">
        <v>476</v>
      </c>
      <c r="K4" s="26" t="s">
        <v>477</v>
      </c>
      <c r="L4" s="59" t="s">
        <v>468</v>
      </c>
      <c r="M4" s="25" t="s">
        <v>484</v>
      </c>
      <c r="N4" s="55" t="s">
        <v>469</v>
      </c>
      <c r="O4" s="25" t="s">
        <v>485</v>
      </c>
      <c r="P4" s="26" t="s">
        <v>335</v>
      </c>
      <c r="Q4" s="59" t="s">
        <v>470</v>
      </c>
      <c r="R4" s="25" t="s">
        <v>478</v>
      </c>
      <c r="S4" s="25" t="s">
        <v>479</v>
      </c>
      <c r="T4" s="25" t="s">
        <v>486</v>
      </c>
      <c r="U4" s="26" t="s">
        <v>471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5</v>
      </c>
      <c r="E5" s="52" t="s">
        <v>6</v>
      </c>
      <c r="F5" s="73" t="s">
        <v>523</v>
      </c>
      <c r="G5" s="62"/>
      <c r="H5" s="63"/>
      <c r="I5" s="63"/>
      <c r="J5" s="63"/>
      <c r="K5" s="64"/>
      <c r="L5" s="65"/>
      <c r="M5" s="63"/>
      <c r="N5" s="66"/>
      <c r="O5" s="63"/>
      <c r="P5" s="64">
        <v>40</v>
      </c>
      <c r="Q5" s="65"/>
      <c r="R5" s="63"/>
      <c r="S5" s="63"/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52" t="s">
        <v>10</v>
      </c>
      <c r="F6" s="74" t="s">
        <v>11</v>
      </c>
      <c r="G6" s="38">
        <v>18200</v>
      </c>
      <c r="H6" s="39">
        <v>20600</v>
      </c>
      <c r="I6" s="39">
        <v>16800</v>
      </c>
      <c r="J6" s="39">
        <v>17000</v>
      </c>
      <c r="K6" s="40">
        <v>15600</v>
      </c>
      <c r="L6" s="47">
        <v>11200</v>
      </c>
      <c r="M6" s="39">
        <v>5600</v>
      </c>
      <c r="N6" s="57">
        <v>26800</v>
      </c>
      <c r="O6" s="39">
        <v>25200</v>
      </c>
      <c r="P6" s="40">
        <v>17600</v>
      </c>
      <c r="Q6" s="47">
        <v>40800</v>
      </c>
      <c r="R6" s="39">
        <v>25200</v>
      </c>
      <c r="S6" s="39">
        <v>12600</v>
      </c>
      <c r="T6" s="39">
        <v>28000</v>
      </c>
      <c r="U6" s="40">
        <v>14400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338</v>
      </c>
      <c r="G7" s="38"/>
      <c r="H7" s="39"/>
      <c r="I7" s="39"/>
      <c r="J7" s="39">
        <v>400</v>
      </c>
      <c r="K7" s="40"/>
      <c r="L7" s="47"/>
      <c r="M7" s="39"/>
      <c r="N7" s="57"/>
      <c r="O7" s="39"/>
      <c r="P7" s="40"/>
      <c r="Q7" s="47"/>
      <c r="R7" s="39"/>
      <c r="S7" s="39"/>
      <c r="T7" s="39"/>
      <c r="U7" s="40"/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229</v>
      </c>
      <c r="G8" s="38">
        <v>200</v>
      </c>
      <c r="H8" s="39"/>
      <c r="I8" s="39"/>
      <c r="J8" s="39"/>
      <c r="K8" s="40">
        <v>200</v>
      </c>
      <c r="L8" s="47"/>
      <c r="M8" s="39"/>
      <c r="N8" s="57"/>
      <c r="O8" s="39"/>
      <c r="P8" s="40"/>
      <c r="Q8" s="47"/>
      <c r="R8" s="39"/>
      <c r="S8" s="39"/>
      <c r="T8" s="39"/>
      <c r="U8" s="40"/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16</v>
      </c>
      <c r="G9" s="38"/>
      <c r="H9" s="39">
        <v>200</v>
      </c>
      <c r="I9" s="39">
        <v>1000</v>
      </c>
      <c r="J9" s="39">
        <v>200</v>
      </c>
      <c r="K9" s="40">
        <v>1000</v>
      </c>
      <c r="L9" s="47">
        <v>400</v>
      </c>
      <c r="M9" s="39">
        <v>200</v>
      </c>
      <c r="N9" s="57">
        <v>1200</v>
      </c>
      <c r="O9" s="39">
        <v>2200</v>
      </c>
      <c r="P9" s="40">
        <v>400</v>
      </c>
      <c r="Q9" s="47">
        <v>400</v>
      </c>
      <c r="R9" s="39">
        <v>1400</v>
      </c>
      <c r="S9" s="39"/>
      <c r="T9" s="39"/>
      <c r="U9" s="40">
        <v>200</v>
      </c>
      <c r="V9" s="36"/>
    </row>
    <row r="10" spans="1:22" ht="13.15" customHeight="1" x14ac:dyDescent="0.15">
      <c r="A10" s="19">
        <v>6</v>
      </c>
      <c r="B10" s="27"/>
      <c r="C10" s="33"/>
      <c r="D10" s="33" t="s">
        <v>18</v>
      </c>
      <c r="E10" s="33" t="s">
        <v>19</v>
      </c>
      <c r="F10" s="70" t="s">
        <v>20</v>
      </c>
      <c r="G10" s="38"/>
      <c r="H10" s="39"/>
      <c r="I10" s="39"/>
      <c r="J10" s="39"/>
      <c r="K10" s="40">
        <v>200</v>
      </c>
      <c r="L10" s="47"/>
      <c r="M10" s="39"/>
      <c r="N10" s="57">
        <v>20</v>
      </c>
      <c r="O10" s="39"/>
      <c r="P10" s="40"/>
      <c r="Q10" s="47"/>
      <c r="R10" s="39"/>
      <c r="S10" s="39"/>
      <c r="T10" s="39"/>
      <c r="U10" s="40"/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294</v>
      </c>
      <c r="G11" s="38"/>
      <c r="H11" s="39"/>
      <c r="I11" s="39"/>
      <c r="J11" s="39"/>
      <c r="K11" s="40"/>
      <c r="L11" s="47"/>
      <c r="M11" s="39"/>
      <c r="N11" s="57"/>
      <c r="O11" s="39">
        <v>200</v>
      </c>
      <c r="P11" s="40"/>
      <c r="Q11" s="47">
        <v>20</v>
      </c>
      <c r="R11" s="39">
        <v>20</v>
      </c>
      <c r="S11" s="39"/>
      <c r="T11" s="39">
        <v>20</v>
      </c>
      <c r="U11" s="40"/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21</v>
      </c>
      <c r="G12" s="38"/>
      <c r="H12" s="39"/>
      <c r="I12" s="39"/>
      <c r="J12" s="39"/>
      <c r="K12" s="40"/>
      <c r="L12" s="47"/>
      <c r="M12" s="39"/>
      <c r="N12" s="57">
        <v>200</v>
      </c>
      <c r="O12" s="39"/>
      <c r="P12" s="40"/>
      <c r="Q12" s="47"/>
      <c r="R12" s="39"/>
      <c r="S12" s="39"/>
      <c r="T12" s="39"/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22</v>
      </c>
      <c r="G13" s="38"/>
      <c r="H13" s="39"/>
      <c r="I13" s="39"/>
      <c r="J13" s="39"/>
      <c r="K13" s="40"/>
      <c r="L13" s="47"/>
      <c r="M13" s="39"/>
      <c r="N13" s="57"/>
      <c r="O13" s="39"/>
      <c r="P13" s="40">
        <v>20</v>
      </c>
      <c r="Q13" s="47"/>
      <c r="R13" s="39"/>
      <c r="S13" s="39"/>
      <c r="T13" s="39"/>
      <c r="U13" s="40"/>
      <c r="V13" s="36"/>
    </row>
    <row r="14" spans="1:22" ht="13.15" customHeight="1" x14ac:dyDescent="0.15">
      <c r="A14" s="19">
        <v>10</v>
      </c>
      <c r="B14" s="27"/>
      <c r="C14" s="33"/>
      <c r="D14" s="33" t="s">
        <v>24</v>
      </c>
      <c r="E14" s="33" t="s">
        <v>25</v>
      </c>
      <c r="F14" s="70" t="s">
        <v>295</v>
      </c>
      <c r="G14" s="38"/>
      <c r="H14" s="39"/>
      <c r="I14" s="39"/>
      <c r="J14" s="39"/>
      <c r="K14" s="40"/>
      <c r="L14" s="47"/>
      <c r="M14" s="39"/>
      <c r="N14" s="57">
        <v>80</v>
      </c>
      <c r="O14" s="39"/>
      <c r="P14" s="40"/>
      <c r="Q14" s="47"/>
      <c r="R14" s="39"/>
      <c r="S14" s="39"/>
      <c r="T14" s="39"/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26</v>
      </c>
      <c r="G15" s="38"/>
      <c r="H15" s="39"/>
      <c r="I15" s="39"/>
      <c r="J15" s="39"/>
      <c r="K15" s="40"/>
      <c r="L15" s="47"/>
      <c r="M15" s="39"/>
      <c r="N15" s="57">
        <v>20</v>
      </c>
      <c r="O15" s="39"/>
      <c r="P15" s="40"/>
      <c r="Q15" s="47"/>
      <c r="R15" s="39"/>
      <c r="S15" s="39"/>
      <c r="T15" s="39"/>
      <c r="U15" s="40"/>
      <c r="V15" s="36"/>
    </row>
    <row r="16" spans="1:22" ht="13.15" customHeight="1" x14ac:dyDescent="0.15">
      <c r="A16" s="19">
        <v>12</v>
      </c>
      <c r="B16" s="27"/>
      <c r="C16" s="33"/>
      <c r="D16" s="33"/>
      <c r="E16" s="33"/>
      <c r="F16" s="70" t="s">
        <v>29</v>
      </c>
      <c r="G16" s="38">
        <v>280</v>
      </c>
      <c r="H16" s="39">
        <v>100</v>
      </c>
      <c r="I16" s="39">
        <v>540</v>
      </c>
      <c r="J16" s="39">
        <v>380</v>
      </c>
      <c r="K16" s="40">
        <v>160</v>
      </c>
      <c r="L16" s="47">
        <v>60</v>
      </c>
      <c r="M16" s="39">
        <v>440</v>
      </c>
      <c r="N16" s="57">
        <v>360</v>
      </c>
      <c r="O16" s="39">
        <v>840</v>
      </c>
      <c r="P16" s="40">
        <v>80</v>
      </c>
      <c r="Q16" s="47">
        <v>1780</v>
      </c>
      <c r="R16" s="39">
        <v>860</v>
      </c>
      <c r="S16" s="39">
        <v>400</v>
      </c>
      <c r="T16" s="39">
        <v>360</v>
      </c>
      <c r="U16" s="40">
        <v>140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30</v>
      </c>
      <c r="G17" s="38">
        <v>20</v>
      </c>
      <c r="H17" s="39">
        <v>20</v>
      </c>
      <c r="I17" s="39">
        <v>180</v>
      </c>
      <c r="J17" s="39">
        <v>140</v>
      </c>
      <c r="K17" s="40">
        <v>600</v>
      </c>
      <c r="L17" s="47">
        <v>400</v>
      </c>
      <c r="M17" s="39">
        <v>200</v>
      </c>
      <c r="N17" s="57">
        <v>60</v>
      </c>
      <c r="O17" s="39">
        <v>120</v>
      </c>
      <c r="P17" s="40"/>
      <c r="Q17" s="47">
        <v>20</v>
      </c>
      <c r="R17" s="39">
        <v>60</v>
      </c>
      <c r="S17" s="39">
        <v>80</v>
      </c>
      <c r="T17" s="39">
        <v>220</v>
      </c>
      <c r="U17" s="40">
        <v>40</v>
      </c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31</v>
      </c>
      <c r="G18" s="38">
        <v>20</v>
      </c>
      <c r="H18" s="39"/>
      <c r="I18" s="39">
        <v>20</v>
      </c>
      <c r="J18" s="39">
        <v>60</v>
      </c>
      <c r="K18" s="40"/>
      <c r="L18" s="47"/>
      <c r="M18" s="39"/>
      <c r="N18" s="57"/>
      <c r="O18" s="39"/>
      <c r="P18" s="40"/>
      <c r="Q18" s="47">
        <v>20</v>
      </c>
      <c r="R18" s="39"/>
      <c r="S18" s="39">
        <v>20</v>
      </c>
      <c r="T18" s="39"/>
      <c r="U18" s="40">
        <v>20</v>
      </c>
      <c r="V18" s="36"/>
    </row>
    <row r="19" spans="1:22" ht="13.15" customHeight="1" x14ac:dyDescent="0.15">
      <c r="A19" s="19">
        <v>15</v>
      </c>
      <c r="B19" s="27"/>
      <c r="C19" s="33"/>
      <c r="D19" s="33"/>
      <c r="E19" s="33" t="s">
        <v>32</v>
      </c>
      <c r="F19" s="70" t="s">
        <v>33</v>
      </c>
      <c r="G19" s="38">
        <v>40</v>
      </c>
      <c r="H19" s="39"/>
      <c r="I19" s="39"/>
      <c r="J19" s="39"/>
      <c r="K19" s="40"/>
      <c r="L19" s="47"/>
      <c r="M19" s="39"/>
      <c r="N19" s="57">
        <v>20</v>
      </c>
      <c r="O19" s="39"/>
      <c r="P19" s="40"/>
      <c r="Q19" s="47"/>
      <c r="R19" s="39"/>
      <c r="S19" s="39"/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52" t="s">
        <v>10</v>
      </c>
      <c r="F20" s="74" t="s">
        <v>36</v>
      </c>
      <c r="G20" s="38">
        <v>280</v>
      </c>
      <c r="H20" s="39">
        <v>600</v>
      </c>
      <c r="I20" s="39">
        <v>1600</v>
      </c>
      <c r="J20" s="39">
        <v>2000</v>
      </c>
      <c r="K20" s="40">
        <v>1200</v>
      </c>
      <c r="L20" s="47">
        <v>200</v>
      </c>
      <c r="M20" s="39">
        <v>600</v>
      </c>
      <c r="N20" s="57">
        <v>5600</v>
      </c>
      <c r="O20" s="39">
        <v>2400</v>
      </c>
      <c r="P20" s="40">
        <v>1200</v>
      </c>
      <c r="Q20" s="47">
        <v>1000</v>
      </c>
      <c r="R20" s="39">
        <v>1600</v>
      </c>
      <c r="S20" s="39">
        <v>1400</v>
      </c>
      <c r="T20" s="39">
        <v>2800</v>
      </c>
      <c r="U20" s="40">
        <v>600</v>
      </c>
      <c r="V20" s="36"/>
    </row>
    <row r="21" spans="1:22" ht="13.15" customHeight="1" x14ac:dyDescent="0.15">
      <c r="A21" s="19">
        <v>17</v>
      </c>
      <c r="B21" s="27"/>
      <c r="C21" s="33"/>
      <c r="D21" s="33" t="s">
        <v>37</v>
      </c>
      <c r="E21" s="33" t="s">
        <v>38</v>
      </c>
      <c r="F21" s="70" t="s">
        <v>39</v>
      </c>
      <c r="G21" s="38">
        <v>140</v>
      </c>
      <c r="H21" s="39">
        <v>180</v>
      </c>
      <c r="I21" s="39">
        <v>20</v>
      </c>
      <c r="J21" s="39">
        <v>60</v>
      </c>
      <c r="K21" s="40">
        <v>220</v>
      </c>
      <c r="L21" s="47">
        <v>120</v>
      </c>
      <c r="M21" s="39">
        <v>160</v>
      </c>
      <c r="N21" s="57">
        <v>60</v>
      </c>
      <c r="O21" s="39">
        <v>240</v>
      </c>
      <c r="P21" s="40">
        <v>460</v>
      </c>
      <c r="Q21" s="47">
        <v>200</v>
      </c>
      <c r="R21" s="39">
        <v>80</v>
      </c>
      <c r="S21" s="39">
        <v>40</v>
      </c>
      <c r="T21" s="39"/>
      <c r="U21" s="40">
        <v>20</v>
      </c>
      <c r="V21" s="36"/>
    </row>
    <row r="22" spans="1:22" ht="13.15" customHeight="1" x14ac:dyDescent="0.15">
      <c r="A22" s="19">
        <v>18</v>
      </c>
      <c r="B22" s="27"/>
      <c r="C22" s="33"/>
      <c r="D22" s="33" t="s">
        <v>40</v>
      </c>
      <c r="E22" s="33" t="s">
        <v>41</v>
      </c>
      <c r="F22" s="70" t="s">
        <v>42</v>
      </c>
      <c r="G22" s="38">
        <v>460</v>
      </c>
      <c r="H22" s="39">
        <v>520</v>
      </c>
      <c r="I22" s="39">
        <v>480</v>
      </c>
      <c r="J22" s="39">
        <v>120</v>
      </c>
      <c r="K22" s="40">
        <v>300</v>
      </c>
      <c r="L22" s="47">
        <v>40</v>
      </c>
      <c r="M22" s="39">
        <v>340</v>
      </c>
      <c r="N22" s="57">
        <v>440</v>
      </c>
      <c r="O22" s="39">
        <v>640</v>
      </c>
      <c r="P22" s="40">
        <v>160</v>
      </c>
      <c r="Q22" s="47">
        <v>620</v>
      </c>
      <c r="R22" s="39">
        <v>560</v>
      </c>
      <c r="S22" s="39">
        <v>140</v>
      </c>
      <c r="T22" s="39"/>
      <c r="U22" s="40">
        <v>100</v>
      </c>
      <c r="V22" s="36"/>
    </row>
    <row r="23" spans="1:22" ht="13.15" customHeight="1" x14ac:dyDescent="0.15">
      <c r="A23" s="19">
        <v>19</v>
      </c>
      <c r="B23" s="27"/>
      <c r="C23" s="33"/>
      <c r="D23" s="33" t="s">
        <v>43</v>
      </c>
      <c r="E23" s="33" t="s">
        <v>188</v>
      </c>
      <c r="F23" s="70" t="s">
        <v>524</v>
      </c>
      <c r="G23" s="38"/>
      <c r="H23" s="39"/>
      <c r="I23" s="39"/>
      <c r="J23" s="39"/>
      <c r="K23" s="40"/>
      <c r="L23" s="47"/>
      <c r="M23" s="39"/>
      <c r="N23" s="57"/>
      <c r="O23" s="39"/>
      <c r="P23" s="40"/>
      <c r="Q23" s="47"/>
      <c r="R23" s="39"/>
      <c r="S23" s="39">
        <v>200</v>
      </c>
      <c r="T23" s="39"/>
      <c r="U23" s="40"/>
      <c r="V23" s="36"/>
    </row>
    <row r="24" spans="1:22" ht="13.15" customHeight="1" x14ac:dyDescent="0.15">
      <c r="A24" s="19">
        <v>20</v>
      </c>
      <c r="B24" s="27"/>
      <c r="C24" s="33"/>
      <c r="D24" s="33"/>
      <c r="E24" s="33" t="s">
        <v>44</v>
      </c>
      <c r="F24" s="70" t="s">
        <v>45</v>
      </c>
      <c r="G24" s="38">
        <v>17000</v>
      </c>
      <c r="H24" s="39">
        <v>23200</v>
      </c>
      <c r="I24" s="39">
        <v>5000</v>
      </c>
      <c r="J24" s="39">
        <v>23200</v>
      </c>
      <c r="K24" s="40">
        <v>7600</v>
      </c>
      <c r="L24" s="47">
        <v>2800</v>
      </c>
      <c r="M24" s="39">
        <v>1000</v>
      </c>
      <c r="N24" s="57">
        <v>4200</v>
      </c>
      <c r="O24" s="39">
        <v>19000</v>
      </c>
      <c r="P24" s="40">
        <v>2600</v>
      </c>
      <c r="Q24" s="47">
        <v>1800</v>
      </c>
      <c r="R24" s="39">
        <v>22600</v>
      </c>
      <c r="S24" s="39">
        <v>600</v>
      </c>
      <c r="T24" s="39">
        <v>800</v>
      </c>
      <c r="U24" s="40">
        <v>1800</v>
      </c>
      <c r="V24" s="36"/>
    </row>
    <row r="25" spans="1:22" ht="13.15" customHeight="1" x14ac:dyDescent="0.15">
      <c r="A25" s="19">
        <v>21</v>
      </c>
      <c r="B25" s="27"/>
      <c r="C25" s="33"/>
      <c r="D25" s="33"/>
      <c r="E25" s="33"/>
      <c r="F25" s="70" t="s">
        <v>46</v>
      </c>
      <c r="G25" s="38">
        <v>6400</v>
      </c>
      <c r="H25" s="39">
        <v>6400</v>
      </c>
      <c r="I25" s="39">
        <v>1200</v>
      </c>
      <c r="J25" s="39">
        <v>8400</v>
      </c>
      <c r="K25" s="40">
        <v>6400</v>
      </c>
      <c r="L25" s="47"/>
      <c r="M25" s="39">
        <v>1000</v>
      </c>
      <c r="N25" s="57">
        <v>14400</v>
      </c>
      <c r="O25" s="39">
        <v>11200</v>
      </c>
      <c r="P25" s="40"/>
      <c r="Q25" s="47">
        <v>5400</v>
      </c>
      <c r="R25" s="39">
        <v>13800</v>
      </c>
      <c r="S25" s="39">
        <v>3400</v>
      </c>
      <c r="T25" s="39">
        <v>5400</v>
      </c>
      <c r="U25" s="40">
        <v>3200</v>
      </c>
      <c r="V25" s="36"/>
    </row>
    <row r="26" spans="1:22" ht="13.15" customHeight="1" x14ac:dyDescent="0.15">
      <c r="A26" s="19">
        <v>22</v>
      </c>
      <c r="B26" s="27"/>
      <c r="C26" s="33"/>
      <c r="D26" s="33"/>
      <c r="E26" s="33"/>
      <c r="F26" s="70" t="s">
        <v>49</v>
      </c>
      <c r="G26" s="38">
        <v>200</v>
      </c>
      <c r="H26" s="39"/>
      <c r="I26" s="39">
        <v>400</v>
      </c>
      <c r="J26" s="39">
        <v>200</v>
      </c>
      <c r="K26" s="40"/>
      <c r="L26" s="47">
        <v>200</v>
      </c>
      <c r="M26" s="39"/>
      <c r="N26" s="57">
        <v>400</v>
      </c>
      <c r="O26" s="39">
        <v>40</v>
      </c>
      <c r="P26" s="40"/>
      <c r="Q26" s="47">
        <v>20</v>
      </c>
      <c r="R26" s="39">
        <v>200</v>
      </c>
      <c r="S26" s="39"/>
      <c r="T26" s="39"/>
      <c r="U26" s="40">
        <v>20</v>
      </c>
      <c r="V26" s="36"/>
    </row>
    <row r="27" spans="1:22" ht="13.15" customHeight="1" x14ac:dyDescent="0.15">
      <c r="A27" s="19">
        <v>23</v>
      </c>
      <c r="B27" s="27"/>
      <c r="C27" s="33"/>
      <c r="D27" s="33"/>
      <c r="E27" s="33"/>
      <c r="F27" s="70" t="s">
        <v>189</v>
      </c>
      <c r="G27" s="38"/>
      <c r="H27" s="39"/>
      <c r="I27" s="39"/>
      <c r="J27" s="39"/>
      <c r="K27" s="40"/>
      <c r="L27" s="47"/>
      <c r="M27" s="39"/>
      <c r="N27" s="57"/>
      <c r="O27" s="39"/>
      <c r="P27" s="40">
        <v>20</v>
      </c>
      <c r="Q27" s="47"/>
      <c r="R27" s="39"/>
      <c r="S27" s="39"/>
      <c r="T27" s="39"/>
      <c r="U27" s="40"/>
      <c r="V27" s="36"/>
    </row>
    <row r="28" spans="1:22" ht="13.15" customHeight="1" x14ac:dyDescent="0.15">
      <c r="A28" s="19">
        <v>24</v>
      </c>
      <c r="B28" s="27"/>
      <c r="C28" s="33"/>
      <c r="D28" s="33"/>
      <c r="E28" s="33"/>
      <c r="F28" s="70" t="s">
        <v>51</v>
      </c>
      <c r="G28" s="38"/>
      <c r="H28" s="39">
        <v>20</v>
      </c>
      <c r="I28" s="39"/>
      <c r="J28" s="39">
        <v>120</v>
      </c>
      <c r="K28" s="40"/>
      <c r="L28" s="47">
        <v>200</v>
      </c>
      <c r="M28" s="39"/>
      <c r="N28" s="57">
        <v>80</v>
      </c>
      <c r="O28" s="39">
        <v>60</v>
      </c>
      <c r="P28" s="40">
        <v>60</v>
      </c>
      <c r="Q28" s="47">
        <v>40</v>
      </c>
      <c r="R28" s="39">
        <v>20</v>
      </c>
      <c r="S28" s="39">
        <v>60</v>
      </c>
      <c r="T28" s="39">
        <v>40</v>
      </c>
      <c r="U28" s="40">
        <v>160</v>
      </c>
      <c r="V28" s="36"/>
    </row>
    <row r="29" spans="1:22" ht="13.15" customHeight="1" x14ac:dyDescent="0.15">
      <c r="A29" s="19">
        <v>25</v>
      </c>
      <c r="B29" s="27"/>
      <c r="C29" s="33"/>
      <c r="D29" s="33"/>
      <c r="E29" s="33" t="s">
        <v>52</v>
      </c>
      <c r="F29" s="70" t="s">
        <v>53</v>
      </c>
      <c r="G29" s="38"/>
      <c r="H29" s="39"/>
      <c r="I29" s="39">
        <v>20</v>
      </c>
      <c r="J29" s="39"/>
      <c r="K29" s="40"/>
      <c r="L29" s="47"/>
      <c r="M29" s="39"/>
      <c r="N29" s="57"/>
      <c r="O29" s="39"/>
      <c r="P29" s="40"/>
      <c r="Q29" s="47"/>
      <c r="R29" s="39"/>
      <c r="S29" s="39"/>
      <c r="T29" s="39"/>
      <c r="U29" s="40"/>
      <c r="V29" s="36"/>
    </row>
    <row r="30" spans="1:22" ht="13.15" customHeight="1" x14ac:dyDescent="0.15">
      <c r="A30" s="19">
        <v>26</v>
      </c>
      <c r="B30" s="27"/>
      <c r="C30" s="33"/>
      <c r="D30" s="33"/>
      <c r="E30" s="33"/>
      <c r="F30" s="70" t="s">
        <v>54</v>
      </c>
      <c r="G30" s="38">
        <v>80</v>
      </c>
      <c r="H30" s="39">
        <v>400</v>
      </c>
      <c r="I30" s="39">
        <v>20</v>
      </c>
      <c r="J30" s="39">
        <v>80</v>
      </c>
      <c r="K30" s="40">
        <v>20</v>
      </c>
      <c r="L30" s="47"/>
      <c r="M30" s="39">
        <v>60</v>
      </c>
      <c r="N30" s="57"/>
      <c r="O30" s="39">
        <v>20</v>
      </c>
      <c r="P30" s="40">
        <v>200</v>
      </c>
      <c r="Q30" s="47">
        <v>20</v>
      </c>
      <c r="R30" s="39">
        <v>20</v>
      </c>
      <c r="S30" s="39"/>
      <c r="T30" s="39"/>
      <c r="U30" s="40"/>
      <c r="V30" s="36"/>
    </row>
    <row r="31" spans="1:22" ht="13.15" customHeight="1" x14ac:dyDescent="0.15">
      <c r="A31" s="19">
        <v>27</v>
      </c>
      <c r="B31" s="27"/>
      <c r="C31" s="33"/>
      <c r="D31" s="33"/>
      <c r="E31" s="33" t="s">
        <v>55</v>
      </c>
      <c r="F31" s="70" t="s">
        <v>190</v>
      </c>
      <c r="G31" s="38">
        <v>40</v>
      </c>
      <c r="H31" s="39">
        <v>9400</v>
      </c>
      <c r="I31" s="39">
        <v>2740</v>
      </c>
      <c r="J31" s="39">
        <v>2600</v>
      </c>
      <c r="K31" s="40">
        <v>820</v>
      </c>
      <c r="L31" s="47">
        <v>140</v>
      </c>
      <c r="M31" s="39">
        <v>120</v>
      </c>
      <c r="N31" s="57">
        <v>12740</v>
      </c>
      <c r="O31" s="39">
        <v>7200</v>
      </c>
      <c r="P31" s="40">
        <v>840</v>
      </c>
      <c r="Q31" s="47">
        <v>2980</v>
      </c>
      <c r="R31" s="39">
        <v>17200</v>
      </c>
      <c r="S31" s="39">
        <v>840</v>
      </c>
      <c r="T31" s="39">
        <v>80</v>
      </c>
      <c r="U31" s="40">
        <v>60</v>
      </c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58</v>
      </c>
      <c r="G32" s="38"/>
      <c r="H32" s="39">
        <v>600</v>
      </c>
      <c r="I32" s="39">
        <v>200</v>
      </c>
      <c r="J32" s="39">
        <v>40</v>
      </c>
      <c r="K32" s="40">
        <v>200</v>
      </c>
      <c r="L32" s="47"/>
      <c r="M32" s="39"/>
      <c r="N32" s="57">
        <v>20</v>
      </c>
      <c r="O32" s="39">
        <v>60</v>
      </c>
      <c r="P32" s="40">
        <v>20</v>
      </c>
      <c r="Q32" s="47">
        <v>40</v>
      </c>
      <c r="R32" s="39">
        <v>1200</v>
      </c>
      <c r="S32" s="39">
        <v>20</v>
      </c>
      <c r="T32" s="39"/>
      <c r="U32" s="40"/>
      <c r="V32" s="36"/>
    </row>
    <row r="33" spans="1:22" ht="13.15" customHeight="1" x14ac:dyDescent="0.15">
      <c r="A33" s="19">
        <v>29</v>
      </c>
      <c r="B33" s="27"/>
      <c r="C33" s="33"/>
      <c r="D33" s="33"/>
      <c r="E33" s="33" t="s">
        <v>59</v>
      </c>
      <c r="F33" s="70" t="s">
        <v>60</v>
      </c>
      <c r="G33" s="38"/>
      <c r="H33" s="39">
        <v>20</v>
      </c>
      <c r="I33" s="39">
        <v>60</v>
      </c>
      <c r="J33" s="39">
        <v>20</v>
      </c>
      <c r="K33" s="40">
        <v>20</v>
      </c>
      <c r="L33" s="47"/>
      <c r="M33" s="39"/>
      <c r="N33" s="57"/>
      <c r="O33" s="39"/>
      <c r="P33" s="40"/>
      <c r="Q33" s="47"/>
      <c r="R33" s="39">
        <v>20</v>
      </c>
      <c r="S33" s="39"/>
      <c r="T33" s="39"/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61</v>
      </c>
      <c r="G34" s="38"/>
      <c r="H34" s="39"/>
      <c r="I34" s="39"/>
      <c r="J34" s="39">
        <v>20</v>
      </c>
      <c r="K34" s="40"/>
      <c r="L34" s="47">
        <v>20</v>
      </c>
      <c r="M34" s="39">
        <v>20</v>
      </c>
      <c r="N34" s="57">
        <v>80</v>
      </c>
      <c r="O34" s="39">
        <v>200</v>
      </c>
      <c r="P34" s="40">
        <v>60</v>
      </c>
      <c r="Q34" s="47">
        <v>60</v>
      </c>
      <c r="R34" s="39">
        <v>60</v>
      </c>
      <c r="S34" s="39">
        <v>20</v>
      </c>
      <c r="T34" s="39">
        <v>20</v>
      </c>
      <c r="U34" s="40"/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0" t="s">
        <v>358</v>
      </c>
      <c r="G35" s="38"/>
      <c r="H35" s="39"/>
      <c r="I35" s="39"/>
      <c r="J35" s="39">
        <v>20</v>
      </c>
      <c r="K35" s="40"/>
      <c r="L35" s="47"/>
      <c r="M35" s="39"/>
      <c r="N35" s="57"/>
      <c r="O35" s="39"/>
      <c r="P35" s="40"/>
      <c r="Q35" s="47"/>
      <c r="R35" s="39"/>
      <c r="S35" s="39"/>
      <c r="T35" s="39"/>
      <c r="U35" s="40"/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192</v>
      </c>
      <c r="G36" s="38"/>
      <c r="H36" s="39"/>
      <c r="I36" s="39"/>
      <c r="J36" s="39"/>
      <c r="K36" s="40"/>
      <c r="L36" s="47"/>
      <c r="M36" s="39"/>
      <c r="N36" s="57"/>
      <c r="O36" s="39"/>
      <c r="P36" s="40"/>
      <c r="Q36" s="47"/>
      <c r="R36" s="39">
        <v>60</v>
      </c>
      <c r="S36" s="39">
        <v>200</v>
      </c>
      <c r="T36" s="39">
        <v>20</v>
      </c>
      <c r="U36" s="40"/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287</v>
      </c>
      <c r="G37" s="38">
        <v>20</v>
      </c>
      <c r="H37" s="39"/>
      <c r="I37" s="39"/>
      <c r="J37" s="39"/>
      <c r="K37" s="40"/>
      <c r="L37" s="47"/>
      <c r="M37" s="39"/>
      <c r="N37" s="57"/>
      <c r="O37" s="39"/>
      <c r="P37" s="40"/>
      <c r="Q37" s="47"/>
      <c r="R37" s="39"/>
      <c r="S37" s="39"/>
      <c r="T37" s="39"/>
      <c r="U37" s="40"/>
      <c r="V37" s="36"/>
    </row>
    <row r="38" spans="1:22" ht="13.15" customHeight="1" x14ac:dyDescent="0.15">
      <c r="A38" s="19">
        <v>34</v>
      </c>
      <c r="B38" s="33"/>
      <c r="C38" s="33"/>
      <c r="D38" s="33"/>
      <c r="E38" s="52" t="s">
        <v>10</v>
      </c>
      <c r="F38" s="74" t="s">
        <v>64</v>
      </c>
      <c r="G38" s="38">
        <v>5000</v>
      </c>
      <c r="H38" s="39">
        <v>2600</v>
      </c>
      <c r="I38" s="39">
        <v>3400</v>
      </c>
      <c r="J38" s="39">
        <v>3800</v>
      </c>
      <c r="K38" s="40">
        <v>1000</v>
      </c>
      <c r="L38" s="47">
        <v>200</v>
      </c>
      <c r="M38" s="39">
        <v>200</v>
      </c>
      <c r="N38" s="57">
        <v>6200</v>
      </c>
      <c r="O38" s="39">
        <v>3400</v>
      </c>
      <c r="P38" s="40">
        <v>1800</v>
      </c>
      <c r="Q38" s="47">
        <v>1600</v>
      </c>
      <c r="R38" s="39">
        <v>3600</v>
      </c>
      <c r="S38" s="39">
        <v>1200</v>
      </c>
      <c r="T38" s="39">
        <v>1800</v>
      </c>
      <c r="U38" s="40">
        <v>1200</v>
      </c>
      <c r="V38" s="36"/>
    </row>
    <row r="39" spans="1:22" ht="13.15" customHeight="1" x14ac:dyDescent="0.15">
      <c r="A39" s="19">
        <v>35</v>
      </c>
      <c r="B39" s="33" t="s">
        <v>65</v>
      </c>
      <c r="C39" s="33" t="s">
        <v>66</v>
      </c>
      <c r="D39" s="33" t="s">
        <v>67</v>
      </c>
      <c r="E39" s="33" t="s">
        <v>68</v>
      </c>
      <c r="F39" s="70" t="s">
        <v>532</v>
      </c>
      <c r="G39" s="38"/>
      <c r="H39" s="39"/>
      <c r="I39" s="39"/>
      <c r="J39" s="39"/>
      <c r="K39" s="40"/>
      <c r="L39" s="47"/>
      <c r="M39" s="39"/>
      <c r="N39" s="57"/>
      <c r="O39" s="39"/>
      <c r="P39" s="40">
        <v>160</v>
      </c>
      <c r="Q39" s="47"/>
      <c r="R39" s="39"/>
      <c r="S39" s="39"/>
      <c r="T39" s="39"/>
      <c r="U39" s="40"/>
      <c r="V39" s="36"/>
    </row>
    <row r="40" spans="1:22" ht="13.15" customHeight="1" x14ac:dyDescent="0.15">
      <c r="A40" s="19">
        <v>36</v>
      </c>
      <c r="B40" s="33"/>
      <c r="C40" s="33"/>
      <c r="D40" s="33"/>
      <c r="E40" s="33"/>
      <c r="F40" s="70" t="s">
        <v>69</v>
      </c>
      <c r="G40" s="38">
        <v>2200</v>
      </c>
      <c r="H40" s="39">
        <v>3400</v>
      </c>
      <c r="I40" s="39">
        <v>620</v>
      </c>
      <c r="J40" s="39">
        <v>1200</v>
      </c>
      <c r="K40" s="40">
        <v>340</v>
      </c>
      <c r="L40" s="47">
        <v>120</v>
      </c>
      <c r="M40" s="39">
        <v>100</v>
      </c>
      <c r="N40" s="57">
        <v>2400</v>
      </c>
      <c r="O40" s="39"/>
      <c r="P40" s="40"/>
      <c r="Q40" s="47"/>
      <c r="R40" s="39">
        <v>1200</v>
      </c>
      <c r="S40" s="39">
        <v>4000</v>
      </c>
      <c r="T40" s="39">
        <v>5800</v>
      </c>
      <c r="U40" s="40">
        <v>10600</v>
      </c>
      <c r="V40" s="36"/>
    </row>
    <row r="41" spans="1:22" ht="13.15" customHeight="1" x14ac:dyDescent="0.15">
      <c r="A41" s="19">
        <v>37</v>
      </c>
      <c r="B41" s="33"/>
      <c r="C41" s="33"/>
      <c r="D41" s="33" t="s">
        <v>414</v>
      </c>
      <c r="E41" s="33" t="s">
        <v>491</v>
      </c>
      <c r="F41" s="70" t="s">
        <v>416</v>
      </c>
      <c r="G41" s="38"/>
      <c r="H41" s="39"/>
      <c r="I41" s="39"/>
      <c r="J41" s="39"/>
      <c r="K41" s="40"/>
      <c r="L41" s="47"/>
      <c r="M41" s="39"/>
      <c r="N41" s="57"/>
      <c r="O41" s="39"/>
      <c r="P41" s="40"/>
      <c r="Q41" s="47"/>
      <c r="R41" s="39"/>
      <c r="S41" s="39"/>
      <c r="T41" s="39"/>
      <c r="U41" s="40">
        <v>20</v>
      </c>
      <c r="V41" s="36"/>
    </row>
    <row r="42" spans="1:22" ht="13.15" customHeight="1" x14ac:dyDescent="0.15">
      <c r="A42" s="19">
        <v>38</v>
      </c>
      <c r="B42" s="33"/>
      <c r="C42" s="33"/>
      <c r="D42" s="33" t="s">
        <v>70</v>
      </c>
      <c r="E42" s="33" t="s">
        <v>71</v>
      </c>
      <c r="F42" s="70" t="s">
        <v>72</v>
      </c>
      <c r="G42" s="38">
        <v>4400</v>
      </c>
      <c r="H42" s="39">
        <v>2200</v>
      </c>
      <c r="I42" s="39"/>
      <c r="J42" s="39">
        <v>600</v>
      </c>
      <c r="K42" s="40">
        <v>400</v>
      </c>
      <c r="L42" s="47">
        <v>1800</v>
      </c>
      <c r="M42" s="39">
        <v>1200</v>
      </c>
      <c r="N42" s="57">
        <v>2600</v>
      </c>
      <c r="O42" s="39">
        <v>1600</v>
      </c>
      <c r="P42" s="40">
        <v>600</v>
      </c>
      <c r="Q42" s="47">
        <v>7000</v>
      </c>
      <c r="R42" s="39">
        <v>1400</v>
      </c>
      <c r="S42" s="39">
        <v>400</v>
      </c>
      <c r="T42" s="39">
        <v>1200</v>
      </c>
      <c r="U42" s="40"/>
      <c r="V42" s="36"/>
    </row>
    <row r="43" spans="1:22" ht="13.15" customHeight="1" x14ac:dyDescent="0.15">
      <c r="A43" s="19">
        <v>39</v>
      </c>
      <c r="B43" s="33"/>
      <c r="C43" s="33"/>
      <c r="D43" s="33" t="s">
        <v>73</v>
      </c>
      <c r="E43" s="33" t="s">
        <v>194</v>
      </c>
      <c r="F43" s="70" t="s">
        <v>74</v>
      </c>
      <c r="G43" s="38"/>
      <c r="H43" s="39"/>
      <c r="I43" s="39"/>
      <c r="J43" s="39">
        <v>400</v>
      </c>
      <c r="K43" s="40"/>
      <c r="L43" s="47"/>
      <c r="M43" s="39"/>
      <c r="N43" s="57"/>
      <c r="O43" s="39"/>
      <c r="P43" s="40"/>
      <c r="Q43" s="47"/>
      <c r="R43" s="39"/>
      <c r="S43" s="39"/>
      <c r="T43" s="39"/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33" t="s">
        <v>75</v>
      </c>
      <c r="F44" s="70" t="s">
        <v>76</v>
      </c>
      <c r="G44" s="38">
        <v>40</v>
      </c>
      <c r="H44" s="39">
        <v>40</v>
      </c>
      <c r="I44" s="39">
        <v>20</v>
      </c>
      <c r="J44" s="39">
        <v>80</v>
      </c>
      <c r="K44" s="40">
        <v>40</v>
      </c>
      <c r="L44" s="47">
        <v>20</v>
      </c>
      <c r="M44" s="39">
        <v>40</v>
      </c>
      <c r="N44" s="57">
        <v>80</v>
      </c>
      <c r="O44" s="39">
        <v>80</v>
      </c>
      <c r="P44" s="40">
        <v>120</v>
      </c>
      <c r="Q44" s="47">
        <v>120</v>
      </c>
      <c r="R44" s="39">
        <v>1200</v>
      </c>
      <c r="S44" s="39"/>
      <c r="T44" s="39"/>
      <c r="U44" s="40">
        <v>100</v>
      </c>
      <c r="V44" s="36"/>
    </row>
    <row r="45" spans="1:22" ht="13.15" customHeight="1" x14ac:dyDescent="0.15">
      <c r="A45" s="19">
        <v>41</v>
      </c>
      <c r="B45" s="33"/>
      <c r="C45" s="33" t="s">
        <v>77</v>
      </c>
      <c r="D45" s="33" t="s">
        <v>78</v>
      </c>
      <c r="E45" s="33" t="s">
        <v>79</v>
      </c>
      <c r="F45" s="70" t="s">
        <v>222</v>
      </c>
      <c r="G45" s="38"/>
      <c r="H45" s="39"/>
      <c r="I45" s="39"/>
      <c r="J45" s="39"/>
      <c r="K45" s="40"/>
      <c r="L45" s="47"/>
      <c r="M45" s="39"/>
      <c r="N45" s="57"/>
      <c r="O45" s="39"/>
      <c r="P45" s="40"/>
      <c r="Q45" s="47"/>
      <c r="R45" s="39"/>
      <c r="S45" s="39"/>
      <c r="T45" s="39"/>
      <c r="U45" s="40">
        <v>400</v>
      </c>
      <c r="V45" s="36"/>
    </row>
    <row r="46" spans="1:22" ht="13.15" customHeight="1" x14ac:dyDescent="0.15">
      <c r="A46" s="19">
        <v>42</v>
      </c>
      <c r="B46" s="33"/>
      <c r="C46" s="33"/>
      <c r="D46" s="33"/>
      <c r="E46" s="33"/>
      <c r="F46" s="70" t="s">
        <v>195</v>
      </c>
      <c r="G46" s="38">
        <v>100</v>
      </c>
      <c r="H46" s="39"/>
      <c r="I46" s="39">
        <v>40</v>
      </c>
      <c r="J46" s="39">
        <v>140</v>
      </c>
      <c r="K46" s="40"/>
      <c r="L46" s="47"/>
      <c r="M46" s="39"/>
      <c r="N46" s="57">
        <v>120</v>
      </c>
      <c r="O46" s="39">
        <v>160</v>
      </c>
      <c r="P46" s="40"/>
      <c r="Q46" s="47"/>
      <c r="R46" s="39"/>
      <c r="S46" s="39">
        <v>160</v>
      </c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196</v>
      </c>
      <c r="G47" s="38">
        <v>39600</v>
      </c>
      <c r="H47" s="39">
        <v>79800</v>
      </c>
      <c r="I47" s="39">
        <v>97200</v>
      </c>
      <c r="J47" s="39">
        <v>216400</v>
      </c>
      <c r="K47" s="40">
        <v>237800</v>
      </c>
      <c r="L47" s="47">
        <v>502400</v>
      </c>
      <c r="M47" s="39">
        <v>1190000</v>
      </c>
      <c r="N47" s="57">
        <v>202000</v>
      </c>
      <c r="O47" s="39">
        <v>154800</v>
      </c>
      <c r="P47" s="40">
        <v>2354800</v>
      </c>
      <c r="Q47" s="47">
        <v>923600</v>
      </c>
      <c r="R47" s="39">
        <v>54400</v>
      </c>
      <c r="S47" s="39">
        <v>186600</v>
      </c>
      <c r="T47" s="39">
        <v>490000</v>
      </c>
      <c r="U47" s="40">
        <v>738400</v>
      </c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0" t="s">
        <v>296</v>
      </c>
      <c r="G48" s="38"/>
      <c r="H48" s="39"/>
      <c r="I48" s="39"/>
      <c r="J48" s="39"/>
      <c r="K48" s="40"/>
      <c r="L48" s="47"/>
      <c r="M48" s="39"/>
      <c r="N48" s="57"/>
      <c r="O48" s="39"/>
      <c r="P48" s="40"/>
      <c r="Q48" s="47"/>
      <c r="R48" s="39">
        <v>80</v>
      </c>
      <c r="S48" s="39"/>
      <c r="T48" s="39"/>
      <c r="U48" s="40"/>
      <c r="V48" s="36"/>
    </row>
    <row r="49" spans="1:22" ht="13.15" customHeight="1" x14ac:dyDescent="0.15">
      <c r="A49" s="19">
        <v>45</v>
      </c>
      <c r="B49" s="33"/>
      <c r="C49" s="33"/>
      <c r="D49" s="33"/>
      <c r="E49" s="33"/>
      <c r="F49" s="70" t="s">
        <v>341</v>
      </c>
      <c r="G49" s="38">
        <v>600</v>
      </c>
      <c r="H49" s="39">
        <v>1200</v>
      </c>
      <c r="I49" s="39">
        <v>6400</v>
      </c>
      <c r="J49" s="39">
        <v>6200</v>
      </c>
      <c r="K49" s="40">
        <v>620</v>
      </c>
      <c r="L49" s="47">
        <v>11000</v>
      </c>
      <c r="M49" s="39">
        <v>2600</v>
      </c>
      <c r="N49" s="57">
        <v>5000</v>
      </c>
      <c r="O49" s="39">
        <v>2800</v>
      </c>
      <c r="P49" s="40"/>
      <c r="Q49" s="47">
        <v>1600</v>
      </c>
      <c r="R49" s="39">
        <v>3200</v>
      </c>
      <c r="S49" s="39">
        <v>5400</v>
      </c>
      <c r="T49" s="39">
        <v>17400</v>
      </c>
      <c r="U49" s="40">
        <v>15000</v>
      </c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81</v>
      </c>
      <c r="G50" s="38">
        <v>12400</v>
      </c>
      <c r="H50" s="39">
        <v>18400</v>
      </c>
      <c r="I50" s="39">
        <v>17200</v>
      </c>
      <c r="J50" s="39">
        <v>39400</v>
      </c>
      <c r="K50" s="40">
        <v>24400</v>
      </c>
      <c r="L50" s="47">
        <v>26400</v>
      </c>
      <c r="M50" s="39">
        <v>117600</v>
      </c>
      <c r="N50" s="57">
        <v>47600</v>
      </c>
      <c r="O50" s="39">
        <v>39600</v>
      </c>
      <c r="P50" s="40">
        <v>103600</v>
      </c>
      <c r="Q50" s="47">
        <v>126800</v>
      </c>
      <c r="R50" s="39">
        <v>58800</v>
      </c>
      <c r="S50" s="39">
        <v>7600</v>
      </c>
      <c r="T50" s="39">
        <v>38800</v>
      </c>
      <c r="U50" s="40">
        <v>35200</v>
      </c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82</v>
      </c>
      <c r="G51" s="38">
        <v>300</v>
      </c>
      <c r="H51" s="39">
        <v>1080</v>
      </c>
      <c r="I51" s="39">
        <v>1920</v>
      </c>
      <c r="J51" s="39">
        <v>1040</v>
      </c>
      <c r="K51" s="40">
        <v>860</v>
      </c>
      <c r="L51" s="47">
        <v>820</v>
      </c>
      <c r="M51" s="39">
        <v>840</v>
      </c>
      <c r="N51" s="57">
        <v>760</v>
      </c>
      <c r="O51" s="39">
        <v>1300</v>
      </c>
      <c r="P51" s="40">
        <v>480</v>
      </c>
      <c r="Q51" s="47">
        <v>520</v>
      </c>
      <c r="R51" s="39">
        <v>560</v>
      </c>
      <c r="S51" s="39">
        <v>1260</v>
      </c>
      <c r="T51" s="39">
        <v>19800</v>
      </c>
      <c r="U51" s="40">
        <v>13200</v>
      </c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83</v>
      </c>
      <c r="G52" s="38">
        <v>128600</v>
      </c>
      <c r="H52" s="39">
        <v>19400</v>
      </c>
      <c r="I52" s="39">
        <v>33600</v>
      </c>
      <c r="J52" s="39">
        <v>11000</v>
      </c>
      <c r="K52" s="40">
        <v>41400</v>
      </c>
      <c r="L52" s="47">
        <v>32200</v>
      </c>
      <c r="M52" s="39">
        <v>243000</v>
      </c>
      <c r="N52" s="57">
        <v>50400</v>
      </c>
      <c r="O52" s="39">
        <v>71200</v>
      </c>
      <c r="P52" s="40">
        <v>140800</v>
      </c>
      <c r="Q52" s="47">
        <v>140400</v>
      </c>
      <c r="R52" s="39">
        <v>76800</v>
      </c>
      <c r="S52" s="39">
        <v>1200</v>
      </c>
      <c r="T52" s="39">
        <v>11400</v>
      </c>
      <c r="U52" s="40">
        <v>23600</v>
      </c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4" t="s">
        <v>84</v>
      </c>
      <c r="G53" s="38"/>
      <c r="H53" s="39"/>
      <c r="I53" s="39"/>
      <c r="J53" s="39">
        <v>1400</v>
      </c>
      <c r="K53" s="40">
        <v>400</v>
      </c>
      <c r="L53" s="47">
        <v>400</v>
      </c>
      <c r="M53" s="39">
        <v>240</v>
      </c>
      <c r="N53" s="57"/>
      <c r="O53" s="39"/>
      <c r="P53" s="40">
        <v>400</v>
      </c>
      <c r="Q53" s="47"/>
      <c r="R53" s="39"/>
      <c r="S53" s="39">
        <v>200</v>
      </c>
      <c r="T53" s="39"/>
      <c r="U53" s="40"/>
      <c r="V53" s="36"/>
    </row>
    <row r="54" spans="1:22" ht="13.15" customHeight="1" x14ac:dyDescent="0.15">
      <c r="A54" s="19">
        <v>50</v>
      </c>
      <c r="B54" s="33"/>
      <c r="C54" s="33"/>
      <c r="D54" s="33"/>
      <c r="E54" s="33" t="s">
        <v>85</v>
      </c>
      <c r="F54" s="70" t="s">
        <v>197</v>
      </c>
      <c r="G54" s="38"/>
      <c r="H54" s="39"/>
      <c r="I54" s="39"/>
      <c r="J54" s="39"/>
      <c r="K54" s="40"/>
      <c r="L54" s="47"/>
      <c r="M54" s="39"/>
      <c r="N54" s="57"/>
      <c r="O54" s="39"/>
      <c r="P54" s="40">
        <v>80</v>
      </c>
      <c r="Q54" s="47"/>
      <c r="R54" s="39"/>
      <c r="S54" s="39"/>
      <c r="T54" s="39"/>
      <c r="U54" s="40"/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87</v>
      </c>
      <c r="G55" s="38">
        <v>440</v>
      </c>
      <c r="H55" s="39">
        <v>460</v>
      </c>
      <c r="I55" s="39">
        <v>300</v>
      </c>
      <c r="J55" s="39">
        <v>620</v>
      </c>
      <c r="K55" s="40">
        <v>2800</v>
      </c>
      <c r="L55" s="47">
        <v>40</v>
      </c>
      <c r="M55" s="39">
        <v>620</v>
      </c>
      <c r="N55" s="57">
        <v>320</v>
      </c>
      <c r="O55" s="39">
        <v>460</v>
      </c>
      <c r="P55" s="40">
        <v>1200</v>
      </c>
      <c r="Q55" s="47">
        <v>160</v>
      </c>
      <c r="R55" s="39">
        <v>160</v>
      </c>
      <c r="S55" s="39">
        <v>220</v>
      </c>
      <c r="T55" s="39">
        <v>240</v>
      </c>
      <c r="U55" s="40">
        <v>340</v>
      </c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235</v>
      </c>
      <c r="G56" s="38"/>
      <c r="H56" s="39"/>
      <c r="I56" s="39"/>
      <c r="J56" s="39">
        <v>20</v>
      </c>
      <c r="K56" s="40"/>
      <c r="L56" s="47"/>
      <c r="M56" s="39"/>
      <c r="N56" s="57"/>
      <c r="O56" s="39"/>
      <c r="P56" s="40"/>
      <c r="Q56" s="47"/>
      <c r="R56" s="39"/>
      <c r="S56" s="39"/>
      <c r="T56" s="39"/>
      <c r="U56" s="40"/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221</v>
      </c>
      <c r="G57" s="38">
        <v>400</v>
      </c>
      <c r="H57" s="39"/>
      <c r="I57" s="39">
        <v>1400</v>
      </c>
      <c r="J57" s="39">
        <v>2600</v>
      </c>
      <c r="K57" s="40">
        <v>400</v>
      </c>
      <c r="L57" s="47">
        <v>80</v>
      </c>
      <c r="M57" s="39">
        <v>400</v>
      </c>
      <c r="N57" s="57"/>
      <c r="O57" s="39"/>
      <c r="P57" s="40">
        <v>400</v>
      </c>
      <c r="Q57" s="47">
        <v>400</v>
      </c>
      <c r="R57" s="39"/>
      <c r="S57" s="39">
        <v>400</v>
      </c>
      <c r="T57" s="39">
        <v>600</v>
      </c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89</v>
      </c>
      <c r="G58" s="38"/>
      <c r="H58" s="39"/>
      <c r="I58" s="39"/>
      <c r="J58" s="39"/>
      <c r="K58" s="40">
        <v>1600</v>
      </c>
      <c r="L58" s="47"/>
      <c r="M58" s="39">
        <v>40</v>
      </c>
      <c r="N58" s="57"/>
      <c r="O58" s="39"/>
      <c r="P58" s="40">
        <v>1900</v>
      </c>
      <c r="Q58" s="47"/>
      <c r="R58" s="39"/>
      <c r="S58" s="39">
        <v>80</v>
      </c>
      <c r="T58" s="39"/>
      <c r="U58" s="40">
        <v>40</v>
      </c>
      <c r="V58" s="36"/>
    </row>
    <row r="59" spans="1:22" ht="13.15" customHeight="1" x14ac:dyDescent="0.15">
      <c r="A59" s="19">
        <v>55</v>
      </c>
      <c r="B59" s="33"/>
      <c r="C59" s="33"/>
      <c r="D59" s="33"/>
      <c r="E59" s="33" t="s">
        <v>90</v>
      </c>
      <c r="F59" s="70" t="s">
        <v>91</v>
      </c>
      <c r="G59" s="38"/>
      <c r="H59" s="39"/>
      <c r="I59" s="39"/>
      <c r="J59" s="39"/>
      <c r="K59" s="40"/>
      <c r="L59" s="47">
        <v>20</v>
      </c>
      <c r="M59" s="39"/>
      <c r="N59" s="57"/>
      <c r="O59" s="39"/>
      <c r="P59" s="40"/>
      <c r="Q59" s="47"/>
      <c r="R59" s="39">
        <v>20</v>
      </c>
      <c r="S59" s="39">
        <v>20</v>
      </c>
      <c r="T59" s="39"/>
      <c r="U59" s="40"/>
      <c r="V59" s="36"/>
    </row>
    <row r="60" spans="1:22" ht="13.15" customHeight="1" x14ac:dyDescent="0.15">
      <c r="A60" s="19">
        <v>56</v>
      </c>
      <c r="B60" s="33"/>
      <c r="C60" s="33"/>
      <c r="D60" s="33"/>
      <c r="E60" s="33" t="s">
        <v>199</v>
      </c>
      <c r="F60" s="70" t="s">
        <v>200</v>
      </c>
      <c r="G60" s="38"/>
      <c r="H60" s="39">
        <v>200</v>
      </c>
      <c r="I60" s="39"/>
      <c r="J60" s="39">
        <v>20</v>
      </c>
      <c r="K60" s="40"/>
      <c r="L60" s="47"/>
      <c r="M60" s="39"/>
      <c r="N60" s="57"/>
      <c r="O60" s="39">
        <v>20</v>
      </c>
      <c r="P60" s="40"/>
      <c r="Q60" s="47"/>
      <c r="R60" s="39"/>
      <c r="S60" s="39"/>
      <c r="T60" s="39"/>
      <c r="U60" s="40"/>
      <c r="V60" s="36"/>
    </row>
    <row r="61" spans="1:22" ht="13.15" customHeight="1" x14ac:dyDescent="0.15">
      <c r="A61" s="19">
        <v>57</v>
      </c>
      <c r="B61" s="33"/>
      <c r="C61" s="33"/>
      <c r="D61" s="33"/>
      <c r="E61" s="33" t="s">
        <v>92</v>
      </c>
      <c r="F61" s="70" t="s">
        <v>93</v>
      </c>
      <c r="G61" s="38">
        <v>20</v>
      </c>
      <c r="H61" s="39"/>
      <c r="I61" s="39">
        <v>20</v>
      </c>
      <c r="J61" s="39">
        <v>20</v>
      </c>
      <c r="K61" s="40">
        <v>40</v>
      </c>
      <c r="L61" s="47">
        <v>200</v>
      </c>
      <c r="M61" s="39">
        <v>60</v>
      </c>
      <c r="N61" s="57">
        <v>200</v>
      </c>
      <c r="O61" s="39">
        <v>40</v>
      </c>
      <c r="P61" s="40"/>
      <c r="Q61" s="47"/>
      <c r="R61" s="39">
        <v>60</v>
      </c>
      <c r="S61" s="39">
        <v>80</v>
      </c>
      <c r="T61" s="39">
        <v>20</v>
      </c>
      <c r="U61" s="40">
        <v>60</v>
      </c>
      <c r="V61" s="36"/>
    </row>
    <row r="62" spans="1:22" ht="13.15" customHeight="1" x14ac:dyDescent="0.15">
      <c r="A62" s="19">
        <v>58</v>
      </c>
      <c r="B62" s="33"/>
      <c r="C62" s="33"/>
      <c r="D62" s="33"/>
      <c r="E62" s="33" t="s">
        <v>94</v>
      </c>
      <c r="F62" s="70" t="s">
        <v>359</v>
      </c>
      <c r="G62" s="38"/>
      <c r="H62" s="39"/>
      <c r="I62" s="39"/>
      <c r="J62" s="39"/>
      <c r="K62" s="40"/>
      <c r="L62" s="47"/>
      <c r="M62" s="39"/>
      <c r="N62" s="57"/>
      <c r="O62" s="39"/>
      <c r="P62" s="40"/>
      <c r="Q62" s="47"/>
      <c r="R62" s="39"/>
      <c r="S62" s="39"/>
      <c r="T62" s="39"/>
      <c r="U62" s="40">
        <v>20</v>
      </c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95</v>
      </c>
      <c r="G63" s="38"/>
      <c r="H63" s="39">
        <v>20</v>
      </c>
      <c r="I63" s="39">
        <v>40</v>
      </c>
      <c r="J63" s="39"/>
      <c r="K63" s="40">
        <v>40</v>
      </c>
      <c r="L63" s="47"/>
      <c r="M63" s="39">
        <v>40</v>
      </c>
      <c r="N63" s="57">
        <v>20</v>
      </c>
      <c r="O63" s="39">
        <v>120</v>
      </c>
      <c r="P63" s="40"/>
      <c r="Q63" s="47"/>
      <c r="R63" s="39"/>
      <c r="S63" s="39">
        <v>40</v>
      </c>
      <c r="T63" s="39">
        <v>60</v>
      </c>
      <c r="U63" s="40">
        <v>100</v>
      </c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96</v>
      </c>
      <c r="G64" s="38"/>
      <c r="H64" s="39"/>
      <c r="I64" s="39"/>
      <c r="J64" s="39">
        <v>20</v>
      </c>
      <c r="K64" s="40"/>
      <c r="L64" s="47"/>
      <c r="M64" s="39"/>
      <c r="N64" s="57"/>
      <c r="O64" s="39"/>
      <c r="P64" s="40"/>
      <c r="Q64" s="47"/>
      <c r="R64" s="39"/>
      <c r="S64" s="39"/>
      <c r="T64" s="39"/>
      <c r="U64" s="40"/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97</v>
      </c>
      <c r="G65" s="38">
        <v>3000</v>
      </c>
      <c r="H65" s="39">
        <v>1800</v>
      </c>
      <c r="I65" s="39">
        <v>380</v>
      </c>
      <c r="J65" s="39">
        <v>480</v>
      </c>
      <c r="K65" s="40">
        <v>360</v>
      </c>
      <c r="L65" s="47">
        <v>120</v>
      </c>
      <c r="M65" s="39">
        <v>780</v>
      </c>
      <c r="N65" s="57">
        <v>380</v>
      </c>
      <c r="O65" s="39">
        <v>480</v>
      </c>
      <c r="P65" s="40">
        <v>1600</v>
      </c>
      <c r="Q65" s="47">
        <v>180</v>
      </c>
      <c r="R65" s="39">
        <v>480</v>
      </c>
      <c r="S65" s="39">
        <v>240</v>
      </c>
      <c r="T65" s="39">
        <v>480</v>
      </c>
      <c r="U65" s="40">
        <v>4800</v>
      </c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98</v>
      </c>
      <c r="G66" s="38">
        <v>780</v>
      </c>
      <c r="H66" s="39">
        <v>400</v>
      </c>
      <c r="I66" s="39">
        <v>380</v>
      </c>
      <c r="J66" s="39">
        <v>500</v>
      </c>
      <c r="K66" s="40">
        <v>420</v>
      </c>
      <c r="L66" s="47">
        <v>100</v>
      </c>
      <c r="M66" s="39">
        <v>200</v>
      </c>
      <c r="N66" s="57">
        <v>3000</v>
      </c>
      <c r="O66" s="39">
        <v>280</v>
      </c>
      <c r="P66" s="40">
        <v>1800</v>
      </c>
      <c r="Q66" s="47">
        <v>180</v>
      </c>
      <c r="R66" s="39">
        <v>1800</v>
      </c>
      <c r="S66" s="39">
        <v>240</v>
      </c>
      <c r="T66" s="39">
        <v>2200</v>
      </c>
      <c r="U66" s="40">
        <v>420</v>
      </c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99</v>
      </c>
      <c r="G67" s="38">
        <v>100</v>
      </c>
      <c r="H67" s="39">
        <v>80</v>
      </c>
      <c r="I67" s="39">
        <v>60</v>
      </c>
      <c r="J67" s="39">
        <v>260</v>
      </c>
      <c r="K67" s="40">
        <v>180</v>
      </c>
      <c r="L67" s="47">
        <v>100</v>
      </c>
      <c r="M67" s="39">
        <v>120</v>
      </c>
      <c r="N67" s="57">
        <v>20</v>
      </c>
      <c r="O67" s="39">
        <v>140</v>
      </c>
      <c r="P67" s="40">
        <v>20</v>
      </c>
      <c r="Q67" s="47">
        <v>60</v>
      </c>
      <c r="R67" s="39">
        <v>120</v>
      </c>
      <c r="S67" s="39">
        <v>60</v>
      </c>
      <c r="T67" s="39">
        <v>180</v>
      </c>
      <c r="U67" s="40">
        <v>260</v>
      </c>
      <c r="V67" s="36"/>
    </row>
    <row r="68" spans="1:22" ht="13.15" customHeight="1" x14ac:dyDescent="0.15">
      <c r="A68" s="19">
        <v>64</v>
      </c>
      <c r="B68" s="33"/>
      <c r="C68" s="33"/>
      <c r="D68" s="33"/>
      <c r="E68" s="33"/>
      <c r="F68" s="70" t="s">
        <v>289</v>
      </c>
      <c r="G68" s="38">
        <v>40</v>
      </c>
      <c r="H68" s="39"/>
      <c r="I68" s="39"/>
      <c r="J68" s="39">
        <v>60</v>
      </c>
      <c r="K68" s="40">
        <v>20</v>
      </c>
      <c r="L68" s="47">
        <v>20</v>
      </c>
      <c r="M68" s="39">
        <v>20</v>
      </c>
      <c r="N68" s="57"/>
      <c r="O68" s="39">
        <v>100</v>
      </c>
      <c r="P68" s="40">
        <v>20</v>
      </c>
      <c r="Q68" s="47">
        <v>20</v>
      </c>
      <c r="R68" s="39">
        <v>80</v>
      </c>
      <c r="S68" s="39"/>
      <c r="T68" s="39">
        <v>20</v>
      </c>
      <c r="U68" s="40">
        <v>20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100</v>
      </c>
      <c r="G69" s="38">
        <v>40</v>
      </c>
      <c r="H69" s="39"/>
      <c r="I69" s="39">
        <v>340</v>
      </c>
      <c r="J69" s="39"/>
      <c r="K69" s="40">
        <v>260</v>
      </c>
      <c r="L69" s="47">
        <v>1400</v>
      </c>
      <c r="M69" s="39">
        <v>40</v>
      </c>
      <c r="N69" s="57">
        <v>400</v>
      </c>
      <c r="O69" s="39">
        <v>320</v>
      </c>
      <c r="P69" s="40"/>
      <c r="Q69" s="47"/>
      <c r="R69" s="39">
        <v>100</v>
      </c>
      <c r="S69" s="39">
        <v>20</v>
      </c>
      <c r="T69" s="39">
        <v>60</v>
      </c>
      <c r="U69" s="40">
        <v>220</v>
      </c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101</v>
      </c>
      <c r="G70" s="38">
        <v>40</v>
      </c>
      <c r="H70" s="39">
        <v>60</v>
      </c>
      <c r="I70" s="39">
        <v>180</v>
      </c>
      <c r="J70" s="39">
        <v>240</v>
      </c>
      <c r="K70" s="40">
        <v>260</v>
      </c>
      <c r="L70" s="47">
        <v>120</v>
      </c>
      <c r="M70" s="39">
        <v>60</v>
      </c>
      <c r="N70" s="57">
        <v>40</v>
      </c>
      <c r="O70" s="39">
        <v>180</v>
      </c>
      <c r="P70" s="40">
        <v>40</v>
      </c>
      <c r="Q70" s="47">
        <v>120</v>
      </c>
      <c r="R70" s="39">
        <v>200</v>
      </c>
      <c r="S70" s="39">
        <v>220</v>
      </c>
      <c r="T70" s="39">
        <v>360</v>
      </c>
      <c r="U70" s="40">
        <v>580</v>
      </c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102</v>
      </c>
      <c r="G71" s="38"/>
      <c r="H71" s="39"/>
      <c r="I71" s="39"/>
      <c r="J71" s="39"/>
      <c r="K71" s="40"/>
      <c r="L71" s="47"/>
      <c r="M71" s="39"/>
      <c r="N71" s="57"/>
      <c r="O71" s="39">
        <v>20</v>
      </c>
      <c r="P71" s="40"/>
      <c r="Q71" s="47"/>
      <c r="R71" s="39"/>
      <c r="S71" s="39"/>
      <c r="T71" s="39"/>
      <c r="U71" s="40"/>
      <c r="V71" s="36"/>
    </row>
    <row r="72" spans="1:22" ht="13.15" customHeight="1" x14ac:dyDescent="0.15">
      <c r="A72" s="19">
        <v>68</v>
      </c>
      <c r="B72" s="33"/>
      <c r="C72" s="33"/>
      <c r="D72" s="33"/>
      <c r="E72" s="33" t="s">
        <v>103</v>
      </c>
      <c r="F72" s="70" t="s">
        <v>104</v>
      </c>
      <c r="G72" s="38"/>
      <c r="H72" s="39"/>
      <c r="I72" s="39">
        <v>40</v>
      </c>
      <c r="J72" s="39">
        <v>200</v>
      </c>
      <c r="K72" s="40">
        <v>20</v>
      </c>
      <c r="L72" s="47"/>
      <c r="M72" s="39"/>
      <c r="N72" s="57"/>
      <c r="O72" s="39"/>
      <c r="P72" s="40"/>
      <c r="Q72" s="47"/>
      <c r="R72" s="39"/>
      <c r="S72" s="39"/>
      <c r="T72" s="39">
        <v>20</v>
      </c>
      <c r="U72" s="40">
        <v>600</v>
      </c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105</v>
      </c>
      <c r="G73" s="38">
        <v>360</v>
      </c>
      <c r="H73" s="39">
        <v>720</v>
      </c>
      <c r="I73" s="39">
        <v>1140</v>
      </c>
      <c r="J73" s="39">
        <v>2640</v>
      </c>
      <c r="K73" s="40">
        <v>860</v>
      </c>
      <c r="L73" s="47">
        <v>680</v>
      </c>
      <c r="M73" s="39">
        <v>160</v>
      </c>
      <c r="N73" s="57">
        <v>260</v>
      </c>
      <c r="O73" s="39">
        <v>1040</v>
      </c>
      <c r="P73" s="40">
        <v>180</v>
      </c>
      <c r="Q73" s="47">
        <v>220</v>
      </c>
      <c r="R73" s="39">
        <v>540</v>
      </c>
      <c r="S73" s="39">
        <v>440</v>
      </c>
      <c r="T73" s="39">
        <v>800</v>
      </c>
      <c r="U73" s="40">
        <v>2340</v>
      </c>
      <c r="V73" s="36"/>
    </row>
    <row r="74" spans="1:22" ht="13.15" customHeight="1" x14ac:dyDescent="0.15">
      <c r="A74" s="19">
        <v>70</v>
      </c>
      <c r="B74" s="33"/>
      <c r="C74" s="33"/>
      <c r="D74" s="33"/>
      <c r="E74" s="33" t="s">
        <v>106</v>
      </c>
      <c r="F74" s="70" t="s">
        <v>234</v>
      </c>
      <c r="G74" s="38"/>
      <c r="H74" s="39"/>
      <c r="I74" s="39"/>
      <c r="J74" s="39"/>
      <c r="K74" s="40">
        <v>20</v>
      </c>
      <c r="L74" s="47"/>
      <c r="M74" s="39">
        <v>20</v>
      </c>
      <c r="N74" s="57"/>
      <c r="O74" s="39"/>
      <c r="P74" s="40"/>
      <c r="Q74" s="47"/>
      <c r="R74" s="39">
        <v>20</v>
      </c>
      <c r="S74" s="39"/>
      <c r="T74" s="39"/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107</v>
      </c>
      <c r="G75" s="38">
        <v>120</v>
      </c>
      <c r="H75" s="39">
        <v>8400</v>
      </c>
      <c r="I75" s="39">
        <v>10400</v>
      </c>
      <c r="J75" s="39">
        <v>380</v>
      </c>
      <c r="K75" s="40">
        <v>480</v>
      </c>
      <c r="L75" s="47"/>
      <c r="M75" s="39">
        <v>340</v>
      </c>
      <c r="N75" s="57"/>
      <c r="O75" s="39">
        <v>4600</v>
      </c>
      <c r="P75" s="40"/>
      <c r="Q75" s="47">
        <v>460</v>
      </c>
      <c r="R75" s="39">
        <v>240</v>
      </c>
      <c r="S75" s="39">
        <v>200</v>
      </c>
      <c r="T75" s="39">
        <v>200</v>
      </c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108</v>
      </c>
      <c r="G76" s="38">
        <v>4600</v>
      </c>
      <c r="H76" s="39">
        <v>13000</v>
      </c>
      <c r="I76" s="39">
        <v>480</v>
      </c>
      <c r="J76" s="39">
        <v>8600</v>
      </c>
      <c r="K76" s="40">
        <v>240</v>
      </c>
      <c r="L76" s="47">
        <v>300</v>
      </c>
      <c r="M76" s="39"/>
      <c r="N76" s="57">
        <v>400</v>
      </c>
      <c r="O76" s="39">
        <v>4800</v>
      </c>
      <c r="P76" s="40"/>
      <c r="Q76" s="47"/>
      <c r="R76" s="39">
        <v>700</v>
      </c>
      <c r="S76" s="39"/>
      <c r="T76" s="39">
        <v>60</v>
      </c>
      <c r="U76" s="40">
        <v>660</v>
      </c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109</v>
      </c>
      <c r="G77" s="38"/>
      <c r="H77" s="39"/>
      <c r="I77" s="39">
        <v>220</v>
      </c>
      <c r="J77" s="39"/>
      <c r="K77" s="40">
        <v>180</v>
      </c>
      <c r="L77" s="47">
        <v>140</v>
      </c>
      <c r="M77" s="39">
        <v>400</v>
      </c>
      <c r="N77" s="57">
        <v>1240</v>
      </c>
      <c r="O77" s="39">
        <v>260</v>
      </c>
      <c r="P77" s="40">
        <v>2200</v>
      </c>
      <c r="Q77" s="47">
        <v>80</v>
      </c>
      <c r="R77" s="39">
        <v>100</v>
      </c>
      <c r="S77" s="39">
        <v>300</v>
      </c>
      <c r="T77" s="39">
        <v>680</v>
      </c>
      <c r="U77" s="40">
        <v>2400</v>
      </c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233</v>
      </c>
      <c r="G78" s="38"/>
      <c r="H78" s="39"/>
      <c r="I78" s="39"/>
      <c r="J78" s="39"/>
      <c r="K78" s="40"/>
      <c r="L78" s="47">
        <v>80</v>
      </c>
      <c r="M78" s="39">
        <v>1000</v>
      </c>
      <c r="N78" s="57"/>
      <c r="O78" s="39"/>
      <c r="P78" s="40"/>
      <c r="Q78" s="47">
        <v>380</v>
      </c>
      <c r="R78" s="39"/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110</v>
      </c>
      <c r="G79" s="38">
        <v>200</v>
      </c>
      <c r="H79" s="39">
        <v>140</v>
      </c>
      <c r="I79" s="39">
        <v>200</v>
      </c>
      <c r="J79" s="39">
        <v>140</v>
      </c>
      <c r="K79" s="40">
        <v>220</v>
      </c>
      <c r="L79" s="47">
        <v>460</v>
      </c>
      <c r="M79" s="39">
        <v>1320</v>
      </c>
      <c r="N79" s="57">
        <v>200</v>
      </c>
      <c r="O79" s="39">
        <v>140</v>
      </c>
      <c r="P79" s="40">
        <v>900</v>
      </c>
      <c r="Q79" s="47">
        <v>400</v>
      </c>
      <c r="R79" s="39">
        <v>760</v>
      </c>
      <c r="S79" s="39">
        <v>240</v>
      </c>
      <c r="T79" s="39">
        <v>380</v>
      </c>
      <c r="U79" s="40">
        <v>660</v>
      </c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111</v>
      </c>
      <c r="G80" s="38">
        <v>180</v>
      </c>
      <c r="H80" s="39">
        <v>800</v>
      </c>
      <c r="I80" s="39">
        <v>3000</v>
      </c>
      <c r="J80" s="39">
        <v>300</v>
      </c>
      <c r="K80" s="40">
        <v>160</v>
      </c>
      <c r="L80" s="47">
        <v>2400</v>
      </c>
      <c r="M80" s="39">
        <v>1640</v>
      </c>
      <c r="N80" s="57"/>
      <c r="O80" s="39"/>
      <c r="P80" s="40">
        <v>140</v>
      </c>
      <c r="Q80" s="47">
        <v>180</v>
      </c>
      <c r="R80" s="39">
        <v>1800</v>
      </c>
      <c r="S80" s="39">
        <v>660</v>
      </c>
      <c r="T80" s="39">
        <v>120</v>
      </c>
      <c r="U80" s="40"/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264</v>
      </c>
      <c r="G81" s="38">
        <v>80</v>
      </c>
      <c r="H81" s="39"/>
      <c r="I81" s="39">
        <v>480</v>
      </c>
      <c r="J81" s="39"/>
      <c r="K81" s="40">
        <v>240</v>
      </c>
      <c r="L81" s="47">
        <v>120</v>
      </c>
      <c r="M81" s="39">
        <v>1000</v>
      </c>
      <c r="N81" s="57"/>
      <c r="O81" s="39"/>
      <c r="P81" s="40"/>
      <c r="Q81" s="47"/>
      <c r="R81" s="39">
        <v>100</v>
      </c>
      <c r="S81" s="39"/>
      <c r="T81" s="39">
        <v>320</v>
      </c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112</v>
      </c>
      <c r="G82" s="38"/>
      <c r="H82" s="39"/>
      <c r="I82" s="39">
        <v>60</v>
      </c>
      <c r="J82" s="39"/>
      <c r="K82" s="40">
        <v>200</v>
      </c>
      <c r="L82" s="47">
        <v>200</v>
      </c>
      <c r="M82" s="39">
        <v>80</v>
      </c>
      <c r="N82" s="57"/>
      <c r="O82" s="39"/>
      <c r="P82" s="40">
        <v>800</v>
      </c>
      <c r="Q82" s="47">
        <v>4000</v>
      </c>
      <c r="R82" s="39"/>
      <c r="S82" s="39"/>
      <c r="T82" s="39">
        <v>280</v>
      </c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113</v>
      </c>
      <c r="G83" s="38">
        <v>10200</v>
      </c>
      <c r="H83" s="39">
        <v>580</v>
      </c>
      <c r="I83" s="39">
        <v>2000</v>
      </c>
      <c r="J83" s="39">
        <v>1660</v>
      </c>
      <c r="K83" s="40">
        <v>2020</v>
      </c>
      <c r="L83" s="47">
        <v>1040</v>
      </c>
      <c r="M83" s="39">
        <v>17200</v>
      </c>
      <c r="N83" s="57">
        <v>28000</v>
      </c>
      <c r="O83" s="39">
        <v>120</v>
      </c>
      <c r="P83" s="40">
        <v>5000</v>
      </c>
      <c r="Q83" s="47">
        <v>720</v>
      </c>
      <c r="R83" s="39">
        <v>11400</v>
      </c>
      <c r="S83" s="39">
        <v>3800</v>
      </c>
      <c r="T83" s="39">
        <v>1240</v>
      </c>
      <c r="U83" s="40">
        <v>8400</v>
      </c>
      <c r="V83" s="36"/>
    </row>
    <row r="84" spans="1:28" ht="13.15" customHeight="1" x14ac:dyDescent="0.15">
      <c r="A84" s="19">
        <v>80</v>
      </c>
      <c r="B84" s="53"/>
      <c r="C84" s="53"/>
      <c r="D84" s="53"/>
      <c r="E84" s="53"/>
      <c r="F84" s="71" t="s">
        <v>288</v>
      </c>
      <c r="G84" s="41"/>
      <c r="H84" s="42"/>
      <c r="I84" s="42"/>
      <c r="J84" s="42"/>
      <c r="K84" s="43"/>
      <c r="L84" s="48"/>
      <c r="M84" s="42"/>
      <c r="N84" s="56"/>
      <c r="O84" s="42"/>
      <c r="P84" s="43"/>
      <c r="Q84" s="48"/>
      <c r="R84" s="42"/>
      <c r="S84" s="42"/>
      <c r="T84" s="42"/>
      <c r="U84" s="43">
        <v>600</v>
      </c>
      <c r="V84" s="36"/>
    </row>
    <row r="85" spans="1:28" ht="13.15" customHeight="1" x14ac:dyDescent="0.15">
      <c r="A85" s="19"/>
      <c r="B85" s="17" t="s">
        <v>343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2.75" customHeight="1" x14ac:dyDescent="0.15">
      <c r="A86" s="19"/>
      <c r="B86" s="17" t="s">
        <v>533</v>
      </c>
      <c r="C86" s="17"/>
      <c r="D86" s="17"/>
      <c r="F86" s="30"/>
      <c r="G86" s="16"/>
      <c r="H86" s="16"/>
      <c r="I86" s="16"/>
      <c r="J86" s="16"/>
      <c r="K86" s="16"/>
      <c r="L86" s="16"/>
      <c r="M86" s="16"/>
      <c r="N86" s="16"/>
      <c r="O86" s="17"/>
      <c r="Q86" s="30"/>
      <c r="R86" s="17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534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564</v>
      </c>
      <c r="K88" s="19"/>
      <c r="N88" s="35" t="str">
        <f>I88</f>
        <v>調査期日：平成30年 2月14日</v>
      </c>
      <c r="O88" s="19"/>
      <c r="P88" s="19"/>
      <c r="R88" s="19"/>
      <c r="S88" s="35" t="str">
        <f>I88</f>
        <v>調査期日：平成30年 2月14日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330</v>
      </c>
      <c r="K89" s="19"/>
      <c r="N89" s="35" t="s">
        <v>330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465</v>
      </c>
      <c r="H90" s="25" t="s">
        <v>466</v>
      </c>
      <c r="I90" s="25" t="s">
        <v>467</v>
      </c>
      <c r="J90" s="25" t="s">
        <v>476</v>
      </c>
      <c r="K90" s="26" t="s">
        <v>477</v>
      </c>
      <c r="L90" s="59" t="s">
        <v>468</v>
      </c>
      <c r="M90" s="25" t="s">
        <v>484</v>
      </c>
      <c r="N90" s="55" t="s">
        <v>469</v>
      </c>
      <c r="O90" s="25" t="s">
        <v>334</v>
      </c>
      <c r="P90" s="26" t="s">
        <v>292</v>
      </c>
      <c r="Q90" s="59" t="s">
        <v>470</v>
      </c>
      <c r="R90" s="25" t="s">
        <v>304</v>
      </c>
      <c r="S90" s="25" t="s">
        <v>479</v>
      </c>
      <c r="T90" s="25" t="s">
        <v>486</v>
      </c>
      <c r="U90" s="26" t="s">
        <v>471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78</v>
      </c>
      <c r="E91" s="52" t="s">
        <v>106</v>
      </c>
      <c r="F91" s="68" t="s">
        <v>125</v>
      </c>
      <c r="G91" s="4">
        <v>160</v>
      </c>
      <c r="H91" s="5"/>
      <c r="I91" s="5"/>
      <c r="J91" s="5"/>
      <c r="K91" s="6">
        <v>180</v>
      </c>
      <c r="L91" s="7">
        <v>140</v>
      </c>
      <c r="M91" s="5">
        <v>80</v>
      </c>
      <c r="N91" s="8">
        <v>80</v>
      </c>
      <c r="O91" s="5">
        <v>40</v>
      </c>
      <c r="P91" s="6">
        <v>40</v>
      </c>
      <c r="Q91" s="7"/>
      <c r="R91" s="5">
        <v>40</v>
      </c>
      <c r="S91" s="5">
        <v>40</v>
      </c>
      <c r="T91" s="5"/>
      <c r="U91" s="6">
        <v>280</v>
      </c>
    </row>
    <row r="92" spans="1:28" ht="13.15" customHeight="1" x14ac:dyDescent="0.15">
      <c r="A92" s="19">
        <v>82</v>
      </c>
      <c r="B92" s="27"/>
      <c r="C92" s="33"/>
      <c r="D92" s="33"/>
      <c r="E92" s="33"/>
      <c r="F92" s="70" t="s">
        <v>232</v>
      </c>
      <c r="G92" s="38"/>
      <c r="H92" s="39"/>
      <c r="I92" s="39"/>
      <c r="J92" s="39"/>
      <c r="K92" s="40"/>
      <c r="L92" s="47"/>
      <c r="M92" s="39"/>
      <c r="N92" s="57"/>
      <c r="O92" s="39"/>
      <c r="P92" s="40"/>
      <c r="Q92" s="47"/>
      <c r="R92" s="39">
        <v>40</v>
      </c>
      <c r="S92" s="39"/>
      <c r="T92" s="39"/>
      <c r="U92" s="40"/>
      <c r="V92" s="36"/>
    </row>
    <row r="93" spans="1:28" ht="13.15" customHeight="1" x14ac:dyDescent="0.15">
      <c r="A93" s="19">
        <v>83</v>
      </c>
      <c r="B93" s="36"/>
      <c r="C93" s="33"/>
      <c r="D93" s="33"/>
      <c r="E93" s="32"/>
      <c r="F93" s="70" t="s">
        <v>127</v>
      </c>
      <c r="G93" s="38">
        <v>90300</v>
      </c>
      <c r="H93" s="39">
        <v>40340</v>
      </c>
      <c r="I93" s="39">
        <v>18800</v>
      </c>
      <c r="J93" s="39">
        <v>14500</v>
      </c>
      <c r="K93" s="40">
        <v>20500</v>
      </c>
      <c r="L93" s="47">
        <v>19600</v>
      </c>
      <c r="M93" s="39">
        <v>64200</v>
      </c>
      <c r="N93" s="57">
        <v>140800</v>
      </c>
      <c r="O93" s="39">
        <v>82000</v>
      </c>
      <c r="P93" s="40">
        <v>33400</v>
      </c>
      <c r="Q93" s="47">
        <v>29000</v>
      </c>
      <c r="R93" s="39">
        <v>19400</v>
      </c>
      <c r="S93" s="39">
        <v>30800</v>
      </c>
      <c r="T93" s="39">
        <v>17600</v>
      </c>
      <c r="U93" s="40">
        <v>15200</v>
      </c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231</v>
      </c>
      <c r="G94" s="38"/>
      <c r="H94" s="39"/>
      <c r="I94" s="39">
        <v>800</v>
      </c>
      <c r="J94" s="39"/>
      <c r="K94" s="40"/>
      <c r="L94" s="47"/>
      <c r="M94" s="39"/>
      <c r="N94" s="57">
        <v>1000</v>
      </c>
      <c r="O94" s="39"/>
      <c r="P94" s="40"/>
      <c r="Q94" s="47"/>
      <c r="R94" s="39">
        <v>160</v>
      </c>
      <c r="S94" s="39"/>
      <c r="T94" s="39"/>
      <c r="U94" s="40"/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128</v>
      </c>
      <c r="G95" s="38"/>
      <c r="H95" s="39"/>
      <c r="I95" s="39"/>
      <c r="J95" s="39"/>
      <c r="K95" s="40"/>
      <c r="L95" s="47"/>
      <c r="M95" s="39"/>
      <c r="N95" s="57">
        <v>200</v>
      </c>
      <c r="O95" s="39"/>
      <c r="P95" s="40"/>
      <c r="Q95" s="47"/>
      <c r="R95" s="39"/>
      <c r="S95" s="39"/>
      <c r="T95" s="39"/>
      <c r="U95" s="40"/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129</v>
      </c>
      <c r="G96" s="38"/>
      <c r="H96" s="39"/>
      <c r="I96" s="39">
        <v>1400</v>
      </c>
      <c r="J96" s="39">
        <v>40</v>
      </c>
      <c r="K96" s="40"/>
      <c r="L96" s="47"/>
      <c r="M96" s="39">
        <v>800</v>
      </c>
      <c r="N96" s="57">
        <v>600</v>
      </c>
      <c r="O96" s="39"/>
      <c r="P96" s="40"/>
      <c r="Q96" s="47"/>
      <c r="R96" s="39"/>
      <c r="S96" s="39"/>
      <c r="T96" s="39"/>
      <c r="U96" s="40">
        <v>3400</v>
      </c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130</v>
      </c>
      <c r="G97" s="38">
        <v>270900</v>
      </c>
      <c r="H97" s="39">
        <v>80680</v>
      </c>
      <c r="I97" s="39">
        <v>54400</v>
      </c>
      <c r="J97" s="39">
        <v>43400</v>
      </c>
      <c r="K97" s="40">
        <v>80640</v>
      </c>
      <c r="L97" s="47">
        <v>27840</v>
      </c>
      <c r="M97" s="39">
        <v>149800</v>
      </c>
      <c r="N97" s="57">
        <v>142640</v>
      </c>
      <c r="O97" s="39">
        <v>120880</v>
      </c>
      <c r="P97" s="40">
        <v>131640</v>
      </c>
      <c r="Q97" s="47">
        <v>179600</v>
      </c>
      <c r="R97" s="39">
        <v>186420</v>
      </c>
      <c r="S97" s="39">
        <v>50400</v>
      </c>
      <c r="T97" s="39">
        <v>87100</v>
      </c>
      <c r="U97" s="40">
        <v>91660</v>
      </c>
      <c r="V97" s="36"/>
    </row>
    <row r="98" spans="1:22" ht="13.15" customHeight="1" x14ac:dyDescent="0.15">
      <c r="A98" s="19">
        <v>88</v>
      </c>
      <c r="B98" s="36"/>
      <c r="C98" s="33"/>
      <c r="D98" s="33"/>
      <c r="E98" s="32" t="s">
        <v>203</v>
      </c>
      <c r="F98" s="70" t="s">
        <v>204</v>
      </c>
      <c r="G98" s="38"/>
      <c r="H98" s="39"/>
      <c r="I98" s="39">
        <v>20</v>
      </c>
      <c r="J98" s="39"/>
      <c r="K98" s="40"/>
      <c r="L98" s="47">
        <v>20</v>
      </c>
      <c r="M98" s="39"/>
      <c r="N98" s="57">
        <v>20</v>
      </c>
      <c r="O98" s="39">
        <v>20</v>
      </c>
      <c r="P98" s="40">
        <v>20</v>
      </c>
      <c r="Q98" s="47"/>
      <c r="R98" s="39">
        <v>20</v>
      </c>
      <c r="S98" s="39"/>
      <c r="T98" s="39">
        <v>200</v>
      </c>
      <c r="U98" s="40"/>
      <c r="V98" s="36"/>
    </row>
    <row r="99" spans="1:22" ht="13.15" customHeight="1" x14ac:dyDescent="0.15">
      <c r="A99" s="19">
        <v>89</v>
      </c>
      <c r="B99" s="36"/>
      <c r="C99" s="33"/>
      <c r="D99" s="33" t="s">
        <v>131</v>
      </c>
      <c r="E99" s="33" t="s">
        <v>132</v>
      </c>
      <c r="F99" s="70" t="s">
        <v>133</v>
      </c>
      <c r="G99" s="38"/>
      <c r="H99" s="39"/>
      <c r="I99" s="39"/>
      <c r="J99" s="39"/>
      <c r="K99" s="40"/>
      <c r="L99" s="47"/>
      <c r="M99" s="39">
        <v>120</v>
      </c>
      <c r="N99" s="57"/>
      <c r="O99" s="39"/>
      <c r="P99" s="40">
        <v>140</v>
      </c>
      <c r="Q99" s="47"/>
      <c r="R99" s="39"/>
      <c r="S99" s="39"/>
      <c r="T99" s="39"/>
      <c r="U99" s="40"/>
      <c r="V99" s="36"/>
    </row>
    <row r="100" spans="1:22" ht="13.15" customHeight="1" x14ac:dyDescent="0.15">
      <c r="A100" s="19">
        <v>90</v>
      </c>
      <c r="B100" s="27"/>
      <c r="C100" s="33"/>
      <c r="D100" s="32"/>
      <c r="E100" s="33"/>
      <c r="F100" s="70" t="s">
        <v>134</v>
      </c>
      <c r="G100" s="38">
        <v>2440</v>
      </c>
      <c r="H100" s="39">
        <v>1820</v>
      </c>
      <c r="I100" s="39">
        <v>5580</v>
      </c>
      <c r="J100" s="39">
        <v>4820</v>
      </c>
      <c r="K100" s="40">
        <v>3900</v>
      </c>
      <c r="L100" s="47">
        <v>10000</v>
      </c>
      <c r="M100" s="39">
        <v>12400</v>
      </c>
      <c r="N100" s="57">
        <v>2700</v>
      </c>
      <c r="O100" s="39">
        <v>3780</v>
      </c>
      <c r="P100" s="40">
        <v>11200</v>
      </c>
      <c r="Q100" s="47">
        <v>8600</v>
      </c>
      <c r="R100" s="39">
        <v>3120</v>
      </c>
      <c r="S100" s="39">
        <v>9800</v>
      </c>
      <c r="T100" s="39">
        <v>11600</v>
      </c>
      <c r="U100" s="40">
        <v>21800</v>
      </c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/>
      <c r="F101" s="70" t="s">
        <v>135</v>
      </c>
      <c r="G101" s="38"/>
      <c r="H101" s="39"/>
      <c r="I101" s="39"/>
      <c r="J101" s="39"/>
      <c r="K101" s="40"/>
      <c r="L101" s="47"/>
      <c r="M101" s="39">
        <v>1040</v>
      </c>
      <c r="N101" s="57"/>
      <c r="O101" s="39"/>
      <c r="P101" s="40">
        <v>2760</v>
      </c>
      <c r="Q101" s="47"/>
      <c r="R101" s="39"/>
      <c r="S101" s="39"/>
      <c r="T101" s="39"/>
      <c r="U101" s="40"/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/>
      <c r="F102" s="70" t="s">
        <v>205</v>
      </c>
      <c r="G102" s="38"/>
      <c r="H102" s="39"/>
      <c r="I102" s="39"/>
      <c r="J102" s="39"/>
      <c r="K102" s="40"/>
      <c r="L102" s="47"/>
      <c r="M102" s="39">
        <v>20</v>
      </c>
      <c r="N102" s="57"/>
      <c r="O102" s="39"/>
      <c r="P102" s="40">
        <v>140</v>
      </c>
      <c r="Q102" s="47">
        <v>20</v>
      </c>
      <c r="R102" s="39"/>
      <c r="S102" s="39"/>
      <c r="T102" s="39">
        <v>20</v>
      </c>
      <c r="U102" s="40"/>
      <c r="V102" s="36"/>
    </row>
    <row r="103" spans="1:22" ht="13.15" customHeight="1" x14ac:dyDescent="0.15">
      <c r="A103" s="19">
        <v>93</v>
      </c>
      <c r="B103" s="27"/>
      <c r="C103" s="33"/>
      <c r="D103" s="33"/>
      <c r="E103" s="33"/>
      <c r="F103" s="70" t="s">
        <v>528</v>
      </c>
      <c r="G103" s="38"/>
      <c r="H103" s="39"/>
      <c r="I103" s="39"/>
      <c r="J103" s="39"/>
      <c r="K103" s="40"/>
      <c r="L103" s="47"/>
      <c r="M103" s="39"/>
      <c r="N103" s="57"/>
      <c r="O103" s="39"/>
      <c r="P103" s="40"/>
      <c r="Q103" s="47"/>
      <c r="R103" s="39"/>
      <c r="S103" s="39">
        <v>80</v>
      </c>
      <c r="T103" s="39"/>
      <c r="U103" s="40"/>
      <c r="V103" s="36"/>
    </row>
    <row r="104" spans="1:22" ht="13.15" customHeight="1" x14ac:dyDescent="0.15">
      <c r="A104" s="19">
        <v>94</v>
      </c>
      <c r="B104" s="27"/>
      <c r="C104" s="33"/>
      <c r="D104" s="33"/>
      <c r="E104" s="33"/>
      <c r="F104" s="70" t="s">
        <v>136</v>
      </c>
      <c r="G104" s="38"/>
      <c r="H104" s="39"/>
      <c r="I104" s="39"/>
      <c r="J104" s="39"/>
      <c r="K104" s="40"/>
      <c r="L104" s="47">
        <v>20</v>
      </c>
      <c r="M104" s="39">
        <v>20</v>
      </c>
      <c r="N104" s="57"/>
      <c r="O104" s="39"/>
      <c r="P104" s="40"/>
      <c r="Q104" s="47">
        <v>20</v>
      </c>
      <c r="R104" s="39"/>
      <c r="S104" s="39"/>
      <c r="T104" s="39">
        <v>20</v>
      </c>
      <c r="U104" s="40">
        <v>80</v>
      </c>
      <c r="V104" s="36"/>
    </row>
    <row r="105" spans="1:22" ht="13.15" customHeight="1" x14ac:dyDescent="0.15">
      <c r="A105" s="19">
        <v>95</v>
      </c>
      <c r="B105" s="27"/>
      <c r="C105" s="33"/>
      <c r="D105" s="33"/>
      <c r="E105" s="33"/>
      <c r="F105" s="70" t="s">
        <v>137</v>
      </c>
      <c r="G105" s="38"/>
      <c r="H105" s="39"/>
      <c r="I105" s="39"/>
      <c r="J105" s="39"/>
      <c r="K105" s="40"/>
      <c r="L105" s="47"/>
      <c r="M105" s="39">
        <v>20</v>
      </c>
      <c r="N105" s="57">
        <v>20</v>
      </c>
      <c r="O105" s="39"/>
      <c r="P105" s="40">
        <v>20</v>
      </c>
      <c r="Q105" s="47">
        <v>20</v>
      </c>
      <c r="R105" s="39"/>
      <c r="S105" s="39"/>
      <c r="T105" s="39"/>
      <c r="U105" s="40"/>
      <c r="V105" s="36"/>
    </row>
    <row r="106" spans="1:22" ht="13.15" customHeight="1" x14ac:dyDescent="0.15">
      <c r="A106" s="19">
        <v>96</v>
      </c>
      <c r="B106" s="27"/>
      <c r="C106" s="33"/>
      <c r="D106" s="33"/>
      <c r="E106" s="33"/>
      <c r="F106" s="70" t="s">
        <v>206</v>
      </c>
      <c r="G106" s="38"/>
      <c r="H106" s="39"/>
      <c r="I106" s="39"/>
      <c r="J106" s="39"/>
      <c r="K106" s="40"/>
      <c r="L106" s="47"/>
      <c r="M106" s="39">
        <v>20</v>
      </c>
      <c r="N106" s="57"/>
      <c r="O106" s="39"/>
      <c r="P106" s="40">
        <v>180</v>
      </c>
      <c r="Q106" s="47">
        <v>40</v>
      </c>
      <c r="R106" s="39"/>
      <c r="S106" s="39"/>
      <c r="T106" s="39"/>
      <c r="U106" s="40"/>
      <c r="V106" s="36"/>
    </row>
    <row r="107" spans="1:22" ht="13.15" customHeight="1" x14ac:dyDescent="0.15">
      <c r="A107" s="19">
        <v>97</v>
      </c>
      <c r="B107" s="27"/>
      <c r="C107" s="33"/>
      <c r="D107" s="33"/>
      <c r="E107" s="33"/>
      <c r="F107" s="70" t="s">
        <v>138</v>
      </c>
      <c r="G107" s="38">
        <v>120</v>
      </c>
      <c r="H107" s="39">
        <v>180</v>
      </c>
      <c r="I107" s="39">
        <v>120</v>
      </c>
      <c r="J107" s="39">
        <v>180</v>
      </c>
      <c r="K107" s="40">
        <v>140</v>
      </c>
      <c r="L107" s="47">
        <v>120</v>
      </c>
      <c r="M107" s="39">
        <v>220</v>
      </c>
      <c r="N107" s="57">
        <v>80</v>
      </c>
      <c r="O107" s="39">
        <v>260</v>
      </c>
      <c r="P107" s="40">
        <v>260</v>
      </c>
      <c r="Q107" s="47">
        <v>140</v>
      </c>
      <c r="R107" s="39">
        <v>240</v>
      </c>
      <c r="S107" s="39">
        <v>80</v>
      </c>
      <c r="T107" s="39">
        <v>140</v>
      </c>
      <c r="U107" s="40">
        <v>200</v>
      </c>
      <c r="V107" s="36"/>
    </row>
    <row r="108" spans="1:22" ht="13.15" customHeight="1" x14ac:dyDescent="0.15">
      <c r="A108" s="19">
        <v>98</v>
      </c>
      <c r="B108" s="36"/>
      <c r="C108" s="33"/>
      <c r="D108" s="33"/>
      <c r="E108" s="32"/>
      <c r="F108" s="70" t="s">
        <v>207</v>
      </c>
      <c r="G108" s="38">
        <v>60</v>
      </c>
      <c r="H108" s="39">
        <v>200</v>
      </c>
      <c r="I108" s="39">
        <v>140</v>
      </c>
      <c r="J108" s="39">
        <v>60</v>
      </c>
      <c r="K108" s="40">
        <v>160</v>
      </c>
      <c r="L108" s="47">
        <v>100</v>
      </c>
      <c r="M108" s="39">
        <v>40</v>
      </c>
      <c r="N108" s="57">
        <v>80</v>
      </c>
      <c r="O108" s="39">
        <v>140</v>
      </c>
      <c r="P108" s="40">
        <v>20</v>
      </c>
      <c r="Q108" s="47">
        <v>100</v>
      </c>
      <c r="R108" s="39">
        <v>80</v>
      </c>
      <c r="S108" s="39">
        <v>200</v>
      </c>
      <c r="T108" s="39"/>
      <c r="U108" s="40">
        <v>160</v>
      </c>
      <c r="V108" s="36"/>
    </row>
    <row r="109" spans="1:22" ht="13.15" customHeight="1" x14ac:dyDescent="0.15">
      <c r="A109" s="19">
        <v>99</v>
      </c>
      <c r="B109" s="27"/>
      <c r="C109" s="33"/>
      <c r="D109" s="33"/>
      <c r="E109" s="33" t="s">
        <v>139</v>
      </c>
      <c r="F109" s="70" t="s">
        <v>141</v>
      </c>
      <c r="G109" s="38"/>
      <c r="H109" s="39"/>
      <c r="I109" s="39"/>
      <c r="J109" s="39"/>
      <c r="K109" s="40">
        <v>20</v>
      </c>
      <c r="L109" s="47"/>
      <c r="M109" s="39"/>
      <c r="N109" s="57"/>
      <c r="O109" s="39"/>
      <c r="P109" s="40"/>
      <c r="Q109" s="47"/>
      <c r="R109" s="39"/>
      <c r="S109" s="39">
        <v>400</v>
      </c>
      <c r="T109" s="39">
        <v>200</v>
      </c>
      <c r="U109" s="40"/>
      <c r="V109" s="36"/>
    </row>
    <row r="110" spans="1:22" ht="13.15" customHeight="1" x14ac:dyDescent="0.15">
      <c r="A110" s="19">
        <v>100</v>
      </c>
      <c r="B110" s="27"/>
      <c r="C110" s="33"/>
      <c r="D110" s="33"/>
      <c r="E110" s="33" t="s">
        <v>142</v>
      </c>
      <c r="F110" s="70" t="s">
        <v>144</v>
      </c>
      <c r="G110" s="38"/>
      <c r="H110" s="39"/>
      <c r="I110" s="39"/>
      <c r="J110" s="39"/>
      <c r="K110" s="40"/>
      <c r="L110" s="47"/>
      <c r="M110" s="39"/>
      <c r="N110" s="57">
        <v>200</v>
      </c>
      <c r="O110" s="39"/>
      <c r="P110" s="40"/>
      <c r="Q110" s="47"/>
      <c r="R110" s="39"/>
      <c r="S110" s="39"/>
      <c r="T110" s="39"/>
      <c r="U110" s="40"/>
      <c r="V110" s="36"/>
    </row>
    <row r="111" spans="1:22" ht="13.15" customHeight="1" x14ac:dyDescent="0.15">
      <c r="A111" s="19">
        <v>101</v>
      </c>
      <c r="B111" s="27"/>
      <c r="C111" s="33"/>
      <c r="D111" s="33"/>
      <c r="E111" s="33"/>
      <c r="F111" s="70" t="s">
        <v>145</v>
      </c>
      <c r="G111" s="38"/>
      <c r="H111" s="39"/>
      <c r="I111" s="39"/>
      <c r="J111" s="39">
        <v>20</v>
      </c>
      <c r="K111" s="40"/>
      <c r="L111" s="47">
        <v>200</v>
      </c>
      <c r="M111" s="39"/>
      <c r="N111" s="57"/>
      <c r="O111" s="39"/>
      <c r="P111" s="40"/>
      <c r="Q111" s="47"/>
      <c r="R111" s="39"/>
      <c r="S111" s="39"/>
      <c r="T111" s="39"/>
      <c r="U111" s="40"/>
      <c r="V111" s="36"/>
    </row>
    <row r="112" spans="1:22" ht="13.15" customHeight="1" x14ac:dyDescent="0.15">
      <c r="A112" s="19">
        <v>102</v>
      </c>
      <c r="B112" s="27"/>
      <c r="C112" s="33"/>
      <c r="D112" s="33"/>
      <c r="E112" s="33"/>
      <c r="F112" s="70" t="s">
        <v>146</v>
      </c>
      <c r="G112" s="38"/>
      <c r="H112" s="39"/>
      <c r="I112" s="39"/>
      <c r="J112" s="39"/>
      <c r="K112" s="40">
        <v>20</v>
      </c>
      <c r="L112" s="47"/>
      <c r="M112" s="39">
        <v>20</v>
      </c>
      <c r="N112" s="57"/>
      <c r="O112" s="39"/>
      <c r="P112" s="40">
        <v>20</v>
      </c>
      <c r="Q112" s="47">
        <v>20</v>
      </c>
      <c r="R112" s="39"/>
      <c r="S112" s="39"/>
      <c r="T112" s="39"/>
      <c r="U112" s="40"/>
      <c r="V112" s="36"/>
    </row>
    <row r="113" spans="1:22" ht="13.15" customHeight="1" x14ac:dyDescent="0.15">
      <c r="A113" s="19">
        <v>103</v>
      </c>
      <c r="B113" s="27"/>
      <c r="C113" s="33"/>
      <c r="D113" s="33"/>
      <c r="E113" s="33"/>
      <c r="F113" s="70" t="s">
        <v>147</v>
      </c>
      <c r="G113" s="38"/>
      <c r="H113" s="39"/>
      <c r="I113" s="39"/>
      <c r="J113" s="39">
        <v>20</v>
      </c>
      <c r="K113" s="40">
        <v>20</v>
      </c>
      <c r="L113" s="47">
        <v>20</v>
      </c>
      <c r="M113" s="39">
        <v>200</v>
      </c>
      <c r="N113" s="57"/>
      <c r="O113" s="39"/>
      <c r="P113" s="40">
        <v>40</v>
      </c>
      <c r="Q113" s="47">
        <v>20</v>
      </c>
      <c r="R113" s="39"/>
      <c r="S113" s="39">
        <v>200</v>
      </c>
      <c r="T113" s="39"/>
      <c r="U113" s="40">
        <v>20</v>
      </c>
      <c r="V113" s="36"/>
    </row>
    <row r="114" spans="1:22" ht="13.15" customHeight="1" x14ac:dyDescent="0.15">
      <c r="A114" s="19">
        <v>104</v>
      </c>
      <c r="B114" s="27"/>
      <c r="C114" s="33"/>
      <c r="D114" s="33"/>
      <c r="E114" s="33"/>
      <c r="F114" s="70" t="s">
        <v>535</v>
      </c>
      <c r="G114" s="38"/>
      <c r="H114" s="39"/>
      <c r="I114" s="39"/>
      <c r="J114" s="39"/>
      <c r="K114" s="40"/>
      <c r="L114" s="47"/>
      <c r="M114" s="39"/>
      <c r="N114" s="57"/>
      <c r="O114" s="39"/>
      <c r="P114" s="40">
        <v>20</v>
      </c>
      <c r="Q114" s="47"/>
      <c r="R114" s="39"/>
      <c r="S114" s="39"/>
      <c r="T114" s="39"/>
      <c r="U114" s="40"/>
      <c r="V114" s="36"/>
    </row>
    <row r="115" spans="1:22" ht="13.15" customHeight="1" x14ac:dyDescent="0.15">
      <c r="A115" s="19">
        <v>105</v>
      </c>
      <c r="B115" s="27"/>
      <c r="C115" s="33"/>
      <c r="D115" s="33"/>
      <c r="E115" s="33"/>
      <c r="F115" s="70" t="s">
        <v>148</v>
      </c>
      <c r="G115" s="38"/>
      <c r="H115" s="39">
        <v>20</v>
      </c>
      <c r="I115" s="39"/>
      <c r="J115" s="39">
        <v>120</v>
      </c>
      <c r="K115" s="40">
        <v>20</v>
      </c>
      <c r="L115" s="47">
        <v>100</v>
      </c>
      <c r="M115" s="39"/>
      <c r="N115" s="57"/>
      <c r="O115" s="39"/>
      <c r="P115" s="40"/>
      <c r="Q115" s="47"/>
      <c r="R115" s="39">
        <v>60</v>
      </c>
      <c r="S115" s="39">
        <v>140</v>
      </c>
      <c r="T115" s="39">
        <v>20</v>
      </c>
      <c r="U115" s="40">
        <v>40</v>
      </c>
      <c r="V115" s="36"/>
    </row>
    <row r="116" spans="1:22" ht="13.15" customHeight="1" x14ac:dyDescent="0.15">
      <c r="A116" s="19">
        <v>106</v>
      </c>
      <c r="B116" s="27"/>
      <c r="C116" s="33"/>
      <c r="D116" s="33"/>
      <c r="E116" s="33" t="s">
        <v>149</v>
      </c>
      <c r="F116" s="70" t="s">
        <v>150</v>
      </c>
      <c r="G116" s="38"/>
      <c r="H116" s="39"/>
      <c r="I116" s="39"/>
      <c r="J116" s="39"/>
      <c r="K116" s="40"/>
      <c r="L116" s="47">
        <v>1100</v>
      </c>
      <c r="M116" s="39">
        <v>80</v>
      </c>
      <c r="N116" s="57"/>
      <c r="O116" s="39"/>
      <c r="P116" s="40"/>
      <c r="Q116" s="47"/>
      <c r="R116" s="39"/>
      <c r="S116" s="39">
        <v>240</v>
      </c>
      <c r="T116" s="39">
        <v>180</v>
      </c>
      <c r="U116" s="40"/>
      <c r="V116" s="36"/>
    </row>
    <row r="117" spans="1:22" ht="13.15" customHeight="1" x14ac:dyDescent="0.15">
      <c r="A117" s="19">
        <v>107</v>
      </c>
      <c r="B117" s="27"/>
      <c r="C117" s="33"/>
      <c r="D117" s="33"/>
      <c r="E117" s="33"/>
      <c r="F117" s="70" t="s">
        <v>151</v>
      </c>
      <c r="G117" s="38">
        <v>120</v>
      </c>
      <c r="H117" s="39">
        <v>800</v>
      </c>
      <c r="I117" s="39">
        <v>280</v>
      </c>
      <c r="J117" s="39">
        <v>280</v>
      </c>
      <c r="K117" s="40">
        <v>1200</v>
      </c>
      <c r="L117" s="47">
        <v>140</v>
      </c>
      <c r="M117" s="39">
        <v>340</v>
      </c>
      <c r="N117" s="57">
        <v>160</v>
      </c>
      <c r="O117" s="39">
        <v>200</v>
      </c>
      <c r="P117" s="40">
        <v>1200</v>
      </c>
      <c r="Q117" s="47">
        <v>180</v>
      </c>
      <c r="R117" s="39">
        <v>140</v>
      </c>
      <c r="S117" s="39">
        <v>2800</v>
      </c>
      <c r="T117" s="39">
        <v>520</v>
      </c>
      <c r="U117" s="40">
        <v>5400</v>
      </c>
      <c r="V117" s="36"/>
    </row>
    <row r="118" spans="1:22" ht="13.15" customHeight="1" x14ac:dyDescent="0.15">
      <c r="A118" s="19">
        <v>108</v>
      </c>
      <c r="B118" s="27"/>
      <c r="C118" s="33"/>
      <c r="D118" s="33"/>
      <c r="E118" s="33"/>
      <c r="F118" s="70" t="s">
        <v>305</v>
      </c>
      <c r="G118" s="38"/>
      <c r="H118" s="39"/>
      <c r="I118" s="39"/>
      <c r="J118" s="39"/>
      <c r="K118" s="40"/>
      <c r="L118" s="47"/>
      <c r="M118" s="39"/>
      <c r="N118" s="57"/>
      <c r="O118" s="39"/>
      <c r="P118" s="40">
        <v>20</v>
      </c>
      <c r="Q118" s="47"/>
      <c r="R118" s="39"/>
      <c r="S118" s="39"/>
      <c r="T118" s="39"/>
      <c r="U118" s="40"/>
      <c r="V118" s="36"/>
    </row>
    <row r="119" spans="1:22" ht="13.15" customHeight="1" x14ac:dyDescent="0.15">
      <c r="A119" s="19">
        <v>109</v>
      </c>
      <c r="B119" s="36"/>
      <c r="C119" s="33"/>
      <c r="D119" s="33"/>
      <c r="E119" s="32"/>
      <c r="F119" s="70" t="s">
        <v>152</v>
      </c>
      <c r="G119" s="38"/>
      <c r="H119" s="39"/>
      <c r="I119" s="39"/>
      <c r="J119" s="39"/>
      <c r="K119" s="40"/>
      <c r="L119" s="47"/>
      <c r="M119" s="39"/>
      <c r="N119" s="57"/>
      <c r="O119" s="39"/>
      <c r="P119" s="40"/>
      <c r="Q119" s="47"/>
      <c r="R119" s="39"/>
      <c r="S119" s="39">
        <v>40</v>
      </c>
      <c r="T119" s="39">
        <v>20</v>
      </c>
      <c r="U119" s="40"/>
      <c r="V119" s="36"/>
    </row>
    <row r="120" spans="1:22" ht="13.15" customHeight="1" x14ac:dyDescent="0.15">
      <c r="A120" s="19">
        <v>110</v>
      </c>
      <c r="B120" s="27"/>
      <c r="C120" s="33"/>
      <c r="D120" s="33"/>
      <c r="E120" s="33"/>
      <c r="F120" s="70" t="s">
        <v>153</v>
      </c>
      <c r="G120" s="38"/>
      <c r="H120" s="39"/>
      <c r="I120" s="39"/>
      <c r="J120" s="39"/>
      <c r="K120" s="40"/>
      <c r="L120" s="47"/>
      <c r="M120" s="39"/>
      <c r="N120" s="57"/>
      <c r="O120" s="39">
        <v>80</v>
      </c>
      <c r="P120" s="40"/>
      <c r="Q120" s="47">
        <v>40</v>
      </c>
      <c r="R120" s="39"/>
      <c r="S120" s="39"/>
      <c r="T120" s="39"/>
      <c r="U120" s="40"/>
      <c r="V120" s="36"/>
    </row>
    <row r="121" spans="1:22" ht="13.15" customHeight="1" x14ac:dyDescent="0.15">
      <c r="A121" s="19">
        <v>111</v>
      </c>
      <c r="B121" s="27"/>
      <c r="C121" s="33"/>
      <c r="D121" s="33"/>
      <c r="E121" s="33"/>
      <c r="F121" s="70" t="s">
        <v>210</v>
      </c>
      <c r="G121" s="38">
        <v>1220</v>
      </c>
      <c r="H121" s="39">
        <v>800</v>
      </c>
      <c r="I121" s="39">
        <v>1180</v>
      </c>
      <c r="J121" s="39">
        <v>1000</v>
      </c>
      <c r="K121" s="40">
        <v>1700</v>
      </c>
      <c r="L121" s="47">
        <v>420</v>
      </c>
      <c r="M121" s="39">
        <v>700</v>
      </c>
      <c r="N121" s="57">
        <v>600</v>
      </c>
      <c r="O121" s="39">
        <v>720</v>
      </c>
      <c r="P121" s="40">
        <v>340</v>
      </c>
      <c r="Q121" s="47">
        <v>60</v>
      </c>
      <c r="R121" s="39">
        <v>800</v>
      </c>
      <c r="S121" s="39">
        <v>440</v>
      </c>
      <c r="T121" s="39">
        <v>540</v>
      </c>
      <c r="U121" s="40">
        <v>620</v>
      </c>
      <c r="V121" s="36"/>
    </row>
    <row r="122" spans="1:22" ht="13.15" customHeight="1" x14ac:dyDescent="0.15">
      <c r="A122" s="19">
        <v>112</v>
      </c>
      <c r="B122" s="27"/>
      <c r="C122" s="33"/>
      <c r="D122" s="33"/>
      <c r="E122" s="33"/>
      <c r="F122" s="70" t="s">
        <v>154</v>
      </c>
      <c r="G122" s="38"/>
      <c r="H122" s="39">
        <v>20</v>
      </c>
      <c r="I122" s="39"/>
      <c r="J122" s="39"/>
      <c r="K122" s="40"/>
      <c r="L122" s="47"/>
      <c r="M122" s="39"/>
      <c r="N122" s="57"/>
      <c r="O122" s="39"/>
      <c r="P122" s="40"/>
      <c r="Q122" s="47"/>
      <c r="R122" s="39"/>
      <c r="S122" s="39"/>
      <c r="T122" s="39">
        <v>20</v>
      </c>
      <c r="U122" s="40">
        <v>20</v>
      </c>
      <c r="V122" s="36"/>
    </row>
    <row r="123" spans="1:22" ht="13.15" customHeight="1" x14ac:dyDescent="0.15">
      <c r="A123" s="19">
        <v>113</v>
      </c>
      <c r="B123" s="27"/>
      <c r="C123" s="33"/>
      <c r="D123" s="33"/>
      <c r="E123" s="33"/>
      <c r="F123" s="70" t="s">
        <v>155</v>
      </c>
      <c r="G123" s="38">
        <v>1560</v>
      </c>
      <c r="H123" s="39">
        <v>1140</v>
      </c>
      <c r="I123" s="39">
        <v>620</v>
      </c>
      <c r="J123" s="39">
        <v>1880</v>
      </c>
      <c r="K123" s="40">
        <v>3800</v>
      </c>
      <c r="L123" s="47">
        <v>1000</v>
      </c>
      <c r="M123" s="39">
        <v>1800</v>
      </c>
      <c r="N123" s="57">
        <v>500</v>
      </c>
      <c r="O123" s="39">
        <v>300</v>
      </c>
      <c r="P123" s="40">
        <v>360</v>
      </c>
      <c r="Q123" s="47">
        <v>680</v>
      </c>
      <c r="R123" s="39">
        <v>1000</v>
      </c>
      <c r="S123" s="39">
        <v>1440</v>
      </c>
      <c r="T123" s="39">
        <v>1080</v>
      </c>
      <c r="U123" s="40">
        <v>4040</v>
      </c>
      <c r="V123" s="36"/>
    </row>
    <row r="124" spans="1:22" ht="13.15" customHeight="1" x14ac:dyDescent="0.15">
      <c r="A124" s="19">
        <v>114</v>
      </c>
      <c r="B124" s="36"/>
      <c r="C124" s="33"/>
      <c r="D124" s="33"/>
      <c r="E124" s="14" t="s">
        <v>10</v>
      </c>
      <c r="F124" s="74" t="s">
        <v>157</v>
      </c>
      <c r="G124" s="38">
        <v>20</v>
      </c>
      <c r="H124" s="39">
        <v>400</v>
      </c>
      <c r="I124" s="39">
        <v>20</v>
      </c>
      <c r="J124" s="39">
        <v>120</v>
      </c>
      <c r="K124" s="40">
        <v>120</v>
      </c>
      <c r="L124" s="47">
        <v>20</v>
      </c>
      <c r="M124" s="39">
        <v>520</v>
      </c>
      <c r="N124" s="57">
        <v>20</v>
      </c>
      <c r="O124" s="39">
        <v>40</v>
      </c>
      <c r="P124" s="40">
        <v>1800</v>
      </c>
      <c r="Q124" s="47">
        <v>40</v>
      </c>
      <c r="R124" s="39">
        <v>40</v>
      </c>
      <c r="S124" s="39">
        <v>400</v>
      </c>
      <c r="T124" s="39">
        <v>600</v>
      </c>
      <c r="U124" s="40">
        <v>60</v>
      </c>
      <c r="V124" s="36"/>
    </row>
    <row r="125" spans="1:22" ht="13.15" customHeight="1" x14ac:dyDescent="0.15">
      <c r="A125" s="19">
        <v>115</v>
      </c>
      <c r="B125" s="27" t="s">
        <v>158</v>
      </c>
      <c r="C125" s="33" t="s">
        <v>159</v>
      </c>
      <c r="D125" s="33" t="s">
        <v>306</v>
      </c>
      <c r="E125" s="33" t="s">
        <v>307</v>
      </c>
      <c r="F125" s="70" t="s">
        <v>308</v>
      </c>
      <c r="G125" s="38"/>
      <c r="H125" s="39"/>
      <c r="I125" s="39">
        <v>200</v>
      </c>
      <c r="J125" s="39">
        <v>1400</v>
      </c>
      <c r="K125" s="40">
        <v>600</v>
      </c>
      <c r="L125" s="47">
        <v>1000</v>
      </c>
      <c r="M125" s="39">
        <v>800</v>
      </c>
      <c r="N125" s="57"/>
      <c r="O125" s="39">
        <v>40</v>
      </c>
      <c r="P125" s="40"/>
      <c r="Q125" s="47"/>
      <c r="R125" s="39">
        <v>400</v>
      </c>
      <c r="S125" s="39">
        <v>200</v>
      </c>
      <c r="T125" s="39"/>
      <c r="U125" s="40"/>
      <c r="V125" s="36"/>
    </row>
    <row r="126" spans="1:22" ht="13.15" customHeight="1" x14ac:dyDescent="0.15">
      <c r="A126" s="19">
        <v>116</v>
      </c>
      <c r="B126" s="27" t="s">
        <v>161</v>
      </c>
      <c r="C126" s="33" t="s">
        <v>162</v>
      </c>
      <c r="D126" s="72" t="s">
        <v>10</v>
      </c>
      <c r="E126" s="72" t="s">
        <v>10</v>
      </c>
      <c r="F126" s="74" t="s">
        <v>163</v>
      </c>
      <c r="G126" s="38">
        <v>80</v>
      </c>
      <c r="H126" s="39">
        <v>60</v>
      </c>
      <c r="I126" s="39">
        <v>100</v>
      </c>
      <c r="J126" s="39">
        <v>380</v>
      </c>
      <c r="K126" s="40">
        <v>220</v>
      </c>
      <c r="L126" s="47">
        <v>240</v>
      </c>
      <c r="M126" s="39">
        <v>20</v>
      </c>
      <c r="N126" s="57">
        <v>320</v>
      </c>
      <c r="O126" s="39">
        <v>180</v>
      </c>
      <c r="P126" s="40">
        <v>20</v>
      </c>
      <c r="Q126" s="47">
        <v>180</v>
      </c>
      <c r="R126" s="39">
        <v>400</v>
      </c>
      <c r="S126" s="39">
        <v>120</v>
      </c>
      <c r="T126" s="39">
        <v>180</v>
      </c>
      <c r="U126" s="40">
        <v>40</v>
      </c>
      <c r="V126" s="36"/>
    </row>
    <row r="127" spans="1:22" ht="13.15" customHeight="1" x14ac:dyDescent="0.15">
      <c r="A127" s="19">
        <v>117</v>
      </c>
      <c r="B127" s="27" t="s">
        <v>164</v>
      </c>
      <c r="C127" s="33" t="s">
        <v>165</v>
      </c>
      <c r="D127" s="52" t="s">
        <v>10</v>
      </c>
      <c r="E127" s="52" t="s">
        <v>10</v>
      </c>
      <c r="F127" s="74" t="s">
        <v>166</v>
      </c>
      <c r="G127" s="38">
        <v>200</v>
      </c>
      <c r="H127" s="39">
        <v>1800</v>
      </c>
      <c r="I127" s="39">
        <v>400</v>
      </c>
      <c r="J127" s="39">
        <v>1400</v>
      </c>
      <c r="K127" s="40">
        <v>1400</v>
      </c>
      <c r="L127" s="47"/>
      <c r="M127" s="39"/>
      <c r="N127" s="57">
        <v>2800</v>
      </c>
      <c r="O127" s="39">
        <v>2000</v>
      </c>
      <c r="P127" s="40">
        <v>1000</v>
      </c>
      <c r="Q127" s="47"/>
      <c r="R127" s="39">
        <v>2400</v>
      </c>
      <c r="S127" s="39">
        <v>600</v>
      </c>
      <c r="T127" s="39">
        <v>2200</v>
      </c>
      <c r="U127" s="40"/>
      <c r="V127" s="36"/>
    </row>
    <row r="128" spans="1:22" ht="13.15" customHeight="1" x14ac:dyDescent="0.15">
      <c r="A128" s="19">
        <v>118</v>
      </c>
      <c r="B128" s="27"/>
      <c r="C128" s="33" t="s">
        <v>167</v>
      </c>
      <c r="D128" s="33" t="s">
        <v>169</v>
      </c>
      <c r="E128" s="33" t="s">
        <v>170</v>
      </c>
      <c r="F128" s="70" t="s">
        <v>265</v>
      </c>
      <c r="G128" s="38"/>
      <c r="H128" s="39"/>
      <c r="I128" s="39"/>
      <c r="J128" s="39"/>
      <c r="K128" s="40"/>
      <c r="L128" s="47"/>
      <c r="M128" s="39"/>
      <c r="N128" s="57"/>
      <c r="O128" s="39"/>
      <c r="P128" s="40">
        <v>60</v>
      </c>
      <c r="Q128" s="47"/>
      <c r="R128" s="39"/>
      <c r="S128" s="39"/>
      <c r="T128" s="39"/>
      <c r="U128" s="40"/>
      <c r="V128" s="36"/>
    </row>
    <row r="129" spans="1:28" ht="13.15" customHeight="1" x14ac:dyDescent="0.15">
      <c r="A129" s="19">
        <v>119</v>
      </c>
      <c r="B129" s="27"/>
      <c r="C129" s="33"/>
      <c r="D129" s="33"/>
      <c r="E129" s="33" t="s">
        <v>173</v>
      </c>
      <c r="F129" s="70" t="s">
        <v>260</v>
      </c>
      <c r="G129" s="38"/>
      <c r="H129" s="39"/>
      <c r="I129" s="39"/>
      <c r="J129" s="39"/>
      <c r="K129" s="40"/>
      <c r="L129" s="47"/>
      <c r="M129" s="39"/>
      <c r="N129" s="57"/>
      <c r="O129" s="39"/>
      <c r="P129" s="40">
        <v>60</v>
      </c>
      <c r="Q129" s="47">
        <v>20</v>
      </c>
      <c r="R129" s="39">
        <v>20</v>
      </c>
      <c r="S129" s="39"/>
      <c r="T129" s="39"/>
      <c r="U129" s="40"/>
      <c r="V129" s="36"/>
    </row>
    <row r="130" spans="1:28" ht="13.15" customHeight="1" x14ac:dyDescent="0.15">
      <c r="A130" s="19">
        <v>120</v>
      </c>
      <c r="B130" s="27"/>
      <c r="C130" s="33"/>
      <c r="D130" s="33"/>
      <c r="E130" s="33" t="s">
        <v>175</v>
      </c>
      <c r="F130" s="70" t="s">
        <v>177</v>
      </c>
      <c r="G130" s="38"/>
      <c r="H130" s="39"/>
      <c r="I130" s="39"/>
      <c r="J130" s="39"/>
      <c r="K130" s="40"/>
      <c r="L130" s="47"/>
      <c r="M130" s="39"/>
      <c r="N130" s="57">
        <v>80</v>
      </c>
      <c r="O130" s="39"/>
      <c r="P130" s="40">
        <v>80</v>
      </c>
      <c r="Q130" s="47">
        <v>80</v>
      </c>
      <c r="R130" s="39"/>
      <c r="S130" s="39"/>
      <c r="T130" s="39"/>
      <c r="U130" s="40"/>
      <c r="V130" s="36"/>
    </row>
    <row r="131" spans="1:28" ht="13.15" customHeight="1" x14ac:dyDescent="0.15">
      <c r="A131" s="19">
        <v>121</v>
      </c>
      <c r="B131" s="27"/>
      <c r="C131" s="33"/>
      <c r="D131" s="33" t="s">
        <v>178</v>
      </c>
      <c r="E131" s="33" t="s">
        <v>179</v>
      </c>
      <c r="F131" s="70" t="s">
        <v>180</v>
      </c>
      <c r="G131" s="38"/>
      <c r="H131" s="39"/>
      <c r="I131" s="39"/>
      <c r="J131" s="39"/>
      <c r="K131" s="40"/>
      <c r="L131" s="47"/>
      <c r="M131" s="39">
        <v>20</v>
      </c>
      <c r="N131" s="57"/>
      <c r="O131" s="39"/>
      <c r="P131" s="40"/>
      <c r="Q131" s="47"/>
      <c r="R131" s="39"/>
      <c r="S131" s="39"/>
      <c r="T131" s="39"/>
      <c r="U131" s="40"/>
      <c r="V131" s="36"/>
    </row>
    <row r="132" spans="1:28" ht="13.15" customHeight="1" x14ac:dyDescent="0.15">
      <c r="A132" s="19">
        <v>122</v>
      </c>
      <c r="B132" s="75" t="s">
        <v>181</v>
      </c>
      <c r="C132" s="72" t="s">
        <v>10</v>
      </c>
      <c r="D132" s="72" t="s">
        <v>10</v>
      </c>
      <c r="E132" s="72" t="s">
        <v>10</v>
      </c>
      <c r="F132" s="3" t="s">
        <v>182</v>
      </c>
      <c r="G132" s="9">
        <v>51200</v>
      </c>
      <c r="H132" s="10">
        <v>61600</v>
      </c>
      <c r="I132" s="10">
        <v>35000</v>
      </c>
      <c r="J132" s="10">
        <v>35200</v>
      </c>
      <c r="K132" s="11">
        <v>44600</v>
      </c>
      <c r="L132" s="12">
        <v>20800</v>
      </c>
      <c r="M132" s="10">
        <v>38600</v>
      </c>
      <c r="N132" s="13">
        <v>62000</v>
      </c>
      <c r="O132" s="10">
        <v>77200</v>
      </c>
      <c r="P132" s="11">
        <v>126400</v>
      </c>
      <c r="Q132" s="12">
        <v>50400</v>
      </c>
      <c r="R132" s="10">
        <v>50400</v>
      </c>
      <c r="S132" s="10">
        <v>24800</v>
      </c>
      <c r="T132" s="10">
        <v>49600</v>
      </c>
      <c r="U132" s="11">
        <v>44000</v>
      </c>
      <c r="V132" s="36"/>
    </row>
    <row r="133" spans="1:28" ht="13.15" customHeight="1" x14ac:dyDescent="0.15">
      <c r="A133" s="19"/>
      <c r="B133" s="29"/>
      <c r="C133" s="18"/>
      <c r="D133" s="18"/>
      <c r="E133" s="18"/>
      <c r="F133" s="28" t="s">
        <v>183</v>
      </c>
      <c r="G133" s="44">
        <v>54</v>
      </c>
      <c r="H133" s="45">
        <v>50</v>
      </c>
      <c r="I133" s="45">
        <v>60</v>
      </c>
      <c r="J133" s="45">
        <v>66</v>
      </c>
      <c r="K133" s="46">
        <v>65</v>
      </c>
      <c r="L133" s="44">
        <v>60</v>
      </c>
      <c r="M133" s="45">
        <v>67</v>
      </c>
      <c r="N133" s="58">
        <v>62</v>
      </c>
      <c r="O133" s="45">
        <v>58</v>
      </c>
      <c r="P133" s="46">
        <v>65</v>
      </c>
      <c r="Q133" s="44">
        <v>60</v>
      </c>
      <c r="R133" s="45">
        <v>65</v>
      </c>
      <c r="S133" s="45">
        <v>62</v>
      </c>
      <c r="T133" s="45">
        <v>58</v>
      </c>
      <c r="U133" s="46">
        <v>58</v>
      </c>
      <c r="V133" s="36"/>
    </row>
    <row r="134" spans="1:28" ht="13.15" customHeight="1" x14ac:dyDescent="0.15">
      <c r="A134" s="19"/>
      <c r="B134" s="29"/>
      <c r="C134" s="18"/>
      <c r="D134" s="18"/>
      <c r="E134" s="18"/>
      <c r="F134" s="49" t="s">
        <v>184</v>
      </c>
      <c r="G134" s="44">
        <v>675600</v>
      </c>
      <c r="H134" s="45">
        <v>406900</v>
      </c>
      <c r="I134" s="45">
        <v>330860</v>
      </c>
      <c r="J134" s="45">
        <v>460300</v>
      </c>
      <c r="K134" s="46">
        <v>512060</v>
      </c>
      <c r="L134" s="44">
        <v>681640</v>
      </c>
      <c r="M134" s="45">
        <v>1862980</v>
      </c>
      <c r="N134" s="58">
        <v>773320</v>
      </c>
      <c r="O134" s="50">
        <v>645560</v>
      </c>
      <c r="P134" s="51">
        <v>2954040</v>
      </c>
      <c r="Q134" s="60">
        <v>1533680</v>
      </c>
      <c r="R134" s="50">
        <v>570060</v>
      </c>
      <c r="S134" s="50">
        <v>358520</v>
      </c>
      <c r="T134" s="50">
        <v>804120</v>
      </c>
      <c r="U134" s="51">
        <v>1068020</v>
      </c>
      <c r="V134" s="37"/>
    </row>
    <row r="135" spans="1:28" ht="13.15" customHeight="1" x14ac:dyDescent="0.15">
      <c r="A135" s="19"/>
      <c r="B135" s="17" t="s">
        <v>499</v>
      </c>
      <c r="C135" s="17"/>
      <c r="D135" s="17"/>
      <c r="F135" s="30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34"/>
    </row>
    <row r="136" spans="1:28" ht="13.15" customHeight="1" x14ac:dyDescent="0.15">
      <c r="A136" s="19"/>
      <c r="B136" s="17"/>
      <c r="C136" s="17"/>
      <c r="D136" s="17"/>
      <c r="F136" s="3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6"/>
      <c r="U136" s="16"/>
      <c r="V136" s="34"/>
    </row>
    <row r="137" spans="1:28" ht="13.15" customHeight="1" x14ac:dyDescent="0.15">
      <c r="A137" s="19"/>
      <c r="B137" s="17"/>
      <c r="C137" s="17"/>
      <c r="D137" s="17"/>
      <c r="F137" s="30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6"/>
      <c r="T137" s="16"/>
      <c r="U137" s="16"/>
      <c r="V137" s="34"/>
    </row>
    <row r="138" spans="1:28" ht="13.15" customHeight="1" x14ac:dyDescent="0.15">
      <c r="A138" s="19"/>
      <c r="B138" s="17"/>
      <c r="C138" s="17"/>
      <c r="D138" s="17"/>
      <c r="F138" s="30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5"/>
      <c r="T138" s="16"/>
      <c r="U138" s="16"/>
      <c r="V138" s="34"/>
    </row>
    <row r="139" spans="1:28" ht="13.15" customHeight="1" x14ac:dyDescent="0.15">
      <c r="A139" s="19"/>
      <c r="B139" s="17" t="s">
        <v>310</v>
      </c>
      <c r="C139" s="17"/>
      <c r="D139" s="17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T139" s="30"/>
      <c r="U139" s="16"/>
      <c r="V139" s="16"/>
      <c r="W139" s="16"/>
      <c r="X139" s="16"/>
      <c r="Y139" s="34"/>
      <c r="Z139" s="76"/>
      <c r="AA139" s="76"/>
      <c r="AB139" s="76"/>
    </row>
    <row r="140" spans="1:28" ht="13.15" customHeight="1" x14ac:dyDescent="0.15">
      <c r="A140" s="19"/>
      <c r="B140" s="17" t="s">
        <v>311</v>
      </c>
      <c r="C140" s="17"/>
      <c r="D140" s="17"/>
      <c r="F140" s="3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T140" s="30"/>
      <c r="U140" s="16"/>
      <c r="V140" s="16"/>
      <c r="W140" s="16"/>
      <c r="X140" s="16"/>
      <c r="Y140" s="34"/>
      <c r="Z140" s="76"/>
      <c r="AA140" s="76"/>
      <c r="AB140" s="76"/>
    </row>
    <row r="141" spans="1:28" ht="13.15" customHeight="1" x14ac:dyDescent="0.15">
      <c r="A141" s="19"/>
      <c r="B141" s="17"/>
      <c r="C141" s="17"/>
      <c r="D141" s="17"/>
      <c r="F141" s="30"/>
      <c r="G141" s="16"/>
      <c r="H141" s="16"/>
      <c r="I141" s="16"/>
      <c r="J141" s="16"/>
      <c r="K141" s="16"/>
      <c r="L141" s="16"/>
      <c r="M141" s="16"/>
      <c r="N141" s="16"/>
      <c r="O141" s="17"/>
      <c r="Q141" s="30"/>
      <c r="R141" s="16"/>
      <c r="S141" s="16"/>
      <c r="T141" s="16"/>
      <c r="U141" s="16"/>
      <c r="V141" s="16"/>
      <c r="W141" s="16"/>
      <c r="X141" s="16"/>
      <c r="Y141" s="34"/>
      <c r="Z141" s="76"/>
      <c r="AA141" s="76"/>
      <c r="AB141" s="76"/>
    </row>
    <row r="142" spans="1:28" ht="12.75" customHeight="1" x14ac:dyDescent="0.15">
      <c r="A142" s="19"/>
      <c r="B142" s="17" t="s">
        <v>312</v>
      </c>
      <c r="C142" s="17"/>
      <c r="D142" s="17"/>
      <c r="F142" s="30"/>
      <c r="G142" s="16"/>
      <c r="H142" s="16"/>
      <c r="I142" s="16"/>
      <c r="J142" s="16"/>
      <c r="K142" s="16"/>
      <c r="L142" s="16"/>
      <c r="M142" s="16"/>
      <c r="N142" s="16"/>
      <c r="O142" s="17"/>
      <c r="Q142" s="30"/>
      <c r="R142" s="17"/>
      <c r="T142" s="30"/>
      <c r="U142" s="16"/>
      <c r="V142" s="16"/>
      <c r="W142" s="16"/>
      <c r="X142" s="16"/>
      <c r="Y142" s="34"/>
      <c r="Z142" s="76"/>
      <c r="AA142" s="76"/>
      <c r="AB142" s="76"/>
    </row>
    <row r="143" spans="1:28" ht="13.15" customHeight="1" x14ac:dyDescent="0.15">
      <c r="A143" s="19"/>
      <c r="B143" s="17" t="s">
        <v>313</v>
      </c>
      <c r="C143" s="17"/>
      <c r="D143" s="17"/>
      <c r="F143" s="30"/>
      <c r="G143" s="16"/>
      <c r="H143" s="16"/>
      <c r="I143" s="16"/>
      <c r="J143" s="16"/>
      <c r="K143" s="16"/>
      <c r="L143" s="16"/>
      <c r="M143" s="16"/>
      <c r="N143" s="16"/>
      <c r="O143" s="17"/>
      <c r="Q143" s="30"/>
      <c r="R143" s="17"/>
      <c r="T143" s="30"/>
      <c r="U143" s="16"/>
      <c r="V143" s="16"/>
      <c r="W143" s="16"/>
      <c r="X143" s="16"/>
      <c r="Y143" s="34"/>
      <c r="Z143" s="76"/>
      <c r="AA143" s="76"/>
      <c r="AB143" s="76"/>
    </row>
    <row r="144" spans="1:28" ht="13.15" customHeight="1" x14ac:dyDescent="0.15"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</row>
    <row r="145" spans="1:25" ht="13.15" customHeight="1" x14ac:dyDescent="0.15">
      <c r="A145" s="19"/>
      <c r="B145" s="17" t="s">
        <v>185</v>
      </c>
      <c r="C145" s="17"/>
      <c r="D145" s="17"/>
      <c r="F145" s="30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34"/>
      <c r="W145" s="76"/>
      <c r="X145" s="76"/>
      <c r="Y145" s="76"/>
    </row>
    <row r="146" spans="1:25" ht="13.15" customHeight="1" x14ac:dyDescent="0.15">
      <c r="A146" s="19"/>
      <c r="B146" s="17" t="s">
        <v>314</v>
      </c>
      <c r="C146" s="17"/>
      <c r="D146" s="17"/>
      <c r="F146" s="30"/>
      <c r="G146" s="78"/>
      <c r="H146" s="78"/>
      <c r="I146" s="78"/>
      <c r="J146" s="78"/>
      <c r="K146" s="78"/>
      <c r="L146" s="78"/>
      <c r="M146" s="78"/>
      <c r="N146" s="78"/>
      <c r="O146" s="16"/>
      <c r="P146" s="16"/>
      <c r="Q146" s="16"/>
      <c r="R146" s="16"/>
      <c r="S146" s="16"/>
      <c r="T146" s="16"/>
      <c r="U146" s="16"/>
      <c r="V146" s="34"/>
      <c r="W146" s="76"/>
      <c r="X146" s="76"/>
      <c r="Y146" s="76"/>
    </row>
    <row r="147" spans="1:25" ht="13.15" customHeight="1" x14ac:dyDescent="0.15">
      <c r="A147" s="19"/>
      <c r="B147" s="17"/>
      <c r="C147" s="17"/>
      <c r="D147" s="17"/>
      <c r="F147" s="30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34"/>
      <c r="W147" s="76"/>
      <c r="X147" s="76"/>
      <c r="Y147" s="76"/>
    </row>
    <row r="148" spans="1:25" ht="13.15" customHeight="1" thickBot="1" x14ac:dyDescent="0.2">
      <c r="F148" s="79" t="s">
        <v>315</v>
      </c>
      <c r="G148" s="80" t="s">
        <v>114</v>
      </c>
      <c r="H148" s="80" t="s">
        <v>466</v>
      </c>
      <c r="I148" s="80" t="s">
        <v>467</v>
      </c>
      <c r="J148" s="80" t="s">
        <v>115</v>
      </c>
      <c r="K148" s="80" t="s">
        <v>116</v>
      </c>
      <c r="L148" s="80" t="s">
        <v>117</v>
      </c>
      <c r="M148" s="80" t="s">
        <v>118</v>
      </c>
      <c r="N148" s="80" t="s">
        <v>119</v>
      </c>
      <c r="O148" s="80" t="s">
        <v>120</v>
      </c>
      <c r="P148" s="80" t="s">
        <v>335</v>
      </c>
      <c r="Q148" s="80" t="s">
        <v>470</v>
      </c>
      <c r="R148" s="80" t="s">
        <v>121</v>
      </c>
      <c r="S148" s="80" t="s">
        <v>479</v>
      </c>
      <c r="T148" s="80" t="s">
        <v>122</v>
      </c>
      <c r="U148" s="80" t="s">
        <v>123</v>
      </c>
      <c r="V148" s="81"/>
    </row>
    <row r="149" spans="1:25" ht="13.15" customHeight="1" thickTop="1" x14ac:dyDescent="0.15">
      <c r="F149" s="82" t="s">
        <v>318</v>
      </c>
      <c r="G149" s="83">
        <v>54</v>
      </c>
      <c r="H149" s="83">
        <v>50</v>
      </c>
      <c r="I149" s="83">
        <v>60</v>
      </c>
      <c r="J149" s="83">
        <v>66</v>
      </c>
      <c r="K149" s="83">
        <v>65</v>
      </c>
      <c r="L149" s="83">
        <v>60</v>
      </c>
      <c r="M149" s="83">
        <v>67</v>
      </c>
      <c r="N149" s="83">
        <v>62</v>
      </c>
      <c r="O149" s="83">
        <v>58</v>
      </c>
      <c r="P149" s="83">
        <v>65</v>
      </c>
      <c r="Q149" s="83">
        <v>60</v>
      </c>
      <c r="R149" s="83">
        <v>65</v>
      </c>
      <c r="S149" s="83">
        <v>62</v>
      </c>
      <c r="T149" s="83">
        <v>58</v>
      </c>
      <c r="U149" s="83">
        <v>58</v>
      </c>
      <c r="V149" s="84"/>
    </row>
    <row r="150" spans="1:25" ht="13.15" customHeight="1" x14ac:dyDescent="0.15">
      <c r="F150" s="82" t="s">
        <v>319</v>
      </c>
      <c r="G150" s="85">
        <v>675600</v>
      </c>
      <c r="H150" s="85">
        <v>406900</v>
      </c>
      <c r="I150" s="85">
        <v>330860</v>
      </c>
      <c r="J150" s="85">
        <v>460300</v>
      </c>
      <c r="K150" s="85">
        <v>512060</v>
      </c>
      <c r="L150" s="85">
        <v>681640</v>
      </c>
      <c r="M150" s="85">
        <v>1862980</v>
      </c>
      <c r="N150" s="85">
        <v>773320</v>
      </c>
      <c r="O150" s="85">
        <v>645560</v>
      </c>
      <c r="P150" s="85">
        <v>2954040</v>
      </c>
      <c r="Q150" s="85">
        <v>1533680</v>
      </c>
      <c r="R150" s="85">
        <v>570060</v>
      </c>
      <c r="S150" s="85">
        <v>358520</v>
      </c>
      <c r="T150" s="85">
        <v>804120</v>
      </c>
      <c r="U150" s="85">
        <v>1068020</v>
      </c>
      <c r="V150" s="86"/>
    </row>
    <row r="151" spans="1:25" ht="13.15" customHeight="1" x14ac:dyDescent="0.15">
      <c r="F151" s="82" t="s">
        <v>320</v>
      </c>
      <c r="G151" s="83">
        <v>54</v>
      </c>
      <c r="H151" s="83">
        <v>50</v>
      </c>
      <c r="I151" s="83">
        <v>60</v>
      </c>
      <c r="J151" s="83">
        <v>66</v>
      </c>
      <c r="K151" s="83">
        <v>65</v>
      </c>
      <c r="L151" s="83">
        <v>60</v>
      </c>
      <c r="M151" s="83">
        <v>67</v>
      </c>
      <c r="N151" s="83">
        <v>62</v>
      </c>
      <c r="O151" s="83">
        <v>58</v>
      </c>
      <c r="P151" s="83">
        <v>65</v>
      </c>
      <c r="Q151" s="83">
        <v>60</v>
      </c>
      <c r="R151" s="83">
        <v>65</v>
      </c>
      <c r="S151" s="83">
        <v>62</v>
      </c>
      <c r="T151" s="83">
        <v>58</v>
      </c>
      <c r="U151" s="83">
        <v>58</v>
      </c>
      <c r="V151" s="86"/>
    </row>
    <row r="152" spans="1:25" ht="13.15" customHeight="1" x14ac:dyDescent="0.15">
      <c r="F152" s="82" t="s">
        <v>321</v>
      </c>
      <c r="G152" s="83">
        <v>675600</v>
      </c>
      <c r="H152" s="83">
        <v>406900</v>
      </c>
      <c r="I152" s="83">
        <v>330860</v>
      </c>
      <c r="J152" s="83">
        <v>460300</v>
      </c>
      <c r="K152" s="83">
        <v>512060</v>
      </c>
      <c r="L152" s="83">
        <v>681640</v>
      </c>
      <c r="M152" s="83">
        <v>1862980</v>
      </c>
      <c r="N152" s="83">
        <v>773320</v>
      </c>
      <c r="O152" s="83">
        <v>645560</v>
      </c>
      <c r="P152" s="83">
        <v>2954040</v>
      </c>
      <c r="Q152" s="83">
        <v>1533680</v>
      </c>
      <c r="R152" s="83">
        <v>570060</v>
      </c>
      <c r="S152" s="83">
        <v>358520</v>
      </c>
      <c r="T152" s="83">
        <v>804120</v>
      </c>
      <c r="U152" s="83">
        <v>1068020</v>
      </c>
      <c r="V152" s="86"/>
    </row>
    <row r="153" spans="1:25" ht="13.15" customHeight="1" x14ac:dyDescent="0.15">
      <c r="B153" s="67"/>
      <c r="C153" s="67"/>
      <c r="D153" s="67"/>
      <c r="F153" s="82" t="s">
        <v>322</v>
      </c>
      <c r="G153" s="87" t="str">
        <f>IF(G149=G151,"○","")</f>
        <v>○</v>
      </c>
      <c r="H153" s="87" t="str">
        <f t="shared" ref="G153:U154" si="0">IF(H149=H151,"○","")</f>
        <v>○</v>
      </c>
      <c r="I153" s="87" t="str">
        <f t="shared" si="0"/>
        <v>○</v>
      </c>
      <c r="J153" s="87" t="str">
        <f t="shared" si="0"/>
        <v>○</v>
      </c>
      <c r="K153" s="87" t="str">
        <f t="shared" si="0"/>
        <v>○</v>
      </c>
      <c r="L153" s="87" t="str">
        <f t="shared" si="0"/>
        <v>○</v>
      </c>
      <c r="M153" s="87" t="str">
        <f t="shared" si="0"/>
        <v>○</v>
      </c>
      <c r="N153" s="87" t="str">
        <f t="shared" si="0"/>
        <v>○</v>
      </c>
      <c r="O153" s="87" t="str">
        <f t="shared" si="0"/>
        <v>○</v>
      </c>
      <c r="P153" s="87" t="str">
        <f t="shared" si="0"/>
        <v>○</v>
      </c>
      <c r="Q153" s="87" t="str">
        <f t="shared" si="0"/>
        <v>○</v>
      </c>
      <c r="R153" s="87" t="str">
        <f t="shared" si="0"/>
        <v>○</v>
      </c>
      <c r="S153" s="87" t="str">
        <f t="shared" si="0"/>
        <v>○</v>
      </c>
      <c r="T153" s="87" t="str">
        <f t="shared" si="0"/>
        <v>○</v>
      </c>
      <c r="U153" s="87" t="str">
        <f t="shared" si="0"/>
        <v>○</v>
      </c>
      <c r="V153" s="91"/>
    </row>
    <row r="154" spans="1:25" ht="13.15" customHeight="1" x14ac:dyDescent="0.15">
      <c r="B154" s="67"/>
      <c r="C154" s="67"/>
      <c r="D154" s="67"/>
      <c r="F154" s="82" t="s">
        <v>323</v>
      </c>
      <c r="G154" s="87" t="str">
        <f t="shared" si="0"/>
        <v>○</v>
      </c>
      <c r="H154" s="87" t="str">
        <f t="shared" si="0"/>
        <v>○</v>
      </c>
      <c r="I154" s="87" t="str">
        <f t="shared" si="0"/>
        <v>○</v>
      </c>
      <c r="J154" s="87" t="str">
        <f t="shared" si="0"/>
        <v>○</v>
      </c>
      <c r="K154" s="87" t="str">
        <f t="shared" si="0"/>
        <v>○</v>
      </c>
      <c r="L154" s="87" t="str">
        <f t="shared" si="0"/>
        <v>○</v>
      </c>
      <c r="M154" s="87" t="str">
        <f t="shared" si="0"/>
        <v>○</v>
      </c>
      <c r="N154" s="87" t="str">
        <f t="shared" si="0"/>
        <v>○</v>
      </c>
      <c r="O154" s="87" t="str">
        <f t="shared" si="0"/>
        <v>○</v>
      </c>
      <c r="P154" s="87" t="str">
        <f t="shared" si="0"/>
        <v>○</v>
      </c>
      <c r="Q154" s="87" t="str">
        <f t="shared" si="0"/>
        <v>○</v>
      </c>
      <c r="R154" s="87" t="str">
        <f t="shared" si="0"/>
        <v>○</v>
      </c>
      <c r="S154" s="87" t="str">
        <f t="shared" si="0"/>
        <v>○</v>
      </c>
      <c r="T154" s="87" t="str">
        <f t="shared" si="0"/>
        <v>○</v>
      </c>
      <c r="U154" s="87" t="str">
        <f t="shared" si="0"/>
        <v>○</v>
      </c>
      <c r="V154" s="91"/>
    </row>
    <row r="155" spans="1:25" ht="13.15" customHeight="1" x14ac:dyDescent="0.15">
      <c r="B155" s="67"/>
      <c r="C155" s="67"/>
      <c r="D155" s="67"/>
      <c r="F155" s="88" t="s">
        <v>183</v>
      </c>
      <c r="G155" s="89" t="str">
        <f t="shared" ref="G155:R156" si="1">IF(G149=MIN($G149:$R149),"最小",IF(G149=MAX($G149:$R149),"最大",""))</f>
        <v/>
      </c>
      <c r="H155" s="89" t="str">
        <f t="shared" si="1"/>
        <v>最小</v>
      </c>
      <c r="I155" s="89" t="str">
        <f t="shared" si="1"/>
        <v/>
      </c>
      <c r="J155" s="89" t="str">
        <f t="shared" si="1"/>
        <v/>
      </c>
      <c r="K155" s="89" t="str">
        <f t="shared" si="1"/>
        <v/>
      </c>
      <c r="L155" s="89" t="str">
        <f t="shared" si="1"/>
        <v/>
      </c>
      <c r="M155" s="89" t="str">
        <f t="shared" si="1"/>
        <v>最大</v>
      </c>
      <c r="N155" s="89" t="str">
        <f t="shared" si="1"/>
        <v/>
      </c>
      <c r="O155" s="89" t="str">
        <f t="shared" si="1"/>
        <v/>
      </c>
      <c r="P155" s="89" t="str">
        <f t="shared" si="1"/>
        <v/>
      </c>
      <c r="Q155" s="89" t="str">
        <f t="shared" si="1"/>
        <v/>
      </c>
      <c r="R155" s="89" t="str">
        <f t="shared" si="1"/>
        <v/>
      </c>
      <c r="S155" s="89"/>
      <c r="T155" s="89"/>
      <c r="U155" s="89"/>
      <c r="V155" s="90"/>
    </row>
    <row r="156" spans="1:25" ht="13.15" customHeight="1" x14ac:dyDescent="0.15">
      <c r="B156" s="67"/>
      <c r="C156" s="67"/>
      <c r="D156" s="67"/>
      <c r="F156" s="88" t="s">
        <v>324</v>
      </c>
      <c r="G156" s="87" t="str">
        <f t="shared" si="1"/>
        <v/>
      </c>
      <c r="H156" s="87" t="str">
        <f t="shared" si="1"/>
        <v/>
      </c>
      <c r="I156" s="87" t="str">
        <f t="shared" si="1"/>
        <v>最小</v>
      </c>
      <c r="J156" s="87" t="str">
        <f t="shared" si="1"/>
        <v/>
      </c>
      <c r="K156" s="87" t="str">
        <f t="shared" si="1"/>
        <v/>
      </c>
      <c r="L156" s="87" t="str">
        <f t="shared" si="1"/>
        <v/>
      </c>
      <c r="M156" s="87" t="str">
        <f t="shared" si="1"/>
        <v/>
      </c>
      <c r="N156" s="87" t="str">
        <f t="shared" si="1"/>
        <v/>
      </c>
      <c r="O156" s="87" t="str">
        <f t="shared" si="1"/>
        <v/>
      </c>
      <c r="P156" s="87" t="str">
        <f t="shared" si="1"/>
        <v>最大</v>
      </c>
      <c r="Q156" s="87" t="str">
        <f t="shared" si="1"/>
        <v/>
      </c>
      <c r="R156" s="87" t="str">
        <f t="shared" si="1"/>
        <v/>
      </c>
      <c r="S156" s="87"/>
      <c r="T156" s="87"/>
      <c r="U156" s="87"/>
      <c r="V156" s="91"/>
    </row>
    <row r="157" spans="1:25" ht="13.15" customHeight="1" x14ac:dyDescent="0.15">
      <c r="B157" s="67"/>
      <c r="C157" s="67"/>
      <c r="D157" s="67"/>
      <c r="F157" s="92" t="s">
        <v>325</v>
      </c>
      <c r="G157" s="93">
        <f>MIN(G149:R149)</f>
        <v>50</v>
      </c>
      <c r="H157" s="94"/>
      <c r="I157" s="1" t="str">
        <f ca="1">OFFSET($G$148,0,MATCH(G157,G$149:V$149,0)-1,1,1)</f>
        <v>A-3</v>
      </c>
      <c r="J157" s="17" t="str">
        <f>IF(COUNTIF(G155:U155,"最小")=1,"最小値は1つです","最小値が複数あるので注意して下さい")</f>
        <v>最小値は1つです</v>
      </c>
      <c r="K157" s="17"/>
      <c r="L157" s="17"/>
      <c r="M157" s="17"/>
      <c r="N157" s="17"/>
      <c r="R157" s="17"/>
      <c r="S157" s="17"/>
      <c r="T157" s="17"/>
      <c r="U157" s="95"/>
      <c r="V157" s="96"/>
    </row>
    <row r="158" spans="1:25" ht="13.15" customHeight="1" x14ac:dyDescent="0.15">
      <c r="B158" s="67"/>
      <c r="C158" s="67"/>
      <c r="D158" s="67"/>
      <c r="F158" s="92" t="s">
        <v>326</v>
      </c>
      <c r="G158" s="97">
        <f>MAX(G149:R149)</f>
        <v>67</v>
      </c>
      <c r="H158" s="98"/>
      <c r="I158" s="1" t="str">
        <f ca="1">OFFSET($G$148,0,MATCH(G158,G$149:V$149,0)-1,1,1)</f>
        <v>B-3</v>
      </c>
      <c r="J158" s="17" t="str">
        <f>IF(COUNTIF(G155:U155,"最大")=1,"最大値は1つです","最大値が複数あるので注意して下さい")</f>
        <v>最大値は1つです</v>
      </c>
      <c r="K158" s="1"/>
      <c r="L158" s="1"/>
      <c r="M158" s="1"/>
      <c r="N158" s="1"/>
      <c r="R158" s="17"/>
      <c r="S158" s="17"/>
      <c r="T158" s="1"/>
      <c r="U158" s="95"/>
      <c r="V158" s="96"/>
    </row>
    <row r="159" spans="1:25" ht="13.15" customHeight="1" x14ac:dyDescent="0.15">
      <c r="B159" s="67"/>
      <c r="C159" s="67"/>
      <c r="D159" s="67"/>
      <c r="F159" s="92" t="s">
        <v>327</v>
      </c>
      <c r="G159" s="97">
        <f>COUNTA(F5:F84,F91:F132)</f>
        <v>122</v>
      </c>
      <c r="H159" s="99"/>
      <c r="I159" s="1"/>
      <c r="J159" s="1"/>
      <c r="K159" s="1"/>
      <c r="L159" s="1"/>
      <c r="M159" s="1"/>
      <c r="N159" s="1"/>
      <c r="R159" s="17"/>
      <c r="S159" s="17"/>
      <c r="T159" s="1"/>
      <c r="U159" s="95"/>
      <c r="V159" s="96"/>
    </row>
    <row r="160" spans="1:25" ht="13.15" customHeight="1" x14ac:dyDescent="0.15">
      <c r="B160" s="67"/>
      <c r="C160" s="67"/>
      <c r="D160" s="67"/>
      <c r="F160" s="92" t="s">
        <v>328</v>
      </c>
      <c r="G160" s="100">
        <f>MIN(G150:R150)</f>
        <v>330860</v>
      </c>
      <c r="H160" s="101" t="str">
        <f>VALUE(ROUND(LEFT(G160,3)/10,0)/10)&amp;"×10^"&amp;LEN(TEXT(G160,0))-1</f>
        <v>3.3×10^5</v>
      </c>
      <c r="I160" s="1" t="str">
        <f ca="1">OFFSET($G$148,0,MATCH(G160,G$150:V$150,0)-1,1,1)</f>
        <v>A-6</v>
      </c>
      <c r="J160" s="17" t="str">
        <f>IF(COUNTIF(G156:U156,"最小")=1,"最小値は1つです","最小値が複数あるので注意して下さい")</f>
        <v>最小値は1つです</v>
      </c>
      <c r="K160" s="1"/>
      <c r="L160" s="1"/>
      <c r="M160" s="1"/>
      <c r="N160" s="1"/>
      <c r="R160" s="17"/>
      <c r="S160" s="17"/>
      <c r="T160" s="1"/>
      <c r="U160" s="1"/>
      <c r="V160" s="102"/>
    </row>
    <row r="161" spans="2:22" ht="13.15" customHeight="1" x14ac:dyDescent="0.15">
      <c r="B161" s="67"/>
      <c r="C161" s="67"/>
      <c r="D161" s="67"/>
      <c r="F161" s="92" t="s">
        <v>326</v>
      </c>
      <c r="G161" s="100">
        <f>MAX(G150:R150)</f>
        <v>2954040</v>
      </c>
      <c r="H161" s="101" t="str">
        <f>VALUE(ROUND(LEFT(G161,3)/10,0)/10)&amp;"×10^"&amp;LEN(TEXT(G161,0))-1</f>
        <v>3×10^6</v>
      </c>
      <c r="I161" s="1" t="str">
        <f ca="1">OFFSET($G$148,0,MATCH(G161,G$150:V$150,0)-1,1,1)</f>
        <v>C-3</v>
      </c>
      <c r="J161" s="17" t="str">
        <f>IF(COUNTIF(G156:U156,"最大")=1,"最大値は1つです","最大値が複数あるので注意して下さい")</f>
        <v>最大値は1つです</v>
      </c>
      <c r="K161" s="1"/>
      <c r="L161" s="1"/>
      <c r="M161" s="1"/>
      <c r="N161" s="1"/>
      <c r="R161" s="17"/>
      <c r="S161" s="17"/>
      <c r="T161" s="1"/>
      <c r="U161" s="1"/>
      <c r="V161" s="102"/>
    </row>
    <row r="162" spans="2:22" ht="13.15" customHeight="1" x14ac:dyDescent="0.15">
      <c r="B162" s="67"/>
      <c r="C162" s="67"/>
      <c r="D162" s="67"/>
      <c r="F162" s="92" t="s">
        <v>327</v>
      </c>
      <c r="G162" s="100">
        <f>SUM(G150:R150)</f>
        <v>11407000</v>
      </c>
      <c r="H162" s="101" t="str">
        <f>VALUE(ROUND(LEFT(G162,3)/10,0)/10)&amp;"×10^"&amp;LEN(TEXT(G162,0))-1</f>
        <v>1.1×10^7</v>
      </c>
      <c r="I162" s="1"/>
      <c r="J162" s="1"/>
      <c r="K162" s="1"/>
      <c r="L162" s="1"/>
      <c r="M162" s="1"/>
      <c r="N162" s="1"/>
      <c r="O162" s="1"/>
      <c r="P162" s="1"/>
      <c r="Q162" s="1"/>
      <c r="R162" s="17"/>
      <c r="S162" s="17"/>
      <c r="T162" s="1"/>
      <c r="U162" s="1"/>
      <c r="V162" s="102"/>
    </row>
    <row r="163" spans="2:22" ht="13.15" customHeight="1" x14ac:dyDescent="0.15">
      <c r="B163" s="67"/>
      <c r="C163" s="67"/>
      <c r="D163" s="67"/>
      <c r="F163" s="103" t="s">
        <v>329</v>
      </c>
      <c r="G163" s="104">
        <f>AVERAGE(G150:R150)</f>
        <v>950583.33333333337</v>
      </c>
      <c r="H163" s="105" t="str">
        <f>VALUE(ROUND(LEFT(G163,3)/10,0)/10)&amp;"×10^"&amp;LEN(TEXT(G163,0))-1</f>
        <v>9.5×10^5</v>
      </c>
      <c r="I163" s="106"/>
      <c r="J163" s="2"/>
      <c r="K163" s="2"/>
      <c r="L163" s="2"/>
      <c r="M163" s="2"/>
      <c r="N163" s="2"/>
      <c r="O163" s="2"/>
      <c r="P163" s="2"/>
      <c r="Q163" s="2"/>
      <c r="R163" s="18"/>
      <c r="S163" s="18"/>
      <c r="T163" s="2"/>
      <c r="U163" s="2"/>
      <c r="V163" s="107"/>
    </row>
  </sheetData>
  <phoneticPr fontId="1"/>
  <conditionalFormatting sqref="B70:E71 B75:E84 B132:E132 B5:E67">
    <cfRule type="expression" dxfId="62" priority="50" stopIfTrue="1">
      <formula>LEN(B5)&gt;=1</formula>
    </cfRule>
  </conditionalFormatting>
  <conditionalFormatting sqref="F70:U71 F75:U84 F91:U91 F5:U67 F131:U132">
    <cfRule type="expression" dxfId="61" priority="49" stopIfTrue="1">
      <formula>COUNTA($B5:$E5)&gt;0</formula>
    </cfRule>
  </conditionalFormatting>
  <conditionalFormatting sqref="B68:E69">
    <cfRule type="expression" dxfId="60" priority="48" stopIfTrue="1">
      <formula>LEN(B68)&gt;=1</formula>
    </cfRule>
  </conditionalFormatting>
  <conditionalFormatting sqref="F68:U69">
    <cfRule type="expression" dxfId="59" priority="47" stopIfTrue="1">
      <formula>COUNTA($B68:$E68)&gt;0</formula>
    </cfRule>
  </conditionalFormatting>
  <conditionalFormatting sqref="B91:E91">
    <cfRule type="expression" dxfId="58" priority="46" stopIfTrue="1">
      <formula>LEN(B91)&gt;=1</formula>
    </cfRule>
  </conditionalFormatting>
  <conditionalFormatting sqref="B72:E74">
    <cfRule type="expression" dxfId="57" priority="45" stopIfTrue="1">
      <formula>LEN(B72)&gt;=1</formula>
    </cfRule>
  </conditionalFormatting>
  <conditionalFormatting sqref="F72:U74">
    <cfRule type="expression" dxfId="56" priority="44" stopIfTrue="1">
      <formula>COUNTA($B72:$E72)&gt;0</formula>
    </cfRule>
  </conditionalFormatting>
  <conditionalFormatting sqref="F92:U94">
    <cfRule type="expression" dxfId="55" priority="43" stopIfTrue="1">
      <formula>COUNTA($B92:$E92)&gt;0</formula>
    </cfRule>
  </conditionalFormatting>
  <conditionalFormatting sqref="B92:E94">
    <cfRule type="expression" dxfId="54" priority="42" stopIfTrue="1">
      <formula>LEN(B92)&gt;=1</formula>
    </cfRule>
  </conditionalFormatting>
  <conditionalFormatting sqref="B131:E131">
    <cfRule type="expression" dxfId="53" priority="41" stopIfTrue="1">
      <formula>LEN(B131)&gt;=1</formula>
    </cfRule>
  </conditionalFormatting>
  <conditionalFormatting sqref="F129:U130">
    <cfRule type="expression" dxfId="52" priority="40" stopIfTrue="1">
      <formula>COUNTA($B129:$E129)&gt;0</formula>
    </cfRule>
  </conditionalFormatting>
  <conditionalFormatting sqref="F97:U100 F127:U127 F125:U125">
    <cfRule type="expression" dxfId="51" priority="39" stopIfTrue="1">
      <formula>COUNTA($B97:$E97)&gt;0</formula>
    </cfRule>
  </conditionalFormatting>
  <conditionalFormatting sqref="B97:E100 B127:E127 B125:E125">
    <cfRule type="expression" dxfId="50" priority="38" stopIfTrue="1">
      <formula>LEN(B97)&gt;=1</formula>
    </cfRule>
  </conditionalFormatting>
  <conditionalFormatting sqref="F128:U128">
    <cfRule type="expression" dxfId="49" priority="37" stopIfTrue="1">
      <formula>COUNTA($B128:$E128)&gt;0</formula>
    </cfRule>
  </conditionalFormatting>
  <conditionalFormatting sqref="B128:E128">
    <cfRule type="expression" dxfId="48" priority="36" stopIfTrue="1">
      <formula>LEN(B128)&gt;=1</formula>
    </cfRule>
  </conditionalFormatting>
  <conditionalFormatting sqref="B129:E130">
    <cfRule type="expression" dxfId="47" priority="35" stopIfTrue="1">
      <formula>LEN(B129)&gt;=1</formula>
    </cfRule>
  </conditionalFormatting>
  <conditionalFormatting sqref="F126:U126">
    <cfRule type="expression" dxfId="46" priority="34" stopIfTrue="1">
      <formula>COUNTA($B126:$E126)&gt;0</formula>
    </cfRule>
  </conditionalFormatting>
  <conditionalFormatting sqref="B126:E126">
    <cfRule type="expression" dxfId="45" priority="33" stopIfTrue="1">
      <formula>LEN(B126)&gt;=1</formula>
    </cfRule>
  </conditionalFormatting>
  <conditionalFormatting sqref="F95:U96">
    <cfRule type="expression" dxfId="44" priority="32" stopIfTrue="1">
      <formula>COUNTA($B95:$E95)&gt;0</formula>
    </cfRule>
  </conditionalFormatting>
  <conditionalFormatting sqref="B95:E96">
    <cfRule type="expression" dxfId="43" priority="31" stopIfTrue="1">
      <formula>LEN(B95)&gt;=1</formula>
    </cfRule>
  </conditionalFormatting>
  <conditionalFormatting sqref="F123:U124">
    <cfRule type="expression" dxfId="42" priority="30" stopIfTrue="1">
      <formula>COUNTA($B123:$E123)&gt;0</formula>
    </cfRule>
  </conditionalFormatting>
  <conditionalFormatting sqref="B123:E124">
    <cfRule type="expression" dxfId="41" priority="29" stopIfTrue="1">
      <formula>LEN(B123)&gt;=1</formula>
    </cfRule>
  </conditionalFormatting>
  <conditionalFormatting sqref="F116:U117">
    <cfRule type="expression" dxfId="40" priority="28" stopIfTrue="1">
      <formula>COUNTA($B116:$E116)&gt;0</formula>
    </cfRule>
  </conditionalFormatting>
  <conditionalFormatting sqref="F103:U103 F101:U101">
    <cfRule type="expression" dxfId="39" priority="27" stopIfTrue="1">
      <formula>COUNTA($B101:$E101)&gt;0</formula>
    </cfRule>
  </conditionalFormatting>
  <conditionalFormatting sqref="B103:E103 B101:E101">
    <cfRule type="expression" dxfId="38" priority="26" stopIfTrue="1">
      <formula>LEN(B101)&gt;=1</formula>
    </cfRule>
  </conditionalFormatting>
  <conditionalFormatting sqref="F104:U104">
    <cfRule type="expression" dxfId="37" priority="25" stopIfTrue="1">
      <formula>COUNTA($B104:$E104)&gt;0</formula>
    </cfRule>
  </conditionalFormatting>
  <conditionalFormatting sqref="B104:E104">
    <cfRule type="expression" dxfId="36" priority="24" stopIfTrue="1">
      <formula>LEN(B104)&gt;=1</formula>
    </cfRule>
  </conditionalFormatting>
  <conditionalFormatting sqref="B116:E117">
    <cfRule type="expression" dxfId="35" priority="23" stopIfTrue="1">
      <formula>LEN(B116)&gt;=1</formula>
    </cfRule>
  </conditionalFormatting>
  <conditionalFormatting sqref="F102:U102">
    <cfRule type="expression" dxfId="34" priority="22" stopIfTrue="1">
      <formula>COUNTA($B102:$E102)&gt;0</formula>
    </cfRule>
  </conditionalFormatting>
  <conditionalFormatting sqref="B102:E102">
    <cfRule type="expression" dxfId="33" priority="21" stopIfTrue="1">
      <formula>LEN(B102)&gt;=1</formula>
    </cfRule>
  </conditionalFormatting>
  <conditionalFormatting sqref="F115:U115 F109:U109">
    <cfRule type="expression" dxfId="32" priority="20" stopIfTrue="1">
      <formula>COUNTA($B109:$E109)&gt;0</formula>
    </cfRule>
  </conditionalFormatting>
  <conditionalFormatting sqref="B115:E115 B109:E109">
    <cfRule type="expression" dxfId="31" priority="19" stopIfTrue="1">
      <formula>LEN(B109)&gt;=1</formula>
    </cfRule>
  </conditionalFormatting>
  <conditionalFormatting sqref="F114:U114">
    <cfRule type="expression" dxfId="30" priority="18" stopIfTrue="1">
      <formula>COUNTA($B114:$E114)&gt;0</formula>
    </cfRule>
  </conditionalFormatting>
  <conditionalFormatting sqref="B114:E114">
    <cfRule type="expression" dxfId="29" priority="17" stopIfTrue="1">
      <formula>LEN(B114)&gt;=1</formula>
    </cfRule>
  </conditionalFormatting>
  <conditionalFormatting sqref="F107:U108">
    <cfRule type="expression" dxfId="28" priority="16" stopIfTrue="1">
      <formula>COUNTA($B107:$E107)&gt;0</formula>
    </cfRule>
  </conditionalFormatting>
  <conditionalFormatting sqref="B107:E108">
    <cfRule type="expression" dxfId="27" priority="15" stopIfTrue="1">
      <formula>LEN(B107)&gt;=1</formula>
    </cfRule>
  </conditionalFormatting>
  <conditionalFormatting sqref="F105:U106">
    <cfRule type="expression" dxfId="26" priority="14" stopIfTrue="1">
      <formula>COUNTA($B105:$E105)&gt;0</formula>
    </cfRule>
  </conditionalFormatting>
  <conditionalFormatting sqref="B105:E106">
    <cfRule type="expression" dxfId="25" priority="13" stopIfTrue="1">
      <formula>LEN(B105)&gt;=1</formula>
    </cfRule>
  </conditionalFormatting>
  <conditionalFormatting sqref="F112:U113">
    <cfRule type="expression" dxfId="24" priority="12" stopIfTrue="1">
      <formula>COUNTA($B112:$E112)&gt;0</formula>
    </cfRule>
  </conditionalFormatting>
  <conditionalFormatting sqref="B112:E113">
    <cfRule type="expression" dxfId="23" priority="11" stopIfTrue="1">
      <formula>LEN(B112)&gt;=1</formula>
    </cfRule>
  </conditionalFormatting>
  <conditionalFormatting sqref="F111:U111">
    <cfRule type="expression" dxfId="22" priority="10" stopIfTrue="1">
      <formula>COUNTA($B111:$E111)&gt;0</formula>
    </cfRule>
  </conditionalFormatting>
  <conditionalFormatting sqref="B111:E111">
    <cfRule type="expression" dxfId="21" priority="9" stopIfTrue="1">
      <formula>LEN(B111)&gt;=1</formula>
    </cfRule>
  </conditionalFormatting>
  <conditionalFormatting sqref="F110:U110">
    <cfRule type="expression" dxfId="20" priority="8" stopIfTrue="1">
      <formula>COUNTA($B110:$E110)&gt;0</formula>
    </cfRule>
  </conditionalFormatting>
  <conditionalFormatting sqref="B110:E110">
    <cfRule type="expression" dxfId="19" priority="7" stopIfTrue="1">
      <formula>LEN(B110)&gt;=1</formula>
    </cfRule>
  </conditionalFormatting>
  <conditionalFormatting sqref="F122:U122 F120:U120">
    <cfRule type="expression" dxfId="18" priority="6" stopIfTrue="1">
      <formula>COUNTA($B120:$E120)&gt;0</formula>
    </cfRule>
  </conditionalFormatting>
  <conditionalFormatting sqref="B122:E122 B120:E120">
    <cfRule type="expression" dxfId="17" priority="5" stopIfTrue="1">
      <formula>LEN(B120)&gt;=1</formula>
    </cfRule>
  </conditionalFormatting>
  <conditionalFormatting sqref="F121:U121">
    <cfRule type="expression" dxfId="16" priority="4" stopIfTrue="1">
      <formula>COUNTA($B121:$E121)&gt;0</formula>
    </cfRule>
  </conditionalFormatting>
  <conditionalFormatting sqref="B121:E121">
    <cfRule type="expression" dxfId="15" priority="3" stopIfTrue="1">
      <formula>LEN(B121)&gt;=1</formula>
    </cfRule>
  </conditionalFormatting>
  <conditionalFormatting sqref="F118:U119">
    <cfRule type="expression" dxfId="14" priority="2" stopIfTrue="1">
      <formula>COUNTA($B118:$E118)&gt;0</formula>
    </cfRule>
  </conditionalFormatting>
  <conditionalFormatting sqref="B118:E119">
    <cfRule type="expression" dxfId="13" priority="1" stopIfTrue="1">
      <formula>LEN(B118)&gt;=1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2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565</v>
      </c>
      <c r="K2" s="19"/>
      <c r="N2" s="35" t="str">
        <f>I2</f>
        <v>調査期日：平成30年 3月12日</v>
      </c>
      <c r="O2" s="19"/>
      <c r="P2" s="19"/>
      <c r="R2" s="19"/>
      <c r="S2" s="35" t="str">
        <f>I2</f>
        <v>調査期日：平成30年 3月12日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536</v>
      </c>
      <c r="K3" s="19"/>
      <c r="N3" s="35" t="s">
        <v>536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537</v>
      </c>
      <c r="H4" s="25" t="s">
        <v>538</v>
      </c>
      <c r="I4" s="25" t="s">
        <v>539</v>
      </c>
      <c r="J4" s="25" t="s">
        <v>540</v>
      </c>
      <c r="K4" s="26" t="s">
        <v>332</v>
      </c>
      <c r="L4" s="59" t="s">
        <v>291</v>
      </c>
      <c r="M4" s="25" t="s">
        <v>541</v>
      </c>
      <c r="N4" s="55" t="s">
        <v>274</v>
      </c>
      <c r="O4" s="25" t="s">
        <v>334</v>
      </c>
      <c r="P4" s="26" t="s">
        <v>292</v>
      </c>
      <c r="Q4" s="59" t="s">
        <v>542</v>
      </c>
      <c r="R4" s="25" t="s">
        <v>543</v>
      </c>
      <c r="S4" s="25" t="s">
        <v>317</v>
      </c>
      <c r="T4" s="25" t="s">
        <v>544</v>
      </c>
      <c r="U4" s="26" t="s">
        <v>293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5</v>
      </c>
      <c r="E5" s="52" t="s">
        <v>6</v>
      </c>
      <c r="F5" s="73" t="s">
        <v>545</v>
      </c>
      <c r="G5" s="62"/>
      <c r="H5" s="63"/>
      <c r="I5" s="63"/>
      <c r="J5" s="63"/>
      <c r="K5" s="64"/>
      <c r="L5" s="65"/>
      <c r="M5" s="63"/>
      <c r="N5" s="66"/>
      <c r="O5" s="63"/>
      <c r="P5" s="64">
        <v>40</v>
      </c>
      <c r="Q5" s="65"/>
      <c r="R5" s="63"/>
      <c r="S5" s="63"/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52" t="s">
        <v>10</v>
      </c>
      <c r="F6" s="74" t="s">
        <v>11</v>
      </c>
      <c r="G6" s="38">
        <v>12560</v>
      </c>
      <c r="H6" s="39">
        <v>11080</v>
      </c>
      <c r="I6" s="39">
        <v>22200</v>
      </c>
      <c r="J6" s="39">
        <v>11000</v>
      </c>
      <c r="K6" s="40">
        <v>4400</v>
      </c>
      <c r="L6" s="47">
        <v>3000</v>
      </c>
      <c r="M6" s="39">
        <v>4000</v>
      </c>
      <c r="N6" s="57">
        <v>14400</v>
      </c>
      <c r="O6" s="39">
        <v>4600</v>
      </c>
      <c r="P6" s="40">
        <v>8200</v>
      </c>
      <c r="Q6" s="47">
        <v>5200</v>
      </c>
      <c r="R6" s="39">
        <v>6000</v>
      </c>
      <c r="S6" s="39">
        <v>2600</v>
      </c>
      <c r="T6" s="39">
        <v>12600</v>
      </c>
      <c r="U6" s="40">
        <v>6600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16</v>
      </c>
      <c r="G7" s="38"/>
      <c r="H7" s="39">
        <v>200</v>
      </c>
      <c r="I7" s="39">
        <v>400</v>
      </c>
      <c r="J7" s="39">
        <v>200</v>
      </c>
      <c r="K7" s="40">
        <v>1000</v>
      </c>
      <c r="L7" s="47">
        <v>600</v>
      </c>
      <c r="M7" s="39">
        <v>200</v>
      </c>
      <c r="N7" s="57">
        <v>200</v>
      </c>
      <c r="O7" s="39"/>
      <c r="P7" s="40">
        <v>1200</v>
      </c>
      <c r="Q7" s="47">
        <v>200</v>
      </c>
      <c r="R7" s="39">
        <v>600</v>
      </c>
      <c r="S7" s="39">
        <v>3200</v>
      </c>
      <c r="T7" s="39">
        <v>400</v>
      </c>
      <c r="U7" s="40">
        <v>800</v>
      </c>
      <c r="V7" s="36"/>
    </row>
    <row r="8" spans="1:22" ht="13.15" customHeight="1" x14ac:dyDescent="0.15">
      <c r="A8" s="19">
        <v>4</v>
      </c>
      <c r="B8" s="36"/>
      <c r="C8" s="33"/>
      <c r="D8" s="33" t="s">
        <v>18</v>
      </c>
      <c r="E8" s="33" t="s">
        <v>19</v>
      </c>
      <c r="F8" s="70" t="s">
        <v>20</v>
      </c>
      <c r="G8" s="38"/>
      <c r="H8" s="39"/>
      <c r="I8" s="39"/>
      <c r="J8" s="39">
        <v>20</v>
      </c>
      <c r="K8" s="40"/>
      <c r="L8" s="47"/>
      <c r="M8" s="39"/>
      <c r="N8" s="57"/>
      <c r="O8" s="39">
        <v>20</v>
      </c>
      <c r="P8" s="40"/>
      <c r="Q8" s="47"/>
      <c r="R8" s="39"/>
      <c r="S8" s="39"/>
      <c r="T8" s="39"/>
      <c r="U8" s="40"/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22</v>
      </c>
      <c r="G9" s="38"/>
      <c r="H9" s="39"/>
      <c r="I9" s="39"/>
      <c r="J9" s="39">
        <v>20</v>
      </c>
      <c r="K9" s="40"/>
      <c r="L9" s="47"/>
      <c r="M9" s="39">
        <v>20</v>
      </c>
      <c r="N9" s="57"/>
      <c r="O9" s="39">
        <v>20</v>
      </c>
      <c r="P9" s="40"/>
      <c r="Q9" s="47"/>
      <c r="R9" s="39"/>
      <c r="S9" s="39"/>
      <c r="T9" s="39"/>
      <c r="U9" s="40"/>
      <c r="V9" s="36"/>
    </row>
    <row r="10" spans="1:22" ht="13.15" customHeight="1" x14ac:dyDescent="0.15">
      <c r="A10" s="19">
        <v>6</v>
      </c>
      <c r="B10" s="27"/>
      <c r="C10" s="33"/>
      <c r="D10" s="33" t="s">
        <v>24</v>
      </c>
      <c r="E10" s="33" t="s">
        <v>25</v>
      </c>
      <c r="F10" s="70" t="s">
        <v>29</v>
      </c>
      <c r="G10" s="38">
        <v>3400</v>
      </c>
      <c r="H10" s="39">
        <v>800</v>
      </c>
      <c r="I10" s="39">
        <v>200</v>
      </c>
      <c r="J10" s="39">
        <v>600</v>
      </c>
      <c r="K10" s="40">
        <v>280</v>
      </c>
      <c r="L10" s="47">
        <v>120</v>
      </c>
      <c r="M10" s="39">
        <v>2600</v>
      </c>
      <c r="N10" s="57">
        <v>3200</v>
      </c>
      <c r="O10" s="39">
        <v>2200</v>
      </c>
      <c r="P10" s="40">
        <v>1200</v>
      </c>
      <c r="Q10" s="47">
        <v>2400</v>
      </c>
      <c r="R10" s="39">
        <v>3200</v>
      </c>
      <c r="S10" s="39">
        <v>600</v>
      </c>
      <c r="T10" s="39">
        <v>200</v>
      </c>
      <c r="U10" s="40">
        <v>600</v>
      </c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30</v>
      </c>
      <c r="G11" s="38">
        <v>2800</v>
      </c>
      <c r="H11" s="39">
        <v>400</v>
      </c>
      <c r="I11" s="39">
        <v>2400</v>
      </c>
      <c r="J11" s="39">
        <v>800</v>
      </c>
      <c r="K11" s="40">
        <v>400</v>
      </c>
      <c r="L11" s="47">
        <v>800</v>
      </c>
      <c r="M11" s="39">
        <v>3400</v>
      </c>
      <c r="N11" s="57">
        <v>1000</v>
      </c>
      <c r="O11" s="39">
        <v>1400</v>
      </c>
      <c r="P11" s="40">
        <v>1000</v>
      </c>
      <c r="Q11" s="47">
        <v>800</v>
      </c>
      <c r="R11" s="39">
        <v>800</v>
      </c>
      <c r="S11" s="39">
        <v>1800</v>
      </c>
      <c r="T11" s="39">
        <v>1000</v>
      </c>
      <c r="U11" s="40">
        <v>1600</v>
      </c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31</v>
      </c>
      <c r="G12" s="38"/>
      <c r="H12" s="39"/>
      <c r="I12" s="39"/>
      <c r="J12" s="39"/>
      <c r="K12" s="40"/>
      <c r="L12" s="47"/>
      <c r="M12" s="39"/>
      <c r="N12" s="57"/>
      <c r="O12" s="39">
        <v>20</v>
      </c>
      <c r="P12" s="40"/>
      <c r="Q12" s="47"/>
      <c r="R12" s="39"/>
      <c r="S12" s="39"/>
      <c r="T12" s="39"/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52" t="s">
        <v>10</v>
      </c>
      <c r="F13" s="74" t="s">
        <v>36</v>
      </c>
      <c r="G13" s="38">
        <v>3800</v>
      </c>
      <c r="H13" s="39">
        <v>2200</v>
      </c>
      <c r="I13" s="39">
        <v>5400</v>
      </c>
      <c r="J13" s="39">
        <v>4400</v>
      </c>
      <c r="K13" s="40">
        <v>3200</v>
      </c>
      <c r="L13" s="47">
        <v>2000</v>
      </c>
      <c r="M13" s="39">
        <v>3400</v>
      </c>
      <c r="N13" s="57">
        <v>1600</v>
      </c>
      <c r="O13" s="39">
        <v>1800</v>
      </c>
      <c r="P13" s="40">
        <v>1400</v>
      </c>
      <c r="Q13" s="47">
        <v>1800</v>
      </c>
      <c r="R13" s="39">
        <v>2600</v>
      </c>
      <c r="S13" s="39">
        <v>7200</v>
      </c>
      <c r="T13" s="39">
        <v>2800</v>
      </c>
      <c r="U13" s="40">
        <v>3400</v>
      </c>
      <c r="V13" s="36"/>
    </row>
    <row r="14" spans="1:22" ht="13.15" customHeight="1" x14ac:dyDescent="0.15">
      <c r="A14" s="19">
        <v>10</v>
      </c>
      <c r="B14" s="27"/>
      <c r="C14" s="33"/>
      <c r="D14" s="33" t="s">
        <v>37</v>
      </c>
      <c r="E14" s="33" t="s">
        <v>38</v>
      </c>
      <c r="F14" s="70" t="s">
        <v>39</v>
      </c>
      <c r="G14" s="38"/>
      <c r="H14" s="39">
        <v>20</v>
      </c>
      <c r="I14" s="39">
        <v>40</v>
      </c>
      <c r="J14" s="39"/>
      <c r="K14" s="40"/>
      <c r="L14" s="47">
        <v>60</v>
      </c>
      <c r="M14" s="39">
        <v>20</v>
      </c>
      <c r="N14" s="57"/>
      <c r="O14" s="39">
        <v>40</v>
      </c>
      <c r="P14" s="40"/>
      <c r="Q14" s="47">
        <v>20</v>
      </c>
      <c r="R14" s="39">
        <v>40</v>
      </c>
      <c r="S14" s="39"/>
      <c r="T14" s="39"/>
      <c r="U14" s="40">
        <v>20</v>
      </c>
      <c r="V14" s="36"/>
    </row>
    <row r="15" spans="1:22" ht="13.15" customHeight="1" x14ac:dyDescent="0.15">
      <c r="A15" s="19">
        <v>11</v>
      </c>
      <c r="B15" s="27"/>
      <c r="C15" s="33"/>
      <c r="D15" s="33" t="s">
        <v>40</v>
      </c>
      <c r="E15" s="33" t="s">
        <v>41</v>
      </c>
      <c r="F15" s="70" t="s">
        <v>42</v>
      </c>
      <c r="G15" s="38">
        <v>60</v>
      </c>
      <c r="H15" s="39">
        <v>20</v>
      </c>
      <c r="I15" s="39">
        <v>120</v>
      </c>
      <c r="J15" s="39">
        <v>100</v>
      </c>
      <c r="K15" s="40">
        <v>60</v>
      </c>
      <c r="L15" s="47">
        <v>60</v>
      </c>
      <c r="M15" s="39">
        <v>40</v>
      </c>
      <c r="N15" s="57">
        <v>20</v>
      </c>
      <c r="O15" s="39">
        <v>120</v>
      </c>
      <c r="P15" s="40">
        <v>120</v>
      </c>
      <c r="Q15" s="47">
        <v>100</v>
      </c>
      <c r="R15" s="39">
        <v>80</v>
      </c>
      <c r="S15" s="39">
        <v>140</v>
      </c>
      <c r="T15" s="39">
        <v>20</v>
      </c>
      <c r="U15" s="40">
        <v>40</v>
      </c>
      <c r="V15" s="36"/>
    </row>
    <row r="16" spans="1:22" ht="13.15" customHeight="1" x14ac:dyDescent="0.15">
      <c r="A16" s="19">
        <v>12</v>
      </c>
      <c r="B16" s="27"/>
      <c r="C16" s="33"/>
      <c r="D16" s="33" t="s">
        <v>43</v>
      </c>
      <c r="E16" s="33" t="s">
        <v>44</v>
      </c>
      <c r="F16" s="70" t="s">
        <v>45</v>
      </c>
      <c r="G16" s="38"/>
      <c r="H16" s="39"/>
      <c r="I16" s="39"/>
      <c r="J16" s="39"/>
      <c r="K16" s="40"/>
      <c r="L16" s="47"/>
      <c r="M16" s="39"/>
      <c r="N16" s="57"/>
      <c r="O16" s="39">
        <v>20</v>
      </c>
      <c r="P16" s="40">
        <v>200</v>
      </c>
      <c r="Q16" s="47"/>
      <c r="R16" s="39"/>
      <c r="S16" s="39"/>
      <c r="T16" s="39"/>
      <c r="U16" s="40"/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46</v>
      </c>
      <c r="G17" s="38">
        <v>1400</v>
      </c>
      <c r="H17" s="39">
        <v>1800</v>
      </c>
      <c r="I17" s="39">
        <v>1200</v>
      </c>
      <c r="J17" s="39">
        <v>3800</v>
      </c>
      <c r="K17" s="40">
        <v>600</v>
      </c>
      <c r="L17" s="47">
        <v>400</v>
      </c>
      <c r="M17" s="39">
        <v>600</v>
      </c>
      <c r="N17" s="57">
        <v>200</v>
      </c>
      <c r="O17" s="39">
        <v>600</v>
      </c>
      <c r="P17" s="40">
        <v>200</v>
      </c>
      <c r="Q17" s="47">
        <v>200</v>
      </c>
      <c r="R17" s="39">
        <v>400</v>
      </c>
      <c r="S17" s="39">
        <v>200</v>
      </c>
      <c r="T17" s="39">
        <v>800</v>
      </c>
      <c r="U17" s="40">
        <v>600</v>
      </c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49</v>
      </c>
      <c r="G18" s="38">
        <v>200</v>
      </c>
      <c r="H18" s="39">
        <v>400</v>
      </c>
      <c r="I18" s="39">
        <v>400</v>
      </c>
      <c r="J18" s="39">
        <v>200</v>
      </c>
      <c r="K18" s="40"/>
      <c r="L18" s="47"/>
      <c r="M18" s="39">
        <v>200</v>
      </c>
      <c r="N18" s="57">
        <v>600</v>
      </c>
      <c r="O18" s="39">
        <v>600</v>
      </c>
      <c r="P18" s="40">
        <v>400</v>
      </c>
      <c r="Q18" s="47">
        <v>200</v>
      </c>
      <c r="R18" s="39">
        <v>200</v>
      </c>
      <c r="S18" s="39"/>
      <c r="T18" s="39">
        <v>20</v>
      </c>
      <c r="U18" s="40">
        <v>200</v>
      </c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51</v>
      </c>
      <c r="G19" s="38">
        <v>40</v>
      </c>
      <c r="H19" s="39">
        <v>200</v>
      </c>
      <c r="I19" s="39"/>
      <c r="J19" s="39"/>
      <c r="K19" s="40"/>
      <c r="L19" s="47"/>
      <c r="M19" s="39"/>
      <c r="N19" s="57"/>
      <c r="O19" s="39">
        <v>200</v>
      </c>
      <c r="P19" s="40">
        <v>200</v>
      </c>
      <c r="Q19" s="47"/>
      <c r="R19" s="39"/>
      <c r="S19" s="39"/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33" t="s">
        <v>52</v>
      </c>
      <c r="F20" s="70" t="s">
        <v>54</v>
      </c>
      <c r="G20" s="38"/>
      <c r="H20" s="39">
        <v>200</v>
      </c>
      <c r="I20" s="39">
        <v>200</v>
      </c>
      <c r="J20" s="39"/>
      <c r="K20" s="40">
        <v>200</v>
      </c>
      <c r="L20" s="47"/>
      <c r="M20" s="39">
        <v>2800</v>
      </c>
      <c r="N20" s="57">
        <v>5000</v>
      </c>
      <c r="O20" s="39">
        <v>1000</v>
      </c>
      <c r="P20" s="40">
        <v>1400</v>
      </c>
      <c r="Q20" s="47">
        <v>800</v>
      </c>
      <c r="R20" s="39">
        <v>1000</v>
      </c>
      <c r="S20" s="39"/>
      <c r="T20" s="39">
        <v>600</v>
      </c>
      <c r="U20" s="40"/>
      <c r="V20" s="36"/>
    </row>
    <row r="21" spans="1:22" ht="13.15" customHeight="1" x14ac:dyDescent="0.15">
      <c r="A21" s="19">
        <v>17</v>
      </c>
      <c r="B21" s="27"/>
      <c r="C21" s="33"/>
      <c r="D21" s="33"/>
      <c r="E21" s="33" t="s">
        <v>55</v>
      </c>
      <c r="F21" s="70" t="s">
        <v>190</v>
      </c>
      <c r="G21" s="38">
        <v>21800</v>
      </c>
      <c r="H21" s="39">
        <v>209200</v>
      </c>
      <c r="I21" s="39">
        <v>40200</v>
      </c>
      <c r="J21" s="39">
        <v>24000</v>
      </c>
      <c r="K21" s="40">
        <v>23200</v>
      </c>
      <c r="L21" s="47">
        <v>21600</v>
      </c>
      <c r="M21" s="39">
        <v>5600</v>
      </c>
      <c r="N21" s="57">
        <v>6200</v>
      </c>
      <c r="O21" s="39">
        <v>10800</v>
      </c>
      <c r="P21" s="40">
        <v>52800</v>
      </c>
      <c r="Q21" s="47">
        <v>14600</v>
      </c>
      <c r="R21" s="39">
        <v>9000</v>
      </c>
      <c r="S21" s="39">
        <v>41400</v>
      </c>
      <c r="T21" s="39">
        <v>3400</v>
      </c>
      <c r="U21" s="40">
        <v>19600</v>
      </c>
      <c r="V21" s="36"/>
    </row>
    <row r="22" spans="1:22" ht="13.15" customHeight="1" x14ac:dyDescent="0.15">
      <c r="A22" s="19">
        <v>18</v>
      </c>
      <c r="B22" s="27"/>
      <c r="C22" s="33"/>
      <c r="D22" s="33"/>
      <c r="E22" s="33"/>
      <c r="F22" s="70" t="s">
        <v>58</v>
      </c>
      <c r="G22" s="38"/>
      <c r="H22" s="39">
        <v>200</v>
      </c>
      <c r="I22" s="39">
        <v>200</v>
      </c>
      <c r="J22" s="39"/>
      <c r="K22" s="40">
        <v>200</v>
      </c>
      <c r="L22" s="47"/>
      <c r="M22" s="39"/>
      <c r="N22" s="57"/>
      <c r="O22" s="39">
        <v>200</v>
      </c>
      <c r="P22" s="40">
        <v>200</v>
      </c>
      <c r="Q22" s="47">
        <v>200</v>
      </c>
      <c r="R22" s="39"/>
      <c r="S22" s="39">
        <v>200</v>
      </c>
      <c r="T22" s="39"/>
      <c r="U22" s="40"/>
      <c r="V22" s="36"/>
    </row>
    <row r="23" spans="1:22" ht="13.15" customHeight="1" x14ac:dyDescent="0.15">
      <c r="A23" s="19">
        <v>19</v>
      </c>
      <c r="B23" s="27"/>
      <c r="C23" s="33"/>
      <c r="D23" s="33"/>
      <c r="E23" s="33" t="s">
        <v>59</v>
      </c>
      <c r="F23" s="70" t="s">
        <v>60</v>
      </c>
      <c r="G23" s="38"/>
      <c r="H23" s="39">
        <v>20</v>
      </c>
      <c r="I23" s="39"/>
      <c r="J23" s="39"/>
      <c r="K23" s="40"/>
      <c r="L23" s="47"/>
      <c r="M23" s="39">
        <v>20</v>
      </c>
      <c r="N23" s="57"/>
      <c r="O23" s="39"/>
      <c r="P23" s="40"/>
      <c r="Q23" s="47"/>
      <c r="R23" s="39"/>
      <c r="S23" s="39"/>
      <c r="T23" s="39"/>
      <c r="U23" s="40"/>
      <c r="V23" s="36"/>
    </row>
    <row r="24" spans="1:22" ht="13.15" customHeight="1" x14ac:dyDescent="0.15">
      <c r="A24" s="19">
        <v>20</v>
      </c>
      <c r="B24" s="27"/>
      <c r="C24" s="33"/>
      <c r="D24" s="33"/>
      <c r="E24" s="52" t="s">
        <v>10</v>
      </c>
      <c r="F24" s="74" t="s">
        <v>64</v>
      </c>
      <c r="G24" s="38">
        <v>6600</v>
      </c>
      <c r="H24" s="39">
        <v>6600</v>
      </c>
      <c r="I24" s="39">
        <v>7600</v>
      </c>
      <c r="J24" s="39">
        <v>7600</v>
      </c>
      <c r="K24" s="40">
        <v>6600</v>
      </c>
      <c r="L24" s="47">
        <v>3800</v>
      </c>
      <c r="M24" s="39">
        <v>3600</v>
      </c>
      <c r="N24" s="57">
        <v>4000</v>
      </c>
      <c r="O24" s="39">
        <v>2200</v>
      </c>
      <c r="P24" s="40">
        <v>5600</v>
      </c>
      <c r="Q24" s="47">
        <v>5800</v>
      </c>
      <c r="R24" s="39">
        <v>10200</v>
      </c>
      <c r="S24" s="39">
        <v>16600</v>
      </c>
      <c r="T24" s="39">
        <v>4000</v>
      </c>
      <c r="U24" s="40">
        <v>10600</v>
      </c>
      <c r="V24" s="36"/>
    </row>
    <row r="25" spans="1:22" ht="13.15" customHeight="1" x14ac:dyDescent="0.15">
      <c r="A25" s="19">
        <v>21</v>
      </c>
      <c r="B25" s="27" t="s">
        <v>65</v>
      </c>
      <c r="C25" s="33" t="s">
        <v>66</v>
      </c>
      <c r="D25" s="33" t="s">
        <v>67</v>
      </c>
      <c r="E25" s="33" t="s">
        <v>68</v>
      </c>
      <c r="F25" s="70" t="s">
        <v>546</v>
      </c>
      <c r="G25" s="38"/>
      <c r="H25" s="39"/>
      <c r="I25" s="39"/>
      <c r="J25" s="39"/>
      <c r="K25" s="40"/>
      <c r="L25" s="47"/>
      <c r="M25" s="39"/>
      <c r="N25" s="57"/>
      <c r="O25" s="39"/>
      <c r="P25" s="40"/>
      <c r="Q25" s="47"/>
      <c r="R25" s="39"/>
      <c r="S25" s="39"/>
      <c r="T25" s="39">
        <v>100</v>
      </c>
      <c r="U25" s="40">
        <v>80</v>
      </c>
      <c r="V25" s="36"/>
    </row>
    <row r="26" spans="1:22" ht="13.15" customHeight="1" x14ac:dyDescent="0.15">
      <c r="A26" s="19">
        <v>22</v>
      </c>
      <c r="B26" s="27"/>
      <c r="C26" s="33"/>
      <c r="D26" s="33"/>
      <c r="E26" s="33"/>
      <c r="F26" s="70" t="s">
        <v>69</v>
      </c>
      <c r="G26" s="38">
        <v>600</v>
      </c>
      <c r="H26" s="39">
        <v>800</v>
      </c>
      <c r="I26" s="39">
        <v>800</v>
      </c>
      <c r="J26" s="39"/>
      <c r="K26" s="40">
        <v>400</v>
      </c>
      <c r="L26" s="47">
        <v>400</v>
      </c>
      <c r="M26" s="39"/>
      <c r="N26" s="57"/>
      <c r="O26" s="39">
        <v>1200</v>
      </c>
      <c r="P26" s="40"/>
      <c r="Q26" s="47">
        <v>400</v>
      </c>
      <c r="R26" s="39"/>
      <c r="S26" s="39">
        <v>400</v>
      </c>
      <c r="T26" s="39">
        <v>80</v>
      </c>
      <c r="U26" s="40"/>
      <c r="V26" s="36"/>
    </row>
    <row r="27" spans="1:22" ht="13.15" customHeight="1" x14ac:dyDescent="0.15">
      <c r="A27" s="19">
        <v>23</v>
      </c>
      <c r="B27" s="27"/>
      <c r="C27" s="33"/>
      <c r="D27" s="33" t="s">
        <v>414</v>
      </c>
      <c r="E27" s="33" t="s">
        <v>491</v>
      </c>
      <c r="F27" s="70" t="s">
        <v>416</v>
      </c>
      <c r="G27" s="38">
        <v>200</v>
      </c>
      <c r="H27" s="39">
        <v>400</v>
      </c>
      <c r="I27" s="39">
        <v>200</v>
      </c>
      <c r="J27" s="39"/>
      <c r="K27" s="40">
        <v>600</v>
      </c>
      <c r="L27" s="47">
        <v>800</v>
      </c>
      <c r="M27" s="39">
        <v>400</v>
      </c>
      <c r="N27" s="57">
        <v>200</v>
      </c>
      <c r="O27" s="39">
        <v>600</v>
      </c>
      <c r="P27" s="40"/>
      <c r="Q27" s="47"/>
      <c r="R27" s="39">
        <v>200</v>
      </c>
      <c r="S27" s="39">
        <v>200</v>
      </c>
      <c r="T27" s="39">
        <v>400</v>
      </c>
      <c r="U27" s="40"/>
      <c r="V27" s="36"/>
    </row>
    <row r="28" spans="1:22" ht="13.15" customHeight="1" x14ac:dyDescent="0.15">
      <c r="A28" s="19">
        <v>24</v>
      </c>
      <c r="B28" s="27"/>
      <c r="C28" s="33"/>
      <c r="D28" s="33" t="s">
        <v>70</v>
      </c>
      <c r="E28" s="33" t="s">
        <v>71</v>
      </c>
      <c r="F28" s="70" t="s">
        <v>72</v>
      </c>
      <c r="G28" s="38"/>
      <c r="H28" s="39"/>
      <c r="I28" s="39"/>
      <c r="J28" s="39"/>
      <c r="K28" s="40"/>
      <c r="L28" s="47"/>
      <c r="M28" s="39"/>
      <c r="N28" s="57"/>
      <c r="O28" s="39"/>
      <c r="P28" s="40"/>
      <c r="Q28" s="47">
        <v>200</v>
      </c>
      <c r="R28" s="39"/>
      <c r="S28" s="39">
        <v>200</v>
      </c>
      <c r="T28" s="39">
        <v>200</v>
      </c>
      <c r="U28" s="40"/>
      <c r="V28" s="36"/>
    </row>
    <row r="29" spans="1:22" ht="13.15" customHeight="1" x14ac:dyDescent="0.15">
      <c r="A29" s="19">
        <v>25</v>
      </c>
      <c r="B29" s="27"/>
      <c r="C29" s="33"/>
      <c r="D29" s="33" t="s">
        <v>73</v>
      </c>
      <c r="E29" s="33" t="s">
        <v>75</v>
      </c>
      <c r="F29" s="70" t="s">
        <v>76</v>
      </c>
      <c r="G29" s="38">
        <v>400</v>
      </c>
      <c r="H29" s="39">
        <v>80</v>
      </c>
      <c r="I29" s="39">
        <v>280</v>
      </c>
      <c r="J29" s="39">
        <v>240</v>
      </c>
      <c r="K29" s="40">
        <v>280</v>
      </c>
      <c r="L29" s="47">
        <v>100</v>
      </c>
      <c r="M29" s="39">
        <v>20</v>
      </c>
      <c r="N29" s="57">
        <v>40</v>
      </c>
      <c r="O29" s="39">
        <v>100</v>
      </c>
      <c r="P29" s="40">
        <v>40</v>
      </c>
      <c r="Q29" s="47">
        <v>800</v>
      </c>
      <c r="R29" s="39">
        <v>400</v>
      </c>
      <c r="S29" s="39">
        <v>160</v>
      </c>
      <c r="T29" s="39">
        <v>40</v>
      </c>
      <c r="U29" s="40">
        <v>20</v>
      </c>
      <c r="V29" s="36"/>
    </row>
    <row r="30" spans="1:22" ht="13.15" customHeight="1" x14ac:dyDescent="0.15">
      <c r="A30" s="19">
        <v>26</v>
      </c>
      <c r="B30" s="27"/>
      <c r="C30" s="33" t="s">
        <v>77</v>
      </c>
      <c r="D30" s="33" t="s">
        <v>78</v>
      </c>
      <c r="E30" s="33" t="s">
        <v>79</v>
      </c>
      <c r="F30" s="70" t="s">
        <v>196</v>
      </c>
      <c r="G30" s="38">
        <v>1809600</v>
      </c>
      <c r="H30" s="39">
        <v>724800</v>
      </c>
      <c r="I30" s="39">
        <v>1368000</v>
      </c>
      <c r="J30" s="39">
        <v>352000</v>
      </c>
      <c r="K30" s="40">
        <v>928800</v>
      </c>
      <c r="L30" s="47">
        <v>29400</v>
      </c>
      <c r="M30" s="39">
        <v>132480</v>
      </c>
      <c r="N30" s="57">
        <v>322800</v>
      </c>
      <c r="O30" s="39">
        <v>540800</v>
      </c>
      <c r="P30" s="40">
        <v>1711200</v>
      </c>
      <c r="Q30" s="47">
        <v>48800</v>
      </c>
      <c r="R30" s="39">
        <v>190800</v>
      </c>
      <c r="S30" s="39">
        <v>154600</v>
      </c>
      <c r="T30" s="39">
        <v>57600</v>
      </c>
      <c r="U30" s="40">
        <v>22600</v>
      </c>
      <c r="V30" s="36"/>
    </row>
    <row r="31" spans="1:22" ht="13.15" customHeight="1" x14ac:dyDescent="0.15">
      <c r="A31" s="19">
        <v>27</v>
      </c>
      <c r="B31" s="27"/>
      <c r="C31" s="33"/>
      <c r="D31" s="33"/>
      <c r="E31" s="33"/>
      <c r="F31" s="70" t="s">
        <v>341</v>
      </c>
      <c r="G31" s="38">
        <v>67200</v>
      </c>
      <c r="H31" s="39">
        <v>77600</v>
      </c>
      <c r="I31" s="39">
        <v>75000</v>
      </c>
      <c r="J31" s="39">
        <v>78600</v>
      </c>
      <c r="K31" s="40">
        <v>135600</v>
      </c>
      <c r="L31" s="47">
        <v>12600</v>
      </c>
      <c r="M31" s="39">
        <v>102400</v>
      </c>
      <c r="N31" s="57">
        <v>48000</v>
      </c>
      <c r="O31" s="39">
        <v>44400</v>
      </c>
      <c r="P31" s="40">
        <v>65600</v>
      </c>
      <c r="Q31" s="47">
        <v>78000</v>
      </c>
      <c r="R31" s="39">
        <v>43200</v>
      </c>
      <c r="S31" s="39">
        <v>139200</v>
      </c>
      <c r="T31" s="39">
        <v>1400</v>
      </c>
      <c r="U31" s="40">
        <v>9600</v>
      </c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547</v>
      </c>
      <c r="G32" s="38">
        <v>590400</v>
      </c>
      <c r="H32" s="39">
        <v>524800</v>
      </c>
      <c r="I32" s="39">
        <v>348800</v>
      </c>
      <c r="J32" s="39">
        <v>238800</v>
      </c>
      <c r="K32" s="40">
        <v>283200</v>
      </c>
      <c r="L32" s="47">
        <v>4000</v>
      </c>
      <c r="M32" s="39">
        <v>819200</v>
      </c>
      <c r="N32" s="57">
        <v>195600</v>
      </c>
      <c r="O32" s="39">
        <v>232800</v>
      </c>
      <c r="P32" s="40">
        <v>606400</v>
      </c>
      <c r="Q32" s="47">
        <v>500800</v>
      </c>
      <c r="R32" s="39">
        <v>126000</v>
      </c>
      <c r="S32" s="39">
        <v>27000</v>
      </c>
      <c r="T32" s="39">
        <v>1800</v>
      </c>
      <c r="U32" s="40">
        <v>5000</v>
      </c>
      <c r="V32" s="36"/>
    </row>
    <row r="33" spans="1:22" ht="13.15" customHeight="1" x14ac:dyDescent="0.15">
      <c r="A33" s="19">
        <v>29</v>
      </c>
      <c r="B33" s="27"/>
      <c r="C33" s="33"/>
      <c r="D33" s="33"/>
      <c r="E33" s="33"/>
      <c r="F33" s="70" t="s">
        <v>82</v>
      </c>
      <c r="G33" s="38">
        <v>6400</v>
      </c>
      <c r="H33" s="39">
        <v>2200</v>
      </c>
      <c r="I33" s="39">
        <v>4600</v>
      </c>
      <c r="J33" s="39">
        <v>600</v>
      </c>
      <c r="K33" s="40">
        <v>1800</v>
      </c>
      <c r="L33" s="47">
        <v>40</v>
      </c>
      <c r="M33" s="39">
        <v>4000</v>
      </c>
      <c r="N33" s="57">
        <v>2400</v>
      </c>
      <c r="O33" s="39">
        <v>3800</v>
      </c>
      <c r="P33" s="40">
        <v>600</v>
      </c>
      <c r="Q33" s="47">
        <v>3600</v>
      </c>
      <c r="R33" s="39">
        <v>600</v>
      </c>
      <c r="S33" s="39">
        <v>100</v>
      </c>
      <c r="T33" s="39">
        <v>2800</v>
      </c>
      <c r="U33" s="40">
        <v>200</v>
      </c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83</v>
      </c>
      <c r="G34" s="38">
        <v>39500</v>
      </c>
      <c r="H34" s="39">
        <v>22900</v>
      </c>
      <c r="I34" s="39">
        <v>42000</v>
      </c>
      <c r="J34" s="39">
        <v>32400</v>
      </c>
      <c r="K34" s="40">
        <v>21420</v>
      </c>
      <c r="L34" s="47">
        <v>10200</v>
      </c>
      <c r="M34" s="39">
        <v>15200</v>
      </c>
      <c r="N34" s="57">
        <v>12600</v>
      </c>
      <c r="O34" s="39">
        <v>22800</v>
      </c>
      <c r="P34" s="40">
        <v>14400</v>
      </c>
      <c r="Q34" s="47">
        <v>22200</v>
      </c>
      <c r="R34" s="39">
        <v>15600</v>
      </c>
      <c r="S34" s="39">
        <v>33600</v>
      </c>
      <c r="T34" s="39">
        <v>14400</v>
      </c>
      <c r="U34" s="40">
        <v>29600</v>
      </c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4" t="s">
        <v>84</v>
      </c>
      <c r="G35" s="38">
        <v>16620</v>
      </c>
      <c r="H35" s="39">
        <v>14400</v>
      </c>
      <c r="I35" s="39">
        <v>15600</v>
      </c>
      <c r="J35" s="39">
        <v>6200</v>
      </c>
      <c r="K35" s="40">
        <v>10800</v>
      </c>
      <c r="L35" s="47">
        <v>5400</v>
      </c>
      <c r="M35" s="39">
        <v>10400</v>
      </c>
      <c r="N35" s="57">
        <v>13200</v>
      </c>
      <c r="O35" s="39">
        <v>9600</v>
      </c>
      <c r="P35" s="40">
        <v>4000</v>
      </c>
      <c r="Q35" s="47">
        <v>10000</v>
      </c>
      <c r="R35" s="39">
        <v>10000</v>
      </c>
      <c r="S35" s="39">
        <v>7800</v>
      </c>
      <c r="T35" s="39">
        <v>12600</v>
      </c>
      <c r="U35" s="40">
        <v>2200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 t="s">
        <v>85</v>
      </c>
      <c r="F36" s="70" t="s">
        <v>257</v>
      </c>
      <c r="G36" s="38"/>
      <c r="H36" s="39">
        <v>340</v>
      </c>
      <c r="I36" s="39">
        <v>240</v>
      </c>
      <c r="J36" s="39">
        <v>400</v>
      </c>
      <c r="K36" s="40"/>
      <c r="L36" s="47"/>
      <c r="M36" s="39">
        <v>600</v>
      </c>
      <c r="N36" s="57"/>
      <c r="O36" s="39">
        <v>80</v>
      </c>
      <c r="P36" s="40">
        <v>600</v>
      </c>
      <c r="Q36" s="47"/>
      <c r="R36" s="39">
        <v>420</v>
      </c>
      <c r="S36" s="39">
        <v>180</v>
      </c>
      <c r="T36" s="39"/>
      <c r="U36" s="40"/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86</v>
      </c>
      <c r="G37" s="38"/>
      <c r="H37" s="39"/>
      <c r="I37" s="39"/>
      <c r="J37" s="39"/>
      <c r="K37" s="40"/>
      <c r="L37" s="47"/>
      <c r="M37" s="39">
        <v>1600</v>
      </c>
      <c r="N37" s="57"/>
      <c r="O37" s="39"/>
      <c r="P37" s="40">
        <v>120</v>
      </c>
      <c r="Q37" s="47">
        <v>600</v>
      </c>
      <c r="R37" s="39"/>
      <c r="S37" s="39"/>
      <c r="T37" s="39"/>
      <c r="U37" s="40"/>
      <c r="V37" s="36"/>
    </row>
    <row r="38" spans="1:22" ht="13.15" customHeight="1" x14ac:dyDescent="0.15">
      <c r="A38" s="19">
        <v>34</v>
      </c>
      <c r="B38" s="33"/>
      <c r="C38" s="33"/>
      <c r="D38" s="33"/>
      <c r="E38" s="33"/>
      <c r="F38" s="70" t="s">
        <v>221</v>
      </c>
      <c r="G38" s="38">
        <v>10800</v>
      </c>
      <c r="H38" s="39">
        <v>13000</v>
      </c>
      <c r="I38" s="39">
        <v>10400</v>
      </c>
      <c r="J38" s="39">
        <v>6800</v>
      </c>
      <c r="K38" s="40">
        <v>5200</v>
      </c>
      <c r="L38" s="47">
        <v>3600</v>
      </c>
      <c r="M38" s="39">
        <v>8200</v>
      </c>
      <c r="N38" s="57">
        <v>2600</v>
      </c>
      <c r="O38" s="39">
        <v>180</v>
      </c>
      <c r="P38" s="40">
        <v>1000</v>
      </c>
      <c r="Q38" s="47">
        <v>6800</v>
      </c>
      <c r="R38" s="39">
        <v>1400</v>
      </c>
      <c r="S38" s="39">
        <v>1600</v>
      </c>
      <c r="T38" s="39">
        <v>6200</v>
      </c>
      <c r="U38" s="40">
        <v>400</v>
      </c>
      <c r="V38" s="36"/>
    </row>
    <row r="39" spans="1:22" ht="13.15" customHeight="1" x14ac:dyDescent="0.15">
      <c r="A39" s="19">
        <v>35</v>
      </c>
      <c r="B39" s="33"/>
      <c r="C39" s="33"/>
      <c r="D39" s="33"/>
      <c r="E39" s="33"/>
      <c r="F39" s="70" t="s">
        <v>89</v>
      </c>
      <c r="G39" s="38"/>
      <c r="H39" s="39"/>
      <c r="I39" s="39"/>
      <c r="J39" s="39"/>
      <c r="K39" s="40"/>
      <c r="L39" s="47"/>
      <c r="M39" s="39">
        <v>400</v>
      </c>
      <c r="N39" s="57"/>
      <c r="O39" s="39"/>
      <c r="P39" s="40">
        <v>400</v>
      </c>
      <c r="Q39" s="47">
        <v>40</v>
      </c>
      <c r="R39" s="39"/>
      <c r="S39" s="39">
        <v>40</v>
      </c>
      <c r="T39" s="39"/>
      <c r="U39" s="40">
        <v>40</v>
      </c>
      <c r="V39" s="36"/>
    </row>
    <row r="40" spans="1:22" ht="13.15" customHeight="1" x14ac:dyDescent="0.15">
      <c r="A40" s="19">
        <v>36</v>
      </c>
      <c r="B40" s="33"/>
      <c r="C40" s="33"/>
      <c r="D40" s="33"/>
      <c r="E40" s="33" t="s">
        <v>90</v>
      </c>
      <c r="F40" s="70" t="s">
        <v>91</v>
      </c>
      <c r="G40" s="38">
        <v>100</v>
      </c>
      <c r="H40" s="39"/>
      <c r="I40" s="39">
        <v>20</v>
      </c>
      <c r="J40" s="39">
        <v>60</v>
      </c>
      <c r="K40" s="40">
        <v>20</v>
      </c>
      <c r="L40" s="47"/>
      <c r="M40" s="39"/>
      <c r="N40" s="57">
        <v>20</v>
      </c>
      <c r="O40" s="39"/>
      <c r="P40" s="40"/>
      <c r="Q40" s="47">
        <v>40</v>
      </c>
      <c r="R40" s="39">
        <v>20</v>
      </c>
      <c r="S40" s="39">
        <v>60</v>
      </c>
      <c r="T40" s="39">
        <v>40</v>
      </c>
      <c r="U40" s="40">
        <v>40</v>
      </c>
      <c r="V40" s="36"/>
    </row>
    <row r="41" spans="1:22" ht="13.15" customHeight="1" x14ac:dyDescent="0.15">
      <c r="A41" s="19">
        <v>37</v>
      </c>
      <c r="B41" s="33"/>
      <c r="C41" s="33"/>
      <c r="D41" s="33"/>
      <c r="E41" s="33" t="s">
        <v>199</v>
      </c>
      <c r="F41" s="70" t="s">
        <v>200</v>
      </c>
      <c r="G41" s="38"/>
      <c r="H41" s="39"/>
      <c r="I41" s="39"/>
      <c r="J41" s="39"/>
      <c r="K41" s="40">
        <v>200</v>
      </c>
      <c r="L41" s="47"/>
      <c r="M41" s="39"/>
      <c r="N41" s="57">
        <v>200</v>
      </c>
      <c r="O41" s="39"/>
      <c r="P41" s="40"/>
      <c r="Q41" s="47">
        <v>100</v>
      </c>
      <c r="R41" s="39"/>
      <c r="S41" s="39"/>
      <c r="T41" s="39">
        <v>200</v>
      </c>
      <c r="U41" s="40"/>
      <c r="V41" s="36"/>
    </row>
    <row r="42" spans="1:22" ht="13.15" customHeight="1" x14ac:dyDescent="0.15">
      <c r="A42" s="19">
        <v>38</v>
      </c>
      <c r="B42" s="33"/>
      <c r="C42" s="33"/>
      <c r="D42" s="33"/>
      <c r="E42" s="33" t="s">
        <v>92</v>
      </c>
      <c r="F42" s="70" t="s">
        <v>93</v>
      </c>
      <c r="G42" s="38">
        <v>120</v>
      </c>
      <c r="H42" s="39">
        <v>20</v>
      </c>
      <c r="I42" s="39"/>
      <c r="J42" s="39"/>
      <c r="K42" s="40"/>
      <c r="L42" s="47"/>
      <c r="M42" s="39">
        <v>60</v>
      </c>
      <c r="N42" s="57">
        <v>200</v>
      </c>
      <c r="O42" s="39">
        <v>40</v>
      </c>
      <c r="P42" s="40">
        <v>20</v>
      </c>
      <c r="Q42" s="47">
        <v>20</v>
      </c>
      <c r="R42" s="39">
        <v>180</v>
      </c>
      <c r="S42" s="39">
        <v>40</v>
      </c>
      <c r="T42" s="39">
        <v>20</v>
      </c>
      <c r="U42" s="40">
        <v>80</v>
      </c>
      <c r="V42" s="36"/>
    </row>
    <row r="43" spans="1:22" ht="13.15" customHeight="1" x14ac:dyDescent="0.15">
      <c r="A43" s="19">
        <v>39</v>
      </c>
      <c r="B43" s="33"/>
      <c r="C43" s="33"/>
      <c r="D43" s="33"/>
      <c r="E43" s="33" t="s">
        <v>94</v>
      </c>
      <c r="F43" s="70" t="s">
        <v>97</v>
      </c>
      <c r="G43" s="38">
        <v>40</v>
      </c>
      <c r="H43" s="39">
        <v>40</v>
      </c>
      <c r="I43" s="39">
        <v>140</v>
      </c>
      <c r="J43" s="39">
        <v>200</v>
      </c>
      <c r="K43" s="40">
        <v>400</v>
      </c>
      <c r="L43" s="47">
        <v>80</v>
      </c>
      <c r="M43" s="39">
        <v>1400</v>
      </c>
      <c r="N43" s="57"/>
      <c r="O43" s="39">
        <v>80</v>
      </c>
      <c r="P43" s="40">
        <v>60</v>
      </c>
      <c r="Q43" s="47"/>
      <c r="R43" s="39"/>
      <c r="S43" s="39">
        <v>20</v>
      </c>
      <c r="T43" s="39">
        <v>40</v>
      </c>
      <c r="U43" s="40">
        <v>20</v>
      </c>
      <c r="V43" s="36"/>
    </row>
    <row r="44" spans="1:22" ht="13.15" customHeight="1" x14ac:dyDescent="0.15">
      <c r="A44" s="19">
        <v>40</v>
      </c>
      <c r="B44" s="33"/>
      <c r="C44" s="33"/>
      <c r="D44" s="33"/>
      <c r="E44" s="33"/>
      <c r="F44" s="70" t="s">
        <v>98</v>
      </c>
      <c r="G44" s="38">
        <v>20</v>
      </c>
      <c r="H44" s="39">
        <v>80</v>
      </c>
      <c r="I44" s="39">
        <v>60</v>
      </c>
      <c r="J44" s="39">
        <v>100</v>
      </c>
      <c r="K44" s="40">
        <v>60</v>
      </c>
      <c r="L44" s="47"/>
      <c r="M44" s="39">
        <v>400</v>
      </c>
      <c r="N44" s="57"/>
      <c r="O44" s="39">
        <v>20</v>
      </c>
      <c r="P44" s="40"/>
      <c r="Q44" s="47">
        <v>80</v>
      </c>
      <c r="R44" s="39">
        <v>100</v>
      </c>
      <c r="S44" s="39">
        <v>100</v>
      </c>
      <c r="T44" s="39">
        <v>80</v>
      </c>
      <c r="U44" s="40"/>
      <c r="V44" s="36"/>
    </row>
    <row r="45" spans="1:22" ht="13.15" customHeight="1" x14ac:dyDescent="0.15">
      <c r="A45" s="19">
        <v>41</v>
      </c>
      <c r="B45" s="33"/>
      <c r="C45" s="33"/>
      <c r="D45" s="33"/>
      <c r="E45" s="33"/>
      <c r="F45" s="70" t="s">
        <v>99</v>
      </c>
      <c r="G45" s="38">
        <v>20</v>
      </c>
      <c r="H45" s="39"/>
      <c r="I45" s="39"/>
      <c r="J45" s="39"/>
      <c r="K45" s="40"/>
      <c r="L45" s="47"/>
      <c r="M45" s="39"/>
      <c r="N45" s="57"/>
      <c r="O45" s="39"/>
      <c r="P45" s="40"/>
      <c r="Q45" s="47"/>
      <c r="R45" s="39"/>
      <c r="S45" s="39"/>
      <c r="T45" s="39"/>
      <c r="U45" s="40"/>
      <c r="V45" s="36"/>
    </row>
    <row r="46" spans="1:22" ht="13.15" customHeight="1" x14ac:dyDescent="0.15">
      <c r="A46" s="19">
        <v>42</v>
      </c>
      <c r="B46" s="33"/>
      <c r="C46" s="33"/>
      <c r="D46" s="33"/>
      <c r="E46" s="33"/>
      <c r="F46" s="70" t="s">
        <v>289</v>
      </c>
      <c r="G46" s="38"/>
      <c r="H46" s="39"/>
      <c r="I46" s="39"/>
      <c r="J46" s="39">
        <v>20</v>
      </c>
      <c r="K46" s="40">
        <v>20</v>
      </c>
      <c r="L46" s="47"/>
      <c r="M46" s="39"/>
      <c r="N46" s="57"/>
      <c r="O46" s="39"/>
      <c r="P46" s="40"/>
      <c r="Q46" s="47"/>
      <c r="R46" s="39"/>
      <c r="S46" s="39"/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101</v>
      </c>
      <c r="G47" s="38">
        <v>60</v>
      </c>
      <c r="H47" s="39">
        <v>40</v>
      </c>
      <c r="I47" s="39">
        <v>80</v>
      </c>
      <c r="J47" s="39">
        <v>80</v>
      </c>
      <c r="K47" s="40">
        <v>60</v>
      </c>
      <c r="L47" s="47">
        <v>20</v>
      </c>
      <c r="M47" s="39">
        <v>60</v>
      </c>
      <c r="N47" s="57">
        <v>40</v>
      </c>
      <c r="O47" s="39">
        <v>60</v>
      </c>
      <c r="P47" s="40">
        <v>20</v>
      </c>
      <c r="Q47" s="47"/>
      <c r="R47" s="39">
        <v>40</v>
      </c>
      <c r="S47" s="39">
        <v>60</v>
      </c>
      <c r="T47" s="39">
        <v>120</v>
      </c>
      <c r="U47" s="40"/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0" t="s">
        <v>102</v>
      </c>
      <c r="G48" s="38"/>
      <c r="H48" s="39"/>
      <c r="I48" s="39">
        <v>20</v>
      </c>
      <c r="J48" s="39"/>
      <c r="K48" s="40"/>
      <c r="L48" s="47"/>
      <c r="M48" s="39"/>
      <c r="N48" s="57"/>
      <c r="O48" s="39"/>
      <c r="P48" s="40"/>
      <c r="Q48" s="47"/>
      <c r="R48" s="39"/>
      <c r="S48" s="39"/>
      <c r="T48" s="39"/>
      <c r="U48" s="40"/>
      <c r="V48" s="36"/>
    </row>
    <row r="49" spans="1:22" ht="13.15" customHeight="1" x14ac:dyDescent="0.15">
      <c r="A49" s="19">
        <v>45</v>
      </c>
      <c r="B49" s="33"/>
      <c r="C49" s="33"/>
      <c r="D49" s="33"/>
      <c r="E49" s="33" t="s">
        <v>103</v>
      </c>
      <c r="F49" s="70" t="s">
        <v>105</v>
      </c>
      <c r="G49" s="38">
        <v>80</v>
      </c>
      <c r="H49" s="39">
        <v>380</v>
      </c>
      <c r="I49" s="39">
        <v>60</v>
      </c>
      <c r="J49" s="39">
        <v>400</v>
      </c>
      <c r="K49" s="40">
        <v>120</v>
      </c>
      <c r="L49" s="47">
        <v>40</v>
      </c>
      <c r="M49" s="39">
        <v>320</v>
      </c>
      <c r="N49" s="57">
        <v>40</v>
      </c>
      <c r="O49" s="39">
        <v>160</v>
      </c>
      <c r="P49" s="40">
        <v>100</v>
      </c>
      <c r="Q49" s="47">
        <v>120</v>
      </c>
      <c r="R49" s="39">
        <v>60</v>
      </c>
      <c r="S49" s="39">
        <v>120</v>
      </c>
      <c r="T49" s="39"/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 t="s">
        <v>106</v>
      </c>
      <c r="F50" s="70" t="s">
        <v>107</v>
      </c>
      <c r="G50" s="38"/>
      <c r="H50" s="39"/>
      <c r="I50" s="39"/>
      <c r="J50" s="39"/>
      <c r="K50" s="40">
        <v>340</v>
      </c>
      <c r="L50" s="47"/>
      <c r="M50" s="39"/>
      <c r="N50" s="57"/>
      <c r="O50" s="39">
        <v>80</v>
      </c>
      <c r="P50" s="40"/>
      <c r="Q50" s="47"/>
      <c r="R50" s="39">
        <v>140</v>
      </c>
      <c r="S50" s="39"/>
      <c r="T50" s="39"/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108</v>
      </c>
      <c r="G51" s="38">
        <v>1840</v>
      </c>
      <c r="H51" s="39">
        <v>3600</v>
      </c>
      <c r="I51" s="39">
        <v>7000</v>
      </c>
      <c r="J51" s="39"/>
      <c r="K51" s="40">
        <v>7000</v>
      </c>
      <c r="L51" s="47"/>
      <c r="M51" s="39">
        <v>5000</v>
      </c>
      <c r="N51" s="57"/>
      <c r="O51" s="39">
        <v>2800</v>
      </c>
      <c r="P51" s="40">
        <v>2800</v>
      </c>
      <c r="Q51" s="47">
        <v>2600</v>
      </c>
      <c r="R51" s="39">
        <v>1200</v>
      </c>
      <c r="S51" s="39">
        <v>400</v>
      </c>
      <c r="T51" s="39">
        <v>1200</v>
      </c>
      <c r="U51" s="40">
        <v>1200</v>
      </c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109</v>
      </c>
      <c r="G52" s="38">
        <v>800</v>
      </c>
      <c r="H52" s="39">
        <v>1000</v>
      </c>
      <c r="I52" s="39"/>
      <c r="J52" s="39">
        <v>200</v>
      </c>
      <c r="K52" s="40"/>
      <c r="L52" s="47">
        <v>120</v>
      </c>
      <c r="M52" s="39">
        <v>240</v>
      </c>
      <c r="N52" s="57">
        <v>600</v>
      </c>
      <c r="O52" s="39">
        <v>600</v>
      </c>
      <c r="P52" s="40"/>
      <c r="Q52" s="47"/>
      <c r="R52" s="39">
        <v>140</v>
      </c>
      <c r="S52" s="39">
        <v>280</v>
      </c>
      <c r="T52" s="39">
        <v>220</v>
      </c>
      <c r="U52" s="40">
        <v>180</v>
      </c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110</v>
      </c>
      <c r="G53" s="38">
        <v>2200</v>
      </c>
      <c r="H53" s="39">
        <v>280</v>
      </c>
      <c r="I53" s="39">
        <v>260</v>
      </c>
      <c r="J53" s="39">
        <v>440</v>
      </c>
      <c r="K53" s="40">
        <v>160</v>
      </c>
      <c r="L53" s="47">
        <v>40</v>
      </c>
      <c r="M53" s="39">
        <v>180</v>
      </c>
      <c r="N53" s="57">
        <v>120</v>
      </c>
      <c r="O53" s="39">
        <v>120</v>
      </c>
      <c r="P53" s="40">
        <v>40</v>
      </c>
      <c r="Q53" s="47">
        <v>180</v>
      </c>
      <c r="R53" s="39">
        <v>40</v>
      </c>
      <c r="S53" s="39">
        <v>20</v>
      </c>
      <c r="T53" s="39">
        <v>20</v>
      </c>
      <c r="U53" s="40"/>
      <c r="V53" s="36"/>
    </row>
    <row r="54" spans="1:22" ht="13.15" customHeight="1" x14ac:dyDescent="0.15">
      <c r="A54" s="19">
        <v>50</v>
      </c>
      <c r="B54" s="33"/>
      <c r="C54" s="33"/>
      <c r="D54" s="33"/>
      <c r="E54" s="33"/>
      <c r="F54" s="70" t="s">
        <v>111</v>
      </c>
      <c r="G54" s="38"/>
      <c r="H54" s="39">
        <v>680</v>
      </c>
      <c r="I54" s="39">
        <v>440</v>
      </c>
      <c r="J54" s="39">
        <v>800</v>
      </c>
      <c r="K54" s="40">
        <v>320</v>
      </c>
      <c r="L54" s="47"/>
      <c r="M54" s="39">
        <v>2800</v>
      </c>
      <c r="N54" s="57">
        <v>800</v>
      </c>
      <c r="O54" s="39">
        <v>120</v>
      </c>
      <c r="P54" s="40">
        <v>1800</v>
      </c>
      <c r="Q54" s="47">
        <v>2800</v>
      </c>
      <c r="R54" s="39">
        <v>800</v>
      </c>
      <c r="S54" s="39">
        <v>600</v>
      </c>
      <c r="T54" s="39"/>
      <c r="U54" s="40"/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264</v>
      </c>
      <c r="G55" s="38"/>
      <c r="H55" s="39"/>
      <c r="I55" s="39"/>
      <c r="J55" s="39"/>
      <c r="K55" s="40">
        <v>180</v>
      </c>
      <c r="L55" s="47"/>
      <c r="M55" s="39">
        <v>40</v>
      </c>
      <c r="N55" s="57">
        <v>220</v>
      </c>
      <c r="O55" s="39"/>
      <c r="P55" s="40"/>
      <c r="Q55" s="47"/>
      <c r="R55" s="39">
        <v>60</v>
      </c>
      <c r="S55" s="39"/>
      <c r="T55" s="39"/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112</v>
      </c>
      <c r="G56" s="38"/>
      <c r="H56" s="39"/>
      <c r="I56" s="39"/>
      <c r="J56" s="39"/>
      <c r="K56" s="40">
        <v>180</v>
      </c>
      <c r="L56" s="47"/>
      <c r="M56" s="39"/>
      <c r="N56" s="57">
        <v>2200</v>
      </c>
      <c r="O56" s="39">
        <v>160</v>
      </c>
      <c r="P56" s="40"/>
      <c r="Q56" s="47"/>
      <c r="R56" s="39"/>
      <c r="S56" s="39"/>
      <c r="T56" s="39"/>
      <c r="U56" s="40"/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113</v>
      </c>
      <c r="G57" s="38">
        <v>2600</v>
      </c>
      <c r="H57" s="39">
        <v>3800</v>
      </c>
      <c r="I57" s="39">
        <v>10000</v>
      </c>
      <c r="J57" s="39">
        <v>2000</v>
      </c>
      <c r="K57" s="40">
        <v>4000</v>
      </c>
      <c r="L57" s="47">
        <v>600</v>
      </c>
      <c r="M57" s="39">
        <v>7200</v>
      </c>
      <c r="N57" s="57">
        <v>3200</v>
      </c>
      <c r="O57" s="39">
        <v>4000</v>
      </c>
      <c r="P57" s="40">
        <v>3000</v>
      </c>
      <c r="Q57" s="47">
        <v>3400</v>
      </c>
      <c r="R57" s="39">
        <v>4000</v>
      </c>
      <c r="S57" s="39">
        <v>1400</v>
      </c>
      <c r="T57" s="39">
        <v>200</v>
      </c>
      <c r="U57" s="40">
        <v>80</v>
      </c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125</v>
      </c>
      <c r="G58" s="38">
        <v>1000</v>
      </c>
      <c r="H58" s="39">
        <v>60</v>
      </c>
      <c r="I58" s="39">
        <v>120</v>
      </c>
      <c r="J58" s="39"/>
      <c r="K58" s="40"/>
      <c r="L58" s="47"/>
      <c r="M58" s="39"/>
      <c r="N58" s="57"/>
      <c r="O58" s="39">
        <v>20</v>
      </c>
      <c r="P58" s="40"/>
      <c r="Q58" s="47">
        <v>60</v>
      </c>
      <c r="R58" s="39"/>
      <c r="S58" s="39"/>
      <c r="T58" s="39">
        <v>40</v>
      </c>
      <c r="U58" s="40"/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126</v>
      </c>
      <c r="G59" s="38"/>
      <c r="H59" s="39"/>
      <c r="I59" s="39"/>
      <c r="J59" s="39"/>
      <c r="K59" s="40"/>
      <c r="L59" s="47"/>
      <c r="M59" s="39"/>
      <c r="N59" s="57"/>
      <c r="O59" s="39">
        <v>40</v>
      </c>
      <c r="P59" s="40">
        <v>20</v>
      </c>
      <c r="Q59" s="47">
        <v>40</v>
      </c>
      <c r="R59" s="39"/>
      <c r="S59" s="39">
        <v>20</v>
      </c>
      <c r="T59" s="39"/>
      <c r="U59" s="40"/>
      <c r="V59" s="36"/>
    </row>
    <row r="60" spans="1:22" ht="13.15" customHeight="1" x14ac:dyDescent="0.15">
      <c r="A60" s="19">
        <v>56</v>
      </c>
      <c r="B60" s="33"/>
      <c r="C60" s="33"/>
      <c r="D60" s="33"/>
      <c r="E60" s="33"/>
      <c r="F60" s="70" t="s">
        <v>127</v>
      </c>
      <c r="G60" s="38">
        <v>2400</v>
      </c>
      <c r="H60" s="39">
        <v>2200</v>
      </c>
      <c r="I60" s="39"/>
      <c r="J60" s="39"/>
      <c r="K60" s="40"/>
      <c r="L60" s="47"/>
      <c r="M60" s="39"/>
      <c r="N60" s="57"/>
      <c r="O60" s="39">
        <v>2200</v>
      </c>
      <c r="P60" s="40"/>
      <c r="Q60" s="47">
        <v>1000</v>
      </c>
      <c r="R60" s="39"/>
      <c r="S60" s="39"/>
      <c r="T60" s="39"/>
      <c r="U60" s="40"/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128</v>
      </c>
      <c r="G61" s="38"/>
      <c r="H61" s="39">
        <v>200</v>
      </c>
      <c r="I61" s="39"/>
      <c r="J61" s="39"/>
      <c r="K61" s="40"/>
      <c r="L61" s="47"/>
      <c r="M61" s="39">
        <v>200</v>
      </c>
      <c r="N61" s="57"/>
      <c r="O61" s="39">
        <v>200</v>
      </c>
      <c r="P61" s="40"/>
      <c r="Q61" s="47"/>
      <c r="R61" s="39"/>
      <c r="S61" s="39"/>
      <c r="T61" s="39"/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129</v>
      </c>
      <c r="G62" s="38">
        <v>800</v>
      </c>
      <c r="H62" s="39"/>
      <c r="I62" s="39"/>
      <c r="J62" s="39"/>
      <c r="K62" s="40"/>
      <c r="L62" s="47"/>
      <c r="M62" s="39">
        <v>800</v>
      </c>
      <c r="N62" s="57"/>
      <c r="O62" s="39"/>
      <c r="P62" s="40">
        <v>800</v>
      </c>
      <c r="Q62" s="47"/>
      <c r="R62" s="39"/>
      <c r="S62" s="39"/>
      <c r="T62" s="39"/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130</v>
      </c>
      <c r="G63" s="38">
        <v>89780</v>
      </c>
      <c r="H63" s="39">
        <v>271000</v>
      </c>
      <c r="I63" s="39">
        <v>99400</v>
      </c>
      <c r="J63" s="39">
        <v>75000</v>
      </c>
      <c r="K63" s="40">
        <v>58780</v>
      </c>
      <c r="L63" s="47">
        <v>4800</v>
      </c>
      <c r="M63" s="39">
        <v>159600</v>
      </c>
      <c r="N63" s="57">
        <v>38600</v>
      </c>
      <c r="O63" s="39">
        <v>45600</v>
      </c>
      <c r="P63" s="40">
        <v>53400</v>
      </c>
      <c r="Q63" s="47">
        <v>170600</v>
      </c>
      <c r="R63" s="39">
        <v>44800</v>
      </c>
      <c r="S63" s="39">
        <v>13400</v>
      </c>
      <c r="T63" s="39">
        <v>3600</v>
      </c>
      <c r="U63" s="40">
        <v>5800</v>
      </c>
      <c r="V63" s="36"/>
    </row>
    <row r="64" spans="1:22" ht="13.15" customHeight="1" x14ac:dyDescent="0.15">
      <c r="A64" s="19">
        <v>60</v>
      </c>
      <c r="B64" s="33"/>
      <c r="C64" s="33"/>
      <c r="D64" s="33"/>
      <c r="E64" s="33" t="s">
        <v>203</v>
      </c>
      <c r="F64" s="70" t="s">
        <v>204</v>
      </c>
      <c r="G64" s="38"/>
      <c r="H64" s="39"/>
      <c r="I64" s="39"/>
      <c r="J64" s="39"/>
      <c r="K64" s="40">
        <v>20</v>
      </c>
      <c r="L64" s="47"/>
      <c r="M64" s="39"/>
      <c r="N64" s="57"/>
      <c r="O64" s="39"/>
      <c r="P64" s="40"/>
      <c r="Q64" s="47"/>
      <c r="R64" s="39"/>
      <c r="S64" s="39"/>
      <c r="T64" s="39"/>
      <c r="U64" s="40"/>
      <c r="V64" s="36"/>
    </row>
    <row r="65" spans="1:22" ht="13.15" customHeight="1" x14ac:dyDescent="0.15">
      <c r="A65" s="19">
        <v>61</v>
      </c>
      <c r="B65" s="33"/>
      <c r="C65" s="33"/>
      <c r="D65" s="33" t="s">
        <v>131</v>
      </c>
      <c r="E65" s="33" t="s">
        <v>132</v>
      </c>
      <c r="F65" s="70" t="s">
        <v>133</v>
      </c>
      <c r="G65" s="38">
        <v>60</v>
      </c>
      <c r="H65" s="39">
        <v>200</v>
      </c>
      <c r="I65" s="39">
        <v>580</v>
      </c>
      <c r="J65" s="39">
        <v>40</v>
      </c>
      <c r="K65" s="40">
        <v>240</v>
      </c>
      <c r="L65" s="47"/>
      <c r="M65" s="39">
        <v>220</v>
      </c>
      <c r="N65" s="57">
        <v>60</v>
      </c>
      <c r="O65" s="39"/>
      <c r="P65" s="40">
        <v>2400</v>
      </c>
      <c r="Q65" s="47">
        <v>400</v>
      </c>
      <c r="R65" s="39">
        <v>160</v>
      </c>
      <c r="S65" s="39"/>
      <c r="T65" s="39"/>
      <c r="U65" s="40">
        <v>19000</v>
      </c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134</v>
      </c>
      <c r="G66" s="38">
        <v>500</v>
      </c>
      <c r="H66" s="39">
        <v>3040</v>
      </c>
      <c r="I66" s="39">
        <v>1160</v>
      </c>
      <c r="J66" s="39">
        <v>480</v>
      </c>
      <c r="K66" s="40">
        <v>1140</v>
      </c>
      <c r="L66" s="47">
        <v>120</v>
      </c>
      <c r="M66" s="39">
        <v>2200</v>
      </c>
      <c r="N66" s="57">
        <v>620</v>
      </c>
      <c r="O66" s="39">
        <v>520</v>
      </c>
      <c r="P66" s="40">
        <v>1000</v>
      </c>
      <c r="Q66" s="47">
        <v>400</v>
      </c>
      <c r="R66" s="39">
        <v>2000</v>
      </c>
      <c r="S66" s="39">
        <v>800</v>
      </c>
      <c r="T66" s="39"/>
      <c r="U66" s="40">
        <v>40</v>
      </c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135</v>
      </c>
      <c r="G67" s="38"/>
      <c r="H67" s="39"/>
      <c r="I67" s="39">
        <v>780</v>
      </c>
      <c r="J67" s="39"/>
      <c r="K67" s="40"/>
      <c r="L67" s="47"/>
      <c r="M67" s="39"/>
      <c r="N67" s="57"/>
      <c r="O67" s="39"/>
      <c r="P67" s="40">
        <v>420</v>
      </c>
      <c r="Q67" s="47"/>
      <c r="R67" s="39"/>
      <c r="S67" s="39"/>
      <c r="T67" s="39"/>
      <c r="U67" s="40"/>
      <c r="V67" s="36"/>
    </row>
    <row r="68" spans="1:22" ht="13.15" customHeight="1" x14ac:dyDescent="0.15">
      <c r="A68" s="19">
        <v>64</v>
      </c>
      <c r="B68" s="33"/>
      <c r="C68" s="33"/>
      <c r="D68" s="33"/>
      <c r="E68" s="33"/>
      <c r="F68" s="70" t="s">
        <v>136</v>
      </c>
      <c r="G68" s="38"/>
      <c r="H68" s="39"/>
      <c r="I68" s="39"/>
      <c r="J68" s="39"/>
      <c r="K68" s="40"/>
      <c r="L68" s="47"/>
      <c r="M68" s="39"/>
      <c r="N68" s="57"/>
      <c r="O68" s="39"/>
      <c r="P68" s="40"/>
      <c r="Q68" s="47">
        <v>20</v>
      </c>
      <c r="R68" s="39"/>
      <c r="S68" s="39">
        <v>20</v>
      </c>
      <c r="T68" s="39">
        <v>20</v>
      </c>
      <c r="U68" s="40">
        <v>200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137</v>
      </c>
      <c r="G69" s="38">
        <v>20</v>
      </c>
      <c r="H69" s="39">
        <v>40</v>
      </c>
      <c r="I69" s="39">
        <v>20</v>
      </c>
      <c r="J69" s="39"/>
      <c r="K69" s="40">
        <v>20</v>
      </c>
      <c r="L69" s="47">
        <v>20</v>
      </c>
      <c r="M69" s="39">
        <v>40</v>
      </c>
      <c r="N69" s="57"/>
      <c r="O69" s="39">
        <v>20</v>
      </c>
      <c r="P69" s="40">
        <v>260</v>
      </c>
      <c r="Q69" s="47">
        <v>20</v>
      </c>
      <c r="R69" s="39"/>
      <c r="S69" s="39"/>
      <c r="T69" s="39"/>
      <c r="U69" s="40">
        <v>40</v>
      </c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206</v>
      </c>
      <c r="G70" s="38"/>
      <c r="H70" s="39"/>
      <c r="I70" s="39"/>
      <c r="J70" s="39">
        <v>20</v>
      </c>
      <c r="K70" s="40"/>
      <c r="L70" s="47"/>
      <c r="M70" s="39"/>
      <c r="N70" s="57"/>
      <c r="O70" s="39"/>
      <c r="P70" s="40">
        <v>200</v>
      </c>
      <c r="Q70" s="47">
        <v>20</v>
      </c>
      <c r="R70" s="39"/>
      <c r="S70" s="39"/>
      <c r="T70" s="39"/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138</v>
      </c>
      <c r="G71" s="38">
        <v>1000</v>
      </c>
      <c r="H71" s="39">
        <v>700</v>
      </c>
      <c r="I71" s="39">
        <v>1260</v>
      </c>
      <c r="J71" s="39">
        <v>860</v>
      </c>
      <c r="K71" s="40">
        <v>380</v>
      </c>
      <c r="L71" s="47">
        <v>100</v>
      </c>
      <c r="M71" s="39">
        <v>460</v>
      </c>
      <c r="N71" s="57">
        <v>180</v>
      </c>
      <c r="O71" s="39">
        <v>380</v>
      </c>
      <c r="P71" s="40">
        <v>440</v>
      </c>
      <c r="Q71" s="47">
        <v>500</v>
      </c>
      <c r="R71" s="39">
        <v>240</v>
      </c>
      <c r="S71" s="39">
        <v>200</v>
      </c>
      <c r="T71" s="39">
        <v>60</v>
      </c>
      <c r="U71" s="40"/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207</v>
      </c>
      <c r="G72" s="38">
        <v>80</v>
      </c>
      <c r="H72" s="39">
        <v>80</v>
      </c>
      <c r="I72" s="39">
        <v>120</v>
      </c>
      <c r="J72" s="39">
        <v>40</v>
      </c>
      <c r="K72" s="40">
        <v>100</v>
      </c>
      <c r="L72" s="47"/>
      <c r="M72" s="39"/>
      <c r="N72" s="57">
        <v>40</v>
      </c>
      <c r="O72" s="39">
        <v>40</v>
      </c>
      <c r="P72" s="40"/>
      <c r="Q72" s="47">
        <v>100</v>
      </c>
      <c r="R72" s="39">
        <v>40</v>
      </c>
      <c r="S72" s="39">
        <v>20</v>
      </c>
      <c r="T72" s="39">
        <v>20</v>
      </c>
      <c r="U72" s="40"/>
      <c r="V72" s="36"/>
    </row>
    <row r="73" spans="1:22" ht="12.75" customHeight="1" x14ac:dyDescent="0.15">
      <c r="A73" s="19">
        <v>69</v>
      </c>
      <c r="B73" s="33"/>
      <c r="C73" s="33"/>
      <c r="D73" s="33"/>
      <c r="E73" s="33" t="s">
        <v>139</v>
      </c>
      <c r="F73" s="70" t="s">
        <v>140</v>
      </c>
      <c r="G73" s="38"/>
      <c r="H73" s="39"/>
      <c r="I73" s="39"/>
      <c r="J73" s="39"/>
      <c r="K73" s="40"/>
      <c r="L73" s="47"/>
      <c r="M73" s="39"/>
      <c r="N73" s="57"/>
      <c r="O73" s="39">
        <v>80</v>
      </c>
      <c r="P73" s="40"/>
      <c r="Q73" s="47"/>
      <c r="R73" s="39"/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 t="s">
        <v>142</v>
      </c>
      <c r="F74" s="70" t="s">
        <v>143</v>
      </c>
      <c r="G74" s="38">
        <v>20</v>
      </c>
      <c r="H74" s="39"/>
      <c r="I74" s="39"/>
      <c r="J74" s="39">
        <v>20</v>
      </c>
      <c r="K74" s="40"/>
      <c r="L74" s="47"/>
      <c r="M74" s="39"/>
      <c r="N74" s="57"/>
      <c r="O74" s="39"/>
      <c r="P74" s="40"/>
      <c r="Q74" s="47"/>
      <c r="R74" s="39"/>
      <c r="S74" s="39"/>
      <c r="T74" s="39"/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144</v>
      </c>
      <c r="G75" s="38"/>
      <c r="H75" s="39"/>
      <c r="I75" s="39"/>
      <c r="J75" s="39"/>
      <c r="K75" s="40"/>
      <c r="L75" s="47"/>
      <c r="M75" s="39"/>
      <c r="N75" s="57"/>
      <c r="O75" s="39"/>
      <c r="P75" s="40"/>
      <c r="Q75" s="47"/>
      <c r="R75" s="39"/>
      <c r="S75" s="39"/>
      <c r="T75" s="39">
        <v>20</v>
      </c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208</v>
      </c>
      <c r="G76" s="38"/>
      <c r="H76" s="39"/>
      <c r="I76" s="39"/>
      <c r="J76" s="39"/>
      <c r="K76" s="40"/>
      <c r="L76" s="47"/>
      <c r="M76" s="39"/>
      <c r="N76" s="57"/>
      <c r="O76" s="39">
        <v>400</v>
      </c>
      <c r="P76" s="40">
        <v>200</v>
      </c>
      <c r="Q76" s="47"/>
      <c r="R76" s="39"/>
      <c r="S76" s="39"/>
      <c r="T76" s="39"/>
      <c r="U76" s="40"/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146</v>
      </c>
      <c r="G77" s="38"/>
      <c r="H77" s="39"/>
      <c r="I77" s="39"/>
      <c r="J77" s="39"/>
      <c r="K77" s="40"/>
      <c r="L77" s="47"/>
      <c r="M77" s="39">
        <v>200</v>
      </c>
      <c r="N77" s="57"/>
      <c r="O77" s="39"/>
      <c r="P77" s="40">
        <v>200</v>
      </c>
      <c r="Q77" s="47"/>
      <c r="R77" s="39"/>
      <c r="S77" s="39"/>
      <c r="T77" s="39"/>
      <c r="U77" s="40"/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147</v>
      </c>
      <c r="G78" s="38"/>
      <c r="H78" s="39">
        <v>600</v>
      </c>
      <c r="I78" s="39">
        <v>200</v>
      </c>
      <c r="J78" s="39">
        <v>800</v>
      </c>
      <c r="K78" s="40">
        <v>400</v>
      </c>
      <c r="L78" s="47"/>
      <c r="M78" s="39">
        <v>600</v>
      </c>
      <c r="N78" s="57">
        <v>600</v>
      </c>
      <c r="O78" s="39"/>
      <c r="P78" s="40">
        <v>200</v>
      </c>
      <c r="Q78" s="47">
        <v>400</v>
      </c>
      <c r="R78" s="39"/>
      <c r="S78" s="39">
        <v>800</v>
      </c>
      <c r="T78" s="39"/>
      <c r="U78" s="40">
        <v>400</v>
      </c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148</v>
      </c>
      <c r="G79" s="38">
        <v>80</v>
      </c>
      <c r="H79" s="39"/>
      <c r="I79" s="39">
        <v>20</v>
      </c>
      <c r="J79" s="39">
        <v>20</v>
      </c>
      <c r="K79" s="40">
        <v>200</v>
      </c>
      <c r="L79" s="47">
        <v>20</v>
      </c>
      <c r="M79" s="39"/>
      <c r="N79" s="57"/>
      <c r="O79" s="39">
        <v>20</v>
      </c>
      <c r="P79" s="40"/>
      <c r="Q79" s="47">
        <v>40</v>
      </c>
      <c r="R79" s="39">
        <v>20</v>
      </c>
      <c r="S79" s="39">
        <v>100</v>
      </c>
      <c r="T79" s="39"/>
      <c r="U79" s="40">
        <v>40</v>
      </c>
      <c r="V79" s="36"/>
    </row>
    <row r="80" spans="1:22" ht="13.15" customHeight="1" x14ac:dyDescent="0.15">
      <c r="A80" s="19">
        <v>76</v>
      </c>
      <c r="B80" s="33"/>
      <c r="C80" s="33"/>
      <c r="D80" s="33"/>
      <c r="E80" s="33" t="s">
        <v>149</v>
      </c>
      <c r="F80" s="70" t="s">
        <v>151</v>
      </c>
      <c r="G80" s="38">
        <v>7800</v>
      </c>
      <c r="H80" s="39">
        <v>10000</v>
      </c>
      <c r="I80" s="39">
        <v>7600</v>
      </c>
      <c r="J80" s="39">
        <v>6800</v>
      </c>
      <c r="K80" s="40">
        <v>8200</v>
      </c>
      <c r="L80" s="47">
        <v>1200</v>
      </c>
      <c r="M80" s="39">
        <v>7600</v>
      </c>
      <c r="N80" s="57">
        <v>3800</v>
      </c>
      <c r="O80" s="39">
        <v>4800</v>
      </c>
      <c r="P80" s="40">
        <v>4400</v>
      </c>
      <c r="Q80" s="47">
        <v>8000</v>
      </c>
      <c r="R80" s="39">
        <v>4000</v>
      </c>
      <c r="S80" s="39">
        <v>7000</v>
      </c>
      <c r="T80" s="39">
        <v>2600</v>
      </c>
      <c r="U80" s="40">
        <v>2600</v>
      </c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548</v>
      </c>
      <c r="G81" s="38"/>
      <c r="H81" s="39"/>
      <c r="I81" s="39"/>
      <c r="J81" s="39"/>
      <c r="K81" s="40"/>
      <c r="L81" s="47"/>
      <c r="M81" s="39"/>
      <c r="N81" s="57"/>
      <c r="O81" s="39"/>
      <c r="P81" s="40">
        <v>200</v>
      </c>
      <c r="Q81" s="47"/>
      <c r="R81" s="39"/>
      <c r="S81" s="39"/>
      <c r="T81" s="39"/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152</v>
      </c>
      <c r="G82" s="38"/>
      <c r="H82" s="39"/>
      <c r="I82" s="39"/>
      <c r="J82" s="39">
        <v>20</v>
      </c>
      <c r="K82" s="40"/>
      <c r="L82" s="47"/>
      <c r="M82" s="39"/>
      <c r="N82" s="57"/>
      <c r="O82" s="39"/>
      <c r="P82" s="40"/>
      <c r="Q82" s="47"/>
      <c r="R82" s="39"/>
      <c r="S82" s="39">
        <v>20</v>
      </c>
      <c r="T82" s="39"/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210</v>
      </c>
      <c r="G83" s="38">
        <v>660</v>
      </c>
      <c r="H83" s="39">
        <v>620</v>
      </c>
      <c r="I83" s="39">
        <v>1480</v>
      </c>
      <c r="J83" s="39">
        <v>580</v>
      </c>
      <c r="K83" s="40">
        <v>420</v>
      </c>
      <c r="L83" s="47">
        <v>240</v>
      </c>
      <c r="M83" s="39">
        <v>500</v>
      </c>
      <c r="N83" s="57">
        <v>800</v>
      </c>
      <c r="O83" s="39">
        <v>500</v>
      </c>
      <c r="P83" s="40">
        <v>80</v>
      </c>
      <c r="Q83" s="47">
        <v>600</v>
      </c>
      <c r="R83" s="39">
        <v>1200</v>
      </c>
      <c r="S83" s="39">
        <v>600</v>
      </c>
      <c r="T83" s="39">
        <v>400</v>
      </c>
      <c r="U83" s="40">
        <v>400</v>
      </c>
      <c r="V83" s="36"/>
    </row>
    <row r="84" spans="1:28" ht="13.15" customHeight="1" x14ac:dyDescent="0.15">
      <c r="A84" s="19">
        <v>80</v>
      </c>
      <c r="B84" s="53"/>
      <c r="C84" s="53"/>
      <c r="D84" s="53"/>
      <c r="E84" s="53"/>
      <c r="F84" s="71" t="s">
        <v>154</v>
      </c>
      <c r="G84" s="41">
        <v>20</v>
      </c>
      <c r="H84" s="42"/>
      <c r="I84" s="42"/>
      <c r="J84" s="42"/>
      <c r="K84" s="43"/>
      <c r="L84" s="48"/>
      <c r="M84" s="42"/>
      <c r="N84" s="56"/>
      <c r="O84" s="42"/>
      <c r="P84" s="43"/>
      <c r="Q84" s="48"/>
      <c r="R84" s="42"/>
      <c r="S84" s="42"/>
      <c r="T84" s="42"/>
      <c r="U84" s="43"/>
      <c r="V84" s="36"/>
    </row>
    <row r="85" spans="1:28" ht="13.15" customHeight="1" x14ac:dyDescent="0.15">
      <c r="A85" s="19"/>
      <c r="B85" s="17" t="s">
        <v>549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2.75" customHeight="1" x14ac:dyDescent="0.15">
      <c r="A86" s="19"/>
      <c r="B86" s="17" t="s">
        <v>533</v>
      </c>
      <c r="C86" s="17"/>
      <c r="D86" s="17"/>
      <c r="F86" s="30"/>
      <c r="G86" s="16"/>
      <c r="H86" s="16"/>
      <c r="I86" s="16"/>
      <c r="J86" s="16"/>
      <c r="K86" s="16"/>
      <c r="L86" s="16"/>
      <c r="M86" s="16"/>
      <c r="N86" s="16"/>
      <c r="O86" s="17"/>
      <c r="Q86" s="30"/>
      <c r="R86" s="17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534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573</v>
      </c>
      <c r="K88" s="19"/>
      <c r="N88" s="35" t="str">
        <f>I88</f>
        <v>調査期日：平成30年 3月12日</v>
      </c>
      <c r="O88" s="19"/>
      <c r="P88" s="19"/>
      <c r="R88" s="19"/>
      <c r="S88" s="35" t="str">
        <f>I88</f>
        <v>調査期日：平成30年 3月12日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363</v>
      </c>
      <c r="K89" s="19"/>
      <c r="N89" s="35" t="s">
        <v>536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331</v>
      </c>
      <c r="H90" s="25" t="s">
        <v>316</v>
      </c>
      <c r="I90" s="25" t="s">
        <v>301</v>
      </c>
      <c r="J90" s="25" t="s">
        <v>290</v>
      </c>
      <c r="K90" s="26" t="s">
        <v>332</v>
      </c>
      <c r="L90" s="59" t="s">
        <v>291</v>
      </c>
      <c r="M90" s="25" t="s">
        <v>302</v>
      </c>
      <c r="N90" s="55" t="s">
        <v>333</v>
      </c>
      <c r="O90" s="25" t="s">
        <v>334</v>
      </c>
      <c r="P90" s="26" t="s">
        <v>276</v>
      </c>
      <c r="Q90" s="59" t="s">
        <v>303</v>
      </c>
      <c r="R90" s="25" t="s">
        <v>304</v>
      </c>
      <c r="S90" s="25" t="s">
        <v>550</v>
      </c>
      <c r="T90" s="25" t="s">
        <v>551</v>
      </c>
      <c r="U90" s="26" t="s">
        <v>281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131</v>
      </c>
      <c r="E91" s="52" t="s">
        <v>149</v>
      </c>
      <c r="F91" s="68" t="s">
        <v>155</v>
      </c>
      <c r="G91" s="4">
        <v>3200</v>
      </c>
      <c r="H91" s="5">
        <v>3600</v>
      </c>
      <c r="I91" s="5">
        <v>4400</v>
      </c>
      <c r="J91" s="5">
        <v>2600</v>
      </c>
      <c r="K91" s="6">
        <v>1400</v>
      </c>
      <c r="L91" s="7">
        <v>40</v>
      </c>
      <c r="M91" s="5">
        <v>1800</v>
      </c>
      <c r="N91" s="8">
        <v>1200</v>
      </c>
      <c r="O91" s="5">
        <v>1400</v>
      </c>
      <c r="P91" s="6">
        <v>1400</v>
      </c>
      <c r="Q91" s="7">
        <v>1600</v>
      </c>
      <c r="R91" s="5">
        <v>1200</v>
      </c>
      <c r="S91" s="5">
        <v>200</v>
      </c>
      <c r="T91" s="5">
        <v>800</v>
      </c>
      <c r="U91" s="6">
        <v>400</v>
      </c>
    </row>
    <row r="92" spans="1:28" ht="13.15" customHeight="1" x14ac:dyDescent="0.15">
      <c r="A92" s="19">
        <v>82</v>
      </c>
      <c r="B92" s="27"/>
      <c r="C92" s="33"/>
      <c r="D92" s="33"/>
      <c r="E92" s="52" t="s">
        <v>10</v>
      </c>
      <c r="F92" s="74" t="s">
        <v>157</v>
      </c>
      <c r="G92" s="38">
        <v>1200</v>
      </c>
      <c r="H92" s="39">
        <v>600</v>
      </c>
      <c r="I92" s="39">
        <v>800</v>
      </c>
      <c r="J92" s="39">
        <v>1000</v>
      </c>
      <c r="K92" s="40">
        <v>1000</v>
      </c>
      <c r="L92" s="47">
        <v>200</v>
      </c>
      <c r="M92" s="39">
        <v>800</v>
      </c>
      <c r="N92" s="57">
        <v>800</v>
      </c>
      <c r="O92" s="39">
        <v>1200</v>
      </c>
      <c r="P92" s="40">
        <v>2000</v>
      </c>
      <c r="Q92" s="47">
        <v>800</v>
      </c>
      <c r="R92" s="39">
        <v>400</v>
      </c>
      <c r="S92" s="39">
        <v>2000</v>
      </c>
      <c r="T92" s="39">
        <v>800</v>
      </c>
      <c r="U92" s="40">
        <v>1400</v>
      </c>
      <c r="V92" s="36"/>
    </row>
    <row r="93" spans="1:28" ht="13.15" customHeight="1" x14ac:dyDescent="0.15">
      <c r="A93" s="19">
        <v>83</v>
      </c>
      <c r="B93" s="36" t="s">
        <v>158</v>
      </c>
      <c r="C93" s="33" t="s">
        <v>159</v>
      </c>
      <c r="D93" s="33" t="s">
        <v>306</v>
      </c>
      <c r="E93" s="32" t="s">
        <v>307</v>
      </c>
      <c r="F93" s="70" t="s">
        <v>308</v>
      </c>
      <c r="G93" s="38"/>
      <c r="H93" s="39">
        <v>200</v>
      </c>
      <c r="I93" s="39">
        <v>400</v>
      </c>
      <c r="J93" s="39"/>
      <c r="K93" s="40"/>
      <c r="L93" s="47"/>
      <c r="M93" s="39"/>
      <c r="N93" s="57"/>
      <c r="O93" s="39">
        <v>200</v>
      </c>
      <c r="P93" s="40"/>
      <c r="Q93" s="47"/>
      <c r="R93" s="39"/>
      <c r="S93" s="39"/>
      <c r="T93" s="39"/>
      <c r="U93" s="40"/>
      <c r="V93" s="36"/>
    </row>
    <row r="94" spans="1:28" ht="13.15" customHeight="1" x14ac:dyDescent="0.15">
      <c r="A94" s="19">
        <v>84</v>
      </c>
      <c r="B94" s="36" t="s">
        <v>161</v>
      </c>
      <c r="C94" s="33" t="s">
        <v>162</v>
      </c>
      <c r="D94" s="52" t="s">
        <v>10</v>
      </c>
      <c r="E94" s="52" t="s">
        <v>10</v>
      </c>
      <c r="F94" s="74" t="s">
        <v>163</v>
      </c>
      <c r="G94" s="38">
        <v>200</v>
      </c>
      <c r="H94" s="39">
        <v>20</v>
      </c>
      <c r="I94" s="39">
        <v>600</v>
      </c>
      <c r="J94" s="39"/>
      <c r="K94" s="40">
        <v>20</v>
      </c>
      <c r="L94" s="47">
        <v>20</v>
      </c>
      <c r="M94" s="39">
        <v>200</v>
      </c>
      <c r="N94" s="57">
        <v>200</v>
      </c>
      <c r="O94" s="39">
        <v>40</v>
      </c>
      <c r="P94" s="40">
        <v>1200</v>
      </c>
      <c r="Q94" s="47">
        <v>1600</v>
      </c>
      <c r="R94" s="39">
        <v>200</v>
      </c>
      <c r="S94" s="39"/>
      <c r="T94" s="39">
        <v>200</v>
      </c>
      <c r="U94" s="40">
        <v>40</v>
      </c>
      <c r="V94" s="36"/>
    </row>
    <row r="95" spans="1:28" ht="13.15" customHeight="1" x14ac:dyDescent="0.15">
      <c r="A95" s="19">
        <v>85</v>
      </c>
      <c r="B95" s="27" t="s">
        <v>164</v>
      </c>
      <c r="C95" s="33" t="s">
        <v>165</v>
      </c>
      <c r="D95" s="14" t="s">
        <v>10</v>
      </c>
      <c r="E95" s="52" t="s">
        <v>10</v>
      </c>
      <c r="F95" s="74" t="s">
        <v>166</v>
      </c>
      <c r="G95" s="38">
        <v>4060</v>
      </c>
      <c r="H95" s="39">
        <v>2960</v>
      </c>
      <c r="I95" s="39">
        <v>4800</v>
      </c>
      <c r="J95" s="39">
        <v>2200</v>
      </c>
      <c r="K95" s="40">
        <v>400</v>
      </c>
      <c r="L95" s="47"/>
      <c r="M95" s="39">
        <v>600</v>
      </c>
      <c r="N95" s="57">
        <v>200</v>
      </c>
      <c r="O95" s="39">
        <v>400</v>
      </c>
      <c r="P95" s="40"/>
      <c r="Q95" s="47">
        <v>400</v>
      </c>
      <c r="R95" s="39">
        <v>200</v>
      </c>
      <c r="S95" s="39"/>
      <c r="T95" s="39">
        <v>400</v>
      </c>
      <c r="U95" s="40"/>
      <c r="V95" s="36"/>
    </row>
    <row r="96" spans="1:28" ht="13.15" customHeight="1" x14ac:dyDescent="0.15">
      <c r="A96" s="19">
        <v>86</v>
      </c>
      <c r="B96" s="27"/>
      <c r="C96" s="33" t="s">
        <v>167</v>
      </c>
      <c r="D96" s="33" t="s">
        <v>169</v>
      </c>
      <c r="E96" s="33" t="s">
        <v>171</v>
      </c>
      <c r="F96" s="70" t="s">
        <v>172</v>
      </c>
      <c r="G96" s="38"/>
      <c r="H96" s="39"/>
      <c r="I96" s="39"/>
      <c r="J96" s="39"/>
      <c r="K96" s="40"/>
      <c r="L96" s="47"/>
      <c r="M96" s="39"/>
      <c r="N96" s="57"/>
      <c r="O96" s="39">
        <v>120</v>
      </c>
      <c r="P96" s="40"/>
      <c r="Q96" s="47"/>
      <c r="R96" s="39"/>
      <c r="S96" s="39"/>
      <c r="T96" s="39"/>
      <c r="U96" s="40">
        <v>160</v>
      </c>
      <c r="V96" s="36"/>
    </row>
    <row r="97" spans="1:28" ht="13.15" customHeight="1" x14ac:dyDescent="0.15">
      <c r="A97" s="19">
        <v>87</v>
      </c>
      <c r="B97" s="27"/>
      <c r="C97" s="33"/>
      <c r="D97" s="33"/>
      <c r="E97" s="33" t="s">
        <v>173</v>
      </c>
      <c r="F97" s="70" t="s">
        <v>174</v>
      </c>
      <c r="G97" s="38"/>
      <c r="H97" s="39"/>
      <c r="I97" s="39"/>
      <c r="J97" s="39"/>
      <c r="K97" s="40"/>
      <c r="L97" s="47"/>
      <c r="M97" s="39">
        <v>400</v>
      </c>
      <c r="N97" s="57"/>
      <c r="O97" s="39"/>
      <c r="P97" s="40"/>
      <c r="Q97" s="47"/>
      <c r="R97" s="39"/>
      <c r="S97" s="39"/>
      <c r="T97" s="39"/>
      <c r="U97" s="40"/>
      <c r="V97" s="36"/>
    </row>
    <row r="98" spans="1:28" ht="13.15" customHeight="1" x14ac:dyDescent="0.15">
      <c r="A98" s="19">
        <v>88</v>
      </c>
      <c r="B98" s="36"/>
      <c r="C98" s="33"/>
      <c r="D98" s="33"/>
      <c r="E98" s="32" t="s">
        <v>175</v>
      </c>
      <c r="F98" s="70" t="s">
        <v>177</v>
      </c>
      <c r="G98" s="38"/>
      <c r="H98" s="39"/>
      <c r="I98" s="39"/>
      <c r="J98" s="39"/>
      <c r="K98" s="40">
        <v>80</v>
      </c>
      <c r="L98" s="47"/>
      <c r="M98" s="39">
        <v>2400</v>
      </c>
      <c r="N98" s="57"/>
      <c r="O98" s="39">
        <v>80</v>
      </c>
      <c r="P98" s="40"/>
      <c r="Q98" s="47">
        <v>800</v>
      </c>
      <c r="R98" s="39"/>
      <c r="S98" s="39"/>
      <c r="T98" s="39"/>
      <c r="U98" s="40"/>
      <c r="V98" s="36"/>
    </row>
    <row r="99" spans="1:28" ht="13.15" customHeight="1" x14ac:dyDescent="0.15">
      <c r="A99" s="19">
        <v>89</v>
      </c>
      <c r="B99" s="36"/>
      <c r="C99" s="33"/>
      <c r="D99" s="33" t="s">
        <v>178</v>
      </c>
      <c r="E99" s="33" t="s">
        <v>179</v>
      </c>
      <c r="F99" s="70" t="s">
        <v>261</v>
      </c>
      <c r="G99" s="38"/>
      <c r="H99" s="39"/>
      <c r="I99" s="39"/>
      <c r="J99" s="39"/>
      <c r="K99" s="40"/>
      <c r="L99" s="47"/>
      <c r="M99" s="39"/>
      <c r="N99" s="57"/>
      <c r="O99" s="39"/>
      <c r="P99" s="40"/>
      <c r="Q99" s="47"/>
      <c r="R99" s="39"/>
      <c r="S99" s="39"/>
      <c r="T99" s="39"/>
      <c r="U99" s="40">
        <v>20</v>
      </c>
      <c r="V99" s="36"/>
    </row>
    <row r="100" spans="1:28" ht="13.15" customHeight="1" x14ac:dyDescent="0.15">
      <c r="A100" s="19">
        <v>90</v>
      </c>
      <c r="B100" s="27"/>
      <c r="C100" s="33"/>
      <c r="D100" s="32"/>
      <c r="E100" s="33"/>
      <c r="F100" s="70" t="s">
        <v>180</v>
      </c>
      <c r="G100" s="38"/>
      <c r="H100" s="39"/>
      <c r="I100" s="39"/>
      <c r="J100" s="39"/>
      <c r="K100" s="40"/>
      <c r="L100" s="47"/>
      <c r="M100" s="39"/>
      <c r="N100" s="57"/>
      <c r="O100" s="39"/>
      <c r="P100" s="40">
        <v>40</v>
      </c>
      <c r="Q100" s="47"/>
      <c r="R100" s="39"/>
      <c r="S100" s="39"/>
      <c r="T100" s="39"/>
      <c r="U100" s="40"/>
      <c r="V100" s="36"/>
    </row>
    <row r="101" spans="1:28" ht="13.15" customHeight="1" x14ac:dyDescent="0.15">
      <c r="A101" s="19">
        <v>91</v>
      </c>
      <c r="B101" s="75" t="s">
        <v>181</v>
      </c>
      <c r="C101" s="72" t="s">
        <v>10</v>
      </c>
      <c r="D101" s="72" t="s">
        <v>10</v>
      </c>
      <c r="E101" s="72" t="s">
        <v>10</v>
      </c>
      <c r="F101" s="3" t="s">
        <v>182</v>
      </c>
      <c r="G101" s="9">
        <v>31760</v>
      </c>
      <c r="H101" s="10">
        <v>27320</v>
      </c>
      <c r="I101" s="10">
        <v>39600</v>
      </c>
      <c r="J101" s="10">
        <v>18400</v>
      </c>
      <c r="K101" s="11">
        <v>22200</v>
      </c>
      <c r="L101" s="12">
        <v>8200</v>
      </c>
      <c r="M101" s="10">
        <v>10400</v>
      </c>
      <c r="N101" s="13">
        <v>25200</v>
      </c>
      <c r="O101" s="10">
        <v>18800</v>
      </c>
      <c r="P101" s="11">
        <v>9200</v>
      </c>
      <c r="Q101" s="12">
        <v>17000</v>
      </c>
      <c r="R101" s="10">
        <v>18400</v>
      </c>
      <c r="S101" s="10">
        <v>7000</v>
      </c>
      <c r="T101" s="10">
        <v>25800</v>
      </c>
      <c r="U101" s="11">
        <v>9600</v>
      </c>
      <c r="V101" s="36"/>
    </row>
    <row r="102" spans="1:28" ht="13.15" customHeight="1" x14ac:dyDescent="0.15">
      <c r="A102" s="19"/>
      <c r="B102" s="29"/>
      <c r="C102" s="18"/>
      <c r="D102" s="18"/>
      <c r="E102" s="18"/>
      <c r="F102" s="28" t="s">
        <v>183</v>
      </c>
      <c r="G102" s="44">
        <v>50</v>
      </c>
      <c r="H102" s="45">
        <v>54</v>
      </c>
      <c r="I102" s="45">
        <v>52</v>
      </c>
      <c r="J102" s="45">
        <v>47</v>
      </c>
      <c r="K102" s="46">
        <v>52</v>
      </c>
      <c r="L102" s="44">
        <v>37</v>
      </c>
      <c r="M102" s="45">
        <v>55</v>
      </c>
      <c r="N102" s="58">
        <v>44</v>
      </c>
      <c r="O102" s="45">
        <v>62</v>
      </c>
      <c r="P102" s="46">
        <v>54</v>
      </c>
      <c r="Q102" s="44">
        <v>55</v>
      </c>
      <c r="R102" s="45">
        <v>47</v>
      </c>
      <c r="S102" s="45">
        <v>48</v>
      </c>
      <c r="T102" s="45">
        <v>46</v>
      </c>
      <c r="U102" s="46">
        <v>42</v>
      </c>
      <c r="V102" s="36"/>
    </row>
    <row r="103" spans="1:28" ht="13.15" customHeight="1" x14ac:dyDescent="0.15">
      <c r="A103" s="19"/>
      <c r="B103" s="29"/>
      <c r="C103" s="18"/>
      <c r="D103" s="18"/>
      <c r="E103" s="18"/>
      <c r="F103" s="49" t="s">
        <v>184</v>
      </c>
      <c r="G103" s="44">
        <v>2746900</v>
      </c>
      <c r="H103" s="45">
        <v>1948020</v>
      </c>
      <c r="I103" s="45">
        <v>2127900</v>
      </c>
      <c r="J103" s="45">
        <v>881960</v>
      </c>
      <c r="K103" s="46">
        <v>1536300</v>
      </c>
      <c r="L103" s="44">
        <v>114840</v>
      </c>
      <c r="M103" s="45">
        <v>1328120</v>
      </c>
      <c r="N103" s="58">
        <v>713800</v>
      </c>
      <c r="O103" s="50">
        <v>967500</v>
      </c>
      <c r="P103" s="51">
        <v>2564420</v>
      </c>
      <c r="Q103" s="60">
        <v>918300</v>
      </c>
      <c r="R103" s="50">
        <v>502380</v>
      </c>
      <c r="S103" s="50">
        <v>474300</v>
      </c>
      <c r="T103" s="50">
        <v>160360</v>
      </c>
      <c r="U103" s="51">
        <v>155540</v>
      </c>
      <c r="V103" s="37"/>
    </row>
    <row r="104" spans="1:28" ht="13.15" customHeight="1" x14ac:dyDescent="0.15">
      <c r="A104" s="19"/>
      <c r="B104" s="17" t="s">
        <v>552</v>
      </c>
      <c r="C104" s="17"/>
      <c r="D104" s="17"/>
      <c r="F104" s="30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34"/>
    </row>
    <row r="105" spans="1:28" ht="13.15" customHeight="1" x14ac:dyDescent="0.15">
      <c r="A105" s="19"/>
      <c r="B105" s="17"/>
      <c r="C105" s="17"/>
      <c r="D105" s="17"/>
      <c r="F105" s="30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6"/>
      <c r="T105" s="16"/>
      <c r="U105" s="16"/>
      <c r="V105" s="34"/>
    </row>
    <row r="106" spans="1:28" ht="13.15" customHeight="1" x14ac:dyDescent="0.15">
      <c r="A106" s="19"/>
      <c r="B106" s="17"/>
      <c r="C106" s="17"/>
      <c r="D106" s="17"/>
      <c r="F106" s="30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6"/>
      <c r="T106" s="16"/>
      <c r="U106" s="16"/>
      <c r="V106" s="34"/>
    </row>
    <row r="107" spans="1:28" ht="13.15" customHeight="1" x14ac:dyDescent="0.15">
      <c r="A107" s="19"/>
      <c r="B107" s="17"/>
      <c r="C107" s="17"/>
      <c r="D107" s="17"/>
      <c r="F107" s="30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5"/>
      <c r="T107" s="16"/>
      <c r="U107" s="16"/>
      <c r="V107" s="34"/>
    </row>
    <row r="108" spans="1:28" ht="13.15" customHeight="1" x14ac:dyDescent="0.15">
      <c r="A108" s="19"/>
      <c r="B108" s="17" t="s">
        <v>310</v>
      </c>
      <c r="C108" s="17"/>
      <c r="D108" s="17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T108" s="30"/>
      <c r="U108" s="16"/>
      <c r="V108" s="16"/>
      <c r="W108" s="16"/>
      <c r="X108" s="16"/>
      <c r="Y108" s="34"/>
      <c r="Z108" s="76"/>
      <c r="AA108" s="76"/>
      <c r="AB108" s="76"/>
    </row>
    <row r="109" spans="1:28" ht="13.15" customHeight="1" x14ac:dyDescent="0.15">
      <c r="A109" s="19"/>
      <c r="B109" s="17" t="s">
        <v>311</v>
      </c>
      <c r="C109" s="17"/>
      <c r="D109" s="17"/>
      <c r="F109" s="30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T109" s="30"/>
      <c r="U109" s="16"/>
      <c r="V109" s="16"/>
      <c r="W109" s="16"/>
      <c r="X109" s="16"/>
      <c r="Y109" s="34"/>
      <c r="Z109" s="76"/>
      <c r="AA109" s="76"/>
      <c r="AB109" s="76"/>
    </row>
    <row r="110" spans="1:28" ht="13.15" customHeight="1" x14ac:dyDescent="0.15">
      <c r="A110" s="19"/>
      <c r="B110" s="17"/>
      <c r="C110" s="17"/>
      <c r="D110" s="17"/>
      <c r="F110" s="30"/>
      <c r="G110" s="16"/>
      <c r="H110" s="16"/>
      <c r="I110" s="16"/>
      <c r="J110" s="16"/>
      <c r="K110" s="16"/>
      <c r="L110" s="16"/>
      <c r="M110" s="16"/>
      <c r="N110" s="16"/>
      <c r="O110" s="17"/>
      <c r="Q110" s="30"/>
      <c r="R110" s="16"/>
      <c r="S110" s="16"/>
      <c r="T110" s="16"/>
      <c r="U110" s="16"/>
      <c r="V110" s="16"/>
      <c r="W110" s="16"/>
      <c r="X110" s="16"/>
      <c r="Y110" s="34"/>
      <c r="Z110" s="76"/>
      <c r="AA110" s="76"/>
      <c r="AB110" s="76"/>
    </row>
    <row r="111" spans="1:28" ht="12.75" customHeight="1" x14ac:dyDescent="0.15">
      <c r="A111" s="19"/>
      <c r="B111" s="17" t="s">
        <v>312</v>
      </c>
      <c r="C111" s="17"/>
      <c r="D111" s="17"/>
      <c r="F111" s="30"/>
      <c r="G111" s="16"/>
      <c r="H111" s="16"/>
      <c r="I111" s="16"/>
      <c r="J111" s="16"/>
      <c r="K111" s="16"/>
      <c r="L111" s="16"/>
      <c r="M111" s="16"/>
      <c r="N111" s="16"/>
      <c r="O111" s="17"/>
      <c r="Q111" s="30"/>
      <c r="R111" s="17"/>
      <c r="T111" s="30"/>
      <c r="U111" s="16"/>
      <c r="V111" s="16"/>
      <c r="W111" s="16"/>
      <c r="X111" s="16"/>
      <c r="Y111" s="34"/>
      <c r="Z111" s="76"/>
      <c r="AA111" s="76"/>
      <c r="AB111" s="76"/>
    </row>
    <row r="112" spans="1:28" ht="13.15" customHeight="1" x14ac:dyDescent="0.15">
      <c r="A112" s="19"/>
      <c r="B112" s="17" t="s">
        <v>313</v>
      </c>
      <c r="C112" s="17"/>
      <c r="D112" s="17"/>
      <c r="F112" s="30"/>
      <c r="G112" s="16"/>
      <c r="H112" s="16"/>
      <c r="I112" s="16"/>
      <c r="J112" s="16"/>
      <c r="K112" s="16"/>
      <c r="L112" s="16"/>
      <c r="M112" s="16"/>
      <c r="N112" s="16"/>
      <c r="O112" s="17"/>
      <c r="Q112" s="30"/>
      <c r="R112" s="17"/>
      <c r="T112" s="30"/>
      <c r="U112" s="16"/>
      <c r="V112" s="16"/>
      <c r="W112" s="16"/>
      <c r="X112" s="16"/>
      <c r="Y112" s="34"/>
      <c r="Z112" s="76"/>
      <c r="AA112" s="76"/>
      <c r="AB112" s="76"/>
    </row>
    <row r="113" spans="1:25" ht="13.15" customHeight="1" x14ac:dyDescent="0.15"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</row>
    <row r="114" spans="1:25" ht="13.15" customHeight="1" x14ac:dyDescent="0.15">
      <c r="A114" s="19"/>
      <c r="B114" s="17" t="s">
        <v>185</v>
      </c>
      <c r="C114" s="17"/>
      <c r="D114" s="17"/>
      <c r="F114" s="30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34"/>
      <c r="W114" s="76"/>
      <c r="X114" s="76"/>
      <c r="Y114" s="76"/>
    </row>
    <row r="115" spans="1:25" ht="13.15" customHeight="1" x14ac:dyDescent="0.15">
      <c r="A115" s="19"/>
      <c r="B115" s="17" t="s">
        <v>314</v>
      </c>
      <c r="C115" s="17"/>
      <c r="D115" s="17"/>
      <c r="F115" s="30"/>
      <c r="G115" s="78"/>
      <c r="H115" s="78"/>
      <c r="I115" s="78"/>
      <c r="J115" s="78"/>
      <c r="K115" s="78"/>
      <c r="L115" s="78"/>
      <c r="M115" s="78"/>
      <c r="N115" s="78"/>
      <c r="O115" s="16"/>
      <c r="P115" s="16"/>
      <c r="Q115" s="16"/>
      <c r="R115" s="16"/>
      <c r="S115" s="16"/>
      <c r="T115" s="16"/>
      <c r="U115" s="16"/>
      <c r="V115" s="34"/>
      <c r="W115" s="76"/>
      <c r="X115" s="76"/>
      <c r="Y115" s="76"/>
    </row>
    <row r="116" spans="1:25" ht="13.15" customHeight="1" x14ac:dyDescent="0.15">
      <c r="A116" s="19"/>
      <c r="B116" s="17"/>
      <c r="C116" s="17"/>
      <c r="D116" s="17"/>
      <c r="F116" s="30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34"/>
      <c r="W116" s="76"/>
      <c r="X116" s="76"/>
      <c r="Y116" s="76"/>
    </row>
    <row r="117" spans="1:25" ht="13.15" customHeight="1" thickBot="1" x14ac:dyDescent="0.2">
      <c r="F117" s="79" t="s">
        <v>315</v>
      </c>
      <c r="G117" s="80" t="s">
        <v>114</v>
      </c>
      <c r="H117" s="80" t="s">
        <v>316</v>
      </c>
      <c r="I117" s="80" t="s">
        <v>539</v>
      </c>
      <c r="J117" s="80" t="s">
        <v>115</v>
      </c>
      <c r="K117" s="80" t="s">
        <v>116</v>
      </c>
      <c r="L117" s="80" t="s">
        <v>117</v>
      </c>
      <c r="M117" s="80" t="s">
        <v>118</v>
      </c>
      <c r="N117" s="80" t="s">
        <v>119</v>
      </c>
      <c r="O117" s="80" t="s">
        <v>120</v>
      </c>
      <c r="P117" s="80" t="s">
        <v>553</v>
      </c>
      <c r="Q117" s="80" t="s">
        <v>277</v>
      </c>
      <c r="R117" s="80" t="s">
        <v>121</v>
      </c>
      <c r="S117" s="80" t="s">
        <v>317</v>
      </c>
      <c r="T117" s="80" t="s">
        <v>122</v>
      </c>
      <c r="U117" s="80" t="s">
        <v>123</v>
      </c>
      <c r="V117" s="81"/>
    </row>
    <row r="118" spans="1:25" ht="13.15" customHeight="1" thickTop="1" x14ac:dyDescent="0.15">
      <c r="F118" s="82" t="s">
        <v>318</v>
      </c>
      <c r="G118" s="83">
        <v>50</v>
      </c>
      <c r="H118" s="83">
        <v>54</v>
      </c>
      <c r="I118" s="83">
        <v>52</v>
      </c>
      <c r="J118" s="83">
        <v>47</v>
      </c>
      <c r="K118" s="83">
        <v>52</v>
      </c>
      <c r="L118" s="83">
        <v>37</v>
      </c>
      <c r="M118" s="83">
        <v>55</v>
      </c>
      <c r="N118" s="83">
        <v>44</v>
      </c>
      <c r="O118" s="83">
        <v>62</v>
      </c>
      <c r="P118" s="83">
        <v>54</v>
      </c>
      <c r="Q118" s="83">
        <v>55</v>
      </c>
      <c r="R118" s="83">
        <v>47</v>
      </c>
      <c r="S118" s="83">
        <v>48</v>
      </c>
      <c r="T118" s="83">
        <v>46</v>
      </c>
      <c r="U118" s="83">
        <v>42</v>
      </c>
      <c r="V118" s="84"/>
    </row>
    <row r="119" spans="1:25" ht="13.15" customHeight="1" x14ac:dyDescent="0.15">
      <c r="F119" s="82" t="s">
        <v>319</v>
      </c>
      <c r="G119" s="85">
        <v>2746900</v>
      </c>
      <c r="H119" s="85">
        <v>1948020</v>
      </c>
      <c r="I119" s="85">
        <v>2127900</v>
      </c>
      <c r="J119" s="85">
        <v>881960</v>
      </c>
      <c r="K119" s="85">
        <v>1536300</v>
      </c>
      <c r="L119" s="85">
        <v>114840</v>
      </c>
      <c r="M119" s="85">
        <v>1328120</v>
      </c>
      <c r="N119" s="85">
        <v>713800</v>
      </c>
      <c r="O119" s="85">
        <v>967500</v>
      </c>
      <c r="P119" s="85">
        <v>2564420</v>
      </c>
      <c r="Q119" s="85">
        <v>918300</v>
      </c>
      <c r="R119" s="85">
        <v>502380</v>
      </c>
      <c r="S119" s="85">
        <v>474300</v>
      </c>
      <c r="T119" s="85">
        <v>160360</v>
      </c>
      <c r="U119" s="85">
        <v>155540</v>
      </c>
      <c r="V119" s="86"/>
    </row>
    <row r="120" spans="1:25" ht="13.15" customHeight="1" x14ac:dyDescent="0.15">
      <c r="F120" s="82" t="s">
        <v>320</v>
      </c>
      <c r="G120" s="83">
        <v>50</v>
      </c>
      <c r="H120" s="83">
        <v>54</v>
      </c>
      <c r="I120" s="83">
        <v>52</v>
      </c>
      <c r="J120" s="83">
        <v>47</v>
      </c>
      <c r="K120" s="83">
        <v>52</v>
      </c>
      <c r="L120" s="83">
        <v>37</v>
      </c>
      <c r="M120" s="83">
        <v>55</v>
      </c>
      <c r="N120" s="83">
        <v>44</v>
      </c>
      <c r="O120" s="83">
        <v>62</v>
      </c>
      <c r="P120" s="83">
        <v>54</v>
      </c>
      <c r="Q120" s="83">
        <v>55</v>
      </c>
      <c r="R120" s="83">
        <v>47</v>
      </c>
      <c r="S120" s="83">
        <v>48</v>
      </c>
      <c r="T120" s="83">
        <v>46</v>
      </c>
      <c r="U120" s="83">
        <v>42</v>
      </c>
      <c r="V120" s="109"/>
    </row>
    <row r="121" spans="1:25" ht="13.15" customHeight="1" x14ac:dyDescent="0.15">
      <c r="F121" s="82" t="s">
        <v>321</v>
      </c>
      <c r="G121" s="83">
        <v>2746900</v>
      </c>
      <c r="H121" s="83">
        <v>1948020</v>
      </c>
      <c r="I121" s="83">
        <v>2127900</v>
      </c>
      <c r="J121" s="83">
        <v>881960</v>
      </c>
      <c r="K121" s="83">
        <v>1536300</v>
      </c>
      <c r="L121" s="83">
        <v>114840</v>
      </c>
      <c r="M121" s="83">
        <v>1328120</v>
      </c>
      <c r="N121" s="83">
        <v>713800</v>
      </c>
      <c r="O121" s="83">
        <v>967500</v>
      </c>
      <c r="P121" s="83">
        <v>2564420</v>
      </c>
      <c r="Q121" s="83">
        <v>918300</v>
      </c>
      <c r="R121" s="83">
        <v>502380</v>
      </c>
      <c r="S121" s="83">
        <v>474300</v>
      </c>
      <c r="T121" s="83">
        <v>160360</v>
      </c>
      <c r="U121" s="83">
        <v>155540</v>
      </c>
      <c r="V121" s="86"/>
    </row>
    <row r="122" spans="1:25" ht="13.15" customHeight="1" x14ac:dyDescent="0.15">
      <c r="B122" s="67"/>
      <c r="C122" s="67"/>
      <c r="D122" s="67"/>
      <c r="F122" s="82" t="s">
        <v>322</v>
      </c>
      <c r="G122" s="87" t="str">
        <f>IF(G118=G120,"○","")</f>
        <v>○</v>
      </c>
      <c r="H122" s="87" t="str">
        <f t="shared" ref="G122:U123" si="0">IF(H118=H120,"○","")</f>
        <v>○</v>
      </c>
      <c r="I122" s="87" t="str">
        <f t="shared" si="0"/>
        <v>○</v>
      </c>
      <c r="J122" s="87" t="str">
        <f t="shared" si="0"/>
        <v>○</v>
      </c>
      <c r="K122" s="87" t="str">
        <f t="shared" si="0"/>
        <v>○</v>
      </c>
      <c r="L122" s="87" t="str">
        <f t="shared" si="0"/>
        <v>○</v>
      </c>
      <c r="M122" s="87" t="str">
        <f t="shared" si="0"/>
        <v>○</v>
      </c>
      <c r="N122" s="87" t="str">
        <f t="shared" si="0"/>
        <v>○</v>
      </c>
      <c r="O122" s="87" t="str">
        <f t="shared" si="0"/>
        <v>○</v>
      </c>
      <c r="P122" s="87" t="str">
        <f t="shared" si="0"/>
        <v>○</v>
      </c>
      <c r="Q122" s="87" t="str">
        <f t="shared" si="0"/>
        <v>○</v>
      </c>
      <c r="R122" s="87" t="str">
        <f t="shared" si="0"/>
        <v>○</v>
      </c>
      <c r="S122" s="87" t="str">
        <f t="shared" si="0"/>
        <v>○</v>
      </c>
      <c r="T122" s="87" t="str">
        <f t="shared" si="0"/>
        <v>○</v>
      </c>
      <c r="U122" s="87" t="str">
        <f t="shared" si="0"/>
        <v>○</v>
      </c>
      <c r="V122" s="91"/>
    </row>
    <row r="123" spans="1:25" ht="13.15" customHeight="1" x14ac:dyDescent="0.15">
      <c r="B123" s="67"/>
      <c r="C123" s="67"/>
      <c r="D123" s="67"/>
      <c r="F123" s="82" t="s">
        <v>323</v>
      </c>
      <c r="G123" s="87" t="str">
        <f t="shared" si="0"/>
        <v>○</v>
      </c>
      <c r="H123" s="87" t="str">
        <f t="shared" si="0"/>
        <v>○</v>
      </c>
      <c r="I123" s="87" t="str">
        <f t="shared" si="0"/>
        <v>○</v>
      </c>
      <c r="J123" s="87" t="str">
        <f t="shared" si="0"/>
        <v>○</v>
      </c>
      <c r="K123" s="87" t="str">
        <f t="shared" si="0"/>
        <v>○</v>
      </c>
      <c r="L123" s="87" t="str">
        <f t="shared" si="0"/>
        <v>○</v>
      </c>
      <c r="M123" s="87" t="str">
        <f t="shared" si="0"/>
        <v>○</v>
      </c>
      <c r="N123" s="87" t="str">
        <f t="shared" si="0"/>
        <v>○</v>
      </c>
      <c r="O123" s="87" t="str">
        <f t="shared" si="0"/>
        <v>○</v>
      </c>
      <c r="P123" s="87" t="str">
        <f t="shared" si="0"/>
        <v>○</v>
      </c>
      <c r="Q123" s="87" t="str">
        <f t="shared" si="0"/>
        <v>○</v>
      </c>
      <c r="R123" s="87" t="str">
        <f t="shared" si="0"/>
        <v>○</v>
      </c>
      <c r="S123" s="87" t="str">
        <f t="shared" si="0"/>
        <v>○</v>
      </c>
      <c r="T123" s="87" t="str">
        <f t="shared" si="0"/>
        <v>○</v>
      </c>
      <c r="U123" s="87" t="str">
        <f t="shared" si="0"/>
        <v>○</v>
      </c>
      <c r="V123" s="91"/>
    </row>
    <row r="124" spans="1:25" ht="13.15" customHeight="1" x14ac:dyDescent="0.15">
      <c r="B124" s="67"/>
      <c r="C124" s="67"/>
      <c r="D124" s="67"/>
      <c r="F124" s="88" t="s">
        <v>183</v>
      </c>
      <c r="G124" s="89" t="str">
        <f t="shared" ref="G124:R125" si="1">IF(G118=MIN($G118:$R118),"最小",IF(G118=MAX($G118:$R118),"最大",""))</f>
        <v/>
      </c>
      <c r="H124" s="89" t="str">
        <f t="shared" si="1"/>
        <v/>
      </c>
      <c r="I124" s="89" t="str">
        <f t="shared" si="1"/>
        <v/>
      </c>
      <c r="J124" s="89" t="str">
        <f t="shared" si="1"/>
        <v/>
      </c>
      <c r="K124" s="89" t="str">
        <f t="shared" si="1"/>
        <v/>
      </c>
      <c r="L124" s="89" t="str">
        <f t="shared" si="1"/>
        <v>最小</v>
      </c>
      <c r="M124" s="89" t="str">
        <f t="shared" si="1"/>
        <v/>
      </c>
      <c r="N124" s="89" t="str">
        <f t="shared" si="1"/>
        <v/>
      </c>
      <c r="O124" s="89" t="str">
        <f t="shared" si="1"/>
        <v>最大</v>
      </c>
      <c r="P124" s="89" t="str">
        <f t="shared" si="1"/>
        <v/>
      </c>
      <c r="Q124" s="89" t="str">
        <f t="shared" si="1"/>
        <v/>
      </c>
      <c r="R124" s="89" t="str">
        <f t="shared" si="1"/>
        <v/>
      </c>
      <c r="S124" s="89"/>
      <c r="T124" s="89"/>
      <c r="U124" s="89"/>
      <c r="V124" s="90"/>
    </row>
    <row r="125" spans="1:25" ht="13.15" customHeight="1" x14ac:dyDescent="0.15">
      <c r="B125" s="67"/>
      <c r="C125" s="67"/>
      <c r="D125" s="67"/>
      <c r="F125" s="88" t="s">
        <v>324</v>
      </c>
      <c r="G125" s="87" t="str">
        <f t="shared" si="1"/>
        <v>最大</v>
      </c>
      <c r="H125" s="87" t="str">
        <f t="shared" si="1"/>
        <v/>
      </c>
      <c r="I125" s="87" t="str">
        <f t="shared" si="1"/>
        <v/>
      </c>
      <c r="J125" s="87" t="str">
        <f t="shared" si="1"/>
        <v/>
      </c>
      <c r="K125" s="87" t="str">
        <f t="shared" si="1"/>
        <v/>
      </c>
      <c r="L125" s="87" t="str">
        <f t="shared" si="1"/>
        <v>最小</v>
      </c>
      <c r="M125" s="87" t="str">
        <f t="shared" si="1"/>
        <v/>
      </c>
      <c r="N125" s="87" t="str">
        <f t="shared" si="1"/>
        <v/>
      </c>
      <c r="O125" s="87" t="str">
        <f t="shared" si="1"/>
        <v/>
      </c>
      <c r="P125" s="87" t="str">
        <f t="shared" si="1"/>
        <v/>
      </c>
      <c r="Q125" s="87" t="str">
        <f t="shared" si="1"/>
        <v/>
      </c>
      <c r="R125" s="87" t="str">
        <f t="shared" si="1"/>
        <v/>
      </c>
      <c r="S125" s="87"/>
      <c r="T125" s="87"/>
      <c r="U125" s="87"/>
      <c r="V125" s="91"/>
    </row>
    <row r="126" spans="1:25" ht="13.15" customHeight="1" x14ac:dyDescent="0.15">
      <c r="B126" s="67"/>
      <c r="C126" s="67"/>
      <c r="D126" s="67"/>
      <c r="F126" s="92" t="s">
        <v>325</v>
      </c>
      <c r="G126" s="93">
        <f>MIN(G118:R118)</f>
        <v>37</v>
      </c>
      <c r="H126" s="94"/>
      <c r="I126" s="1" t="str">
        <f ca="1">OFFSET($G$117,0,MATCH(G126,G$118:V$118,0)-1,1,1)</f>
        <v>A-11</v>
      </c>
      <c r="J126" s="17" t="str">
        <f>IF(COUNTIF(G124:U124,"最小")=1,"最小値は1つです","最小値が複数あるので注意して下さい")</f>
        <v>最小値は1つです</v>
      </c>
      <c r="K126" s="17"/>
      <c r="L126" s="17"/>
      <c r="M126" s="17"/>
      <c r="N126" s="17"/>
      <c r="R126" s="17"/>
      <c r="S126" s="17"/>
      <c r="T126" s="17"/>
      <c r="U126" s="95"/>
      <c r="V126" s="96"/>
    </row>
    <row r="127" spans="1:25" ht="13.15" customHeight="1" x14ac:dyDescent="0.15">
      <c r="B127" s="67"/>
      <c r="C127" s="67"/>
      <c r="D127" s="67"/>
      <c r="F127" s="92" t="s">
        <v>326</v>
      </c>
      <c r="G127" s="97">
        <f>MAX(G118:R118)</f>
        <v>62</v>
      </c>
      <c r="H127" s="98"/>
      <c r="I127" s="1" t="str">
        <f ca="1">OFFSET($G$117,0,MATCH(G127,G$118:V$118,0)-1,1,1)</f>
        <v>B-5</v>
      </c>
      <c r="J127" s="17" t="str">
        <f>IF(COUNTIF(G124:U124,"最大")=1,"最大値は1つです","最大値が複数あるので注意して下さい")</f>
        <v>最大値は1つです</v>
      </c>
      <c r="K127" s="1"/>
      <c r="L127" s="1"/>
      <c r="M127" s="1"/>
      <c r="N127" s="1"/>
      <c r="R127" s="17"/>
      <c r="S127" s="17"/>
      <c r="T127" s="1"/>
      <c r="U127" s="95"/>
      <c r="V127" s="96"/>
    </row>
    <row r="128" spans="1:25" ht="13.15" customHeight="1" x14ac:dyDescent="0.15">
      <c r="B128" s="67"/>
      <c r="C128" s="67"/>
      <c r="D128" s="67"/>
      <c r="F128" s="92" t="s">
        <v>327</v>
      </c>
      <c r="G128" s="97">
        <f>COUNTA(F5:F84,F91:F101)</f>
        <v>91</v>
      </c>
      <c r="H128" s="99"/>
      <c r="I128" s="1"/>
      <c r="J128" s="1"/>
      <c r="K128" s="1"/>
      <c r="L128" s="1"/>
      <c r="M128" s="1"/>
      <c r="N128" s="1"/>
      <c r="R128" s="17"/>
      <c r="S128" s="17"/>
      <c r="T128" s="1"/>
      <c r="U128" s="95"/>
      <c r="V128" s="96"/>
    </row>
    <row r="129" spans="2:22" ht="13.15" customHeight="1" x14ac:dyDescent="0.15">
      <c r="B129" s="67"/>
      <c r="C129" s="67"/>
      <c r="D129" s="67"/>
      <c r="F129" s="92" t="s">
        <v>328</v>
      </c>
      <c r="G129" s="100">
        <f>MIN(G119:R119)</f>
        <v>114840</v>
      </c>
      <c r="H129" s="101" t="str">
        <f>VALUE(ROUND(LEFT(G129,3)/10,0)/10)&amp;"×10^"&amp;LEN(TEXT(G129,0))-1</f>
        <v>1.1×10^5</v>
      </c>
      <c r="I129" s="1" t="str">
        <f ca="1">OFFSET($G$117,0,MATCH(G129,G$119:V$119,0)-1,1,1)</f>
        <v>A-11</v>
      </c>
      <c r="J129" s="17" t="str">
        <f>IF(COUNTIF(G125:U125,"最小")=1,"最小値は1つです","最小値が複数あるので注意して下さい")</f>
        <v>最小値は1つです</v>
      </c>
      <c r="K129" s="1"/>
      <c r="L129" s="1"/>
      <c r="M129" s="1"/>
      <c r="N129" s="1"/>
      <c r="R129" s="17"/>
      <c r="S129" s="17"/>
      <c r="T129" s="1"/>
      <c r="U129" s="1"/>
      <c r="V129" s="102"/>
    </row>
    <row r="130" spans="2:22" ht="13.15" customHeight="1" x14ac:dyDescent="0.15">
      <c r="B130" s="67"/>
      <c r="C130" s="67"/>
      <c r="D130" s="67"/>
      <c r="F130" s="92" t="s">
        <v>326</v>
      </c>
      <c r="G130" s="100">
        <f>MAX(G119:R119)</f>
        <v>2746900</v>
      </c>
      <c r="H130" s="101" t="str">
        <f>VALUE(ROUND(LEFT(G130,3)/10,0)/10)&amp;"×10^"&amp;LEN(TEXT(G130,0))-1</f>
        <v>2.7×10^6</v>
      </c>
      <c r="I130" s="1" t="str">
        <f ca="1">OFFSET($G$117,0,MATCH(G130,G$119:V$119,0)-1,1,1)</f>
        <v>A-2</v>
      </c>
      <c r="J130" s="17" t="str">
        <f>IF(COUNTIF(G125:U125,"最大")=1,"最大値は1つです","最大値が複数あるので注意して下さい")</f>
        <v>最大値は1つです</v>
      </c>
      <c r="K130" s="1"/>
      <c r="L130" s="1"/>
      <c r="M130" s="1"/>
      <c r="N130" s="1"/>
      <c r="R130" s="17"/>
      <c r="S130" s="17"/>
      <c r="T130" s="1"/>
      <c r="U130" s="1"/>
      <c r="V130" s="102"/>
    </row>
    <row r="131" spans="2:22" ht="13.15" customHeight="1" x14ac:dyDescent="0.15">
      <c r="B131" s="67"/>
      <c r="C131" s="67"/>
      <c r="D131" s="67"/>
      <c r="F131" s="92" t="s">
        <v>327</v>
      </c>
      <c r="G131" s="100">
        <f>SUM(G119:R119)</f>
        <v>16350440</v>
      </c>
      <c r="H131" s="101" t="str">
        <f>VALUE(ROUND(LEFT(G131,3)/10,0)/10)&amp;"×10^"&amp;LEN(TEXT(G131,0))-1</f>
        <v>1.6×10^7</v>
      </c>
      <c r="I131" s="1"/>
      <c r="J131" s="1"/>
      <c r="K131" s="1"/>
      <c r="L131" s="1"/>
      <c r="M131" s="1"/>
      <c r="N131" s="1"/>
      <c r="O131" s="1"/>
      <c r="P131" s="1"/>
      <c r="Q131" s="1"/>
      <c r="R131" s="17"/>
      <c r="S131" s="17"/>
      <c r="T131" s="1"/>
      <c r="U131" s="1"/>
      <c r="V131" s="102"/>
    </row>
    <row r="132" spans="2:22" ht="13.15" customHeight="1" x14ac:dyDescent="0.15">
      <c r="B132" s="67"/>
      <c r="C132" s="67"/>
      <c r="D132" s="67"/>
      <c r="F132" s="103" t="s">
        <v>329</v>
      </c>
      <c r="G132" s="104">
        <f>AVERAGE(G119:R119)</f>
        <v>1362536.6666666667</v>
      </c>
      <c r="H132" s="105" t="str">
        <f>VALUE(ROUND(LEFT(G132,3)/10,0)/10)&amp;"×10^"&amp;LEN(TEXT(G132,0))-1</f>
        <v>1.4×10^6</v>
      </c>
      <c r="I132" s="106"/>
      <c r="J132" s="2"/>
      <c r="K132" s="2"/>
      <c r="L132" s="2"/>
      <c r="M132" s="2"/>
      <c r="N132" s="2"/>
      <c r="O132" s="2"/>
      <c r="P132" s="2"/>
      <c r="Q132" s="2"/>
      <c r="R132" s="18"/>
      <c r="S132" s="18"/>
      <c r="T132" s="2"/>
      <c r="U132" s="2"/>
      <c r="V132" s="107"/>
    </row>
  </sheetData>
  <phoneticPr fontId="1"/>
  <conditionalFormatting sqref="B70:E71 B75:E84 B101:E101 B5:E67">
    <cfRule type="expression" dxfId="12" priority="13" stopIfTrue="1">
      <formula>LEN(B5)&gt;=1</formula>
    </cfRule>
  </conditionalFormatting>
  <conditionalFormatting sqref="F70:U71 F75:U84 F91:U91 F5:U67 F101:U101">
    <cfRule type="expression" dxfId="11" priority="12" stopIfTrue="1">
      <formula>COUNTA($B5:$E5)&gt;0</formula>
    </cfRule>
  </conditionalFormatting>
  <conditionalFormatting sqref="B68:E69">
    <cfRule type="expression" dxfId="10" priority="11" stopIfTrue="1">
      <formula>LEN(B68)&gt;=1</formula>
    </cfRule>
  </conditionalFormatting>
  <conditionalFormatting sqref="F68:U69">
    <cfRule type="expression" dxfId="9" priority="10" stopIfTrue="1">
      <formula>COUNTA($B68:$E68)&gt;0</formula>
    </cfRule>
  </conditionalFormatting>
  <conditionalFormatting sqref="B91:E91">
    <cfRule type="expression" dxfId="8" priority="9" stopIfTrue="1">
      <formula>LEN(B91)&gt;=1</formula>
    </cfRule>
  </conditionalFormatting>
  <conditionalFormatting sqref="B72:E74">
    <cfRule type="expression" dxfId="7" priority="8" stopIfTrue="1">
      <formula>LEN(B72)&gt;=1</formula>
    </cfRule>
  </conditionalFormatting>
  <conditionalFormatting sqref="F72:U74">
    <cfRule type="expression" dxfId="6" priority="7" stopIfTrue="1">
      <formula>COUNTA($B72:$E72)&gt;0</formula>
    </cfRule>
  </conditionalFormatting>
  <conditionalFormatting sqref="F92:U94">
    <cfRule type="expression" dxfId="5" priority="6" stopIfTrue="1">
      <formula>COUNTA($B92:$E92)&gt;0</formula>
    </cfRule>
  </conditionalFormatting>
  <conditionalFormatting sqref="B92:E94">
    <cfRule type="expression" dxfId="4" priority="5" stopIfTrue="1">
      <formula>LEN(B92)&gt;=1</formula>
    </cfRule>
  </conditionalFormatting>
  <conditionalFormatting sqref="F97:U100">
    <cfRule type="expression" dxfId="3" priority="4" stopIfTrue="1">
      <formula>COUNTA($B97:$E97)&gt;0</formula>
    </cfRule>
  </conditionalFormatting>
  <conditionalFormatting sqref="B97:E100">
    <cfRule type="expression" dxfId="2" priority="3" stopIfTrue="1">
      <formula>LEN(B97)&gt;=1</formula>
    </cfRule>
  </conditionalFormatting>
  <conditionalFormatting sqref="F95:U96">
    <cfRule type="expression" dxfId="1" priority="2" stopIfTrue="1">
      <formula>COUNTA($B95:$E95)&gt;0</formula>
    </cfRule>
  </conditionalFormatting>
  <conditionalFormatting sqref="B95:E96">
    <cfRule type="expression" dxfId="0" priority="1" stopIfTrue="1">
      <formula>LEN(B95)&gt;=1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1" man="1"/>
  </rowBreaks>
  <colBreaks count="2" manualBreakCount="2">
    <brk id="11" min="1" max="137" man="1"/>
    <brk id="16" min="1" max="1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7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555</v>
      </c>
      <c r="K2" s="19"/>
      <c r="N2" s="35" t="str">
        <f>I2</f>
        <v>調査期日：平成29年 5月18日</v>
      </c>
      <c r="O2" s="19"/>
      <c r="P2" s="19"/>
      <c r="R2" s="19"/>
      <c r="S2" s="35" t="str">
        <f>I2</f>
        <v>調査期日：平成29年 5月18日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330</v>
      </c>
      <c r="K3" s="19"/>
      <c r="N3" s="35" t="s">
        <v>330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331</v>
      </c>
      <c r="H4" s="25" t="s">
        <v>316</v>
      </c>
      <c r="I4" s="25" t="s">
        <v>301</v>
      </c>
      <c r="J4" s="25" t="s">
        <v>290</v>
      </c>
      <c r="K4" s="26" t="s">
        <v>332</v>
      </c>
      <c r="L4" s="59" t="s">
        <v>291</v>
      </c>
      <c r="M4" s="25" t="s">
        <v>302</v>
      </c>
      <c r="N4" s="55" t="s">
        <v>333</v>
      </c>
      <c r="O4" s="25" t="s">
        <v>334</v>
      </c>
      <c r="P4" s="26" t="s">
        <v>335</v>
      </c>
      <c r="Q4" s="59" t="s">
        <v>303</v>
      </c>
      <c r="R4" s="25" t="s">
        <v>304</v>
      </c>
      <c r="S4" s="25" t="s">
        <v>317</v>
      </c>
      <c r="T4" s="25" t="s">
        <v>336</v>
      </c>
      <c r="U4" s="26" t="s">
        <v>293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5</v>
      </c>
      <c r="E5" s="52" t="s">
        <v>6</v>
      </c>
      <c r="F5" s="73" t="s">
        <v>337</v>
      </c>
      <c r="G5" s="62"/>
      <c r="H5" s="63"/>
      <c r="I5" s="63"/>
      <c r="J5" s="63"/>
      <c r="K5" s="64"/>
      <c r="L5" s="65"/>
      <c r="M5" s="63"/>
      <c r="N5" s="66"/>
      <c r="O5" s="63"/>
      <c r="P5" s="64"/>
      <c r="Q5" s="65"/>
      <c r="R5" s="63"/>
      <c r="S5" s="63">
        <v>20</v>
      </c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52" t="s">
        <v>10</v>
      </c>
      <c r="F6" s="74" t="s">
        <v>11</v>
      </c>
      <c r="G6" s="38">
        <v>30400</v>
      </c>
      <c r="H6" s="39">
        <v>14400</v>
      </c>
      <c r="I6" s="39">
        <v>12400</v>
      </c>
      <c r="J6" s="39">
        <v>10800</v>
      </c>
      <c r="K6" s="40">
        <v>6200</v>
      </c>
      <c r="L6" s="47">
        <v>12400</v>
      </c>
      <c r="M6" s="39">
        <v>40800</v>
      </c>
      <c r="N6" s="57">
        <v>54000</v>
      </c>
      <c r="O6" s="39">
        <v>31800</v>
      </c>
      <c r="P6" s="40">
        <v>76800</v>
      </c>
      <c r="Q6" s="47">
        <v>62400</v>
      </c>
      <c r="R6" s="39">
        <v>53600</v>
      </c>
      <c r="S6" s="39">
        <v>9400</v>
      </c>
      <c r="T6" s="39">
        <v>31200</v>
      </c>
      <c r="U6" s="40">
        <v>24600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338</v>
      </c>
      <c r="G7" s="38"/>
      <c r="H7" s="39"/>
      <c r="I7" s="39"/>
      <c r="J7" s="39"/>
      <c r="K7" s="40">
        <v>200</v>
      </c>
      <c r="L7" s="47"/>
      <c r="M7" s="39"/>
      <c r="N7" s="57"/>
      <c r="O7" s="39"/>
      <c r="P7" s="40"/>
      <c r="Q7" s="47"/>
      <c r="R7" s="39"/>
      <c r="S7" s="39"/>
      <c r="T7" s="39"/>
      <c r="U7" s="40"/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229</v>
      </c>
      <c r="G8" s="38">
        <v>20</v>
      </c>
      <c r="H8" s="39"/>
      <c r="I8" s="39"/>
      <c r="J8" s="39">
        <v>200</v>
      </c>
      <c r="K8" s="40">
        <v>20</v>
      </c>
      <c r="L8" s="47"/>
      <c r="M8" s="39"/>
      <c r="N8" s="57">
        <v>40</v>
      </c>
      <c r="O8" s="39"/>
      <c r="P8" s="40"/>
      <c r="Q8" s="47"/>
      <c r="R8" s="39"/>
      <c r="S8" s="39"/>
      <c r="T8" s="39"/>
      <c r="U8" s="40"/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16</v>
      </c>
      <c r="G9" s="38">
        <v>60</v>
      </c>
      <c r="H9" s="39">
        <v>400</v>
      </c>
      <c r="I9" s="39"/>
      <c r="J9" s="39">
        <v>200</v>
      </c>
      <c r="K9" s="40">
        <v>20</v>
      </c>
      <c r="L9" s="47">
        <v>20</v>
      </c>
      <c r="M9" s="39">
        <v>20</v>
      </c>
      <c r="N9" s="57">
        <v>200</v>
      </c>
      <c r="O9" s="39"/>
      <c r="P9" s="40">
        <v>1000</v>
      </c>
      <c r="Q9" s="47"/>
      <c r="R9" s="39"/>
      <c r="S9" s="39">
        <v>200</v>
      </c>
      <c r="T9" s="39">
        <v>200</v>
      </c>
      <c r="U9" s="40">
        <v>320</v>
      </c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17</v>
      </c>
      <c r="G10" s="38">
        <v>340</v>
      </c>
      <c r="H10" s="39">
        <v>1200</v>
      </c>
      <c r="I10" s="39">
        <v>80</v>
      </c>
      <c r="J10" s="39">
        <v>8800</v>
      </c>
      <c r="K10" s="40">
        <v>60</v>
      </c>
      <c r="L10" s="47">
        <v>460</v>
      </c>
      <c r="M10" s="39">
        <v>15200</v>
      </c>
      <c r="N10" s="57">
        <v>17400</v>
      </c>
      <c r="O10" s="39">
        <v>16800</v>
      </c>
      <c r="P10" s="40">
        <v>1800</v>
      </c>
      <c r="Q10" s="47">
        <v>89200</v>
      </c>
      <c r="R10" s="39">
        <v>55600</v>
      </c>
      <c r="S10" s="39">
        <v>460</v>
      </c>
      <c r="T10" s="39">
        <v>4000</v>
      </c>
      <c r="U10" s="40">
        <v>800</v>
      </c>
      <c r="V10" s="36"/>
    </row>
    <row r="11" spans="1:22" ht="13.15" customHeight="1" x14ac:dyDescent="0.15">
      <c r="A11" s="19">
        <v>7</v>
      </c>
      <c r="B11" s="27"/>
      <c r="C11" s="33"/>
      <c r="D11" s="33" t="s">
        <v>18</v>
      </c>
      <c r="E11" s="33" t="s">
        <v>19</v>
      </c>
      <c r="F11" s="70" t="s">
        <v>20</v>
      </c>
      <c r="G11" s="38"/>
      <c r="H11" s="39"/>
      <c r="I11" s="39">
        <v>40</v>
      </c>
      <c r="J11" s="39">
        <v>20</v>
      </c>
      <c r="K11" s="40">
        <v>40</v>
      </c>
      <c r="L11" s="47"/>
      <c r="M11" s="39">
        <v>20</v>
      </c>
      <c r="N11" s="57"/>
      <c r="O11" s="39">
        <v>40</v>
      </c>
      <c r="P11" s="40">
        <v>40</v>
      </c>
      <c r="Q11" s="47">
        <v>20</v>
      </c>
      <c r="R11" s="39">
        <v>120</v>
      </c>
      <c r="S11" s="39"/>
      <c r="T11" s="39">
        <v>20</v>
      </c>
      <c r="U11" s="40"/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294</v>
      </c>
      <c r="G12" s="38"/>
      <c r="H12" s="39"/>
      <c r="I12" s="39"/>
      <c r="J12" s="39"/>
      <c r="K12" s="40"/>
      <c r="L12" s="47"/>
      <c r="M12" s="39">
        <v>60</v>
      </c>
      <c r="N12" s="57"/>
      <c r="O12" s="39">
        <v>20</v>
      </c>
      <c r="P12" s="40">
        <v>1460</v>
      </c>
      <c r="Q12" s="47">
        <v>120</v>
      </c>
      <c r="R12" s="39">
        <v>20</v>
      </c>
      <c r="S12" s="39"/>
      <c r="T12" s="39"/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21</v>
      </c>
      <c r="G13" s="38">
        <v>20</v>
      </c>
      <c r="H13" s="39"/>
      <c r="I13" s="39"/>
      <c r="J13" s="39"/>
      <c r="K13" s="40"/>
      <c r="L13" s="47"/>
      <c r="M13" s="39">
        <v>20</v>
      </c>
      <c r="N13" s="57">
        <v>20</v>
      </c>
      <c r="O13" s="39"/>
      <c r="P13" s="40">
        <v>40</v>
      </c>
      <c r="Q13" s="47"/>
      <c r="R13" s="39"/>
      <c r="S13" s="39"/>
      <c r="T13" s="39"/>
      <c r="U13" s="40"/>
      <c r="V13" s="36"/>
    </row>
    <row r="14" spans="1:22" ht="13.15" customHeight="1" x14ac:dyDescent="0.15">
      <c r="A14" s="19">
        <v>10</v>
      </c>
      <c r="B14" s="27"/>
      <c r="C14" s="33"/>
      <c r="D14" s="33"/>
      <c r="E14" s="33"/>
      <c r="F14" s="70" t="s">
        <v>22</v>
      </c>
      <c r="G14" s="38"/>
      <c r="H14" s="39">
        <v>20</v>
      </c>
      <c r="I14" s="39"/>
      <c r="J14" s="39">
        <v>20</v>
      </c>
      <c r="K14" s="40"/>
      <c r="L14" s="47"/>
      <c r="M14" s="39"/>
      <c r="N14" s="57"/>
      <c r="O14" s="39"/>
      <c r="P14" s="40">
        <v>20</v>
      </c>
      <c r="Q14" s="47"/>
      <c r="R14" s="39"/>
      <c r="S14" s="39"/>
      <c r="T14" s="39"/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23</v>
      </c>
      <c r="G15" s="38">
        <v>280</v>
      </c>
      <c r="H15" s="39">
        <v>20</v>
      </c>
      <c r="I15" s="39">
        <v>200</v>
      </c>
      <c r="J15" s="39">
        <v>60</v>
      </c>
      <c r="K15" s="40"/>
      <c r="L15" s="47">
        <v>20</v>
      </c>
      <c r="M15" s="39">
        <v>500</v>
      </c>
      <c r="N15" s="57">
        <v>100</v>
      </c>
      <c r="O15" s="39">
        <v>60</v>
      </c>
      <c r="P15" s="40">
        <v>2600</v>
      </c>
      <c r="Q15" s="47">
        <v>140</v>
      </c>
      <c r="R15" s="39">
        <v>460</v>
      </c>
      <c r="S15" s="39">
        <v>280</v>
      </c>
      <c r="T15" s="39">
        <v>40</v>
      </c>
      <c r="U15" s="40">
        <v>20</v>
      </c>
      <c r="V15" s="36"/>
    </row>
    <row r="16" spans="1:22" ht="13.15" customHeight="1" x14ac:dyDescent="0.15">
      <c r="A16" s="19">
        <v>12</v>
      </c>
      <c r="B16" s="27"/>
      <c r="C16" s="33"/>
      <c r="D16" s="33" t="s">
        <v>24</v>
      </c>
      <c r="E16" s="33" t="s">
        <v>25</v>
      </c>
      <c r="F16" s="70" t="s">
        <v>295</v>
      </c>
      <c r="G16" s="38">
        <v>40</v>
      </c>
      <c r="H16" s="39"/>
      <c r="I16" s="39">
        <v>100</v>
      </c>
      <c r="J16" s="39"/>
      <c r="K16" s="40"/>
      <c r="L16" s="47"/>
      <c r="M16" s="39">
        <v>40</v>
      </c>
      <c r="N16" s="57">
        <v>20</v>
      </c>
      <c r="O16" s="39">
        <v>20</v>
      </c>
      <c r="P16" s="40">
        <v>20</v>
      </c>
      <c r="Q16" s="47"/>
      <c r="R16" s="39"/>
      <c r="S16" s="39">
        <v>20</v>
      </c>
      <c r="T16" s="39"/>
      <c r="U16" s="40">
        <v>20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26</v>
      </c>
      <c r="G17" s="38">
        <v>80</v>
      </c>
      <c r="H17" s="39"/>
      <c r="I17" s="39"/>
      <c r="J17" s="39">
        <v>80</v>
      </c>
      <c r="K17" s="40"/>
      <c r="L17" s="47"/>
      <c r="M17" s="39"/>
      <c r="N17" s="57">
        <v>160</v>
      </c>
      <c r="O17" s="39">
        <v>80</v>
      </c>
      <c r="P17" s="40">
        <v>40</v>
      </c>
      <c r="Q17" s="47"/>
      <c r="R17" s="39">
        <v>1800</v>
      </c>
      <c r="S17" s="39"/>
      <c r="T17" s="39"/>
      <c r="U17" s="40"/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27</v>
      </c>
      <c r="G18" s="38"/>
      <c r="H18" s="39"/>
      <c r="I18" s="39"/>
      <c r="J18" s="39">
        <v>60</v>
      </c>
      <c r="K18" s="40"/>
      <c r="L18" s="47">
        <v>180</v>
      </c>
      <c r="M18" s="39"/>
      <c r="N18" s="57">
        <v>160</v>
      </c>
      <c r="O18" s="39">
        <v>60</v>
      </c>
      <c r="P18" s="40"/>
      <c r="Q18" s="47">
        <v>20</v>
      </c>
      <c r="R18" s="39">
        <v>320</v>
      </c>
      <c r="S18" s="39"/>
      <c r="T18" s="39"/>
      <c r="U18" s="40"/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28</v>
      </c>
      <c r="G19" s="38">
        <v>120</v>
      </c>
      <c r="H19" s="39"/>
      <c r="I19" s="39">
        <v>80</v>
      </c>
      <c r="J19" s="39">
        <v>40</v>
      </c>
      <c r="K19" s="40">
        <v>80</v>
      </c>
      <c r="L19" s="47">
        <v>80</v>
      </c>
      <c r="M19" s="39">
        <v>140</v>
      </c>
      <c r="N19" s="57">
        <v>100</v>
      </c>
      <c r="O19" s="39">
        <v>220</v>
      </c>
      <c r="P19" s="40">
        <v>100</v>
      </c>
      <c r="Q19" s="47">
        <v>160</v>
      </c>
      <c r="R19" s="39">
        <v>360</v>
      </c>
      <c r="S19" s="39"/>
      <c r="T19" s="39">
        <v>20</v>
      </c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33"/>
      <c r="F20" s="70" t="s">
        <v>29</v>
      </c>
      <c r="G20" s="38">
        <v>1880</v>
      </c>
      <c r="H20" s="39">
        <v>1500</v>
      </c>
      <c r="I20" s="39">
        <v>1100</v>
      </c>
      <c r="J20" s="39">
        <v>820</v>
      </c>
      <c r="K20" s="40">
        <v>260</v>
      </c>
      <c r="L20" s="47">
        <v>900</v>
      </c>
      <c r="M20" s="39">
        <v>7000</v>
      </c>
      <c r="N20" s="57">
        <v>840</v>
      </c>
      <c r="O20" s="39">
        <v>4440</v>
      </c>
      <c r="P20" s="40">
        <v>2440</v>
      </c>
      <c r="Q20" s="47">
        <v>1080</v>
      </c>
      <c r="R20" s="39">
        <v>1740</v>
      </c>
      <c r="S20" s="39">
        <v>1000</v>
      </c>
      <c r="T20" s="39">
        <v>1260</v>
      </c>
      <c r="U20" s="40">
        <v>80</v>
      </c>
      <c r="V20" s="36"/>
    </row>
    <row r="21" spans="1:22" ht="13.15" customHeight="1" x14ac:dyDescent="0.15">
      <c r="A21" s="19">
        <v>17</v>
      </c>
      <c r="B21" s="27"/>
      <c r="C21" s="33"/>
      <c r="D21" s="33"/>
      <c r="E21" s="33"/>
      <c r="F21" s="70" t="s">
        <v>30</v>
      </c>
      <c r="G21" s="38">
        <v>6600</v>
      </c>
      <c r="H21" s="39">
        <v>840</v>
      </c>
      <c r="I21" s="39">
        <v>920</v>
      </c>
      <c r="J21" s="39">
        <v>720</v>
      </c>
      <c r="K21" s="40">
        <v>740</v>
      </c>
      <c r="L21" s="47">
        <v>600</v>
      </c>
      <c r="M21" s="39">
        <v>3200</v>
      </c>
      <c r="N21" s="57">
        <v>840</v>
      </c>
      <c r="O21" s="39">
        <v>1720</v>
      </c>
      <c r="P21" s="40">
        <v>2180</v>
      </c>
      <c r="Q21" s="47">
        <v>900</v>
      </c>
      <c r="R21" s="39">
        <v>640</v>
      </c>
      <c r="S21" s="39">
        <v>520</v>
      </c>
      <c r="T21" s="39">
        <v>540</v>
      </c>
      <c r="U21" s="40">
        <v>80</v>
      </c>
      <c r="V21" s="36"/>
    </row>
    <row r="22" spans="1:22" ht="13.15" customHeight="1" x14ac:dyDescent="0.15">
      <c r="A22" s="19">
        <v>18</v>
      </c>
      <c r="B22" s="27"/>
      <c r="C22" s="33"/>
      <c r="D22" s="33"/>
      <c r="E22" s="33"/>
      <c r="F22" s="70" t="s">
        <v>31</v>
      </c>
      <c r="G22" s="38">
        <v>160</v>
      </c>
      <c r="H22" s="39">
        <v>80</v>
      </c>
      <c r="I22" s="39">
        <v>60</v>
      </c>
      <c r="J22" s="39">
        <v>160</v>
      </c>
      <c r="K22" s="40">
        <v>180</v>
      </c>
      <c r="L22" s="47">
        <v>40</v>
      </c>
      <c r="M22" s="39">
        <v>20</v>
      </c>
      <c r="N22" s="57">
        <v>60</v>
      </c>
      <c r="O22" s="39">
        <v>60</v>
      </c>
      <c r="P22" s="40"/>
      <c r="Q22" s="47">
        <v>60</v>
      </c>
      <c r="R22" s="39">
        <v>60</v>
      </c>
      <c r="S22" s="39">
        <v>80</v>
      </c>
      <c r="T22" s="39">
        <v>40</v>
      </c>
      <c r="U22" s="40">
        <v>40</v>
      </c>
      <c r="V22" s="36"/>
    </row>
    <row r="23" spans="1:22" ht="13.15" customHeight="1" x14ac:dyDescent="0.15">
      <c r="A23" s="19">
        <v>19</v>
      </c>
      <c r="B23" s="27"/>
      <c r="C23" s="33"/>
      <c r="D23" s="33"/>
      <c r="E23" s="33" t="s">
        <v>32</v>
      </c>
      <c r="F23" s="70" t="s">
        <v>33</v>
      </c>
      <c r="G23" s="38">
        <v>1180</v>
      </c>
      <c r="H23" s="39"/>
      <c r="I23" s="39"/>
      <c r="J23" s="39">
        <v>540</v>
      </c>
      <c r="K23" s="40"/>
      <c r="L23" s="47">
        <v>20</v>
      </c>
      <c r="M23" s="39">
        <v>1160</v>
      </c>
      <c r="N23" s="57">
        <v>5040</v>
      </c>
      <c r="O23" s="39">
        <v>300</v>
      </c>
      <c r="P23" s="40">
        <v>1180</v>
      </c>
      <c r="Q23" s="47">
        <v>3680</v>
      </c>
      <c r="R23" s="39">
        <v>2580</v>
      </c>
      <c r="S23" s="39">
        <v>80</v>
      </c>
      <c r="T23" s="39">
        <v>20</v>
      </c>
      <c r="U23" s="40">
        <v>20</v>
      </c>
      <c r="V23" s="36"/>
    </row>
    <row r="24" spans="1:22" ht="13.15" customHeight="1" x14ac:dyDescent="0.15">
      <c r="A24" s="19">
        <v>20</v>
      </c>
      <c r="B24" s="27"/>
      <c r="C24" s="33"/>
      <c r="D24" s="33"/>
      <c r="E24" s="33" t="s">
        <v>186</v>
      </c>
      <c r="F24" s="70" t="s">
        <v>187</v>
      </c>
      <c r="G24" s="38">
        <v>20</v>
      </c>
      <c r="H24" s="39"/>
      <c r="I24" s="39"/>
      <c r="J24" s="39"/>
      <c r="K24" s="40"/>
      <c r="L24" s="47"/>
      <c r="M24" s="39"/>
      <c r="N24" s="57"/>
      <c r="O24" s="39"/>
      <c r="P24" s="40"/>
      <c r="Q24" s="47"/>
      <c r="R24" s="39"/>
      <c r="S24" s="39"/>
      <c r="T24" s="39"/>
      <c r="U24" s="40"/>
      <c r="V24" s="36"/>
    </row>
    <row r="25" spans="1:22" ht="13.15" customHeight="1" x14ac:dyDescent="0.15">
      <c r="A25" s="19">
        <v>21</v>
      </c>
      <c r="B25" s="27"/>
      <c r="C25" s="33"/>
      <c r="D25" s="33"/>
      <c r="E25" s="33"/>
      <c r="F25" s="70" t="s">
        <v>339</v>
      </c>
      <c r="G25" s="38"/>
      <c r="H25" s="39"/>
      <c r="I25" s="39"/>
      <c r="J25" s="39"/>
      <c r="K25" s="40"/>
      <c r="L25" s="47"/>
      <c r="M25" s="39"/>
      <c r="N25" s="57">
        <v>20</v>
      </c>
      <c r="O25" s="39"/>
      <c r="P25" s="40"/>
      <c r="Q25" s="47"/>
      <c r="R25" s="39"/>
      <c r="S25" s="39"/>
      <c r="T25" s="39"/>
      <c r="U25" s="40"/>
      <c r="V25" s="36"/>
    </row>
    <row r="26" spans="1:22" ht="13.15" customHeight="1" x14ac:dyDescent="0.15">
      <c r="A26" s="19">
        <v>22</v>
      </c>
      <c r="B26" s="27"/>
      <c r="C26" s="33"/>
      <c r="D26" s="33"/>
      <c r="E26" s="33" t="s">
        <v>34</v>
      </c>
      <c r="F26" s="70" t="s">
        <v>35</v>
      </c>
      <c r="G26" s="38"/>
      <c r="H26" s="39"/>
      <c r="I26" s="39"/>
      <c r="J26" s="39"/>
      <c r="K26" s="40"/>
      <c r="L26" s="47"/>
      <c r="M26" s="39">
        <v>200</v>
      </c>
      <c r="N26" s="57"/>
      <c r="O26" s="39"/>
      <c r="P26" s="40">
        <v>800</v>
      </c>
      <c r="Q26" s="47"/>
      <c r="R26" s="39"/>
      <c r="S26" s="39">
        <v>200</v>
      </c>
      <c r="T26" s="39"/>
      <c r="U26" s="40"/>
      <c r="V26" s="36"/>
    </row>
    <row r="27" spans="1:22" ht="13.15" customHeight="1" x14ac:dyDescent="0.15">
      <c r="A27" s="19">
        <v>23</v>
      </c>
      <c r="B27" s="27"/>
      <c r="C27" s="33"/>
      <c r="D27" s="33"/>
      <c r="E27" s="52" t="s">
        <v>10</v>
      </c>
      <c r="F27" s="74" t="s">
        <v>36</v>
      </c>
      <c r="G27" s="38">
        <v>10000</v>
      </c>
      <c r="H27" s="39">
        <v>8200</v>
      </c>
      <c r="I27" s="39">
        <v>6000</v>
      </c>
      <c r="J27" s="39">
        <v>6000</v>
      </c>
      <c r="K27" s="40">
        <v>140</v>
      </c>
      <c r="L27" s="47">
        <v>2600</v>
      </c>
      <c r="M27" s="39">
        <v>5800</v>
      </c>
      <c r="N27" s="57">
        <v>11000</v>
      </c>
      <c r="O27" s="39">
        <v>4000</v>
      </c>
      <c r="P27" s="40">
        <v>10800</v>
      </c>
      <c r="Q27" s="47">
        <v>8600</v>
      </c>
      <c r="R27" s="39">
        <v>34600</v>
      </c>
      <c r="S27" s="39">
        <v>100</v>
      </c>
      <c r="T27" s="39">
        <v>13600</v>
      </c>
      <c r="U27" s="40">
        <v>80</v>
      </c>
      <c r="V27" s="36"/>
    </row>
    <row r="28" spans="1:22" ht="13.15" customHeight="1" x14ac:dyDescent="0.15">
      <c r="A28" s="19">
        <v>24</v>
      </c>
      <c r="B28" s="27"/>
      <c r="C28" s="33"/>
      <c r="D28" s="33" t="s">
        <v>37</v>
      </c>
      <c r="E28" s="33" t="s">
        <v>38</v>
      </c>
      <c r="F28" s="70" t="s">
        <v>39</v>
      </c>
      <c r="G28" s="38">
        <v>400</v>
      </c>
      <c r="H28" s="39">
        <v>1680</v>
      </c>
      <c r="I28" s="39">
        <v>780</v>
      </c>
      <c r="J28" s="39">
        <v>700</v>
      </c>
      <c r="K28" s="40">
        <v>320</v>
      </c>
      <c r="L28" s="47">
        <v>80</v>
      </c>
      <c r="M28" s="39">
        <v>320</v>
      </c>
      <c r="N28" s="57">
        <v>260</v>
      </c>
      <c r="O28" s="39">
        <v>760</v>
      </c>
      <c r="P28" s="40">
        <v>240</v>
      </c>
      <c r="Q28" s="47">
        <v>280</v>
      </c>
      <c r="R28" s="39">
        <v>1540</v>
      </c>
      <c r="S28" s="39">
        <v>80</v>
      </c>
      <c r="T28" s="39">
        <v>200</v>
      </c>
      <c r="U28" s="40"/>
      <c r="V28" s="36"/>
    </row>
    <row r="29" spans="1:22" ht="13.15" customHeight="1" x14ac:dyDescent="0.15">
      <c r="A29" s="19">
        <v>25</v>
      </c>
      <c r="B29" s="27"/>
      <c r="C29" s="33"/>
      <c r="D29" s="33" t="s">
        <v>40</v>
      </c>
      <c r="E29" s="33" t="s">
        <v>41</v>
      </c>
      <c r="F29" s="70" t="s">
        <v>42</v>
      </c>
      <c r="G29" s="38">
        <v>140</v>
      </c>
      <c r="H29" s="39">
        <v>80</v>
      </c>
      <c r="I29" s="39">
        <v>380</v>
      </c>
      <c r="J29" s="39">
        <v>120</v>
      </c>
      <c r="K29" s="40">
        <v>320</v>
      </c>
      <c r="L29" s="47"/>
      <c r="M29" s="39">
        <v>220</v>
      </c>
      <c r="N29" s="57">
        <v>40</v>
      </c>
      <c r="O29" s="39">
        <v>60</v>
      </c>
      <c r="P29" s="40">
        <v>360</v>
      </c>
      <c r="Q29" s="47">
        <v>60</v>
      </c>
      <c r="R29" s="39">
        <v>20</v>
      </c>
      <c r="S29" s="39">
        <v>20</v>
      </c>
      <c r="T29" s="39"/>
      <c r="U29" s="40"/>
      <c r="V29" s="36"/>
    </row>
    <row r="30" spans="1:22" ht="13.15" customHeight="1" x14ac:dyDescent="0.15">
      <c r="A30" s="19">
        <v>26</v>
      </c>
      <c r="B30" s="27"/>
      <c r="C30" s="33"/>
      <c r="D30" s="33" t="s">
        <v>43</v>
      </c>
      <c r="E30" s="33" t="s">
        <v>44</v>
      </c>
      <c r="F30" s="70" t="s">
        <v>45</v>
      </c>
      <c r="G30" s="38"/>
      <c r="H30" s="39"/>
      <c r="I30" s="39"/>
      <c r="J30" s="39"/>
      <c r="K30" s="40"/>
      <c r="L30" s="47"/>
      <c r="M30" s="39"/>
      <c r="N30" s="57"/>
      <c r="O30" s="39"/>
      <c r="P30" s="40">
        <v>600</v>
      </c>
      <c r="Q30" s="47"/>
      <c r="R30" s="39"/>
      <c r="S30" s="39">
        <v>20</v>
      </c>
      <c r="T30" s="39"/>
      <c r="U30" s="40"/>
      <c r="V30" s="36"/>
    </row>
    <row r="31" spans="1:22" ht="13.15" customHeight="1" x14ac:dyDescent="0.15">
      <c r="A31" s="19">
        <v>27</v>
      </c>
      <c r="B31" s="27"/>
      <c r="C31" s="33"/>
      <c r="D31" s="33"/>
      <c r="E31" s="33"/>
      <c r="F31" s="70" t="s">
        <v>46</v>
      </c>
      <c r="G31" s="38">
        <v>800</v>
      </c>
      <c r="H31" s="39"/>
      <c r="I31" s="39">
        <v>600</v>
      </c>
      <c r="J31" s="39">
        <v>200</v>
      </c>
      <c r="K31" s="40"/>
      <c r="L31" s="47"/>
      <c r="M31" s="39">
        <v>200</v>
      </c>
      <c r="N31" s="57"/>
      <c r="O31" s="39"/>
      <c r="P31" s="40">
        <v>200</v>
      </c>
      <c r="Q31" s="47">
        <v>3200</v>
      </c>
      <c r="R31" s="39">
        <v>400</v>
      </c>
      <c r="S31" s="39">
        <v>400</v>
      </c>
      <c r="T31" s="39"/>
      <c r="U31" s="40"/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49</v>
      </c>
      <c r="G32" s="38">
        <v>14800</v>
      </c>
      <c r="H32" s="39">
        <v>1200</v>
      </c>
      <c r="I32" s="39">
        <v>9000</v>
      </c>
      <c r="J32" s="39">
        <v>600</v>
      </c>
      <c r="K32" s="40">
        <v>400</v>
      </c>
      <c r="L32" s="47"/>
      <c r="M32" s="39">
        <v>7400</v>
      </c>
      <c r="N32" s="57">
        <v>15800</v>
      </c>
      <c r="O32" s="39">
        <v>14000</v>
      </c>
      <c r="P32" s="40">
        <v>1600</v>
      </c>
      <c r="Q32" s="47">
        <v>10800</v>
      </c>
      <c r="R32" s="39">
        <v>21600</v>
      </c>
      <c r="S32" s="39">
        <v>20</v>
      </c>
      <c r="T32" s="39">
        <v>600</v>
      </c>
      <c r="U32" s="40">
        <v>20</v>
      </c>
      <c r="V32" s="36"/>
    </row>
    <row r="33" spans="1:22" ht="13.15" customHeight="1" x14ac:dyDescent="0.15">
      <c r="A33" s="19">
        <v>29</v>
      </c>
      <c r="B33" s="27"/>
      <c r="C33" s="33"/>
      <c r="D33" s="33"/>
      <c r="E33" s="33"/>
      <c r="F33" s="70" t="s">
        <v>340</v>
      </c>
      <c r="G33" s="38"/>
      <c r="H33" s="39"/>
      <c r="I33" s="39"/>
      <c r="J33" s="39"/>
      <c r="K33" s="40"/>
      <c r="L33" s="47"/>
      <c r="M33" s="39"/>
      <c r="N33" s="57"/>
      <c r="O33" s="39">
        <v>20</v>
      </c>
      <c r="P33" s="40">
        <v>60</v>
      </c>
      <c r="Q33" s="47">
        <v>20</v>
      </c>
      <c r="R33" s="39">
        <v>40</v>
      </c>
      <c r="S33" s="39"/>
      <c r="T33" s="39"/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50</v>
      </c>
      <c r="G34" s="38">
        <v>240</v>
      </c>
      <c r="H34" s="39">
        <v>120</v>
      </c>
      <c r="I34" s="39">
        <v>20</v>
      </c>
      <c r="J34" s="39">
        <v>80</v>
      </c>
      <c r="K34" s="40">
        <v>80</v>
      </c>
      <c r="L34" s="47">
        <v>60</v>
      </c>
      <c r="M34" s="39">
        <v>260</v>
      </c>
      <c r="N34" s="57">
        <v>240</v>
      </c>
      <c r="O34" s="39">
        <v>40</v>
      </c>
      <c r="P34" s="40">
        <v>260</v>
      </c>
      <c r="Q34" s="47">
        <v>180</v>
      </c>
      <c r="R34" s="39">
        <v>320</v>
      </c>
      <c r="S34" s="39">
        <v>40</v>
      </c>
      <c r="T34" s="39">
        <v>60</v>
      </c>
      <c r="U34" s="40"/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0" t="s">
        <v>51</v>
      </c>
      <c r="G35" s="38">
        <v>980</v>
      </c>
      <c r="H35" s="39">
        <v>440</v>
      </c>
      <c r="I35" s="39">
        <v>140</v>
      </c>
      <c r="J35" s="39">
        <v>340</v>
      </c>
      <c r="K35" s="40">
        <v>40</v>
      </c>
      <c r="L35" s="47">
        <v>100</v>
      </c>
      <c r="M35" s="39">
        <v>1420</v>
      </c>
      <c r="N35" s="57">
        <v>1240</v>
      </c>
      <c r="O35" s="39">
        <v>2040</v>
      </c>
      <c r="P35" s="40">
        <v>6400</v>
      </c>
      <c r="Q35" s="47">
        <v>2100</v>
      </c>
      <c r="R35" s="39">
        <v>6800</v>
      </c>
      <c r="S35" s="39">
        <v>340</v>
      </c>
      <c r="T35" s="39">
        <v>240</v>
      </c>
      <c r="U35" s="40">
        <v>60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 t="s">
        <v>52</v>
      </c>
      <c r="F36" s="70" t="s">
        <v>54</v>
      </c>
      <c r="G36" s="38">
        <v>40</v>
      </c>
      <c r="H36" s="39"/>
      <c r="I36" s="39">
        <v>20</v>
      </c>
      <c r="J36" s="39">
        <v>20</v>
      </c>
      <c r="K36" s="40">
        <v>40</v>
      </c>
      <c r="L36" s="47">
        <v>40</v>
      </c>
      <c r="M36" s="39">
        <v>1200</v>
      </c>
      <c r="N36" s="57">
        <v>40</v>
      </c>
      <c r="O36" s="39">
        <v>40</v>
      </c>
      <c r="P36" s="40">
        <v>4400</v>
      </c>
      <c r="Q36" s="47">
        <v>2400</v>
      </c>
      <c r="R36" s="39">
        <v>40</v>
      </c>
      <c r="S36" s="39">
        <v>60</v>
      </c>
      <c r="T36" s="39">
        <v>40</v>
      </c>
      <c r="U36" s="40">
        <v>80</v>
      </c>
      <c r="V36" s="36"/>
    </row>
    <row r="37" spans="1:22" ht="13.15" customHeight="1" x14ac:dyDescent="0.15">
      <c r="A37" s="19">
        <v>33</v>
      </c>
      <c r="B37" s="33"/>
      <c r="C37" s="33"/>
      <c r="D37" s="33"/>
      <c r="E37" s="33" t="s">
        <v>55</v>
      </c>
      <c r="F37" s="70" t="s">
        <v>190</v>
      </c>
      <c r="G37" s="38">
        <v>60</v>
      </c>
      <c r="H37" s="39">
        <v>20</v>
      </c>
      <c r="I37" s="39">
        <v>400</v>
      </c>
      <c r="J37" s="39">
        <v>200</v>
      </c>
      <c r="K37" s="40"/>
      <c r="L37" s="47">
        <v>40</v>
      </c>
      <c r="M37" s="39">
        <v>300</v>
      </c>
      <c r="N37" s="57">
        <v>360</v>
      </c>
      <c r="O37" s="39">
        <v>40</v>
      </c>
      <c r="P37" s="40">
        <v>540</v>
      </c>
      <c r="Q37" s="47">
        <v>880</v>
      </c>
      <c r="R37" s="39">
        <v>420</v>
      </c>
      <c r="S37" s="39">
        <v>160</v>
      </c>
      <c r="T37" s="39">
        <v>200</v>
      </c>
      <c r="U37" s="40">
        <v>560</v>
      </c>
      <c r="V37" s="36"/>
    </row>
    <row r="38" spans="1:22" ht="13.15" customHeight="1" x14ac:dyDescent="0.15">
      <c r="A38" s="19">
        <v>34</v>
      </c>
      <c r="B38" s="33"/>
      <c r="C38" s="33"/>
      <c r="D38" s="33"/>
      <c r="E38" s="33"/>
      <c r="F38" s="70" t="s">
        <v>57</v>
      </c>
      <c r="G38" s="38"/>
      <c r="H38" s="39"/>
      <c r="I38" s="39"/>
      <c r="J38" s="39"/>
      <c r="K38" s="40"/>
      <c r="L38" s="47"/>
      <c r="M38" s="39"/>
      <c r="N38" s="57"/>
      <c r="O38" s="39"/>
      <c r="P38" s="40">
        <v>20</v>
      </c>
      <c r="Q38" s="47"/>
      <c r="R38" s="39"/>
      <c r="S38" s="39"/>
      <c r="T38" s="39"/>
      <c r="U38" s="40"/>
      <c r="V38" s="36"/>
    </row>
    <row r="39" spans="1:22" ht="13.15" customHeight="1" x14ac:dyDescent="0.15">
      <c r="A39" s="19">
        <v>35</v>
      </c>
      <c r="B39" s="33"/>
      <c r="C39" s="33"/>
      <c r="D39" s="33"/>
      <c r="E39" s="33"/>
      <c r="F39" s="70" t="s">
        <v>58</v>
      </c>
      <c r="G39" s="38"/>
      <c r="H39" s="39"/>
      <c r="I39" s="39"/>
      <c r="J39" s="39">
        <v>60</v>
      </c>
      <c r="K39" s="40"/>
      <c r="L39" s="47">
        <v>40</v>
      </c>
      <c r="M39" s="39"/>
      <c r="N39" s="57">
        <v>100</v>
      </c>
      <c r="O39" s="39">
        <v>20</v>
      </c>
      <c r="P39" s="40">
        <v>20</v>
      </c>
      <c r="Q39" s="47">
        <v>40</v>
      </c>
      <c r="R39" s="39">
        <v>60</v>
      </c>
      <c r="S39" s="39"/>
      <c r="T39" s="39">
        <v>20</v>
      </c>
      <c r="U39" s="40">
        <v>100</v>
      </c>
      <c r="V39" s="36"/>
    </row>
    <row r="40" spans="1:22" ht="13.15" customHeight="1" x14ac:dyDescent="0.15">
      <c r="A40" s="19">
        <v>36</v>
      </c>
      <c r="B40" s="33"/>
      <c r="C40" s="33"/>
      <c r="D40" s="33"/>
      <c r="E40" s="33" t="s">
        <v>59</v>
      </c>
      <c r="F40" s="70" t="s">
        <v>60</v>
      </c>
      <c r="G40" s="38"/>
      <c r="H40" s="39"/>
      <c r="I40" s="39"/>
      <c r="J40" s="39"/>
      <c r="K40" s="40"/>
      <c r="L40" s="47"/>
      <c r="M40" s="39"/>
      <c r="N40" s="57"/>
      <c r="O40" s="39"/>
      <c r="P40" s="40">
        <v>200</v>
      </c>
      <c r="Q40" s="47"/>
      <c r="R40" s="39">
        <v>200</v>
      </c>
      <c r="S40" s="39"/>
      <c r="T40" s="39"/>
      <c r="U40" s="40"/>
      <c r="V40" s="36"/>
    </row>
    <row r="41" spans="1:22" ht="13.15" customHeight="1" x14ac:dyDescent="0.15">
      <c r="A41" s="19">
        <v>37</v>
      </c>
      <c r="B41" s="33"/>
      <c r="C41" s="33"/>
      <c r="D41" s="33"/>
      <c r="E41" s="33"/>
      <c r="F41" s="70" t="s">
        <v>61</v>
      </c>
      <c r="G41" s="38">
        <v>20</v>
      </c>
      <c r="H41" s="39"/>
      <c r="I41" s="39"/>
      <c r="J41" s="39"/>
      <c r="K41" s="40"/>
      <c r="L41" s="47"/>
      <c r="M41" s="39">
        <v>20</v>
      </c>
      <c r="N41" s="57"/>
      <c r="O41" s="39"/>
      <c r="P41" s="40">
        <v>60</v>
      </c>
      <c r="Q41" s="47"/>
      <c r="R41" s="39"/>
      <c r="S41" s="39"/>
      <c r="T41" s="39"/>
      <c r="U41" s="40"/>
      <c r="V41" s="36"/>
    </row>
    <row r="42" spans="1:22" ht="13.15" customHeight="1" x14ac:dyDescent="0.15">
      <c r="A42" s="19">
        <v>38</v>
      </c>
      <c r="B42" s="33"/>
      <c r="C42" s="33"/>
      <c r="D42" s="33"/>
      <c r="E42" s="33"/>
      <c r="F42" s="70" t="s">
        <v>192</v>
      </c>
      <c r="G42" s="38">
        <v>20</v>
      </c>
      <c r="H42" s="39"/>
      <c r="I42" s="39">
        <v>60</v>
      </c>
      <c r="J42" s="39"/>
      <c r="K42" s="40">
        <v>20</v>
      </c>
      <c r="L42" s="47"/>
      <c r="M42" s="39">
        <v>20</v>
      </c>
      <c r="N42" s="57"/>
      <c r="O42" s="39"/>
      <c r="P42" s="40"/>
      <c r="Q42" s="47">
        <v>20</v>
      </c>
      <c r="R42" s="39"/>
      <c r="S42" s="39"/>
      <c r="T42" s="39"/>
      <c r="U42" s="40"/>
      <c r="V42" s="36"/>
    </row>
    <row r="43" spans="1:22" ht="13.15" customHeight="1" x14ac:dyDescent="0.15">
      <c r="A43" s="19">
        <v>39</v>
      </c>
      <c r="B43" s="33"/>
      <c r="C43" s="33"/>
      <c r="D43" s="33"/>
      <c r="E43" s="52" t="s">
        <v>10</v>
      </c>
      <c r="F43" s="74" t="s">
        <v>64</v>
      </c>
      <c r="G43" s="38">
        <v>22600</v>
      </c>
      <c r="H43" s="39">
        <v>6200</v>
      </c>
      <c r="I43" s="39">
        <v>10600</v>
      </c>
      <c r="J43" s="39">
        <v>16000</v>
      </c>
      <c r="K43" s="40">
        <v>2600</v>
      </c>
      <c r="L43" s="47">
        <v>6000</v>
      </c>
      <c r="M43" s="39">
        <v>13800</v>
      </c>
      <c r="N43" s="57">
        <v>34200</v>
      </c>
      <c r="O43" s="39">
        <v>26800</v>
      </c>
      <c r="P43" s="40">
        <v>30800</v>
      </c>
      <c r="Q43" s="47">
        <v>52000</v>
      </c>
      <c r="R43" s="39">
        <v>38400</v>
      </c>
      <c r="S43" s="39">
        <v>6400</v>
      </c>
      <c r="T43" s="39">
        <v>7600</v>
      </c>
      <c r="U43" s="40">
        <v>1140</v>
      </c>
      <c r="V43" s="36"/>
    </row>
    <row r="44" spans="1:22" ht="13.15" customHeight="1" x14ac:dyDescent="0.15">
      <c r="A44" s="19">
        <v>40</v>
      </c>
      <c r="B44" s="33" t="s">
        <v>65</v>
      </c>
      <c r="C44" s="33" t="s">
        <v>66</v>
      </c>
      <c r="D44" s="33" t="s">
        <v>67</v>
      </c>
      <c r="E44" s="33" t="s">
        <v>68</v>
      </c>
      <c r="F44" s="70" t="s">
        <v>69</v>
      </c>
      <c r="G44" s="38"/>
      <c r="H44" s="39"/>
      <c r="I44" s="39"/>
      <c r="J44" s="39"/>
      <c r="K44" s="40"/>
      <c r="L44" s="47"/>
      <c r="M44" s="39"/>
      <c r="N44" s="57"/>
      <c r="O44" s="39">
        <v>200</v>
      </c>
      <c r="P44" s="40"/>
      <c r="Q44" s="47"/>
      <c r="R44" s="39">
        <v>200</v>
      </c>
      <c r="S44" s="39"/>
      <c r="T44" s="39"/>
      <c r="U44" s="40"/>
      <c r="V44" s="36"/>
    </row>
    <row r="45" spans="1:22" ht="13.15" customHeight="1" x14ac:dyDescent="0.15">
      <c r="A45" s="19">
        <v>41</v>
      </c>
      <c r="B45" s="33"/>
      <c r="C45" s="33"/>
      <c r="D45" s="33" t="s">
        <v>70</v>
      </c>
      <c r="E45" s="33" t="s">
        <v>71</v>
      </c>
      <c r="F45" s="70" t="s">
        <v>72</v>
      </c>
      <c r="G45" s="38"/>
      <c r="H45" s="39"/>
      <c r="I45" s="39"/>
      <c r="J45" s="39">
        <v>600</v>
      </c>
      <c r="K45" s="40"/>
      <c r="L45" s="47"/>
      <c r="M45" s="39"/>
      <c r="N45" s="57"/>
      <c r="O45" s="39"/>
      <c r="P45" s="40">
        <v>200</v>
      </c>
      <c r="Q45" s="47"/>
      <c r="R45" s="39"/>
      <c r="S45" s="39"/>
      <c r="T45" s="39">
        <v>200</v>
      </c>
      <c r="U45" s="40"/>
      <c r="V45" s="36"/>
    </row>
    <row r="46" spans="1:22" ht="13.15" customHeight="1" x14ac:dyDescent="0.15">
      <c r="A46" s="19">
        <v>42</v>
      </c>
      <c r="B46" s="33"/>
      <c r="C46" s="33"/>
      <c r="D46" s="33" t="s">
        <v>73</v>
      </c>
      <c r="E46" s="33" t="s">
        <v>194</v>
      </c>
      <c r="F46" s="70" t="s">
        <v>74</v>
      </c>
      <c r="G46" s="38">
        <v>20</v>
      </c>
      <c r="H46" s="39"/>
      <c r="I46" s="39"/>
      <c r="J46" s="39"/>
      <c r="K46" s="40"/>
      <c r="L46" s="47"/>
      <c r="M46" s="39">
        <v>200</v>
      </c>
      <c r="N46" s="57"/>
      <c r="O46" s="39"/>
      <c r="P46" s="40"/>
      <c r="Q46" s="47"/>
      <c r="R46" s="39"/>
      <c r="S46" s="39"/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/>
      <c r="E47" s="33" t="s">
        <v>75</v>
      </c>
      <c r="F47" s="70" t="s">
        <v>76</v>
      </c>
      <c r="G47" s="38">
        <v>40</v>
      </c>
      <c r="H47" s="39"/>
      <c r="I47" s="39"/>
      <c r="J47" s="39"/>
      <c r="K47" s="40"/>
      <c r="L47" s="47"/>
      <c r="M47" s="39"/>
      <c r="N47" s="57">
        <v>20</v>
      </c>
      <c r="O47" s="39">
        <v>20</v>
      </c>
      <c r="P47" s="40">
        <v>20</v>
      </c>
      <c r="Q47" s="47">
        <v>60</v>
      </c>
      <c r="R47" s="39">
        <v>20</v>
      </c>
      <c r="S47" s="39"/>
      <c r="T47" s="39"/>
      <c r="U47" s="40"/>
      <c r="V47" s="36"/>
    </row>
    <row r="48" spans="1:22" ht="13.15" customHeight="1" x14ac:dyDescent="0.15">
      <c r="A48" s="19">
        <v>44</v>
      </c>
      <c r="B48" s="33"/>
      <c r="C48" s="33" t="s">
        <v>77</v>
      </c>
      <c r="D48" s="33" t="s">
        <v>78</v>
      </c>
      <c r="E48" s="33" t="s">
        <v>79</v>
      </c>
      <c r="F48" s="70" t="s">
        <v>196</v>
      </c>
      <c r="G48" s="38">
        <v>1383600</v>
      </c>
      <c r="H48" s="39">
        <v>18800</v>
      </c>
      <c r="I48" s="39">
        <v>463800</v>
      </c>
      <c r="J48" s="39">
        <v>56400</v>
      </c>
      <c r="K48" s="40">
        <v>4260</v>
      </c>
      <c r="L48" s="47">
        <v>1220</v>
      </c>
      <c r="M48" s="39">
        <v>10710000</v>
      </c>
      <c r="N48" s="57">
        <v>467200</v>
      </c>
      <c r="O48" s="39">
        <v>28000</v>
      </c>
      <c r="P48" s="40">
        <v>20822400</v>
      </c>
      <c r="Q48" s="47">
        <v>816000</v>
      </c>
      <c r="R48" s="39">
        <v>15200</v>
      </c>
      <c r="S48" s="39">
        <v>2200</v>
      </c>
      <c r="T48" s="39">
        <v>27600</v>
      </c>
      <c r="U48" s="40">
        <v>2940</v>
      </c>
      <c r="V48" s="36"/>
    </row>
    <row r="49" spans="1:22" ht="13.15" customHeight="1" x14ac:dyDescent="0.15">
      <c r="A49" s="19">
        <v>45</v>
      </c>
      <c r="B49" s="33"/>
      <c r="C49" s="33"/>
      <c r="D49" s="33"/>
      <c r="E49" s="33"/>
      <c r="F49" s="70" t="s">
        <v>296</v>
      </c>
      <c r="G49" s="38"/>
      <c r="H49" s="39"/>
      <c r="I49" s="39"/>
      <c r="J49" s="39"/>
      <c r="K49" s="40"/>
      <c r="L49" s="47">
        <v>60</v>
      </c>
      <c r="M49" s="39"/>
      <c r="N49" s="57">
        <v>40</v>
      </c>
      <c r="O49" s="39"/>
      <c r="P49" s="40"/>
      <c r="Q49" s="47">
        <v>40</v>
      </c>
      <c r="R49" s="39"/>
      <c r="S49" s="39"/>
      <c r="T49" s="39"/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341</v>
      </c>
      <c r="G50" s="38"/>
      <c r="H50" s="39"/>
      <c r="I50" s="39"/>
      <c r="J50" s="39"/>
      <c r="K50" s="40"/>
      <c r="L50" s="47">
        <v>800</v>
      </c>
      <c r="M50" s="39">
        <v>400</v>
      </c>
      <c r="N50" s="57"/>
      <c r="O50" s="39"/>
      <c r="P50" s="40"/>
      <c r="Q50" s="47"/>
      <c r="R50" s="39"/>
      <c r="S50" s="39">
        <v>40</v>
      </c>
      <c r="T50" s="39">
        <v>400</v>
      </c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82</v>
      </c>
      <c r="G51" s="38"/>
      <c r="H51" s="39"/>
      <c r="I51" s="39">
        <v>120</v>
      </c>
      <c r="J51" s="39">
        <v>20</v>
      </c>
      <c r="K51" s="40">
        <v>60</v>
      </c>
      <c r="L51" s="47">
        <v>100</v>
      </c>
      <c r="M51" s="39">
        <v>100</v>
      </c>
      <c r="N51" s="57">
        <v>100</v>
      </c>
      <c r="O51" s="39">
        <v>80</v>
      </c>
      <c r="P51" s="40">
        <v>320</v>
      </c>
      <c r="Q51" s="47">
        <v>720</v>
      </c>
      <c r="R51" s="39">
        <v>160</v>
      </c>
      <c r="S51" s="39">
        <v>40</v>
      </c>
      <c r="T51" s="39">
        <v>60</v>
      </c>
      <c r="U51" s="40">
        <v>80</v>
      </c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83</v>
      </c>
      <c r="G52" s="38">
        <v>240</v>
      </c>
      <c r="H52" s="39">
        <v>460</v>
      </c>
      <c r="I52" s="39">
        <v>100</v>
      </c>
      <c r="J52" s="39">
        <v>540</v>
      </c>
      <c r="K52" s="40">
        <v>160</v>
      </c>
      <c r="L52" s="47">
        <v>220</v>
      </c>
      <c r="M52" s="39">
        <v>2400</v>
      </c>
      <c r="N52" s="57">
        <v>200</v>
      </c>
      <c r="O52" s="39">
        <v>80</v>
      </c>
      <c r="P52" s="40">
        <v>440</v>
      </c>
      <c r="Q52" s="47">
        <v>240</v>
      </c>
      <c r="R52" s="39">
        <v>40</v>
      </c>
      <c r="S52" s="39">
        <v>40</v>
      </c>
      <c r="T52" s="39">
        <v>160</v>
      </c>
      <c r="U52" s="40">
        <v>560</v>
      </c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4" t="s">
        <v>84</v>
      </c>
      <c r="G53" s="38">
        <v>200</v>
      </c>
      <c r="H53" s="39"/>
      <c r="I53" s="39"/>
      <c r="J53" s="39">
        <v>2600</v>
      </c>
      <c r="K53" s="40"/>
      <c r="L53" s="47">
        <v>200</v>
      </c>
      <c r="M53" s="39">
        <v>400</v>
      </c>
      <c r="N53" s="57"/>
      <c r="O53" s="39"/>
      <c r="P53" s="40">
        <v>600</v>
      </c>
      <c r="Q53" s="47"/>
      <c r="R53" s="39"/>
      <c r="S53" s="39"/>
      <c r="T53" s="39"/>
      <c r="U53" s="40">
        <v>400</v>
      </c>
      <c r="V53" s="36"/>
    </row>
    <row r="54" spans="1:22" ht="13.15" customHeight="1" x14ac:dyDescent="0.15">
      <c r="A54" s="19">
        <v>50</v>
      </c>
      <c r="B54" s="33"/>
      <c r="C54" s="33"/>
      <c r="D54" s="33"/>
      <c r="E54" s="33" t="s">
        <v>85</v>
      </c>
      <c r="F54" s="70" t="s">
        <v>257</v>
      </c>
      <c r="G54" s="38"/>
      <c r="H54" s="39"/>
      <c r="I54" s="39"/>
      <c r="J54" s="39"/>
      <c r="K54" s="40"/>
      <c r="L54" s="47"/>
      <c r="M54" s="39"/>
      <c r="N54" s="57"/>
      <c r="O54" s="39"/>
      <c r="P54" s="40">
        <v>740</v>
      </c>
      <c r="Q54" s="47"/>
      <c r="R54" s="39"/>
      <c r="S54" s="39"/>
      <c r="T54" s="39"/>
      <c r="U54" s="40"/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258</v>
      </c>
      <c r="G55" s="38"/>
      <c r="H55" s="39"/>
      <c r="I55" s="39"/>
      <c r="J55" s="39"/>
      <c r="K55" s="40"/>
      <c r="L55" s="47"/>
      <c r="M55" s="39"/>
      <c r="N55" s="57"/>
      <c r="O55" s="39"/>
      <c r="P55" s="40"/>
      <c r="Q55" s="47"/>
      <c r="R55" s="39"/>
      <c r="S55" s="39"/>
      <c r="T55" s="39">
        <v>20</v>
      </c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87</v>
      </c>
      <c r="G56" s="38">
        <v>475200</v>
      </c>
      <c r="H56" s="39">
        <v>161600</v>
      </c>
      <c r="I56" s="39">
        <v>183600</v>
      </c>
      <c r="J56" s="39">
        <v>188400</v>
      </c>
      <c r="K56" s="40">
        <v>92800</v>
      </c>
      <c r="L56" s="47">
        <v>57200</v>
      </c>
      <c r="M56" s="39">
        <v>148800</v>
      </c>
      <c r="N56" s="57">
        <v>624000</v>
      </c>
      <c r="O56" s="39">
        <v>249600</v>
      </c>
      <c r="P56" s="40">
        <v>6000</v>
      </c>
      <c r="Q56" s="47">
        <v>1639200</v>
      </c>
      <c r="R56" s="39">
        <v>49400</v>
      </c>
      <c r="S56" s="39">
        <v>43600</v>
      </c>
      <c r="T56" s="39">
        <v>5600</v>
      </c>
      <c r="U56" s="40">
        <v>1860</v>
      </c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221</v>
      </c>
      <c r="G57" s="38">
        <v>400</v>
      </c>
      <c r="H57" s="39"/>
      <c r="I57" s="39"/>
      <c r="J57" s="39"/>
      <c r="K57" s="40"/>
      <c r="L57" s="47"/>
      <c r="M57" s="39"/>
      <c r="N57" s="57"/>
      <c r="O57" s="39"/>
      <c r="P57" s="40"/>
      <c r="Q57" s="47"/>
      <c r="R57" s="39">
        <v>400</v>
      </c>
      <c r="S57" s="39"/>
      <c r="T57" s="39"/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 t="s">
        <v>90</v>
      </c>
      <c r="F58" s="70" t="s">
        <v>91</v>
      </c>
      <c r="G58" s="38"/>
      <c r="H58" s="39"/>
      <c r="I58" s="39"/>
      <c r="J58" s="39">
        <v>20</v>
      </c>
      <c r="K58" s="40">
        <v>80</v>
      </c>
      <c r="L58" s="47">
        <v>100</v>
      </c>
      <c r="M58" s="39">
        <v>180</v>
      </c>
      <c r="N58" s="57">
        <v>20</v>
      </c>
      <c r="O58" s="39">
        <v>300</v>
      </c>
      <c r="P58" s="40">
        <v>500</v>
      </c>
      <c r="Q58" s="47">
        <v>20</v>
      </c>
      <c r="R58" s="39">
        <v>600</v>
      </c>
      <c r="S58" s="39">
        <v>660</v>
      </c>
      <c r="T58" s="39">
        <v>60</v>
      </c>
      <c r="U58" s="40">
        <v>20</v>
      </c>
      <c r="V58" s="36"/>
    </row>
    <row r="59" spans="1:22" ht="13.15" customHeight="1" x14ac:dyDescent="0.15">
      <c r="A59" s="19">
        <v>55</v>
      </c>
      <c r="B59" s="33"/>
      <c r="C59" s="33"/>
      <c r="D59" s="33"/>
      <c r="E59" s="33" t="s">
        <v>92</v>
      </c>
      <c r="F59" s="70" t="s">
        <v>93</v>
      </c>
      <c r="G59" s="38">
        <v>100</v>
      </c>
      <c r="H59" s="39">
        <v>100</v>
      </c>
      <c r="I59" s="39">
        <v>100</v>
      </c>
      <c r="J59" s="39">
        <v>40</v>
      </c>
      <c r="K59" s="40">
        <v>80</v>
      </c>
      <c r="L59" s="47">
        <v>20</v>
      </c>
      <c r="M59" s="39">
        <v>240</v>
      </c>
      <c r="N59" s="57">
        <v>40</v>
      </c>
      <c r="O59" s="39">
        <v>20</v>
      </c>
      <c r="P59" s="40">
        <v>960</v>
      </c>
      <c r="Q59" s="47">
        <v>240</v>
      </c>
      <c r="R59" s="39">
        <v>20</v>
      </c>
      <c r="S59" s="39">
        <v>100</v>
      </c>
      <c r="T59" s="39">
        <v>60</v>
      </c>
      <c r="U59" s="40">
        <v>40</v>
      </c>
      <c r="V59" s="36"/>
    </row>
    <row r="60" spans="1:22" ht="13.15" customHeight="1" x14ac:dyDescent="0.15">
      <c r="A60" s="19">
        <v>56</v>
      </c>
      <c r="B60" s="33"/>
      <c r="C60" s="33"/>
      <c r="D60" s="33"/>
      <c r="E60" s="33" t="s">
        <v>94</v>
      </c>
      <c r="F60" s="70" t="s">
        <v>95</v>
      </c>
      <c r="G60" s="38">
        <v>20</v>
      </c>
      <c r="H60" s="39">
        <v>60</v>
      </c>
      <c r="I60" s="39">
        <v>20</v>
      </c>
      <c r="J60" s="39">
        <v>60</v>
      </c>
      <c r="K60" s="40"/>
      <c r="L60" s="47"/>
      <c r="M60" s="39">
        <v>140</v>
      </c>
      <c r="N60" s="57">
        <v>140</v>
      </c>
      <c r="O60" s="39">
        <v>40</v>
      </c>
      <c r="P60" s="40">
        <v>60</v>
      </c>
      <c r="Q60" s="47">
        <v>20</v>
      </c>
      <c r="R60" s="39"/>
      <c r="S60" s="39">
        <v>20</v>
      </c>
      <c r="T60" s="39">
        <v>60</v>
      </c>
      <c r="U60" s="40"/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342</v>
      </c>
      <c r="G61" s="38"/>
      <c r="H61" s="39"/>
      <c r="I61" s="39"/>
      <c r="J61" s="39"/>
      <c r="K61" s="40"/>
      <c r="L61" s="47">
        <v>20</v>
      </c>
      <c r="M61" s="39"/>
      <c r="N61" s="57"/>
      <c r="O61" s="39"/>
      <c r="P61" s="40"/>
      <c r="Q61" s="47"/>
      <c r="R61" s="39"/>
      <c r="S61" s="39"/>
      <c r="T61" s="39"/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97</v>
      </c>
      <c r="G62" s="38">
        <v>200</v>
      </c>
      <c r="H62" s="39"/>
      <c r="I62" s="39"/>
      <c r="J62" s="39"/>
      <c r="K62" s="40"/>
      <c r="L62" s="47"/>
      <c r="M62" s="39"/>
      <c r="N62" s="57"/>
      <c r="O62" s="39"/>
      <c r="P62" s="40"/>
      <c r="Q62" s="47"/>
      <c r="R62" s="39"/>
      <c r="S62" s="39"/>
      <c r="T62" s="39"/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98</v>
      </c>
      <c r="G63" s="38">
        <v>8800</v>
      </c>
      <c r="H63" s="39">
        <v>1000</v>
      </c>
      <c r="I63" s="39">
        <v>4800</v>
      </c>
      <c r="J63" s="39">
        <v>40</v>
      </c>
      <c r="K63" s="40">
        <v>40</v>
      </c>
      <c r="L63" s="47">
        <v>20</v>
      </c>
      <c r="M63" s="39">
        <v>780</v>
      </c>
      <c r="N63" s="57">
        <v>17600</v>
      </c>
      <c r="O63" s="39">
        <v>80</v>
      </c>
      <c r="P63" s="40">
        <v>120</v>
      </c>
      <c r="Q63" s="47">
        <v>45600</v>
      </c>
      <c r="R63" s="39">
        <v>2800</v>
      </c>
      <c r="S63" s="39"/>
      <c r="T63" s="39">
        <v>400</v>
      </c>
      <c r="U63" s="40">
        <v>60</v>
      </c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289</v>
      </c>
      <c r="G64" s="38"/>
      <c r="H64" s="39">
        <v>60</v>
      </c>
      <c r="I64" s="39">
        <v>20</v>
      </c>
      <c r="J64" s="39">
        <v>20</v>
      </c>
      <c r="K64" s="40">
        <v>60</v>
      </c>
      <c r="L64" s="47">
        <v>20</v>
      </c>
      <c r="M64" s="39"/>
      <c r="N64" s="57">
        <v>60</v>
      </c>
      <c r="O64" s="39">
        <v>20</v>
      </c>
      <c r="P64" s="40">
        <v>20</v>
      </c>
      <c r="Q64" s="47">
        <v>20</v>
      </c>
      <c r="R64" s="39">
        <v>20</v>
      </c>
      <c r="S64" s="39"/>
      <c r="T64" s="39"/>
      <c r="U64" s="40"/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100</v>
      </c>
      <c r="G65" s="38"/>
      <c r="H65" s="39"/>
      <c r="I65" s="39"/>
      <c r="J65" s="39"/>
      <c r="K65" s="40"/>
      <c r="L65" s="47">
        <v>20</v>
      </c>
      <c r="M65" s="39"/>
      <c r="N65" s="57"/>
      <c r="O65" s="39"/>
      <c r="P65" s="40"/>
      <c r="Q65" s="47"/>
      <c r="R65" s="39"/>
      <c r="S65" s="39"/>
      <c r="T65" s="39"/>
      <c r="U65" s="40"/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101</v>
      </c>
      <c r="G66" s="38">
        <v>116400</v>
      </c>
      <c r="H66" s="39">
        <v>127800</v>
      </c>
      <c r="I66" s="39">
        <v>131400</v>
      </c>
      <c r="J66" s="39">
        <v>78000</v>
      </c>
      <c r="K66" s="40">
        <v>19600</v>
      </c>
      <c r="L66" s="47">
        <v>21200</v>
      </c>
      <c r="M66" s="39">
        <v>145200</v>
      </c>
      <c r="N66" s="57">
        <v>89200</v>
      </c>
      <c r="O66" s="39">
        <v>122400</v>
      </c>
      <c r="P66" s="40">
        <v>151200</v>
      </c>
      <c r="Q66" s="47">
        <v>91200</v>
      </c>
      <c r="R66" s="39">
        <v>134400</v>
      </c>
      <c r="S66" s="39">
        <v>16000</v>
      </c>
      <c r="T66" s="39">
        <v>58200</v>
      </c>
      <c r="U66" s="40">
        <v>720</v>
      </c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243</v>
      </c>
      <c r="G67" s="38"/>
      <c r="H67" s="39"/>
      <c r="I67" s="39"/>
      <c r="J67" s="39"/>
      <c r="K67" s="40"/>
      <c r="L67" s="47"/>
      <c r="M67" s="39"/>
      <c r="N67" s="57"/>
      <c r="O67" s="39">
        <v>20</v>
      </c>
      <c r="P67" s="40"/>
      <c r="Q67" s="47"/>
      <c r="R67" s="39"/>
      <c r="S67" s="39"/>
      <c r="T67" s="39"/>
      <c r="U67" s="40"/>
      <c r="V67" s="36"/>
    </row>
    <row r="68" spans="1:22" ht="13.15" customHeight="1" x14ac:dyDescent="0.15">
      <c r="A68" s="19">
        <v>64</v>
      </c>
      <c r="B68" s="33"/>
      <c r="C68" s="33"/>
      <c r="D68" s="33"/>
      <c r="E68" s="33" t="s">
        <v>103</v>
      </c>
      <c r="F68" s="70" t="s">
        <v>104</v>
      </c>
      <c r="G68" s="38">
        <v>3600</v>
      </c>
      <c r="H68" s="39">
        <v>400</v>
      </c>
      <c r="I68" s="39">
        <v>1200</v>
      </c>
      <c r="J68" s="39">
        <v>200</v>
      </c>
      <c r="K68" s="40">
        <v>80</v>
      </c>
      <c r="L68" s="47"/>
      <c r="M68" s="39">
        <v>60</v>
      </c>
      <c r="N68" s="57">
        <v>800</v>
      </c>
      <c r="O68" s="39">
        <v>600</v>
      </c>
      <c r="P68" s="40">
        <v>400</v>
      </c>
      <c r="Q68" s="47">
        <v>1400</v>
      </c>
      <c r="R68" s="39">
        <v>400</v>
      </c>
      <c r="S68" s="39"/>
      <c r="T68" s="39"/>
      <c r="U68" s="40"/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105</v>
      </c>
      <c r="G69" s="38">
        <v>60</v>
      </c>
      <c r="H69" s="39"/>
      <c r="I69" s="39"/>
      <c r="J69" s="39"/>
      <c r="K69" s="40">
        <v>60</v>
      </c>
      <c r="L69" s="47"/>
      <c r="M69" s="39">
        <v>180</v>
      </c>
      <c r="N69" s="57">
        <v>120</v>
      </c>
      <c r="O69" s="39">
        <v>120</v>
      </c>
      <c r="P69" s="40">
        <v>160</v>
      </c>
      <c r="Q69" s="47"/>
      <c r="R69" s="39"/>
      <c r="S69" s="39"/>
      <c r="T69" s="39"/>
      <c r="U69" s="40"/>
      <c r="V69" s="36"/>
    </row>
    <row r="70" spans="1:22" ht="13.15" customHeight="1" x14ac:dyDescent="0.15">
      <c r="A70" s="19">
        <v>66</v>
      </c>
      <c r="B70" s="33"/>
      <c r="C70" s="33"/>
      <c r="D70" s="33"/>
      <c r="E70" s="33" t="s">
        <v>106</v>
      </c>
      <c r="F70" s="70" t="s">
        <v>234</v>
      </c>
      <c r="G70" s="38"/>
      <c r="H70" s="39"/>
      <c r="I70" s="39">
        <v>20</v>
      </c>
      <c r="J70" s="39"/>
      <c r="K70" s="40"/>
      <c r="L70" s="47"/>
      <c r="M70" s="39"/>
      <c r="N70" s="57"/>
      <c r="O70" s="39"/>
      <c r="P70" s="40"/>
      <c r="Q70" s="47"/>
      <c r="R70" s="39"/>
      <c r="S70" s="39"/>
      <c r="T70" s="39"/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107</v>
      </c>
      <c r="G71" s="38">
        <v>620</v>
      </c>
      <c r="H71" s="39">
        <v>120</v>
      </c>
      <c r="I71" s="39">
        <v>360</v>
      </c>
      <c r="J71" s="39">
        <v>60</v>
      </c>
      <c r="K71" s="40">
        <v>80</v>
      </c>
      <c r="L71" s="47">
        <v>60</v>
      </c>
      <c r="M71" s="39">
        <v>5260</v>
      </c>
      <c r="N71" s="57">
        <v>280</v>
      </c>
      <c r="O71" s="39"/>
      <c r="P71" s="40">
        <v>520</v>
      </c>
      <c r="Q71" s="47">
        <v>1300</v>
      </c>
      <c r="R71" s="39">
        <v>3000</v>
      </c>
      <c r="S71" s="39"/>
      <c r="T71" s="39">
        <v>160</v>
      </c>
      <c r="U71" s="40"/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108</v>
      </c>
      <c r="G72" s="38">
        <v>6200</v>
      </c>
      <c r="H72" s="39"/>
      <c r="I72" s="39"/>
      <c r="J72" s="39">
        <v>1200</v>
      </c>
      <c r="K72" s="40">
        <v>280</v>
      </c>
      <c r="L72" s="47"/>
      <c r="M72" s="39">
        <v>280</v>
      </c>
      <c r="N72" s="57">
        <v>2800</v>
      </c>
      <c r="O72" s="39">
        <v>1400</v>
      </c>
      <c r="P72" s="40">
        <v>1200</v>
      </c>
      <c r="Q72" s="47">
        <v>3400</v>
      </c>
      <c r="R72" s="39">
        <v>2200</v>
      </c>
      <c r="S72" s="39"/>
      <c r="T72" s="39"/>
      <c r="U72" s="40"/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109</v>
      </c>
      <c r="G73" s="38"/>
      <c r="H73" s="39"/>
      <c r="I73" s="39">
        <v>180</v>
      </c>
      <c r="J73" s="39"/>
      <c r="K73" s="40"/>
      <c r="L73" s="47">
        <v>280</v>
      </c>
      <c r="M73" s="39">
        <v>3200</v>
      </c>
      <c r="N73" s="57"/>
      <c r="O73" s="39"/>
      <c r="P73" s="40">
        <v>2000</v>
      </c>
      <c r="Q73" s="47">
        <v>5200</v>
      </c>
      <c r="R73" s="39">
        <v>120</v>
      </c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110</v>
      </c>
      <c r="G74" s="38">
        <v>1200</v>
      </c>
      <c r="H74" s="39">
        <v>3000</v>
      </c>
      <c r="I74" s="39">
        <v>2400</v>
      </c>
      <c r="J74" s="39">
        <v>140</v>
      </c>
      <c r="K74" s="40">
        <v>620</v>
      </c>
      <c r="L74" s="47">
        <v>600</v>
      </c>
      <c r="M74" s="39">
        <v>7200</v>
      </c>
      <c r="N74" s="57">
        <v>4400</v>
      </c>
      <c r="O74" s="39">
        <v>60</v>
      </c>
      <c r="P74" s="40">
        <v>8400</v>
      </c>
      <c r="Q74" s="47">
        <v>3600</v>
      </c>
      <c r="R74" s="39">
        <v>3400</v>
      </c>
      <c r="S74" s="39">
        <v>420</v>
      </c>
      <c r="T74" s="39">
        <v>500</v>
      </c>
      <c r="U74" s="40">
        <v>80</v>
      </c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111</v>
      </c>
      <c r="G75" s="38">
        <v>83200</v>
      </c>
      <c r="H75" s="39">
        <v>8640</v>
      </c>
      <c r="I75" s="39">
        <v>29200</v>
      </c>
      <c r="J75" s="39">
        <v>14200</v>
      </c>
      <c r="K75" s="40">
        <v>6980</v>
      </c>
      <c r="L75" s="47">
        <v>3620</v>
      </c>
      <c r="M75" s="39">
        <v>124000</v>
      </c>
      <c r="N75" s="57">
        <v>84400</v>
      </c>
      <c r="O75" s="39">
        <v>28000</v>
      </c>
      <c r="P75" s="40">
        <v>95200</v>
      </c>
      <c r="Q75" s="47">
        <v>211200</v>
      </c>
      <c r="R75" s="39">
        <v>11600</v>
      </c>
      <c r="S75" s="39">
        <v>2440</v>
      </c>
      <c r="T75" s="39">
        <v>3300</v>
      </c>
      <c r="U75" s="40">
        <v>840</v>
      </c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264</v>
      </c>
      <c r="G76" s="38"/>
      <c r="H76" s="39"/>
      <c r="I76" s="39"/>
      <c r="J76" s="39"/>
      <c r="K76" s="40"/>
      <c r="L76" s="47"/>
      <c r="M76" s="39"/>
      <c r="N76" s="57">
        <v>40</v>
      </c>
      <c r="O76" s="39"/>
      <c r="P76" s="40">
        <v>40</v>
      </c>
      <c r="Q76" s="47">
        <v>40</v>
      </c>
      <c r="R76" s="39"/>
      <c r="S76" s="39"/>
      <c r="T76" s="39">
        <v>20</v>
      </c>
      <c r="U76" s="40"/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113</v>
      </c>
      <c r="G77" s="38">
        <v>38800</v>
      </c>
      <c r="H77" s="39">
        <v>240</v>
      </c>
      <c r="I77" s="39">
        <v>5200</v>
      </c>
      <c r="J77" s="39">
        <v>5000</v>
      </c>
      <c r="K77" s="40">
        <v>1500</v>
      </c>
      <c r="L77" s="47">
        <v>880</v>
      </c>
      <c r="M77" s="39">
        <v>31800</v>
      </c>
      <c r="N77" s="57">
        <v>55200</v>
      </c>
      <c r="O77" s="39">
        <v>6800</v>
      </c>
      <c r="P77" s="40">
        <v>23400</v>
      </c>
      <c r="Q77" s="47">
        <v>126400</v>
      </c>
      <c r="R77" s="39">
        <v>4800</v>
      </c>
      <c r="S77" s="39">
        <v>1000</v>
      </c>
      <c r="T77" s="39">
        <v>700</v>
      </c>
      <c r="U77" s="40">
        <v>600</v>
      </c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125</v>
      </c>
      <c r="G78" s="38"/>
      <c r="H78" s="39"/>
      <c r="I78" s="39"/>
      <c r="J78" s="39"/>
      <c r="K78" s="40">
        <v>600</v>
      </c>
      <c r="L78" s="47"/>
      <c r="M78" s="39"/>
      <c r="N78" s="57"/>
      <c r="O78" s="39"/>
      <c r="P78" s="40"/>
      <c r="Q78" s="47"/>
      <c r="R78" s="39"/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126</v>
      </c>
      <c r="G79" s="38"/>
      <c r="H79" s="39">
        <v>200</v>
      </c>
      <c r="I79" s="39"/>
      <c r="J79" s="39">
        <v>200</v>
      </c>
      <c r="K79" s="40"/>
      <c r="L79" s="47"/>
      <c r="M79" s="39"/>
      <c r="N79" s="57"/>
      <c r="O79" s="39"/>
      <c r="P79" s="40"/>
      <c r="Q79" s="47">
        <v>20</v>
      </c>
      <c r="R79" s="39"/>
      <c r="S79" s="39"/>
      <c r="T79" s="39"/>
      <c r="U79" s="40"/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127</v>
      </c>
      <c r="G80" s="38"/>
      <c r="H80" s="39"/>
      <c r="I80" s="39">
        <v>140</v>
      </c>
      <c r="J80" s="39"/>
      <c r="K80" s="40"/>
      <c r="L80" s="47"/>
      <c r="M80" s="39">
        <v>1400</v>
      </c>
      <c r="N80" s="57">
        <v>160</v>
      </c>
      <c r="O80" s="39"/>
      <c r="P80" s="40">
        <v>520</v>
      </c>
      <c r="Q80" s="47">
        <v>8000</v>
      </c>
      <c r="R80" s="39"/>
      <c r="S80" s="39"/>
      <c r="T80" s="39">
        <v>80</v>
      </c>
      <c r="U80" s="40"/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231</v>
      </c>
      <c r="G81" s="38">
        <v>200</v>
      </c>
      <c r="H81" s="39"/>
      <c r="I81" s="39"/>
      <c r="J81" s="39"/>
      <c r="K81" s="40"/>
      <c r="L81" s="47"/>
      <c r="M81" s="39">
        <v>120</v>
      </c>
      <c r="N81" s="57">
        <v>1200</v>
      </c>
      <c r="O81" s="39"/>
      <c r="P81" s="40"/>
      <c r="Q81" s="47"/>
      <c r="R81" s="39"/>
      <c r="S81" s="39"/>
      <c r="T81" s="39"/>
      <c r="U81" s="40">
        <v>660</v>
      </c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129</v>
      </c>
      <c r="G82" s="38">
        <v>9800</v>
      </c>
      <c r="H82" s="39"/>
      <c r="I82" s="39">
        <v>400</v>
      </c>
      <c r="J82" s="39">
        <v>400</v>
      </c>
      <c r="K82" s="40">
        <v>80</v>
      </c>
      <c r="L82" s="47"/>
      <c r="M82" s="39">
        <v>4200</v>
      </c>
      <c r="N82" s="57">
        <v>6400</v>
      </c>
      <c r="O82" s="39"/>
      <c r="P82" s="40">
        <v>5800</v>
      </c>
      <c r="Q82" s="47">
        <v>186400</v>
      </c>
      <c r="R82" s="39">
        <v>800</v>
      </c>
      <c r="S82" s="39"/>
      <c r="T82" s="39"/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130</v>
      </c>
      <c r="G83" s="38">
        <v>18000</v>
      </c>
      <c r="H83" s="39">
        <v>2200</v>
      </c>
      <c r="I83" s="39">
        <v>9000</v>
      </c>
      <c r="J83" s="39">
        <v>1400</v>
      </c>
      <c r="K83" s="40">
        <v>500</v>
      </c>
      <c r="L83" s="47">
        <v>520</v>
      </c>
      <c r="M83" s="39">
        <v>4000</v>
      </c>
      <c r="N83" s="57">
        <v>34400</v>
      </c>
      <c r="O83" s="39">
        <v>1400</v>
      </c>
      <c r="P83" s="40">
        <v>3800</v>
      </c>
      <c r="Q83" s="47">
        <v>60200</v>
      </c>
      <c r="R83" s="39">
        <v>3800</v>
      </c>
      <c r="S83" s="39">
        <v>400</v>
      </c>
      <c r="T83" s="39">
        <v>80</v>
      </c>
      <c r="U83" s="40">
        <v>140</v>
      </c>
      <c r="V83" s="36"/>
    </row>
    <row r="84" spans="1:28" ht="13.15" customHeight="1" x14ac:dyDescent="0.15">
      <c r="A84" s="19">
        <v>80</v>
      </c>
      <c r="B84" s="53"/>
      <c r="C84" s="53"/>
      <c r="D84" s="53"/>
      <c r="E84" s="53" t="s">
        <v>203</v>
      </c>
      <c r="F84" s="71" t="s">
        <v>204</v>
      </c>
      <c r="G84" s="41"/>
      <c r="H84" s="42"/>
      <c r="I84" s="42"/>
      <c r="J84" s="42"/>
      <c r="K84" s="43"/>
      <c r="L84" s="48"/>
      <c r="M84" s="42">
        <v>20</v>
      </c>
      <c r="N84" s="56"/>
      <c r="O84" s="42"/>
      <c r="P84" s="43">
        <v>40</v>
      </c>
      <c r="Q84" s="48">
        <v>20</v>
      </c>
      <c r="R84" s="42"/>
      <c r="S84" s="42"/>
      <c r="T84" s="42"/>
      <c r="U84" s="43"/>
      <c r="V84" s="36"/>
    </row>
    <row r="85" spans="1:28" ht="13.15" customHeight="1" x14ac:dyDescent="0.15">
      <c r="A85" s="19"/>
      <c r="B85" s="17" t="s">
        <v>343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3.15" customHeight="1" x14ac:dyDescent="0.15">
      <c r="A86" s="19"/>
      <c r="B86" s="17" t="s">
        <v>299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300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555</v>
      </c>
      <c r="K88" s="19"/>
      <c r="N88" s="35" t="str">
        <f>I88</f>
        <v>調査期日：平成29年 5月18日</v>
      </c>
      <c r="O88" s="19"/>
      <c r="P88" s="19"/>
      <c r="R88" s="19"/>
      <c r="S88" s="35" t="str">
        <f>I88</f>
        <v>調査期日：平成29年 5月18日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330</v>
      </c>
      <c r="K89" s="19"/>
      <c r="N89" s="35" t="s">
        <v>330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331</v>
      </c>
      <c r="H90" s="25" t="s">
        <v>316</v>
      </c>
      <c r="I90" s="25" t="s">
        <v>301</v>
      </c>
      <c r="J90" s="25" t="s">
        <v>290</v>
      </c>
      <c r="K90" s="26" t="s">
        <v>332</v>
      </c>
      <c r="L90" s="59" t="s">
        <v>291</v>
      </c>
      <c r="M90" s="25" t="s">
        <v>302</v>
      </c>
      <c r="N90" s="55" t="s">
        <v>333</v>
      </c>
      <c r="O90" s="25" t="s">
        <v>334</v>
      </c>
      <c r="P90" s="26" t="s">
        <v>292</v>
      </c>
      <c r="Q90" s="59" t="s">
        <v>303</v>
      </c>
      <c r="R90" s="25" t="s">
        <v>304</v>
      </c>
      <c r="S90" s="25" t="s">
        <v>317</v>
      </c>
      <c r="T90" s="25" t="s">
        <v>336</v>
      </c>
      <c r="U90" s="26" t="s">
        <v>293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131</v>
      </c>
      <c r="E91" s="52" t="s">
        <v>132</v>
      </c>
      <c r="F91" s="68" t="s">
        <v>133</v>
      </c>
      <c r="G91" s="4"/>
      <c r="H91" s="5"/>
      <c r="I91" s="5"/>
      <c r="J91" s="5"/>
      <c r="K91" s="6"/>
      <c r="L91" s="7"/>
      <c r="M91" s="5"/>
      <c r="N91" s="8"/>
      <c r="O91" s="5"/>
      <c r="P91" s="6">
        <v>1400</v>
      </c>
      <c r="Q91" s="7"/>
      <c r="R91" s="5"/>
      <c r="S91" s="5"/>
      <c r="T91" s="5"/>
      <c r="U91" s="6">
        <v>80</v>
      </c>
    </row>
    <row r="92" spans="1:28" ht="13.15" customHeight="1" x14ac:dyDescent="0.15">
      <c r="A92" s="19">
        <v>82</v>
      </c>
      <c r="B92" s="27"/>
      <c r="C92" s="33"/>
      <c r="D92" s="33"/>
      <c r="E92" s="33"/>
      <c r="F92" s="70" t="s">
        <v>134</v>
      </c>
      <c r="G92" s="38">
        <v>40</v>
      </c>
      <c r="H92" s="39"/>
      <c r="I92" s="39"/>
      <c r="J92" s="39"/>
      <c r="K92" s="40"/>
      <c r="L92" s="47"/>
      <c r="M92" s="39">
        <v>100</v>
      </c>
      <c r="N92" s="57">
        <v>400</v>
      </c>
      <c r="O92" s="39"/>
      <c r="P92" s="40">
        <v>4200</v>
      </c>
      <c r="Q92" s="47">
        <v>80</v>
      </c>
      <c r="R92" s="39"/>
      <c r="S92" s="39"/>
      <c r="T92" s="39"/>
      <c r="U92" s="40"/>
      <c r="V92" s="36"/>
    </row>
    <row r="93" spans="1:28" ht="13.15" customHeight="1" x14ac:dyDescent="0.15">
      <c r="A93" s="19">
        <v>83</v>
      </c>
      <c r="B93" s="36"/>
      <c r="C93" s="33"/>
      <c r="D93" s="33"/>
      <c r="E93" s="32"/>
      <c r="F93" s="70" t="s">
        <v>135</v>
      </c>
      <c r="G93" s="38"/>
      <c r="H93" s="39">
        <v>180</v>
      </c>
      <c r="I93" s="39"/>
      <c r="J93" s="39"/>
      <c r="K93" s="40"/>
      <c r="L93" s="47"/>
      <c r="M93" s="39"/>
      <c r="N93" s="57"/>
      <c r="O93" s="39"/>
      <c r="P93" s="40"/>
      <c r="Q93" s="47"/>
      <c r="R93" s="39"/>
      <c r="S93" s="39"/>
      <c r="T93" s="39"/>
      <c r="U93" s="40"/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136</v>
      </c>
      <c r="G94" s="38"/>
      <c r="H94" s="39"/>
      <c r="I94" s="39"/>
      <c r="J94" s="39"/>
      <c r="K94" s="40"/>
      <c r="L94" s="47"/>
      <c r="M94" s="39"/>
      <c r="N94" s="57"/>
      <c r="O94" s="39"/>
      <c r="P94" s="40"/>
      <c r="Q94" s="47"/>
      <c r="R94" s="39"/>
      <c r="S94" s="39"/>
      <c r="T94" s="39"/>
      <c r="U94" s="40">
        <v>40</v>
      </c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230</v>
      </c>
      <c r="G95" s="38"/>
      <c r="H95" s="39"/>
      <c r="I95" s="39"/>
      <c r="J95" s="39"/>
      <c r="K95" s="40"/>
      <c r="L95" s="47"/>
      <c r="M95" s="39"/>
      <c r="N95" s="57"/>
      <c r="O95" s="39"/>
      <c r="P95" s="40"/>
      <c r="Q95" s="47"/>
      <c r="R95" s="39"/>
      <c r="S95" s="39"/>
      <c r="T95" s="39"/>
      <c r="U95" s="40">
        <v>20</v>
      </c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138</v>
      </c>
      <c r="G96" s="38">
        <v>6340</v>
      </c>
      <c r="H96" s="39">
        <v>9800</v>
      </c>
      <c r="I96" s="39">
        <v>12800</v>
      </c>
      <c r="J96" s="39">
        <v>6400</v>
      </c>
      <c r="K96" s="40">
        <v>2560</v>
      </c>
      <c r="L96" s="47">
        <v>940</v>
      </c>
      <c r="M96" s="39">
        <v>12400</v>
      </c>
      <c r="N96" s="57">
        <v>22200</v>
      </c>
      <c r="O96" s="39">
        <v>7200</v>
      </c>
      <c r="P96" s="40">
        <v>14000</v>
      </c>
      <c r="Q96" s="47">
        <v>27000</v>
      </c>
      <c r="R96" s="39">
        <v>6400</v>
      </c>
      <c r="S96" s="39">
        <v>1380</v>
      </c>
      <c r="T96" s="39">
        <v>1080</v>
      </c>
      <c r="U96" s="40">
        <v>20</v>
      </c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207</v>
      </c>
      <c r="G97" s="38">
        <v>220</v>
      </c>
      <c r="H97" s="39">
        <v>200</v>
      </c>
      <c r="I97" s="39">
        <v>200</v>
      </c>
      <c r="J97" s="39">
        <v>80</v>
      </c>
      <c r="K97" s="40">
        <v>80</v>
      </c>
      <c r="L97" s="47"/>
      <c r="M97" s="39">
        <v>80</v>
      </c>
      <c r="N97" s="57">
        <v>80</v>
      </c>
      <c r="O97" s="39">
        <v>80</v>
      </c>
      <c r="P97" s="40"/>
      <c r="Q97" s="47">
        <v>400</v>
      </c>
      <c r="R97" s="39">
        <v>320</v>
      </c>
      <c r="S97" s="39"/>
      <c r="T97" s="39"/>
      <c r="U97" s="40"/>
      <c r="V97" s="36"/>
    </row>
    <row r="98" spans="1:22" ht="13.15" customHeight="1" x14ac:dyDescent="0.15">
      <c r="A98" s="19">
        <v>88</v>
      </c>
      <c r="B98" s="36"/>
      <c r="C98" s="33"/>
      <c r="D98" s="33"/>
      <c r="E98" s="32"/>
      <c r="F98" s="70" t="s">
        <v>239</v>
      </c>
      <c r="G98" s="38"/>
      <c r="H98" s="39"/>
      <c r="I98" s="39"/>
      <c r="J98" s="39"/>
      <c r="K98" s="40"/>
      <c r="L98" s="47"/>
      <c r="M98" s="39"/>
      <c r="N98" s="57"/>
      <c r="O98" s="39"/>
      <c r="P98" s="40">
        <v>40</v>
      </c>
      <c r="Q98" s="47"/>
      <c r="R98" s="39">
        <v>80</v>
      </c>
      <c r="S98" s="39">
        <v>20</v>
      </c>
      <c r="T98" s="39"/>
      <c r="U98" s="40"/>
      <c r="V98" s="36"/>
    </row>
    <row r="99" spans="1:22" ht="13.15" customHeight="1" x14ac:dyDescent="0.15">
      <c r="A99" s="19">
        <v>89</v>
      </c>
      <c r="B99" s="36"/>
      <c r="C99" s="33"/>
      <c r="D99" s="33"/>
      <c r="E99" s="33" t="s">
        <v>142</v>
      </c>
      <c r="F99" s="70" t="s">
        <v>143</v>
      </c>
      <c r="G99" s="38"/>
      <c r="H99" s="39"/>
      <c r="I99" s="39"/>
      <c r="J99" s="39"/>
      <c r="K99" s="40"/>
      <c r="L99" s="47"/>
      <c r="M99" s="39"/>
      <c r="N99" s="57"/>
      <c r="O99" s="39"/>
      <c r="P99" s="40"/>
      <c r="Q99" s="47"/>
      <c r="R99" s="39"/>
      <c r="S99" s="39"/>
      <c r="T99" s="39"/>
      <c r="U99" s="40">
        <v>20</v>
      </c>
      <c r="V99" s="36"/>
    </row>
    <row r="100" spans="1:22" ht="13.15" customHeight="1" x14ac:dyDescent="0.15">
      <c r="A100" s="19">
        <v>90</v>
      </c>
      <c r="B100" s="27"/>
      <c r="C100" s="33"/>
      <c r="D100" s="32"/>
      <c r="E100" s="33"/>
      <c r="F100" s="70" t="s">
        <v>145</v>
      </c>
      <c r="G100" s="38"/>
      <c r="H100" s="39"/>
      <c r="I100" s="39"/>
      <c r="J100" s="39">
        <v>20</v>
      </c>
      <c r="K100" s="40">
        <v>100</v>
      </c>
      <c r="L100" s="47">
        <v>40</v>
      </c>
      <c r="M100" s="39"/>
      <c r="N100" s="57"/>
      <c r="O100" s="39"/>
      <c r="P100" s="40">
        <v>20</v>
      </c>
      <c r="Q100" s="47"/>
      <c r="R100" s="39"/>
      <c r="S100" s="39">
        <v>40</v>
      </c>
      <c r="T100" s="39">
        <v>20</v>
      </c>
      <c r="U100" s="40">
        <v>60</v>
      </c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/>
      <c r="F101" s="70" t="s">
        <v>147</v>
      </c>
      <c r="G101" s="38">
        <v>100</v>
      </c>
      <c r="H101" s="39">
        <v>60</v>
      </c>
      <c r="I101" s="39">
        <v>140</v>
      </c>
      <c r="J101" s="39"/>
      <c r="K101" s="40">
        <v>20</v>
      </c>
      <c r="L101" s="47">
        <v>60</v>
      </c>
      <c r="M101" s="39">
        <v>200</v>
      </c>
      <c r="N101" s="57">
        <v>80</v>
      </c>
      <c r="O101" s="39"/>
      <c r="P101" s="40"/>
      <c r="Q101" s="47">
        <v>20</v>
      </c>
      <c r="R101" s="39">
        <v>80</v>
      </c>
      <c r="S101" s="39">
        <v>60</v>
      </c>
      <c r="T101" s="39">
        <v>20</v>
      </c>
      <c r="U101" s="40">
        <v>20</v>
      </c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/>
      <c r="F102" s="70" t="s">
        <v>148</v>
      </c>
      <c r="G102" s="38"/>
      <c r="H102" s="39"/>
      <c r="I102" s="39">
        <v>60</v>
      </c>
      <c r="J102" s="39"/>
      <c r="K102" s="40"/>
      <c r="L102" s="47">
        <v>140</v>
      </c>
      <c r="M102" s="39">
        <v>40</v>
      </c>
      <c r="N102" s="57">
        <v>40</v>
      </c>
      <c r="O102" s="39"/>
      <c r="P102" s="40">
        <v>20</v>
      </c>
      <c r="Q102" s="47">
        <v>20</v>
      </c>
      <c r="R102" s="39">
        <v>20</v>
      </c>
      <c r="S102" s="39"/>
      <c r="T102" s="39">
        <v>40</v>
      </c>
      <c r="U102" s="40"/>
      <c r="V102" s="36"/>
    </row>
    <row r="103" spans="1:22" ht="13.15" customHeight="1" x14ac:dyDescent="0.15">
      <c r="A103" s="19">
        <v>93</v>
      </c>
      <c r="B103" s="27"/>
      <c r="C103" s="33"/>
      <c r="D103" s="33"/>
      <c r="E103" s="33" t="s">
        <v>149</v>
      </c>
      <c r="F103" s="70" t="s">
        <v>151</v>
      </c>
      <c r="G103" s="38">
        <v>200</v>
      </c>
      <c r="H103" s="39">
        <v>200</v>
      </c>
      <c r="I103" s="39">
        <v>200</v>
      </c>
      <c r="J103" s="39"/>
      <c r="K103" s="40">
        <v>40</v>
      </c>
      <c r="L103" s="47">
        <v>340</v>
      </c>
      <c r="M103" s="39">
        <v>20</v>
      </c>
      <c r="N103" s="57"/>
      <c r="O103" s="39"/>
      <c r="P103" s="40"/>
      <c r="Q103" s="47">
        <v>200</v>
      </c>
      <c r="R103" s="39"/>
      <c r="S103" s="39">
        <v>20</v>
      </c>
      <c r="T103" s="39">
        <v>1800</v>
      </c>
      <c r="U103" s="40">
        <v>6200</v>
      </c>
      <c r="V103" s="36"/>
    </row>
    <row r="104" spans="1:22" ht="13.15" customHeight="1" x14ac:dyDescent="0.15">
      <c r="A104" s="19">
        <v>94</v>
      </c>
      <c r="B104" s="27"/>
      <c r="C104" s="33"/>
      <c r="D104" s="33"/>
      <c r="E104" s="33"/>
      <c r="F104" s="70" t="s">
        <v>152</v>
      </c>
      <c r="G104" s="38"/>
      <c r="H104" s="39"/>
      <c r="I104" s="39"/>
      <c r="J104" s="39"/>
      <c r="K104" s="40"/>
      <c r="L104" s="47"/>
      <c r="M104" s="39"/>
      <c r="N104" s="57"/>
      <c r="O104" s="39"/>
      <c r="P104" s="40"/>
      <c r="Q104" s="47"/>
      <c r="R104" s="39"/>
      <c r="S104" s="39"/>
      <c r="T104" s="39"/>
      <c r="U104" s="40">
        <v>20</v>
      </c>
      <c r="V104" s="36"/>
    </row>
    <row r="105" spans="1:22" ht="13.15" customHeight="1" x14ac:dyDescent="0.15">
      <c r="A105" s="19">
        <v>95</v>
      </c>
      <c r="B105" s="27"/>
      <c r="C105" s="33"/>
      <c r="D105" s="33"/>
      <c r="E105" s="33"/>
      <c r="F105" s="70" t="s">
        <v>210</v>
      </c>
      <c r="G105" s="38">
        <v>1423200</v>
      </c>
      <c r="H105" s="39">
        <v>544800</v>
      </c>
      <c r="I105" s="39">
        <v>1092000</v>
      </c>
      <c r="J105" s="39">
        <v>351600</v>
      </c>
      <c r="K105" s="40">
        <v>185200</v>
      </c>
      <c r="L105" s="47">
        <v>92800</v>
      </c>
      <c r="M105" s="39">
        <v>2055600</v>
      </c>
      <c r="N105" s="57">
        <v>2242400</v>
      </c>
      <c r="O105" s="39">
        <v>889200</v>
      </c>
      <c r="P105" s="40">
        <v>890400</v>
      </c>
      <c r="Q105" s="47">
        <v>3345600</v>
      </c>
      <c r="R105" s="39">
        <v>1461600</v>
      </c>
      <c r="S105" s="39">
        <v>84600</v>
      </c>
      <c r="T105" s="39">
        <v>46800</v>
      </c>
      <c r="U105" s="40">
        <v>11000</v>
      </c>
      <c r="V105" s="36"/>
    </row>
    <row r="106" spans="1:22" ht="13.15" customHeight="1" x14ac:dyDescent="0.15">
      <c r="A106" s="19">
        <v>96</v>
      </c>
      <c r="B106" s="27"/>
      <c r="C106" s="33"/>
      <c r="D106" s="33"/>
      <c r="E106" s="33"/>
      <c r="F106" s="70" t="s">
        <v>155</v>
      </c>
      <c r="G106" s="38">
        <v>341400</v>
      </c>
      <c r="H106" s="39">
        <v>103400</v>
      </c>
      <c r="I106" s="39">
        <v>160800</v>
      </c>
      <c r="J106" s="39">
        <v>15800</v>
      </c>
      <c r="K106" s="40">
        <v>22600</v>
      </c>
      <c r="L106" s="47">
        <v>11800</v>
      </c>
      <c r="M106" s="39">
        <v>50600</v>
      </c>
      <c r="N106" s="57">
        <v>39800</v>
      </c>
      <c r="O106" s="39">
        <v>18000</v>
      </c>
      <c r="P106" s="40">
        <v>71000</v>
      </c>
      <c r="Q106" s="47">
        <v>22800</v>
      </c>
      <c r="R106" s="39">
        <v>26800</v>
      </c>
      <c r="S106" s="39">
        <v>680</v>
      </c>
      <c r="T106" s="39">
        <v>2760</v>
      </c>
      <c r="U106" s="40">
        <v>13340</v>
      </c>
      <c r="V106" s="36"/>
    </row>
    <row r="107" spans="1:22" ht="13.15" customHeight="1" x14ac:dyDescent="0.15">
      <c r="A107" s="19">
        <v>97</v>
      </c>
      <c r="B107" s="27"/>
      <c r="C107" s="33"/>
      <c r="D107" s="33"/>
      <c r="E107" s="52" t="s">
        <v>10</v>
      </c>
      <c r="F107" s="74" t="s">
        <v>157</v>
      </c>
      <c r="G107" s="38">
        <v>480</v>
      </c>
      <c r="H107" s="39">
        <v>200</v>
      </c>
      <c r="I107" s="39">
        <v>160</v>
      </c>
      <c r="J107" s="39">
        <v>20</v>
      </c>
      <c r="K107" s="40">
        <v>60</v>
      </c>
      <c r="L107" s="47">
        <v>160</v>
      </c>
      <c r="M107" s="39">
        <v>280</v>
      </c>
      <c r="N107" s="57">
        <v>220</v>
      </c>
      <c r="O107" s="39">
        <v>80</v>
      </c>
      <c r="P107" s="40">
        <v>140</v>
      </c>
      <c r="Q107" s="47">
        <v>200</v>
      </c>
      <c r="R107" s="39">
        <v>20</v>
      </c>
      <c r="S107" s="39">
        <v>140</v>
      </c>
      <c r="T107" s="39">
        <v>120</v>
      </c>
      <c r="U107" s="40">
        <v>40</v>
      </c>
      <c r="V107" s="36"/>
    </row>
    <row r="108" spans="1:22" ht="13.15" customHeight="1" x14ac:dyDescent="0.15">
      <c r="A108" s="19">
        <v>98</v>
      </c>
      <c r="B108" s="36"/>
      <c r="C108" s="33" t="s">
        <v>217</v>
      </c>
      <c r="D108" s="33" t="s">
        <v>216</v>
      </c>
      <c r="E108" s="32" t="s">
        <v>215</v>
      </c>
      <c r="F108" s="70" t="s">
        <v>214</v>
      </c>
      <c r="G108" s="38">
        <v>400</v>
      </c>
      <c r="H108" s="39">
        <v>1000</v>
      </c>
      <c r="I108" s="39">
        <v>800</v>
      </c>
      <c r="J108" s="39">
        <v>1400</v>
      </c>
      <c r="K108" s="40"/>
      <c r="L108" s="47"/>
      <c r="M108" s="39">
        <v>400</v>
      </c>
      <c r="N108" s="57">
        <v>1600</v>
      </c>
      <c r="O108" s="39">
        <v>1400</v>
      </c>
      <c r="P108" s="40">
        <v>20</v>
      </c>
      <c r="Q108" s="47">
        <v>200</v>
      </c>
      <c r="R108" s="39">
        <v>600</v>
      </c>
      <c r="S108" s="39"/>
      <c r="T108" s="39"/>
      <c r="U108" s="40"/>
      <c r="V108" s="36"/>
    </row>
    <row r="109" spans="1:22" ht="13.15" customHeight="1" x14ac:dyDescent="0.15">
      <c r="A109" s="19">
        <v>99</v>
      </c>
      <c r="B109" s="36" t="s">
        <v>158</v>
      </c>
      <c r="C109" s="33" t="s">
        <v>159</v>
      </c>
      <c r="D109" s="33" t="s">
        <v>306</v>
      </c>
      <c r="E109" s="33" t="s">
        <v>307</v>
      </c>
      <c r="F109" s="70" t="s">
        <v>308</v>
      </c>
      <c r="G109" s="38"/>
      <c r="H109" s="39"/>
      <c r="I109" s="39"/>
      <c r="J109" s="39">
        <v>200</v>
      </c>
      <c r="K109" s="40"/>
      <c r="L109" s="47"/>
      <c r="M109" s="39"/>
      <c r="N109" s="57"/>
      <c r="O109" s="39"/>
      <c r="P109" s="40"/>
      <c r="Q109" s="47"/>
      <c r="R109" s="39"/>
      <c r="S109" s="39"/>
      <c r="T109" s="39"/>
      <c r="U109" s="40"/>
      <c r="V109" s="36"/>
    </row>
    <row r="110" spans="1:22" ht="13.15" customHeight="1" x14ac:dyDescent="0.15">
      <c r="A110" s="19">
        <v>100</v>
      </c>
      <c r="B110" s="27" t="s">
        <v>161</v>
      </c>
      <c r="C110" s="33" t="s">
        <v>162</v>
      </c>
      <c r="D110" s="23" t="s">
        <v>10</v>
      </c>
      <c r="E110" s="72" t="s">
        <v>10</v>
      </c>
      <c r="F110" s="74" t="s">
        <v>163</v>
      </c>
      <c r="G110" s="38">
        <v>600</v>
      </c>
      <c r="H110" s="39">
        <v>100</v>
      </c>
      <c r="I110" s="39">
        <v>400</v>
      </c>
      <c r="J110" s="39">
        <v>5800</v>
      </c>
      <c r="K110" s="40">
        <v>60</v>
      </c>
      <c r="L110" s="47">
        <v>500</v>
      </c>
      <c r="M110" s="39">
        <v>2400</v>
      </c>
      <c r="N110" s="57">
        <v>3200</v>
      </c>
      <c r="O110" s="39">
        <v>800</v>
      </c>
      <c r="P110" s="40">
        <v>11000</v>
      </c>
      <c r="Q110" s="47">
        <v>14600</v>
      </c>
      <c r="R110" s="39">
        <v>6600</v>
      </c>
      <c r="S110" s="39">
        <v>7400</v>
      </c>
      <c r="T110" s="39">
        <v>80</v>
      </c>
      <c r="U110" s="40">
        <v>60</v>
      </c>
      <c r="V110" s="36"/>
    </row>
    <row r="111" spans="1:22" ht="13.15" customHeight="1" x14ac:dyDescent="0.15">
      <c r="A111" s="19">
        <v>101</v>
      </c>
      <c r="B111" s="27" t="s">
        <v>164</v>
      </c>
      <c r="C111" s="33" t="s">
        <v>165</v>
      </c>
      <c r="D111" s="52" t="s">
        <v>10</v>
      </c>
      <c r="E111" s="52" t="s">
        <v>10</v>
      </c>
      <c r="F111" s="74" t="s">
        <v>166</v>
      </c>
      <c r="G111" s="38">
        <v>8000</v>
      </c>
      <c r="H111" s="39">
        <v>1600</v>
      </c>
      <c r="I111" s="39">
        <v>1220</v>
      </c>
      <c r="J111" s="39">
        <v>17800</v>
      </c>
      <c r="K111" s="40">
        <v>420</v>
      </c>
      <c r="L111" s="47">
        <v>6200</v>
      </c>
      <c r="M111" s="39">
        <v>366200</v>
      </c>
      <c r="N111" s="57">
        <v>100800</v>
      </c>
      <c r="O111" s="39">
        <v>16200</v>
      </c>
      <c r="P111" s="40">
        <v>643800</v>
      </c>
      <c r="Q111" s="47">
        <v>114400</v>
      </c>
      <c r="R111" s="39">
        <v>97600</v>
      </c>
      <c r="S111" s="39">
        <v>5200</v>
      </c>
      <c r="T111" s="39">
        <v>2000</v>
      </c>
      <c r="U111" s="40">
        <v>7200</v>
      </c>
      <c r="V111" s="36"/>
    </row>
    <row r="112" spans="1:22" ht="13.15" customHeight="1" x14ac:dyDescent="0.15">
      <c r="A112" s="19">
        <v>102</v>
      </c>
      <c r="B112" s="27"/>
      <c r="C112" s="33" t="s">
        <v>167</v>
      </c>
      <c r="D112" s="33" t="s">
        <v>169</v>
      </c>
      <c r="E112" s="33" t="s">
        <v>173</v>
      </c>
      <c r="F112" s="70" t="s">
        <v>260</v>
      </c>
      <c r="G112" s="38"/>
      <c r="H112" s="39"/>
      <c r="I112" s="39"/>
      <c r="J112" s="39"/>
      <c r="K112" s="40"/>
      <c r="L112" s="47"/>
      <c r="M112" s="39"/>
      <c r="N112" s="57"/>
      <c r="O112" s="39"/>
      <c r="P112" s="40">
        <v>40</v>
      </c>
      <c r="Q112" s="47"/>
      <c r="R112" s="39"/>
      <c r="S112" s="39"/>
      <c r="T112" s="39"/>
      <c r="U112" s="40"/>
      <c r="V112" s="36"/>
    </row>
    <row r="113" spans="1:28" ht="13.15" customHeight="1" x14ac:dyDescent="0.15">
      <c r="A113" s="19">
        <v>103</v>
      </c>
      <c r="B113" s="27"/>
      <c r="C113" s="33"/>
      <c r="D113" s="33"/>
      <c r="E113" s="33" t="s">
        <v>175</v>
      </c>
      <c r="F113" s="70" t="s">
        <v>177</v>
      </c>
      <c r="G113" s="38">
        <v>80</v>
      </c>
      <c r="H113" s="39"/>
      <c r="I113" s="39"/>
      <c r="J113" s="39"/>
      <c r="K113" s="40"/>
      <c r="L113" s="47"/>
      <c r="M113" s="39">
        <v>80</v>
      </c>
      <c r="N113" s="57">
        <v>40</v>
      </c>
      <c r="O113" s="39"/>
      <c r="P113" s="40">
        <v>40</v>
      </c>
      <c r="Q113" s="47">
        <v>80</v>
      </c>
      <c r="R113" s="39"/>
      <c r="S113" s="39"/>
      <c r="T113" s="39">
        <v>80</v>
      </c>
      <c r="U113" s="40"/>
      <c r="V113" s="36"/>
    </row>
    <row r="114" spans="1:28" ht="13.15" customHeight="1" x14ac:dyDescent="0.15">
      <c r="A114" s="19">
        <v>104</v>
      </c>
      <c r="B114" s="27"/>
      <c r="C114" s="33"/>
      <c r="D114" s="33" t="s">
        <v>178</v>
      </c>
      <c r="E114" s="33" t="s">
        <v>179</v>
      </c>
      <c r="F114" s="70" t="s">
        <v>344</v>
      </c>
      <c r="G114" s="38"/>
      <c r="H114" s="39"/>
      <c r="I114" s="39"/>
      <c r="J114" s="39"/>
      <c r="K114" s="40"/>
      <c r="L114" s="47"/>
      <c r="M114" s="39">
        <v>20</v>
      </c>
      <c r="N114" s="57"/>
      <c r="O114" s="39"/>
      <c r="P114" s="40"/>
      <c r="Q114" s="47"/>
      <c r="R114" s="39"/>
      <c r="S114" s="39"/>
      <c r="T114" s="39"/>
      <c r="U114" s="40"/>
      <c r="V114" s="36"/>
    </row>
    <row r="115" spans="1:28" ht="13.15" customHeight="1" x14ac:dyDescent="0.15">
      <c r="A115" s="19">
        <v>105</v>
      </c>
      <c r="B115" s="27"/>
      <c r="C115" s="33"/>
      <c r="D115" s="33"/>
      <c r="E115" s="33"/>
      <c r="F115" s="70" t="s">
        <v>180</v>
      </c>
      <c r="G115" s="38"/>
      <c r="H115" s="39"/>
      <c r="I115" s="39"/>
      <c r="J115" s="39"/>
      <c r="K115" s="40"/>
      <c r="L115" s="47"/>
      <c r="M115" s="39"/>
      <c r="N115" s="57"/>
      <c r="O115" s="39"/>
      <c r="P115" s="40">
        <v>20</v>
      </c>
      <c r="Q115" s="47"/>
      <c r="R115" s="39"/>
      <c r="S115" s="39"/>
      <c r="T115" s="39"/>
      <c r="U115" s="40"/>
      <c r="V115" s="36"/>
    </row>
    <row r="116" spans="1:28" ht="13.15" customHeight="1" x14ac:dyDescent="0.15">
      <c r="A116" s="19">
        <v>106</v>
      </c>
      <c r="B116" s="75" t="s">
        <v>181</v>
      </c>
      <c r="C116" s="72" t="s">
        <v>10</v>
      </c>
      <c r="D116" s="72" t="s">
        <v>10</v>
      </c>
      <c r="E116" s="72" t="s">
        <v>10</v>
      </c>
      <c r="F116" s="3" t="s">
        <v>182</v>
      </c>
      <c r="G116" s="9">
        <v>116000</v>
      </c>
      <c r="H116" s="10">
        <v>82800</v>
      </c>
      <c r="I116" s="10">
        <v>96400</v>
      </c>
      <c r="J116" s="10">
        <v>71200</v>
      </c>
      <c r="K116" s="11">
        <v>50800</v>
      </c>
      <c r="L116" s="12">
        <v>37200</v>
      </c>
      <c r="M116" s="10">
        <v>216000</v>
      </c>
      <c r="N116" s="13">
        <v>260400</v>
      </c>
      <c r="O116" s="10">
        <v>89200</v>
      </c>
      <c r="P116" s="11">
        <v>280800</v>
      </c>
      <c r="Q116" s="12">
        <v>140800</v>
      </c>
      <c r="R116" s="10">
        <v>150400</v>
      </c>
      <c r="S116" s="10">
        <v>39200</v>
      </c>
      <c r="T116" s="10">
        <v>39400</v>
      </c>
      <c r="U116" s="11">
        <v>42600</v>
      </c>
      <c r="V116" s="36"/>
    </row>
    <row r="117" spans="1:28" ht="13.15" customHeight="1" x14ac:dyDescent="0.15">
      <c r="A117" s="19"/>
      <c r="B117" s="29"/>
      <c r="C117" s="18"/>
      <c r="D117" s="18"/>
      <c r="E117" s="18"/>
      <c r="F117" s="28" t="s">
        <v>183</v>
      </c>
      <c r="G117" s="44">
        <v>61</v>
      </c>
      <c r="H117" s="45">
        <v>43</v>
      </c>
      <c r="I117" s="45">
        <v>51</v>
      </c>
      <c r="J117" s="45">
        <v>57</v>
      </c>
      <c r="K117" s="46">
        <v>49</v>
      </c>
      <c r="L117" s="44">
        <v>49</v>
      </c>
      <c r="M117" s="45">
        <v>66</v>
      </c>
      <c r="N117" s="58">
        <v>62</v>
      </c>
      <c r="O117" s="45">
        <v>53</v>
      </c>
      <c r="P117" s="46">
        <v>74</v>
      </c>
      <c r="Q117" s="44">
        <v>63</v>
      </c>
      <c r="R117" s="45">
        <v>58</v>
      </c>
      <c r="S117" s="45">
        <v>46</v>
      </c>
      <c r="T117" s="45">
        <v>50</v>
      </c>
      <c r="U117" s="46">
        <v>45</v>
      </c>
      <c r="V117" s="36"/>
    </row>
    <row r="118" spans="1:28" ht="13.15" customHeight="1" x14ac:dyDescent="0.15">
      <c r="A118" s="19"/>
      <c r="B118" s="29"/>
      <c r="C118" s="18"/>
      <c r="D118" s="18"/>
      <c r="E118" s="18"/>
      <c r="F118" s="49" t="s">
        <v>184</v>
      </c>
      <c r="G118" s="44">
        <v>4135260</v>
      </c>
      <c r="H118" s="45">
        <v>1105420</v>
      </c>
      <c r="I118" s="45">
        <v>2240220</v>
      </c>
      <c r="J118" s="45">
        <v>866700</v>
      </c>
      <c r="K118" s="46">
        <v>401620</v>
      </c>
      <c r="L118" s="44">
        <v>261020</v>
      </c>
      <c r="M118" s="45">
        <v>13994320</v>
      </c>
      <c r="N118" s="58">
        <v>4202360</v>
      </c>
      <c r="O118" s="50">
        <v>1564840</v>
      </c>
      <c r="P118" s="51">
        <v>23189080</v>
      </c>
      <c r="Q118" s="60">
        <v>7105300</v>
      </c>
      <c r="R118" s="50">
        <v>2205640</v>
      </c>
      <c r="S118" s="50">
        <v>225600</v>
      </c>
      <c r="T118" s="50">
        <v>251760</v>
      </c>
      <c r="U118" s="51">
        <v>117740</v>
      </c>
      <c r="V118" s="37"/>
    </row>
    <row r="119" spans="1:28" ht="13.15" customHeight="1" x14ac:dyDescent="0.15">
      <c r="A119" s="19"/>
      <c r="B119" s="17" t="s">
        <v>345</v>
      </c>
      <c r="C119" s="17"/>
      <c r="D119" s="17"/>
      <c r="F119" s="30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34"/>
    </row>
    <row r="120" spans="1:28" ht="13.15" customHeight="1" x14ac:dyDescent="0.15">
      <c r="A120" s="19"/>
      <c r="B120" s="17"/>
      <c r="C120" s="17"/>
      <c r="D120" s="17"/>
      <c r="F120" s="30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6"/>
      <c r="T120" s="16"/>
      <c r="U120" s="16"/>
      <c r="V120" s="34"/>
    </row>
    <row r="121" spans="1:28" ht="13.15" customHeight="1" x14ac:dyDescent="0.15">
      <c r="A121" s="19"/>
      <c r="B121" s="17"/>
      <c r="C121" s="17"/>
      <c r="D121" s="17"/>
      <c r="F121" s="30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6"/>
      <c r="T121" s="16"/>
      <c r="U121" s="16"/>
      <c r="V121" s="34"/>
    </row>
    <row r="122" spans="1:28" ht="13.15" customHeight="1" x14ac:dyDescent="0.15">
      <c r="A122" s="19"/>
      <c r="B122" s="17"/>
      <c r="C122" s="17"/>
      <c r="D122" s="17"/>
      <c r="F122" s="30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6"/>
      <c r="U122" s="16"/>
      <c r="V122" s="34"/>
    </row>
    <row r="123" spans="1:28" ht="13.15" customHeight="1" x14ac:dyDescent="0.15">
      <c r="A123" s="19"/>
      <c r="B123" s="17" t="s">
        <v>310</v>
      </c>
      <c r="C123" s="17"/>
      <c r="D123" s="17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T123" s="30"/>
      <c r="U123" s="16"/>
      <c r="V123" s="16"/>
      <c r="W123" s="16"/>
      <c r="X123" s="16"/>
      <c r="Y123" s="34"/>
      <c r="Z123" s="76"/>
      <c r="AA123" s="76"/>
      <c r="AB123" s="76"/>
    </row>
    <row r="124" spans="1:28" ht="13.15" customHeight="1" x14ac:dyDescent="0.15">
      <c r="A124" s="19"/>
      <c r="B124" s="17" t="s">
        <v>311</v>
      </c>
      <c r="C124" s="17"/>
      <c r="D124" s="17"/>
      <c r="F124" s="30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T124" s="30"/>
      <c r="U124" s="16"/>
      <c r="V124" s="16"/>
      <c r="W124" s="16"/>
      <c r="X124" s="16"/>
      <c r="Y124" s="34"/>
      <c r="Z124" s="76"/>
      <c r="AA124" s="76"/>
      <c r="AB124" s="76"/>
    </row>
    <row r="125" spans="1:28" ht="13.15" customHeight="1" x14ac:dyDescent="0.15">
      <c r="A125" s="19"/>
      <c r="B125" s="17"/>
      <c r="C125" s="17"/>
      <c r="D125" s="17"/>
      <c r="F125" s="30"/>
      <c r="G125" s="16"/>
      <c r="H125" s="16"/>
      <c r="I125" s="16"/>
      <c r="J125" s="16"/>
      <c r="K125" s="16"/>
      <c r="L125" s="16"/>
      <c r="M125" s="16"/>
      <c r="N125" s="16"/>
      <c r="O125" s="17"/>
      <c r="Q125" s="30"/>
      <c r="R125" s="16"/>
      <c r="S125" s="16"/>
      <c r="T125" s="16"/>
      <c r="U125" s="16"/>
      <c r="V125" s="16"/>
      <c r="W125" s="16"/>
      <c r="X125" s="16"/>
      <c r="Y125" s="34"/>
      <c r="Z125" s="76"/>
      <c r="AA125" s="76"/>
      <c r="AB125" s="76"/>
    </row>
    <row r="126" spans="1:28" ht="12.75" customHeight="1" x14ac:dyDescent="0.15">
      <c r="A126" s="19"/>
      <c r="B126" s="17" t="s">
        <v>312</v>
      </c>
      <c r="C126" s="17"/>
      <c r="D126" s="17"/>
      <c r="F126" s="30"/>
      <c r="G126" s="16"/>
      <c r="H126" s="16"/>
      <c r="I126" s="16"/>
      <c r="J126" s="16"/>
      <c r="K126" s="16"/>
      <c r="L126" s="16"/>
      <c r="M126" s="16"/>
      <c r="N126" s="16"/>
      <c r="O126" s="17"/>
      <c r="Q126" s="30"/>
      <c r="R126" s="17"/>
      <c r="T126" s="30"/>
      <c r="U126" s="16"/>
      <c r="V126" s="16"/>
      <c r="W126" s="16"/>
      <c r="X126" s="16"/>
      <c r="Y126" s="34"/>
      <c r="Z126" s="76"/>
      <c r="AA126" s="76"/>
      <c r="AB126" s="76"/>
    </row>
    <row r="127" spans="1:28" ht="13.15" customHeight="1" x14ac:dyDescent="0.15">
      <c r="A127" s="19"/>
      <c r="B127" s="17" t="s">
        <v>313</v>
      </c>
      <c r="C127" s="17"/>
      <c r="D127" s="17"/>
      <c r="F127" s="30"/>
      <c r="G127" s="16"/>
      <c r="H127" s="16"/>
      <c r="I127" s="16"/>
      <c r="J127" s="16"/>
      <c r="K127" s="16"/>
      <c r="L127" s="16"/>
      <c r="M127" s="16"/>
      <c r="N127" s="16"/>
      <c r="O127" s="17"/>
      <c r="Q127" s="30"/>
      <c r="R127" s="17"/>
      <c r="T127" s="30"/>
      <c r="U127" s="16"/>
      <c r="V127" s="16"/>
      <c r="W127" s="16"/>
      <c r="X127" s="16"/>
      <c r="Y127" s="34"/>
      <c r="Z127" s="76"/>
      <c r="AA127" s="76"/>
      <c r="AB127" s="76"/>
    </row>
    <row r="128" spans="1:28" ht="13.15" customHeight="1" x14ac:dyDescent="0.15"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</row>
    <row r="129" spans="1:25" ht="13.15" customHeight="1" x14ac:dyDescent="0.15">
      <c r="A129" s="19"/>
      <c r="B129" s="17" t="s">
        <v>185</v>
      </c>
      <c r="C129" s="17"/>
      <c r="D129" s="17"/>
      <c r="F129" s="30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34"/>
      <c r="W129" s="76"/>
      <c r="X129" s="76"/>
      <c r="Y129" s="76"/>
    </row>
    <row r="130" spans="1:25" ht="13.15" customHeight="1" x14ac:dyDescent="0.15">
      <c r="A130" s="19"/>
      <c r="B130" s="17" t="s">
        <v>314</v>
      </c>
      <c r="C130" s="17"/>
      <c r="D130" s="17"/>
      <c r="F130" s="30"/>
      <c r="G130" s="78"/>
      <c r="H130" s="78"/>
      <c r="I130" s="78"/>
      <c r="J130" s="78"/>
      <c r="K130" s="78"/>
      <c r="L130" s="78"/>
      <c r="M130" s="78"/>
      <c r="N130" s="78"/>
      <c r="O130" s="16"/>
      <c r="P130" s="16"/>
      <c r="Q130" s="16"/>
      <c r="R130" s="16"/>
      <c r="S130" s="16"/>
      <c r="T130" s="16"/>
      <c r="U130" s="16"/>
      <c r="V130" s="34"/>
      <c r="W130" s="76"/>
      <c r="X130" s="76"/>
      <c r="Y130" s="76"/>
    </row>
    <row r="131" spans="1:25" ht="13.15" customHeight="1" x14ac:dyDescent="0.15">
      <c r="A131" s="19"/>
      <c r="B131" s="17"/>
      <c r="C131" s="17"/>
      <c r="D131" s="17"/>
      <c r="F131" s="30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34"/>
      <c r="W131" s="76"/>
      <c r="X131" s="76"/>
      <c r="Y131" s="76"/>
    </row>
    <row r="132" spans="1:25" ht="13.15" customHeight="1" thickBot="1" x14ac:dyDescent="0.2">
      <c r="F132" s="79" t="s">
        <v>315</v>
      </c>
      <c r="G132" s="80" t="s">
        <v>114</v>
      </c>
      <c r="H132" s="80" t="s">
        <v>316</v>
      </c>
      <c r="I132" s="80" t="s">
        <v>301</v>
      </c>
      <c r="J132" s="80" t="s">
        <v>115</v>
      </c>
      <c r="K132" s="80" t="s">
        <v>116</v>
      </c>
      <c r="L132" s="80" t="s">
        <v>117</v>
      </c>
      <c r="M132" s="80" t="s">
        <v>118</v>
      </c>
      <c r="N132" s="80" t="s">
        <v>119</v>
      </c>
      <c r="O132" s="80" t="s">
        <v>120</v>
      </c>
      <c r="P132" s="80" t="s">
        <v>292</v>
      </c>
      <c r="Q132" s="80" t="s">
        <v>303</v>
      </c>
      <c r="R132" s="80" t="s">
        <v>121</v>
      </c>
      <c r="S132" s="80" t="s">
        <v>317</v>
      </c>
      <c r="T132" s="80" t="s">
        <v>122</v>
      </c>
      <c r="U132" s="80" t="s">
        <v>123</v>
      </c>
      <c r="V132" s="81"/>
    </row>
    <row r="133" spans="1:25" ht="13.15" customHeight="1" thickTop="1" x14ac:dyDescent="0.15">
      <c r="F133" s="82" t="s">
        <v>318</v>
      </c>
      <c r="G133" s="83">
        <v>61</v>
      </c>
      <c r="H133" s="83">
        <v>43</v>
      </c>
      <c r="I133" s="83">
        <v>51</v>
      </c>
      <c r="J133" s="83">
        <v>57</v>
      </c>
      <c r="K133" s="83">
        <v>49</v>
      </c>
      <c r="L133" s="83">
        <v>49</v>
      </c>
      <c r="M133" s="83">
        <v>66</v>
      </c>
      <c r="N133" s="83">
        <v>62</v>
      </c>
      <c r="O133" s="83">
        <v>53</v>
      </c>
      <c r="P133" s="83">
        <v>74</v>
      </c>
      <c r="Q133" s="83">
        <v>63</v>
      </c>
      <c r="R133" s="83">
        <v>58</v>
      </c>
      <c r="S133" s="83">
        <v>46</v>
      </c>
      <c r="T133" s="83">
        <v>50</v>
      </c>
      <c r="U133" s="83">
        <v>45</v>
      </c>
      <c r="V133" s="84"/>
    </row>
    <row r="134" spans="1:25" ht="13.15" customHeight="1" x14ac:dyDescent="0.15">
      <c r="F134" s="82" t="s">
        <v>319</v>
      </c>
      <c r="G134" s="85">
        <v>4135260</v>
      </c>
      <c r="H134" s="85">
        <v>1105420</v>
      </c>
      <c r="I134" s="85">
        <v>2240220</v>
      </c>
      <c r="J134" s="85">
        <v>866700</v>
      </c>
      <c r="K134" s="85">
        <v>401620</v>
      </c>
      <c r="L134" s="85">
        <v>261020</v>
      </c>
      <c r="M134" s="85">
        <v>13994320</v>
      </c>
      <c r="N134" s="85">
        <v>4202360</v>
      </c>
      <c r="O134" s="85">
        <v>1564840</v>
      </c>
      <c r="P134" s="85">
        <v>23189080</v>
      </c>
      <c r="Q134" s="85">
        <v>7105300</v>
      </c>
      <c r="R134" s="85">
        <v>2205640</v>
      </c>
      <c r="S134" s="85">
        <v>225600</v>
      </c>
      <c r="T134" s="85">
        <v>251760</v>
      </c>
      <c r="U134" s="85">
        <v>117740</v>
      </c>
      <c r="V134" s="86"/>
    </row>
    <row r="135" spans="1:25" ht="13.15" customHeight="1" x14ac:dyDescent="0.15">
      <c r="F135" s="82" t="s">
        <v>320</v>
      </c>
      <c r="G135" s="83">
        <v>61</v>
      </c>
      <c r="H135" s="83">
        <v>43</v>
      </c>
      <c r="I135" s="83">
        <v>51</v>
      </c>
      <c r="J135" s="83">
        <v>57</v>
      </c>
      <c r="K135" s="83">
        <v>49</v>
      </c>
      <c r="L135" s="83">
        <v>49</v>
      </c>
      <c r="M135" s="83">
        <v>66</v>
      </c>
      <c r="N135" s="83">
        <v>62</v>
      </c>
      <c r="O135" s="83">
        <v>53</v>
      </c>
      <c r="P135" s="83">
        <v>74</v>
      </c>
      <c r="Q135" s="83">
        <v>63</v>
      </c>
      <c r="R135" s="83">
        <v>58</v>
      </c>
      <c r="S135" s="83">
        <v>46</v>
      </c>
      <c r="T135" s="83">
        <v>50</v>
      </c>
      <c r="U135" s="83">
        <v>45</v>
      </c>
      <c r="V135" s="86"/>
    </row>
    <row r="136" spans="1:25" ht="13.15" customHeight="1" x14ac:dyDescent="0.15">
      <c r="F136" s="82" t="s">
        <v>321</v>
      </c>
      <c r="G136" s="83">
        <v>4135260</v>
      </c>
      <c r="H136" s="83">
        <v>1105420</v>
      </c>
      <c r="I136" s="83">
        <v>2240220</v>
      </c>
      <c r="J136" s="83">
        <v>866700</v>
      </c>
      <c r="K136" s="83">
        <v>401620</v>
      </c>
      <c r="L136" s="83">
        <v>261020</v>
      </c>
      <c r="M136" s="83">
        <v>13994320</v>
      </c>
      <c r="N136" s="83">
        <v>4202360</v>
      </c>
      <c r="O136" s="83">
        <v>1564840</v>
      </c>
      <c r="P136" s="83">
        <v>23189080</v>
      </c>
      <c r="Q136" s="83">
        <v>7105300</v>
      </c>
      <c r="R136" s="83">
        <v>2205640</v>
      </c>
      <c r="S136" s="83">
        <v>225600</v>
      </c>
      <c r="T136" s="83">
        <v>251760</v>
      </c>
      <c r="U136" s="83">
        <v>117740</v>
      </c>
      <c r="V136" s="86"/>
    </row>
    <row r="137" spans="1:25" ht="13.15" customHeight="1" x14ac:dyDescent="0.15">
      <c r="B137" s="67"/>
      <c r="C137" s="67"/>
      <c r="D137" s="67"/>
      <c r="F137" s="82" t="s">
        <v>322</v>
      </c>
      <c r="G137" s="87" t="str">
        <f>IF(G133=G135,"○","")</f>
        <v>○</v>
      </c>
      <c r="H137" s="87" t="str">
        <f t="shared" ref="G137:U138" si="0">IF(H133=H135,"○","")</f>
        <v>○</v>
      </c>
      <c r="I137" s="87" t="str">
        <f t="shared" si="0"/>
        <v>○</v>
      </c>
      <c r="J137" s="87" t="str">
        <f t="shared" si="0"/>
        <v>○</v>
      </c>
      <c r="K137" s="87" t="str">
        <f t="shared" si="0"/>
        <v>○</v>
      </c>
      <c r="L137" s="87" t="str">
        <f t="shared" si="0"/>
        <v>○</v>
      </c>
      <c r="M137" s="87" t="str">
        <f t="shared" si="0"/>
        <v>○</v>
      </c>
      <c r="N137" s="87" t="str">
        <f t="shared" si="0"/>
        <v>○</v>
      </c>
      <c r="O137" s="87" t="str">
        <f t="shared" si="0"/>
        <v>○</v>
      </c>
      <c r="P137" s="87" t="str">
        <f t="shared" si="0"/>
        <v>○</v>
      </c>
      <c r="Q137" s="87" t="str">
        <f t="shared" si="0"/>
        <v>○</v>
      </c>
      <c r="R137" s="87" t="str">
        <f t="shared" si="0"/>
        <v>○</v>
      </c>
      <c r="S137" s="87" t="str">
        <f t="shared" si="0"/>
        <v>○</v>
      </c>
      <c r="T137" s="87" t="str">
        <f t="shared" si="0"/>
        <v>○</v>
      </c>
      <c r="U137" s="87" t="str">
        <f t="shared" si="0"/>
        <v>○</v>
      </c>
      <c r="V137" s="91"/>
    </row>
    <row r="138" spans="1:25" ht="13.15" customHeight="1" x14ac:dyDescent="0.15">
      <c r="B138" s="67"/>
      <c r="C138" s="67"/>
      <c r="D138" s="67"/>
      <c r="F138" s="82" t="s">
        <v>323</v>
      </c>
      <c r="G138" s="87" t="str">
        <f t="shared" si="0"/>
        <v>○</v>
      </c>
      <c r="H138" s="87" t="str">
        <f t="shared" si="0"/>
        <v>○</v>
      </c>
      <c r="I138" s="87" t="str">
        <f t="shared" si="0"/>
        <v>○</v>
      </c>
      <c r="J138" s="87" t="str">
        <f t="shared" si="0"/>
        <v>○</v>
      </c>
      <c r="K138" s="87" t="str">
        <f t="shared" si="0"/>
        <v>○</v>
      </c>
      <c r="L138" s="87" t="str">
        <f t="shared" si="0"/>
        <v>○</v>
      </c>
      <c r="M138" s="87" t="str">
        <f t="shared" si="0"/>
        <v>○</v>
      </c>
      <c r="N138" s="87" t="str">
        <f t="shared" si="0"/>
        <v>○</v>
      </c>
      <c r="O138" s="87" t="str">
        <f t="shared" si="0"/>
        <v>○</v>
      </c>
      <c r="P138" s="87" t="str">
        <f t="shared" si="0"/>
        <v>○</v>
      </c>
      <c r="Q138" s="87" t="str">
        <f t="shared" si="0"/>
        <v>○</v>
      </c>
      <c r="R138" s="87" t="str">
        <f t="shared" si="0"/>
        <v>○</v>
      </c>
      <c r="S138" s="87" t="str">
        <f t="shared" si="0"/>
        <v>○</v>
      </c>
      <c r="T138" s="87" t="str">
        <f t="shared" si="0"/>
        <v>○</v>
      </c>
      <c r="U138" s="87" t="str">
        <f t="shared" si="0"/>
        <v>○</v>
      </c>
      <c r="V138" s="91"/>
    </row>
    <row r="139" spans="1:25" ht="13.15" customHeight="1" x14ac:dyDescent="0.15">
      <c r="B139" s="67"/>
      <c r="C139" s="67"/>
      <c r="D139" s="67"/>
      <c r="F139" s="88" t="s">
        <v>183</v>
      </c>
      <c r="G139" s="89" t="str">
        <f t="shared" ref="G139:R140" si="1">IF(G133=MIN($G133:$R133),"最小",IF(G133=MAX($G133:$R133),"最大",""))</f>
        <v/>
      </c>
      <c r="H139" s="89" t="str">
        <f t="shared" si="1"/>
        <v>最小</v>
      </c>
      <c r="I139" s="89" t="str">
        <f t="shared" si="1"/>
        <v/>
      </c>
      <c r="J139" s="89" t="str">
        <f t="shared" si="1"/>
        <v/>
      </c>
      <c r="K139" s="89" t="str">
        <f t="shared" si="1"/>
        <v/>
      </c>
      <c r="L139" s="89" t="str">
        <f t="shared" si="1"/>
        <v/>
      </c>
      <c r="M139" s="89" t="str">
        <f t="shared" si="1"/>
        <v/>
      </c>
      <c r="N139" s="89" t="str">
        <f t="shared" si="1"/>
        <v/>
      </c>
      <c r="O139" s="89" t="str">
        <f t="shared" si="1"/>
        <v/>
      </c>
      <c r="P139" s="89" t="str">
        <f t="shared" si="1"/>
        <v>最大</v>
      </c>
      <c r="Q139" s="89" t="str">
        <f t="shared" si="1"/>
        <v/>
      </c>
      <c r="R139" s="89" t="str">
        <f t="shared" si="1"/>
        <v/>
      </c>
      <c r="S139" s="89"/>
      <c r="T139" s="89"/>
      <c r="U139" s="89"/>
      <c r="V139" s="90"/>
    </row>
    <row r="140" spans="1:25" ht="13.15" customHeight="1" x14ac:dyDescent="0.15">
      <c r="B140" s="67"/>
      <c r="C140" s="67"/>
      <c r="D140" s="67"/>
      <c r="F140" s="88" t="s">
        <v>324</v>
      </c>
      <c r="G140" s="87" t="str">
        <f t="shared" si="1"/>
        <v/>
      </c>
      <c r="H140" s="87" t="str">
        <f t="shared" si="1"/>
        <v/>
      </c>
      <c r="I140" s="87" t="str">
        <f t="shared" si="1"/>
        <v/>
      </c>
      <c r="J140" s="87" t="str">
        <f t="shared" si="1"/>
        <v/>
      </c>
      <c r="K140" s="87" t="str">
        <f t="shared" si="1"/>
        <v/>
      </c>
      <c r="L140" s="87" t="str">
        <f t="shared" si="1"/>
        <v>最小</v>
      </c>
      <c r="M140" s="87" t="str">
        <f t="shared" si="1"/>
        <v/>
      </c>
      <c r="N140" s="87" t="str">
        <f t="shared" si="1"/>
        <v/>
      </c>
      <c r="O140" s="87" t="str">
        <f t="shared" si="1"/>
        <v/>
      </c>
      <c r="P140" s="87" t="str">
        <f t="shared" si="1"/>
        <v>最大</v>
      </c>
      <c r="Q140" s="87" t="str">
        <f t="shared" si="1"/>
        <v/>
      </c>
      <c r="R140" s="87" t="str">
        <f t="shared" si="1"/>
        <v/>
      </c>
      <c r="S140" s="87"/>
      <c r="T140" s="87"/>
      <c r="U140" s="87"/>
      <c r="V140" s="91"/>
    </row>
    <row r="141" spans="1:25" ht="13.15" customHeight="1" x14ac:dyDescent="0.15">
      <c r="B141" s="67"/>
      <c r="C141" s="67"/>
      <c r="D141" s="67"/>
      <c r="F141" s="92" t="s">
        <v>325</v>
      </c>
      <c r="G141" s="93">
        <f>MIN(G133:R133)</f>
        <v>43</v>
      </c>
      <c r="H141" s="94"/>
      <c r="I141" s="1" t="str">
        <f ca="1">OFFSET($G$132,0,MATCH(G141,G$133:V$133,0)-1,1,1)</f>
        <v>A-3</v>
      </c>
      <c r="J141" s="17" t="str">
        <f>IF(COUNTIF(G139:U139,"最小")=1,"最小値は1つです","最小値が複数あるので注意して下さい")</f>
        <v>最小値は1つです</v>
      </c>
      <c r="K141" s="17"/>
      <c r="L141" s="17"/>
      <c r="M141" s="17"/>
      <c r="N141" s="17"/>
      <c r="R141" s="17"/>
      <c r="S141" s="17"/>
      <c r="T141" s="17"/>
      <c r="U141" s="95"/>
      <c r="V141" s="96"/>
    </row>
    <row r="142" spans="1:25" ht="13.15" customHeight="1" x14ac:dyDescent="0.15">
      <c r="B142" s="67"/>
      <c r="C142" s="67"/>
      <c r="D142" s="67"/>
      <c r="F142" s="92" t="s">
        <v>326</v>
      </c>
      <c r="G142" s="97">
        <f>MAX(G133:R133)</f>
        <v>74</v>
      </c>
      <c r="H142" s="98"/>
      <c r="I142" s="1" t="str">
        <f ca="1">OFFSET($G$132,0,MATCH(G142,G$133:V$133,0)-1,1,1)</f>
        <v>C-3</v>
      </c>
      <c r="J142" s="17" t="str">
        <f>IF(COUNTIF(G139:U139,"最大")=1,"最大値は1つです","最大値が複数あるので注意して下さい")</f>
        <v>最大値は1つです</v>
      </c>
      <c r="K142" s="1"/>
      <c r="L142" s="1"/>
      <c r="M142" s="1"/>
      <c r="N142" s="1"/>
      <c r="R142" s="17"/>
      <c r="S142" s="17"/>
      <c r="T142" s="1"/>
      <c r="U142" s="95"/>
      <c r="V142" s="96"/>
    </row>
    <row r="143" spans="1:25" ht="13.15" customHeight="1" x14ac:dyDescent="0.15">
      <c r="B143" s="67"/>
      <c r="C143" s="67"/>
      <c r="D143" s="67"/>
      <c r="F143" s="92" t="s">
        <v>327</v>
      </c>
      <c r="G143" s="97">
        <f>COUNTA(F5:F84,F91:F116)</f>
        <v>106</v>
      </c>
      <c r="H143" s="99"/>
      <c r="I143" s="1"/>
      <c r="J143" s="1"/>
      <c r="K143" s="1"/>
      <c r="L143" s="1"/>
      <c r="M143" s="1"/>
      <c r="N143" s="1"/>
      <c r="R143" s="17"/>
      <c r="S143" s="17"/>
      <c r="T143" s="1"/>
      <c r="U143" s="95"/>
      <c r="V143" s="96"/>
    </row>
    <row r="144" spans="1:25" ht="13.15" customHeight="1" x14ac:dyDescent="0.15">
      <c r="B144" s="67"/>
      <c r="C144" s="67"/>
      <c r="D144" s="67"/>
      <c r="F144" s="92" t="s">
        <v>328</v>
      </c>
      <c r="G144" s="100">
        <f>MIN(G134:R134)</f>
        <v>261020</v>
      </c>
      <c r="H144" s="101" t="str">
        <f>VALUE(ROUND(LEFT(G144,3)/10,0)/10)&amp;"×10^"&amp;LEN(TEXT(G144,0))-1</f>
        <v>2.6×10^5</v>
      </c>
      <c r="I144" s="1" t="str">
        <f ca="1">OFFSET($G$132,0,MATCH(G144,G$134:V$134,0)-1,1,1)</f>
        <v>A-11</v>
      </c>
      <c r="J144" s="17" t="str">
        <f>IF(COUNTIF(G140:U140,"最小")=1,"最小値は1つです","最小値が複数あるので注意して下さい")</f>
        <v>最小値は1つです</v>
      </c>
      <c r="K144" s="1"/>
      <c r="L144" s="1"/>
      <c r="M144" s="1"/>
      <c r="N144" s="1"/>
      <c r="R144" s="17"/>
      <c r="S144" s="17"/>
      <c r="T144" s="1"/>
      <c r="U144" s="1"/>
      <c r="V144" s="102"/>
    </row>
    <row r="145" spans="2:22" ht="13.15" customHeight="1" x14ac:dyDescent="0.15">
      <c r="B145" s="67"/>
      <c r="C145" s="67"/>
      <c r="D145" s="67"/>
      <c r="F145" s="92" t="s">
        <v>326</v>
      </c>
      <c r="G145" s="100">
        <f>MAX(G134:R134)</f>
        <v>23189080</v>
      </c>
      <c r="H145" s="101" t="str">
        <f>VALUE(ROUND(LEFT(G145,3)/10,0)/10)&amp;"×10^"&amp;LEN(TEXT(G145,0))-1</f>
        <v>2.3×10^7</v>
      </c>
      <c r="I145" s="1" t="str">
        <f ca="1">OFFSET($G$132,0,MATCH(G145,G$134:V$134,0)-1,1,1)</f>
        <v>C-3</v>
      </c>
      <c r="J145" s="17" t="str">
        <f>IF(COUNTIF(G140:U140,"最大")=1,"最大値は1つです","最大値が複数あるので注意して下さい")</f>
        <v>最大値は1つです</v>
      </c>
      <c r="K145" s="1"/>
      <c r="L145" s="1"/>
      <c r="M145" s="1"/>
      <c r="N145" s="1"/>
      <c r="R145" s="17"/>
      <c r="S145" s="17"/>
      <c r="T145" s="1"/>
      <c r="U145" s="1"/>
      <c r="V145" s="102"/>
    </row>
    <row r="146" spans="2:22" ht="13.15" customHeight="1" x14ac:dyDescent="0.15">
      <c r="B146" s="67"/>
      <c r="C146" s="67"/>
      <c r="D146" s="67"/>
      <c r="F146" s="92" t="s">
        <v>327</v>
      </c>
      <c r="G146" s="100">
        <f>SUM(G134:R134)</f>
        <v>61271780</v>
      </c>
      <c r="H146" s="101" t="str">
        <f>VALUE(ROUND(LEFT(G146,3)/10,0)/10)&amp;"×10^"&amp;LEN(TEXT(G146,0))-1</f>
        <v>6.1×10^7</v>
      </c>
      <c r="I146" s="1"/>
      <c r="J146" s="1"/>
      <c r="K146" s="1"/>
      <c r="L146" s="1"/>
      <c r="M146" s="1"/>
      <c r="N146" s="1"/>
      <c r="O146" s="1"/>
      <c r="P146" s="1"/>
      <c r="Q146" s="1"/>
      <c r="R146" s="17"/>
      <c r="S146" s="17"/>
      <c r="T146" s="1"/>
      <c r="U146" s="1"/>
      <c r="V146" s="102"/>
    </row>
    <row r="147" spans="2:22" ht="13.15" customHeight="1" x14ac:dyDescent="0.15">
      <c r="B147" s="67"/>
      <c r="C147" s="67"/>
      <c r="D147" s="67"/>
      <c r="F147" s="103" t="s">
        <v>329</v>
      </c>
      <c r="G147" s="104">
        <f>AVERAGE(G134:R134)</f>
        <v>5105981.666666667</v>
      </c>
      <c r="H147" s="105" t="str">
        <f>VALUE(ROUND(LEFT(G147,3)/10,0)/10)&amp;"×10^"&amp;LEN(TEXT(G147,0))-1</f>
        <v>5.1×10^6</v>
      </c>
      <c r="I147" s="106"/>
      <c r="J147" s="2"/>
      <c r="K147" s="2"/>
      <c r="L147" s="2"/>
      <c r="M147" s="2"/>
      <c r="N147" s="2"/>
      <c r="O147" s="2"/>
      <c r="P147" s="2"/>
      <c r="Q147" s="2"/>
      <c r="R147" s="18"/>
      <c r="S147" s="18"/>
      <c r="T147" s="2"/>
      <c r="U147" s="2"/>
      <c r="V147" s="107"/>
    </row>
  </sheetData>
  <phoneticPr fontId="1"/>
  <conditionalFormatting sqref="B70:E71 B5:E67 B75:E84 B116:E116">
    <cfRule type="expression" dxfId="390" priority="22" stopIfTrue="1">
      <formula>LEN(B5)&gt;=1</formula>
    </cfRule>
  </conditionalFormatting>
  <conditionalFormatting sqref="F70:U71 F75:U84 F91:U91 F5:U67 F114:U116">
    <cfRule type="expression" dxfId="389" priority="21" stopIfTrue="1">
      <formula>COUNTA($B5:$E5)&gt;0</formula>
    </cfRule>
  </conditionalFormatting>
  <conditionalFormatting sqref="B68:E69">
    <cfRule type="expression" dxfId="388" priority="20" stopIfTrue="1">
      <formula>LEN(B68)&gt;=1</formula>
    </cfRule>
  </conditionalFormatting>
  <conditionalFormatting sqref="F68:U69">
    <cfRule type="expression" dxfId="387" priority="19" stopIfTrue="1">
      <formula>COUNTA($B68:$E68)&gt;0</formula>
    </cfRule>
  </conditionalFormatting>
  <conditionalFormatting sqref="B91:E91">
    <cfRule type="expression" dxfId="386" priority="18" stopIfTrue="1">
      <formula>LEN(B91)&gt;=1</formula>
    </cfRule>
  </conditionalFormatting>
  <conditionalFormatting sqref="B72:E74">
    <cfRule type="expression" dxfId="385" priority="17" stopIfTrue="1">
      <formula>LEN(B72)&gt;=1</formula>
    </cfRule>
  </conditionalFormatting>
  <conditionalFormatting sqref="F72:U74">
    <cfRule type="expression" dxfId="384" priority="16" stopIfTrue="1">
      <formula>COUNTA($B72:$E72)&gt;0</formula>
    </cfRule>
  </conditionalFormatting>
  <conditionalFormatting sqref="F107:U112">
    <cfRule type="expression" dxfId="383" priority="15" stopIfTrue="1">
      <formula>COUNTA($B107:$E107)&gt;0</formula>
    </cfRule>
  </conditionalFormatting>
  <conditionalFormatting sqref="B107:E112">
    <cfRule type="expression" dxfId="382" priority="14" stopIfTrue="1">
      <formula>LEN(B107)&gt;=1</formula>
    </cfRule>
  </conditionalFormatting>
  <conditionalFormatting sqref="F113:U113">
    <cfRule type="expression" dxfId="381" priority="13" stopIfTrue="1">
      <formula>COUNTA($B113:$E113)&gt;0</formula>
    </cfRule>
  </conditionalFormatting>
  <conditionalFormatting sqref="B113:E113">
    <cfRule type="expression" dxfId="380" priority="12" stopIfTrue="1">
      <formula>LEN(B113)&gt;=1</formula>
    </cfRule>
  </conditionalFormatting>
  <conditionalFormatting sqref="B114:E115">
    <cfRule type="expression" dxfId="379" priority="11" stopIfTrue="1">
      <formula>LEN(B114)&gt;=1</formula>
    </cfRule>
  </conditionalFormatting>
  <conditionalFormatting sqref="F105:U106">
    <cfRule type="expression" dxfId="378" priority="10" stopIfTrue="1">
      <formula>COUNTA($B105:$E105)&gt;0</formula>
    </cfRule>
  </conditionalFormatting>
  <conditionalFormatting sqref="F97:U101 F103:U103">
    <cfRule type="expression" dxfId="377" priority="9" stopIfTrue="1">
      <formula>COUNTA($B97:$E97)&gt;0</formula>
    </cfRule>
  </conditionalFormatting>
  <conditionalFormatting sqref="B97:E101 B103:E103">
    <cfRule type="expression" dxfId="376" priority="8" stopIfTrue="1">
      <formula>LEN(B97)&gt;=1</formula>
    </cfRule>
  </conditionalFormatting>
  <conditionalFormatting sqref="F104:U104">
    <cfRule type="expression" dxfId="375" priority="7" stopIfTrue="1">
      <formula>COUNTA($B104:$E104)&gt;0</formula>
    </cfRule>
  </conditionalFormatting>
  <conditionalFormatting sqref="B104:E104">
    <cfRule type="expression" dxfId="374" priority="6" stopIfTrue="1">
      <formula>LEN(B104)&gt;=1</formula>
    </cfRule>
  </conditionalFormatting>
  <conditionalFormatting sqref="B105:E106">
    <cfRule type="expression" dxfId="373" priority="5" stopIfTrue="1">
      <formula>LEN(B105)&gt;=1</formula>
    </cfRule>
  </conditionalFormatting>
  <conditionalFormatting sqref="F102:U102">
    <cfRule type="expression" dxfId="372" priority="4" stopIfTrue="1">
      <formula>COUNTA($B102:$E102)&gt;0</formula>
    </cfRule>
  </conditionalFormatting>
  <conditionalFormatting sqref="B102:E102">
    <cfRule type="expression" dxfId="371" priority="3" stopIfTrue="1">
      <formula>LEN(B102)&gt;=1</formula>
    </cfRule>
  </conditionalFormatting>
  <conditionalFormatting sqref="F92:U96">
    <cfRule type="expression" dxfId="370" priority="2" stopIfTrue="1">
      <formula>COUNTA($B92:$E92)&gt;0</formula>
    </cfRule>
  </conditionalFormatting>
  <conditionalFormatting sqref="B92:E96">
    <cfRule type="expression" dxfId="369" priority="1" stopIfTrue="1">
      <formula>LEN(B92)&gt;=1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5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556</v>
      </c>
      <c r="K2" s="19"/>
      <c r="N2" s="35" t="str">
        <f>I2</f>
        <v>調査期日：平成29年 6月 6日</v>
      </c>
      <c r="O2" s="19"/>
      <c r="P2" s="19"/>
      <c r="R2" s="19"/>
      <c r="S2" s="35" t="str">
        <f>I2</f>
        <v>調査期日：平成29年 6月 6日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346</v>
      </c>
      <c r="K3" s="19"/>
      <c r="N3" s="35" t="s">
        <v>346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347</v>
      </c>
      <c r="H4" s="25" t="s">
        <v>348</v>
      </c>
      <c r="I4" s="25" t="s">
        <v>349</v>
      </c>
      <c r="J4" s="25" t="s">
        <v>290</v>
      </c>
      <c r="K4" s="26" t="s">
        <v>350</v>
      </c>
      <c r="L4" s="59" t="s">
        <v>291</v>
      </c>
      <c r="M4" s="25" t="s">
        <v>351</v>
      </c>
      <c r="N4" s="55" t="s">
        <v>352</v>
      </c>
      <c r="O4" s="25" t="s">
        <v>353</v>
      </c>
      <c r="P4" s="26" t="s">
        <v>354</v>
      </c>
      <c r="Q4" s="59" t="s">
        <v>303</v>
      </c>
      <c r="R4" s="25" t="s">
        <v>355</v>
      </c>
      <c r="S4" s="25" t="s">
        <v>356</v>
      </c>
      <c r="T4" s="25" t="s">
        <v>336</v>
      </c>
      <c r="U4" s="26" t="s">
        <v>357</v>
      </c>
      <c r="V4" s="36"/>
    </row>
    <row r="5" spans="1:22" ht="13.15" customHeight="1" x14ac:dyDescent="0.15">
      <c r="A5" s="19">
        <v>1</v>
      </c>
      <c r="B5" s="61" t="s">
        <v>7</v>
      </c>
      <c r="C5" s="52" t="s">
        <v>8</v>
      </c>
      <c r="D5" s="52" t="s">
        <v>9</v>
      </c>
      <c r="E5" s="52" t="s">
        <v>10</v>
      </c>
      <c r="F5" s="73" t="s">
        <v>11</v>
      </c>
      <c r="G5" s="62">
        <v>3000</v>
      </c>
      <c r="H5" s="63">
        <v>400</v>
      </c>
      <c r="I5" s="63">
        <v>2400</v>
      </c>
      <c r="J5" s="63">
        <v>28800</v>
      </c>
      <c r="K5" s="64">
        <v>2400</v>
      </c>
      <c r="L5" s="65">
        <v>1400</v>
      </c>
      <c r="M5" s="63">
        <v>28800</v>
      </c>
      <c r="N5" s="66">
        <v>16800</v>
      </c>
      <c r="O5" s="63">
        <v>6800</v>
      </c>
      <c r="P5" s="64">
        <v>20400</v>
      </c>
      <c r="Q5" s="65">
        <v>33600</v>
      </c>
      <c r="R5" s="63">
        <v>38200</v>
      </c>
      <c r="S5" s="63">
        <v>26400</v>
      </c>
      <c r="T5" s="63">
        <v>117600</v>
      </c>
      <c r="U5" s="64">
        <v>61200</v>
      </c>
    </row>
    <row r="6" spans="1:22" ht="13.15" customHeight="1" x14ac:dyDescent="0.15">
      <c r="A6" s="19">
        <v>2</v>
      </c>
      <c r="B6" s="27" t="s">
        <v>12</v>
      </c>
      <c r="C6" s="33" t="s">
        <v>13</v>
      </c>
      <c r="D6" s="33" t="s">
        <v>14</v>
      </c>
      <c r="E6" s="33" t="s">
        <v>15</v>
      </c>
      <c r="F6" s="70" t="s">
        <v>229</v>
      </c>
      <c r="G6" s="38">
        <v>1200</v>
      </c>
      <c r="H6" s="39"/>
      <c r="I6" s="39">
        <v>1600</v>
      </c>
      <c r="J6" s="39">
        <v>800</v>
      </c>
      <c r="K6" s="40">
        <v>400</v>
      </c>
      <c r="L6" s="47"/>
      <c r="M6" s="39">
        <v>2200</v>
      </c>
      <c r="N6" s="57">
        <v>1200</v>
      </c>
      <c r="O6" s="39">
        <v>200</v>
      </c>
      <c r="P6" s="40">
        <v>800</v>
      </c>
      <c r="Q6" s="47"/>
      <c r="R6" s="39">
        <v>800</v>
      </c>
      <c r="S6" s="39"/>
      <c r="T6" s="39">
        <v>20</v>
      </c>
      <c r="U6" s="40"/>
      <c r="V6" s="36"/>
    </row>
    <row r="7" spans="1:22" ht="13.15" customHeight="1" x14ac:dyDescent="0.15">
      <c r="A7" s="19">
        <v>3</v>
      </c>
      <c r="B7" s="36"/>
      <c r="C7" s="33"/>
      <c r="D7" s="33"/>
      <c r="E7" s="32"/>
      <c r="F7" s="70" t="s">
        <v>228</v>
      </c>
      <c r="G7" s="38"/>
      <c r="H7" s="39"/>
      <c r="I7" s="39"/>
      <c r="J7" s="39"/>
      <c r="K7" s="40"/>
      <c r="L7" s="47"/>
      <c r="M7" s="39">
        <v>20</v>
      </c>
      <c r="N7" s="57"/>
      <c r="O7" s="39"/>
      <c r="P7" s="40"/>
      <c r="Q7" s="47"/>
      <c r="R7" s="39">
        <v>200</v>
      </c>
      <c r="S7" s="39"/>
      <c r="T7" s="39">
        <v>400</v>
      </c>
      <c r="U7" s="40"/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16</v>
      </c>
      <c r="G8" s="38"/>
      <c r="H8" s="39">
        <v>400</v>
      </c>
      <c r="I8" s="39"/>
      <c r="J8" s="39">
        <v>800</v>
      </c>
      <c r="K8" s="40">
        <v>20</v>
      </c>
      <c r="L8" s="47">
        <v>200</v>
      </c>
      <c r="M8" s="39">
        <v>600</v>
      </c>
      <c r="N8" s="57">
        <v>800</v>
      </c>
      <c r="O8" s="39"/>
      <c r="P8" s="40">
        <v>3400</v>
      </c>
      <c r="Q8" s="47"/>
      <c r="R8" s="39">
        <v>400</v>
      </c>
      <c r="S8" s="39">
        <v>800</v>
      </c>
      <c r="T8" s="39">
        <v>400</v>
      </c>
      <c r="U8" s="40"/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17</v>
      </c>
      <c r="G9" s="38">
        <v>400</v>
      </c>
      <c r="H9" s="39">
        <v>800</v>
      </c>
      <c r="I9" s="39">
        <v>200</v>
      </c>
      <c r="J9" s="39">
        <v>11400</v>
      </c>
      <c r="K9" s="40">
        <v>40</v>
      </c>
      <c r="L9" s="47">
        <v>40</v>
      </c>
      <c r="M9" s="39">
        <v>2200</v>
      </c>
      <c r="N9" s="57">
        <v>5000</v>
      </c>
      <c r="O9" s="39">
        <v>1600</v>
      </c>
      <c r="P9" s="40">
        <v>3800</v>
      </c>
      <c r="Q9" s="47">
        <v>3400</v>
      </c>
      <c r="R9" s="39">
        <v>10000</v>
      </c>
      <c r="S9" s="39">
        <v>5400</v>
      </c>
      <c r="T9" s="39">
        <v>6400</v>
      </c>
      <c r="U9" s="40">
        <v>25600</v>
      </c>
      <c r="V9" s="36"/>
    </row>
    <row r="10" spans="1:22" ht="13.15" customHeight="1" x14ac:dyDescent="0.15">
      <c r="A10" s="19">
        <v>6</v>
      </c>
      <c r="B10" s="27"/>
      <c r="C10" s="33"/>
      <c r="D10" s="33" t="s">
        <v>18</v>
      </c>
      <c r="E10" s="33" t="s">
        <v>19</v>
      </c>
      <c r="F10" s="70" t="s">
        <v>20</v>
      </c>
      <c r="G10" s="38">
        <v>20</v>
      </c>
      <c r="H10" s="39"/>
      <c r="I10" s="39"/>
      <c r="J10" s="39">
        <v>40</v>
      </c>
      <c r="K10" s="40"/>
      <c r="L10" s="47"/>
      <c r="M10" s="39">
        <v>200</v>
      </c>
      <c r="N10" s="57">
        <v>200</v>
      </c>
      <c r="O10" s="39"/>
      <c r="P10" s="40">
        <v>20</v>
      </c>
      <c r="Q10" s="47">
        <v>20</v>
      </c>
      <c r="R10" s="39"/>
      <c r="S10" s="39">
        <v>20</v>
      </c>
      <c r="T10" s="39">
        <v>200</v>
      </c>
      <c r="U10" s="40">
        <v>60</v>
      </c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294</v>
      </c>
      <c r="G11" s="38"/>
      <c r="H11" s="39">
        <v>20</v>
      </c>
      <c r="I11" s="39"/>
      <c r="J11" s="39"/>
      <c r="K11" s="40"/>
      <c r="L11" s="47"/>
      <c r="M11" s="39"/>
      <c r="N11" s="57"/>
      <c r="O11" s="39"/>
      <c r="P11" s="40">
        <v>360</v>
      </c>
      <c r="Q11" s="47">
        <v>40</v>
      </c>
      <c r="R11" s="39"/>
      <c r="S11" s="39">
        <v>80</v>
      </c>
      <c r="T11" s="39"/>
      <c r="U11" s="40"/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21</v>
      </c>
      <c r="G12" s="38"/>
      <c r="H12" s="39"/>
      <c r="I12" s="39">
        <v>20</v>
      </c>
      <c r="J12" s="39"/>
      <c r="K12" s="40"/>
      <c r="L12" s="47">
        <v>200</v>
      </c>
      <c r="M12" s="39"/>
      <c r="N12" s="57"/>
      <c r="O12" s="39"/>
      <c r="P12" s="40">
        <v>20</v>
      </c>
      <c r="Q12" s="47"/>
      <c r="R12" s="39"/>
      <c r="S12" s="39">
        <v>200</v>
      </c>
      <c r="T12" s="39"/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22</v>
      </c>
      <c r="G13" s="38"/>
      <c r="H13" s="39"/>
      <c r="I13" s="39"/>
      <c r="J13" s="39">
        <v>20</v>
      </c>
      <c r="K13" s="40"/>
      <c r="L13" s="47"/>
      <c r="M13" s="39"/>
      <c r="N13" s="57"/>
      <c r="O13" s="39"/>
      <c r="P13" s="40">
        <v>200</v>
      </c>
      <c r="Q13" s="47"/>
      <c r="R13" s="39"/>
      <c r="S13" s="39"/>
      <c r="T13" s="39"/>
      <c r="U13" s="40"/>
      <c r="V13" s="36"/>
    </row>
    <row r="14" spans="1:22" ht="13.15" customHeight="1" x14ac:dyDescent="0.15">
      <c r="A14" s="19">
        <v>10</v>
      </c>
      <c r="B14" s="27"/>
      <c r="C14" s="33"/>
      <c r="D14" s="33"/>
      <c r="E14" s="33"/>
      <c r="F14" s="70" t="s">
        <v>23</v>
      </c>
      <c r="G14" s="38">
        <v>20</v>
      </c>
      <c r="H14" s="39"/>
      <c r="I14" s="39"/>
      <c r="J14" s="39">
        <v>100</v>
      </c>
      <c r="K14" s="40"/>
      <c r="L14" s="47"/>
      <c r="M14" s="39">
        <v>700</v>
      </c>
      <c r="N14" s="57">
        <v>160</v>
      </c>
      <c r="O14" s="39">
        <v>60</v>
      </c>
      <c r="P14" s="40">
        <v>220</v>
      </c>
      <c r="Q14" s="47">
        <v>140</v>
      </c>
      <c r="R14" s="39">
        <v>540</v>
      </c>
      <c r="S14" s="39">
        <v>160</v>
      </c>
      <c r="T14" s="39">
        <v>60</v>
      </c>
      <c r="U14" s="40"/>
      <c r="V14" s="36"/>
    </row>
    <row r="15" spans="1:22" ht="13.15" customHeight="1" x14ac:dyDescent="0.15">
      <c r="A15" s="19">
        <v>11</v>
      </c>
      <c r="B15" s="27"/>
      <c r="C15" s="33"/>
      <c r="D15" s="33" t="s">
        <v>24</v>
      </c>
      <c r="E15" s="33" t="s">
        <v>25</v>
      </c>
      <c r="F15" s="70" t="s">
        <v>29</v>
      </c>
      <c r="G15" s="38">
        <v>1640</v>
      </c>
      <c r="H15" s="39">
        <v>280</v>
      </c>
      <c r="I15" s="39">
        <v>540</v>
      </c>
      <c r="J15" s="39">
        <v>620</v>
      </c>
      <c r="K15" s="40">
        <v>100</v>
      </c>
      <c r="L15" s="47">
        <v>200</v>
      </c>
      <c r="M15" s="39">
        <v>6200</v>
      </c>
      <c r="N15" s="57">
        <v>1440</v>
      </c>
      <c r="O15" s="39">
        <v>1600</v>
      </c>
      <c r="P15" s="40">
        <v>1380</v>
      </c>
      <c r="Q15" s="47">
        <v>4600</v>
      </c>
      <c r="R15" s="39">
        <v>400</v>
      </c>
      <c r="S15" s="39">
        <v>260</v>
      </c>
      <c r="T15" s="39">
        <v>360</v>
      </c>
      <c r="U15" s="40">
        <v>100</v>
      </c>
      <c r="V15" s="36"/>
    </row>
    <row r="16" spans="1:22" ht="13.15" customHeight="1" x14ac:dyDescent="0.15">
      <c r="A16" s="19">
        <v>12</v>
      </c>
      <c r="B16" s="27"/>
      <c r="C16" s="33"/>
      <c r="D16" s="33"/>
      <c r="E16" s="33"/>
      <c r="F16" s="70" t="s">
        <v>30</v>
      </c>
      <c r="G16" s="38">
        <v>800</v>
      </c>
      <c r="H16" s="39">
        <v>60</v>
      </c>
      <c r="I16" s="39">
        <v>20</v>
      </c>
      <c r="J16" s="39">
        <v>3800</v>
      </c>
      <c r="K16" s="40">
        <v>180</v>
      </c>
      <c r="L16" s="47"/>
      <c r="M16" s="39">
        <v>3400</v>
      </c>
      <c r="N16" s="57">
        <v>220</v>
      </c>
      <c r="O16" s="39">
        <v>1400</v>
      </c>
      <c r="P16" s="40">
        <v>100</v>
      </c>
      <c r="Q16" s="47">
        <v>220</v>
      </c>
      <c r="R16" s="39">
        <v>160</v>
      </c>
      <c r="S16" s="39"/>
      <c r="T16" s="39">
        <v>40</v>
      </c>
      <c r="U16" s="40">
        <v>60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31</v>
      </c>
      <c r="G17" s="38">
        <v>440</v>
      </c>
      <c r="H17" s="39">
        <v>220</v>
      </c>
      <c r="I17" s="39">
        <v>120</v>
      </c>
      <c r="J17" s="39">
        <v>100</v>
      </c>
      <c r="K17" s="40">
        <v>220</v>
      </c>
      <c r="L17" s="47"/>
      <c r="M17" s="39">
        <v>120</v>
      </c>
      <c r="N17" s="57">
        <v>60</v>
      </c>
      <c r="O17" s="39">
        <v>240</v>
      </c>
      <c r="P17" s="40">
        <v>20</v>
      </c>
      <c r="Q17" s="47">
        <v>40</v>
      </c>
      <c r="R17" s="39">
        <v>20</v>
      </c>
      <c r="S17" s="39">
        <v>40</v>
      </c>
      <c r="T17" s="39">
        <v>60</v>
      </c>
      <c r="U17" s="40">
        <v>240</v>
      </c>
      <c r="V17" s="36"/>
    </row>
    <row r="18" spans="1:22" ht="13.15" customHeight="1" x14ac:dyDescent="0.15">
      <c r="A18" s="19">
        <v>14</v>
      </c>
      <c r="B18" s="27"/>
      <c r="C18" s="33"/>
      <c r="D18" s="33"/>
      <c r="E18" s="33" t="s">
        <v>32</v>
      </c>
      <c r="F18" s="70" t="s">
        <v>33</v>
      </c>
      <c r="G18" s="38"/>
      <c r="H18" s="39"/>
      <c r="I18" s="39"/>
      <c r="J18" s="39"/>
      <c r="K18" s="40"/>
      <c r="L18" s="47"/>
      <c r="M18" s="39"/>
      <c r="N18" s="57"/>
      <c r="O18" s="39"/>
      <c r="P18" s="40">
        <v>20</v>
      </c>
      <c r="Q18" s="47"/>
      <c r="R18" s="39"/>
      <c r="S18" s="39"/>
      <c r="T18" s="39">
        <v>40</v>
      </c>
      <c r="U18" s="40"/>
      <c r="V18" s="36"/>
    </row>
    <row r="19" spans="1:22" ht="13.15" customHeight="1" x14ac:dyDescent="0.15">
      <c r="A19" s="19">
        <v>15</v>
      </c>
      <c r="B19" s="27"/>
      <c r="C19" s="33"/>
      <c r="D19" s="33"/>
      <c r="E19" s="33" t="s">
        <v>246</v>
      </c>
      <c r="F19" s="70" t="s">
        <v>245</v>
      </c>
      <c r="G19" s="38"/>
      <c r="H19" s="39"/>
      <c r="I19" s="39"/>
      <c r="J19" s="39">
        <v>20</v>
      </c>
      <c r="K19" s="40"/>
      <c r="L19" s="47"/>
      <c r="M19" s="39">
        <v>20</v>
      </c>
      <c r="N19" s="57"/>
      <c r="O19" s="39"/>
      <c r="P19" s="40">
        <v>200</v>
      </c>
      <c r="Q19" s="47"/>
      <c r="R19" s="39">
        <v>200</v>
      </c>
      <c r="S19" s="39">
        <v>200</v>
      </c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52" t="s">
        <v>10</v>
      </c>
      <c r="F20" s="74" t="s">
        <v>36</v>
      </c>
      <c r="G20" s="38">
        <v>2200</v>
      </c>
      <c r="H20" s="39">
        <v>1800</v>
      </c>
      <c r="I20" s="39">
        <v>1800</v>
      </c>
      <c r="J20" s="39">
        <v>5800</v>
      </c>
      <c r="K20" s="40">
        <v>400</v>
      </c>
      <c r="L20" s="47">
        <v>600</v>
      </c>
      <c r="M20" s="39">
        <v>7600</v>
      </c>
      <c r="N20" s="57">
        <v>6000</v>
      </c>
      <c r="O20" s="39">
        <v>2400</v>
      </c>
      <c r="P20" s="40">
        <v>4000</v>
      </c>
      <c r="Q20" s="47">
        <v>2600</v>
      </c>
      <c r="R20" s="39">
        <v>5800</v>
      </c>
      <c r="S20" s="39">
        <v>600</v>
      </c>
      <c r="T20" s="39">
        <v>1200</v>
      </c>
      <c r="U20" s="40">
        <v>2000</v>
      </c>
      <c r="V20" s="36"/>
    </row>
    <row r="21" spans="1:22" ht="13.15" customHeight="1" x14ac:dyDescent="0.15">
      <c r="A21" s="19">
        <v>17</v>
      </c>
      <c r="B21" s="27"/>
      <c r="C21" s="33"/>
      <c r="D21" s="33" t="s">
        <v>37</v>
      </c>
      <c r="E21" s="33" t="s">
        <v>38</v>
      </c>
      <c r="F21" s="70" t="s">
        <v>39</v>
      </c>
      <c r="G21" s="38">
        <v>320</v>
      </c>
      <c r="H21" s="39">
        <v>500</v>
      </c>
      <c r="I21" s="39">
        <v>440</v>
      </c>
      <c r="J21" s="39">
        <v>100</v>
      </c>
      <c r="K21" s="40">
        <v>320</v>
      </c>
      <c r="L21" s="47">
        <v>80</v>
      </c>
      <c r="M21" s="39">
        <v>100</v>
      </c>
      <c r="N21" s="57">
        <v>160</v>
      </c>
      <c r="O21" s="39">
        <v>280</v>
      </c>
      <c r="P21" s="40">
        <v>40</v>
      </c>
      <c r="Q21" s="47">
        <v>420</v>
      </c>
      <c r="R21" s="39">
        <v>360</v>
      </c>
      <c r="S21" s="39">
        <v>80</v>
      </c>
      <c r="T21" s="39">
        <v>40</v>
      </c>
      <c r="U21" s="40"/>
      <c r="V21" s="36"/>
    </row>
    <row r="22" spans="1:22" ht="13.15" customHeight="1" x14ac:dyDescent="0.15">
      <c r="A22" s="19">
        <v>18</v>
      </c>
      <c r="B22" s="27"/>
      <c r="C22" s="33"/>
      <c r="D22" s="33" t="s">
        <v>40</v>
      </c>
      <c r="E22" s="33" t="s">
        <v>41</v>
      </c>
      <c r="F22" s="70" t="s">
        <v>42</v>
      </c>
      <c r="G22" s="38"/>
      <c r="H22" s="39"/>
      <c r="I22" s="39">
        <v>20</v>
      </c>
      <c r="J22" s="39">
        <v>40</v>
      </c>
      <c r="K22" s="40">
        <v>20</v>
      </c>
      <c r="L22" s="47"/>
      <c r="M22" s="39"/>
      <c r="N22" s="57">
        <v>20</v>
      </c>
      <c r="O22" s="39"/>
      <c r="P22" s="40">
        <v>20</v>
      </c>
      <c r="Q22" s="47"/>
      <c r="R22" s="39"/>
      <c r="S22" s="39"/>
      <c r="T22" s="39"/>
      <c r="U22" s="40"/>
      <c r="V22" s="36"/>
    </row>
    <row r="23" spans="1:22" ht="13.15" customHeight="1" x14ac:dyDescent="0.15">
      <c r="A23" s="19">
        <v>19</v>
      </c>
      <c r="B23" s="27"/>
      <c r="C23" s="33"/>
      <c r="D23" s="33" t="s">
        <v>43</v>
      </c>
      <c r="E23" s="33" t="s">
        <v>44</v>
      </c>
      <c r="F23" s="70" t="s">
        <v>45</v>
      </c>
      <c r="G23" s="38"/>
      <c r="H23" s="39"/>
      <c r="I23" s="39"/>
      <c r="J23" s="39"/>
      <c r="K23" s="40"/>
      <c r="L23" s="47"/>
      <c r="M23" s="39"/>
      <c r="N23" s="57"/>
      <c r="O23" s="39"/>
      <c r="P23" s="40"/>
      <c r="Q23" s="47"/>
      <c r="R23" s="39"/>
      <c r="S23" s="39"/>
      <c r="T23" s="39">
        <v>20</v>
      </c>
      <c r="U23" s="40"/>
      <c r="V23" s="36"/>
    </row>
    <row r="24" spans="1:22" ht="13.15" customHeight="1" x14ac:dyDescent="0.15">
      <c r="A24" s="19">
        <v>20</v>
      </c>
      <c r="B24" s="27"/>
      <c r="C24" s="33"/>
      <c r="D24" s="33"/>
      <c r="E24" s="33"/>
      <c r="F24" s="70" t="s">
        <v>48</v>
      </c>
      <c r="G24" s="38"/>
      <c r="H24" s="39"/>
      <c r="I24" s="39"/>
      <c r="J24" s="39"/>
      <c r="K24" s="40"/>
      <c r="L24" s="47"/>
      <c r="M24" s="39"/>
      <c r="N24" s="57"/>
      <c r="O24" s="39"/>
      <c r="P24" s="40"/>
      <c r="Q24" s="47"/>
      <c r="R24" s="39"/>
      <c r="S24" s="39"/>
      <c r="T24" s="39"/>
      <c r="U24" s="40">
        <v>20</v>
      </c>
      <c r="V24" s="36"/>
    </row>
    <row r="25" spans="1:22" ht="13.15" customHeight="1" x14ac:dyDescent="0.15">
      <c r="A25" s="19">
        <v>21</v>
      </c>
      <c r="B25" s="27"/>
      <c r="C25" s="33"/>
      <c r="D25" s="33"/>
      <c r="E25" s="33"/>
      <c r="F25" s="70" t="s">
        <v>49</v>
      </c>
      <c r="G25" s="38">
        <v>400</v>
      </c>
      <c r="H25" s="39"/>
      <c r="I25" s="39"/>
      <c r="J25" s="39">
        <v>20</v>
      </c>
      <c r="K25" s="40">
        <v>200</v>
      </c>
      <c r="L25" s="47"/>
      <c r="M25" s="39">
        <v>4600</v>
      </c>
      <c r="N25" s="57">
        <v>400</v>
      </c>
      <c r="O25" s="39">
        <v>20</v>
      </c>
      <c r="P25" s="40">
        <v>1400</v>
      </c>
      <c r="Q25" s="47"/>
      <c r="R25" s="39">
        <v>20</v>
      </c>
      <c r="S25" s="39">
        <v>400</v>
      </c>
      <c r="T25" s="39">
        <v>200</v>
      </c>
      <c r="U25" s="40">
        <v>200</v>
      </c>
      <c r="V25" s="36"/>
    </row>
    <row r="26" spans="1:22" ht="13.15" customHeight="1" x14ac:dyDescent="0.15">
      <c r="A26" s="19">
        <v>22</v>
      </c>
      <c r="B26" s="27"/>
      <c r="C26" s="33"/>
      <c r="D26" s="33"/>
      <c r="E26" s="33"/>
      <c r="F26" s="70" t="s">
        <v>340</v>
      </c>
      <c r="G26" s="38"/>
      <c r="H26" s="39"/>
      <c r="I26" s="39"/>
      <c r="J26" s="39"/>
      <c r="K26" s="40"/>
      <c r="L26" s="47"/>
      <c r="M26" s="39">
        <v>160</v>
      </c>
      <c r="N26" s="57">
        <v>80</v>
      </c>
      <c r="O26" s="39"/>
      <c r="P26" s="40">
        <v>80</v>
      </c>
      <c r="Q26" s="47">
        <v>60</v>
      </c>
      <c r="R26" s="39">
        <v>60</v>
      </c>
      <c r="S26" s="39"/>
      <c r="T26" s="39">
        <v>20</v>
      </c>
      <c r="U26" s="40"/>
      <c r="V26" s="36"/>
    </row>
    <row r="27" spans="1:22" ht="13.15" customHeight="1" x14ac:dyDescent="0.15">
      <c r="A27" s="19">
        <v>23</v>
      </c>
      <c r="B27" s="27"/>
      <c r="C27" s="33"/>
      <c r="D27" s="33"/>
      <c r="E27" s="33"/>
      <c r="F27" s="70" t="s">
        <v>50</v>
      </c>
      <c r="G27" s="38"/>
      <c r="H27" s="39"/>
      <c r="I27" s="39"/>
      <c r="J27" s="39"/>
      <c r="K27" s="40"/>
      <c r="L27" s="47"/>
      <c r="M27" s="39">
        <v>40</v>
      </c>
      <c r="N27" s="57">
        <v>200</v>
      </c>
      <c r="O27" s="39"/>
      <c r="P27" s="40">
        <v>20</v>
      </c>
      <c r="Q27" s="47"/>
      <c r="R27" s="39"/>
      <c r="S27" s="39"/>
      <c r="T27" s="39"/>
      <c r="U27" s="40"/>
      <c r="V27" s="36"/>
    </row>
    <row r="28" spans="1:22" ht="13.15" customHeight="1" x14ac:dyDescent="0.15">
      <c r="A28" s="19">
        <v>24</v>
      </c>
      <c r="B28" s="27"/>
      <c r="C28" s="33"/>
      <c r="D28" s="33"/>
      <c r="E28" s="33"/>
      <c r="F28" s="70" t="s">
        <v>51</v>
      </c>
      <c r="G28" s="38">
        <v>3800</v>
      </c>
      <c r="H28" s="39">
        <v>680</v>
      </c>
      <c r="I28" s="39">
        <v>280</v>
      </c>
      <c r="J28" s="39">
        <v>8000</v>
      </c>
      <c r="K28" s="40">
        <v>460</v>
      </c>
      <c r="L28" s="47">
        <v>100</v>
      </c>
      <c r="M28" s="39">
        <v>12000</v>
      </c>
      <c r="N28" s="57">
        <v>11200</v>
      </c>
      <c r="O28" s="39">
        <v>7600</v>
      </c>
      <c r="P28" s="40">
        <v>4000</v>
      </c>
      <c r="Q28" s="47">
        <v>7800</v>
      </c>
      <c r="R28" s="39">
        <v>7200</v>
      </c>
      <c r="S28" s="39">
        <v>3400</v>
      </c>
      <c r="T28" s="39">
        <v>360</v>
      </c>
      <c r="U28" s="40">
        <v>80</v>
      </c>
      <c r="V28" s="36"/>
    </row>
    <row r="29" spans="1:22" ht="13.15" customHeight="1" x14ac:dyDescent="0.15">
      <c r="A29" s="19">
        <v>25</v>
      </c>
      <c r="B29" s="27"/>
      <c r="C29" s="33"/>
      <c r="D29" s="33"/>
      <c r="E29" s="33" t="s">
        <v>52</v>
      </c>
      <c r="F29" s="70" t="s">
        <v>54</v>
      </c>
      <c r="G29" s="38"/>
      <c r="H29" s="39">
        <v>200</v>
      </c>
      <c r="I29" s="39"/>
      <c r="J29" s="39">
        <v>1000</v>
      </c>
      <c r="K29" s="40"/>
      <c r="L29" s="47"/>
      <c r="M29" s="39">
        <v>600</v>
      </c>
      <c r="N29" s="57">
        <v>600</v>
      </c>
      <c r="O29" s="39">
        <v>200</v>
      </c>
      <c r="P29" s="40">
        <v>400</v>
      </c>
      <c r="Q29" s="47">
        <v>200</v>
      </c>
      <c r="R29" s="39">
        <v>40</v>
      </c>
      <c r="S29" s="39">
        <v>400</v>
      </c>
      <c r="T29" s="39">
        <v>200</v>
      </c>
      <c r="U29" s="40">
        <v>400</v>
      </c>
      <c r="V29" s="36"/>
    </row>
    <row r="30" spans="1:22" ht="13.15" customHeight="1" x14ac:dyDescent="0.15">
      <c r="A30" s="19">
        <v>26</v>
      </c>
      <c r="B30" s="27"/>
      <c r="C30" s="33"/>
      <c r="D30" s="33"/>
      <c r="E30" s="33" t="s">
        <v>55</v>
      </c>
      <c r="F30" s="70" t="s">
        <v>190</v>
      </c>
      <c r="G30" s="38"/>
      <c r="H30" s="39"/>
      <c r="I30" s="39"/>
      <c r="J30" s="39">
        <v>340</v>
      </c>
      <c r="K30" s="40"/>
      <c r="L30" s="47"/>
      <c r="M30" s="39"/>
      <c r="N30" s="57">
        <v>20</v>
      </c>
      <c r="O30" s="39"/>
      <c r="P30" s="40">
        <v>20</v>
      </c>
      <c r="Q30" s="47"/>
      <c r="R30" s="39">
        <v>20</v>
      </c>
      <c r="S30" s="39">
        <v>9600</v>
      </c>
      <c r="T30" s="39">
        <v>6860</v>
      </c>
      <c r="U30" s="40">
        <v>10200</v>
      </c>
      <c r="V30" s="36"/>
    </row>
    <row r="31" spans="1:22" ht="13.15" customHeight="1" x14ac:dyDescent="0.15">
      <c r="A31" s="19">
        <v>27</v>
      </c>
      <c r="B31" s="27"/>
      <c r="C31" s="33"/>
      <c r="D31" s="33"/>
      <c r="E31" s="33"/>
      <c r="F31" s="70" t="s">
        <v>57</v>
      </c>
      <c r="G31" s="38"/>
      <c r="H31" s="39"/>
      <c r="I31" s="39"/>
      <c r="J31" s="39"/>
      <c r="K31" s="40"/>
      <c r="L31" s="47"/>
      <c r="M31" s="39"/>
      <c r="N31" s="57"/>
      <c r="O31" s="39"/>
      <c r="P31" s="40">
        <v>20</v>
      </c>
      <c r="Q31" s="47"/>
      <c r="R31" s="39"/>
      <c r="S31" s="39">
        <v>80</v>
      </c>
      <c r="T31" s="39">
        <v>200</v>
      </c>
      <c r="U31" s="40"/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58</v>
      </c>
      <c r="G32" s="38"/>
      <c r="H32" s="39"/>
      <c r="I32" s="39"/>
      <c r="J32" s="39">
        <v>40</v>
      </c>
      <c r="K32" s="40"/>
      <c r="L32" s="47"/>
      <c r="M32" s="39"/>
      <c r="N32" s="57"/>
      <c r="O32" s="39"/>
      <c r="P32" s="40">
        <v>20</v>
      </c>
      <c r="Q32" s="47">
        <v>20</v>
      </c>
      <c r="R32" s="39">
        <v>20</v>
      </c>
      <c r="S32" s="39">
        <v>40</v>
      </c>
      <c r="T32" s="39">
        <v>80</v>
      </c>
      <c r="U32" s="40"/>
      <c r="V32" s="36"/>
    </row>
    <row r="33" spans="1:22" ht="13.15" customHeight="1" x14ac:dyDescent="0.15">
      <c r="A33" s="19">
        <v>29</v>
      </c>
      <c r="B33" s="27"/>
      <c r="C33" s="33"/>
      <c r="D33" s="33"/>
      <c r="E33" s="33" t="s">
        <v>59</v>
      </c>
      <c r="F33" s="70" t="s">
        <v>61</v>
      </c>
      <c r="G33" s="38"/>
      <c r="H33" s="39"/>
      <c r="I33" s="39"/>
      <c r="J33" s="39"/>
      <c r="K33" s="40"/>
      <c r="L33" s="47"/>
      <c r="M33" s="39"/>
      <c r="N33" s="57">
        <v>20</v>
      </c>
      <c r="O33" s="39"/>
      <c r="P33" s="40">
        <v>20</v>
      </c>
      <c r="Q33" s="47"/>
      <c r="R33" s="39"/>
      <c r="S33" s="39">
        <v>60</v>
      </c>
      <c r="T33" s="39"/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191</v>
      </c>
      <c r="G34" s="38"/>
      <c r="H34" s="39"/>
      <c r="I34" s="39"/>
      <c r="J34" s="39"/>
      <c r="K34" s="40"/>
      <c r="L34" s="47"/>
      <c r="M34" s="39"/>
      <c r="N34" s="57">
        <v>20</v>
      </c>
      <c r="O34" s="39"/>
      <c r="P34" s="40"/>
      <c r="Q34" s="47"/>
      <c r="R34" s="39"/>
      <c r="S34" s="39"/>
      <c r="T34" s="39"/>
      <c r="U34" s="40"/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0" t="s">
        <v>358</v>
      </c>
      <c r="G35" s="38">
        <v>120</v>
      </c>
      <c r="H35" s="39">
        <v>60</v>
      </c>
      <c r="I35" s="39">
        <v>400</v>
      </c>
      <c r="J35" s="39">
        <v>60</v>
      </c>
      <c r="K35" s="40">
        <v>40</v>
      </c>
      <c r="L35" s="47">
        <v>20</v>
      </c>
      <c r="M35" s="39">
        <v>40</v>
      </c>
      <c r="N35" s="57">
        <v>20</v>
      </c>
      <c r="O35" s="39">
        <v>60</v>
      </c>
      <c r="P35" s="40">
        <v>40</v>
      </c>
      <c r="Q35" s="47"/>
      <c r="R35" s="39"/>
      <c r="S35" s="39"/>
      <c r="T35" s="39"/>
      <c r="U35" s="40">
        <v>20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192</v>
      </c>
      <c r="G36" s="38">
        <v>400</v>
      </c>
      <c r="H36" s="39">
        <v>200</v>
      </c>
      <c r="I36" s="39">
        <v>120</v>
      </c>
      <c r="J36" s="39">
        <v>60</v>
      </c>
      <c r="K36" s="40">
        <v>100</v>
      </c>
      <c r="L36" s="47">
        <v>20</v>
      </c>
      <c r="M36" s="39">
        <v>420</v>
      </c>
      <c r="N36" s="57">
        <v>200</v>
      </c>
      <c r="O36" s="39">
        <v>360</v>
      </c>
      <c r="P36" s="40"/>
      <c r="Q36" s="47">
        <v>60</v>
      </c>
      <c r="R36" s="39">
        <v>160</v>
      </c>
      <c r="S36" s="39">
        <v>60</v>
      </c>
      <c r="T36" s="39">
        <v>40</v>
      </c>
      <c r="U36" s="40">
        <v>80</v>
      </c>
      <c r="V36" s="36"/>
    </row>
    <row r="37" spans="1:22" ht="13.15" customHeight="1" x14ac:dyDescent="0.15">
      <c r="A37" s="19">
        <v>33</v>
      </c>
      <c r="B37" s="33"/>
      <c r="C37" s="33"/>
      <c r="D37" s="33"/>
      <c r="E37" s="52" t="s">
        <v>10</v>
      </c>
      <c r="F37" s="74" t="s">
        <v>64</v>
      </c>
      <c r="G37" s="38">
        <v>8200</v>
      </c>
      <c r="H37" s="39">
        <v>3000</v>
      </c>
      <c r="I37" s="39">
        <v>4400</v>
      </c>
      <c r="J37" s="39">
        <v>9400</v>
      </c>
      <c r="K37" s="40">
        <v>2000</v>
      </c>
      <c r="L37" s="47">
        <v>600</v>
      </c>
      <c r="M37" s="39">
        <v>9400</v>
      </c>
      <c r="N37" s="57">
        <v>11200</v>
      </c>
      <c r="O37" s="39">
        <v>7000</v>
      </c>
      <c r="P37" s="40">
        <v>5600</v>
      </c>
      <c r="Q37" s="47">
        <v>3000</v>
      </c>
      <c r="R37" s="39">
        <v>10200</v>
      </c>
      <c r="S37" s="39">
        <v>6000</v>
      </c>
      <c r="T37" s="39">
        <v>5400</v>
      </c>
      <c r="U37" s="40">
        <v>7400</v>
      </c>
      <c r="V37" s="36"/>
    </row>
    <row r="38" spans="1:22" ht="13.15" customHeight="1" x14ac:dyDescent="0.15">
      <c r="A38" s="19">
        <v>34</v>
      </c>
      <c r="B38" s="33" t="s">
        <v>65</v>
      </c>
      <c r="C38" s="33" t="s">
        <v>66</v>
      </c>
      <c r="D38" s="33" t="s">
        <v>67</v>
      </c>
      <c r="E38" s="33" t="s">
        <v>68</v>
      </c>
      <c r="F38" s="70" t="s">
        <v>69</v>
      </c>
      <c r="G38" s="38">
        <v>200</v>
      </c>
      <c r="H38" s="39"/>
      <c r="I38" s="39"/>
      <c r="J38" s="39"/>
      <c r="K38" s="40"/>
      <c r="L38" s="47"/>
      <c r="M38" s="39">
        <v>40</v>
      </c>
      <c r="N38" s="57"/>
      <c r="O38" s="39"/>
      <c r="P38" s="40"/>
      <c r="Q38" s="47"/>
      <c r="R38" s="39">
        <v>200</v>
      </c>
      <c r="S38" s="39"/>
      <c r="T38" s="39">
        <v>400</v>
      </c>
      <c r="U38" s="40"/>
      <c r="V38" s="36"/>
    </row>
    <row r="39" spans="1:22" ht="13.15" customHeight="1" x14ac:dyDescent="0.15">
      <c r="A39" s="19">
        <v>35</v>
      </c>
      <c r="B39" s="33"/>
      <c r="C39" s="33"/>
      <c r="D39" s="33" t="s">
        <v>70</v>
      </c>
      <c r="E39" s="33" t="s">
        <v>71</v>
      </c>
      <c r="F39" s="70" t="s">
        <v>72</v>
      </c>
      <c r="G39" s="38"/>
      <c r="H39" s="39"/>
      <c r="I39" s="39"/>
      <c r="J39" s="39"/>
      <c r="K39" s="40"/>
      <c r="L39" s="47"/>
      <c r="M39" s="39"/>
      <c r="N39" s="57"/>
      <c r="O39" s="39"/>
      <c r="P39" s="40"/>
      <c r="Q39" s="47"/>
      <c r="R39" s="39"/>
      <c r="S39" s="39"/>
      <c r="T39" s="39"/>
      <c r="U39" s="40">
        <v>400</v>
      </c>
      <c r="V39" s="36"/>
    </row>
    <row r="40" spans="1:22" ht="13.15" customHeight="1" x14ac:dyDescent="0.15">
      <c r="A40" s="19">
        <v>36</v>
      </c>
      <c r="B40" s="33"/>
      <c r="C40" s="33"/>
      <c r="D40" s="33" t="s">
        <v>73</v>
      </c>
      <c r="E40" s="33" t="s">
        <v>194</v>
      </c>
      <c r="F40" s="70" t="s">
        <v>223</v>
      </c>
      <c r="G40" s="38">
        <v>20</v>
      </c>
      <c r="H40" s="39"/>
      <c r="I40" s="39"/>
      <c r="J40" s="39"/>
      <c r="K40" s="40"/>
      <c r="L40" s="47"/>
      <c r="M40" s="39"/>
      <c r="N40" s="57"/>
      <c r="O40" s="39"/>
      <c r="P40" s="40"/>
      <c r="Q40" s="47"/>
      <c r="R40" s="39"/>
      <c r="S40" s="39"/>
      <c r="T40" s="39"/>
      <c r="U40" s="40"/>
      <c r="V40" s="36"/>
    </row>
    <row r="41" spans="1:22" ht="13.15" customHeight="1" x14ac:dyDescent="0.15">
      <c r="A41" s="19">
        <v>37</v>
      </c>
      <c r="B41" s="33"/>
      <c r="C41" s="33"/>
      <c r="D41" s="33"/>
      <c r="E41" s="33"/>
      <c r="F41" s="70" t="s">
        <v>74</v>
      </c>
      <c r="G41" s="38"/>
      <c r="H41" s="39"/>
      <c r="I41" s="39"/>
      <c r="J41" s="39"/>
      <c r="K41" s="40">
        <v>200</v>
      </c>
      <c r="L41" s="47"/>
      <c r="M41" s="39"/>
      <c r="N41" s="57"/>
      <c r="O41" s="39"/>
      <c r="P41" s="40"/>
      <c r="Q41" s="47">
        <v>200</v>
      </c>
      <c r="R41" s="39"/>
      <c r="S41" s="39"/>
      <c r="T41" s="39"/>
      <c r="U41" s="40"/>
      <c r="V41" s="36"/>
    </row>
    <row r="42" spans="1:22" ht="13.15" customHeight="1" x14ac:dyDescent="0.15">
      <c r="A42" s="19">
        <v>38</v>
      </c>
      <c r="B42" s="33"/>
      <c r="C42" s="33"/>
      <c r="D42" s="33"/>
      <c r="E42" s="33" t="s">
        <v>75</v>
      </c>
      <c r="F42" s="70" t="s">
        <v>76</v>
      </c>
      <c r="G42" s="38">
        <v>40</v>
      </c>
      <c r="H42" s="39"/>
      <c r="I42" s="39">
        <v>20</v>
      </c>
      <c r="J42" s="39"/>
      <c r="K42" s="40">
        <v>20</v>
      </c>
      <c r="L42" s="47"/>
      <c r="M42" s="39"/>
      <c r="N42" s="57">
        <v>20</v>
      </c>
      <c r="O42" s="39"/>
      <c r="P42" s="40">
        <v>80</v>
      </c>
      <c r="Q42" s="47"/>
      <c r="R42" s="39">
        <v>20</v>
      </c>
      <c r="S42" s="39"/>
      <c r="T42" s="39"/>
      <c r="U42" s="40"/>
      <c r="V42" s="36"/>
    </row>
    <row r="43" spans="1:22" ht="13.15" customHeight="1" x14ac:dyDescent="0.15">
      <c r="A43" s="19">
        <v>39</v>
      </c>
      <c r="B43" s="33"/>
      <c r="C43" s="33" t="s">
        <v>77</v>
      </c>
      <c r="D43" s="33" t="s">
        <v>78</v>
      </c>
      <c r="E43" s="33" t="s">
        <v>79</v>
      </c>
      <c r="F43" s="70" t="s">
        <v>195</v>
      </c>
      <c r="G43" s="38"/>
      <c r="H43" s="39"/>
      <c r="I43" s="39"/>
      <c r="J43" s="39"/>
      <c r="K43" s="40"/>
      <c r="L43" s="47"/>
      <c r="M43" s="39"/>
      <c r="N43" s="57"/>
      <c r="O43" s="39"/>
      <c r="P43" s="40"/>
      <c r="Q43" s="47"/>
      <c r="R43" s="39"/>
      <c r="S43" s="39"/>
      <c r="T43" s="39">
        <v>60</v>
      </c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33"/>
      <c r="F44" s="70" t="s">
        <v>196</v>
      </c>
      <c r="G44" s="38">
        <v>8664000</v>
      </c>
      <c r="H44" s="39">
        <v>4375200</v>
      </c>
      <c r="I44" s="39">
        <v>4984800</v>
      </c>
      <c r="J44" s="39">
        <v>1654400</v>
      </c>
      <c r="K44" s="40">
        <v>2424000</v>
      </c>
      <c r="L44" s="47">
        <v>108200</v>
      </c>
      <c r="M44" s="39">
        <v>16660800</v>
      </c>
      <c r="N44" s="57">
        <v>2870400</v>
      </c>
      <c r="O44" s="39">
        <v>4250400</v>
      </c>
      <c r="P44" s="40">
        <v>35160000</v>
      </c>
      <c r="Q44" s="47">
        <v>4243200</v>
      </c>
      <c r="R44" s="39">
        <v>871200</v>
      </c>
      <c r="S44" s="39">
        <v>366000</v>
      </c>
      <c r="T44" s="39">
        <v>45600</v>
      </c>
      <c r="U44" s="40">
        <v>1260</v>
      </c>
      <c r="V44" s="36"/>
    </row>
    <row r="45" spans="1:22" ht="13.15" customHeight="1" x14ac:dyDescent="0.15">
      <c r="A45" s="19">
        <v>41</v>
      </c>
      <c r="B45" s="33"/>
      <c r="C45" s="33"/>
      <c r="D45" s="33"/>
      <c r="E45" s="33"/>
      <c r="F45" s="70" t="s">
        <v>296</v>
      </c>
      <c r="G45" s="38"/>
      <c r="H45" s="39"/>
      <c r="I45" s="39"/>
      <c r="J45" s="39"/>
      <c r="K45" s="40"/>
      <c r="L45" s="47"/>
      <c r="M45" s="39">
        <v>120</v>
      </c>
      <c r="N45" s="57">
        <v>140</v>
      </c>
      <c r="O45" s="39">
        <v>260</v>
      </c>
      <c r="P45" s="40">
        <v>220</v>
      </c>
      <c r="Q45" s="47">
        <v>180</v>
      </c>
      <c r="R45" s="39">
        <v>180</v>
      </c>
      <c r="S45" s="39">
        <v>60</v>
      </c>
      <c r="T45" s="39"/>
      <c r="U45" s="40">
        <v>40</v>
      </c>
      <c r="V45" s="36"/>
    </row>
    <row r="46" spans="1:22" ht="13.15" customHeight="1" x14ac:dyDescent="0.15">
      <c r="A46" s="19">
        <v>42</v>
      </c>
      <c r="B46" s="33"/>
      <c r="C46" s="33"/>
      <c r="D46" s="33"/>
      <c r="E46" s="33"/>
      <c r="F46" s="70" t="s">
        <v>341</v>
      </c>
      <c r="G46" s="38">
        <v>400</v>
      </c>
      <c r="H46" s="39"/>
      <c r="I46" s="39"/>
      <c r="J46" s="39"/>
      <c r="K46" s="40"/>
      <c r="L46" s="47"/>
      <c r="M46" s="39"/>
      <c r="N46" s="57"/>
      <c r="O46" s="39"/>
      <c r="P46" s="40"/>
      <c r="Q46" s="47"/>
      <c r="R46" s="39"/>
      <c r="S46" s="39"/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82</v>
      </c>
      <c r="G47" s="38">
        <v>200</v>
      </c>
      <c r="H47" s="39">
        <v>220</v>
      </c>
      <c r="I47" s="39">
        <v>60</v>
      </c>
      <c r="J47" s="39">
        <v>600</v>
      </c>
      <c r="K47" s="40"/>
      <c r="L47" s="47"/>
      <c r="M47" s="39">
        <v>40</v>
      </c>
      <c r="N47" s="57">
        <v>420</v>
      </c>
      <c r="O47" s="39"/>
      <c r="P47" s="40">
        <v>80</v>
      </c>
      <c r="Q47" s="47">
        <v>80</v>
      </c>
      <c r="R47" s="39">
        <v>40</v>
      </c>
      <c r="S47" s="39"/>
      <c r="T47" s="39">
        <v>60</v>
      </c>
      <c r="U47" s="40"/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0" t="s">
        <v>83</v>
      </c>
      <c r="G48" s="38">
        <v>11200</v>
      </c>
      <c r="H48" s="39">
        <v>140</v>
      </c>
      <c r="I48" s="39">
        <v>2600</v>
      </c>
      <c r="J48" s="39">
        <v>4600</v>
      </c>
      <c r="K48" s="40">
        <v>340</v>
      </c>
      <c r="L48" s="47">
        <v>240</v>
      </c>
      <c r="M48" s="39">
        <v>7200</v>
      </c>
      <c r="N48" s="57">
        <v>5600</v>
      </c>
      <c r="O48" s="39">
        <v>3400</v>
      </c>
      <c r="P48" s="40">
        <v>37200</v>
      </c>
      <c r="Q48" s="47">
        <v>1000</v>
      </c>
      <c r="R48" s="39">
        <v>2200</v>
      </c>
      <c r="S48" s="39">
        <v>1400</v>
      </c>
      <c r="T48" s="39">
        <v>1800</v>
      </c>
      <c r="U48" s="40">
        <v>200</v>
      </c>
      <c r="V48" s="36"/>
    </row>
    <row r="49" spans="1:22" ht="13.15" customHeight="1" x14ac:dyDescent="0.15">
      <c r="A49" s="19">
        <v>45</v>
      </c>
      <c r="B49" s="33"/>
      <c r="C49" s="33"/>
      <c r="D49" s="33"/>
      <c r="E49" s="33"/>
      <c r="F49" s="74" t="s">
        <v>84</v>
      </c>
      <c r="G49" s="38">
        <v>18400</v>
      </c>
      <c r="H49" s="39">
        <v>200</v>
      </c>
      <c r="I49" s="39">
        <v>200</v>
      </c>
      <c r="J49" s="39">
        <v>800</v>
      </c>
      <c r="K49" s="40">
        <v>400</v>
      </c>
      <c r="L49" s="47">
        <v>200</v>
      </c>
      <c r="M49" s="39">
        <v>18000</v>
      </c>
      <c r="N49" s="57">
        <v>600</v>
      </c>
      <c r="O49" s="39">
        <v>600</v>
      </c>
      <c r="P49" s="40">
        <v>81600</v>
      </c>
      <c r="Q49" s="47"/>
      <c r="R49" s="39">
        <v>400</v>
      </c>
      <c r="S49" s="39">
        <v>600</v>
      </c>
      <c r="T49" s="39"/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 t="s">
        <v>85</v>
      </c>
      <c r="F50" s="70" t="s">
        <v>257</v>
      </c>
      <c r="G50" s="38"/>
      <c r="H50" s="39"/>
      <c r="I50" s="39"/>
      <c r="J50" s="39"/>
      <c r="K50" s="40"/>
      <c r="L50" s="47"/>
      <c r="M50" s="39"/>
      <c r="N50" s="57"/>
      <c r="O50" s="39"/>
      <c r="P50" s="40">
        <v>120</v>
      </c>
      <c r="Q50" s="47"/>
      <c r="R50" s="39"/>
      <c r="S50" s="39"/>
      <c r="T50" s="39"/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87</v>
      </c>
      <c r="G51" s="38">
        <v>18600</v>
      </c>
      <c r="H51" s="39">
        <v>26400</v>
      </c>
      <c r="I51" s="39">
        <v>43200</v>
      </c>
      <c r="J51" s="39">
        <v>52800</v>
      </c>
      <c r="K51" s="40">
        <v>38400</v>
      </c>
      <c r="L51" s="47">
        <v>13200</v>
      </c>
      <c r="M51" s="39">
        <v>19000</v>
      </c>
      <c r="N51" s="57">
        <v>66800</v>
      </c>
      <c r="O51" s="39">
        <v>49600</v>
      </c>
      <c r="P51" s="40">
        <v>33200</v>
      </c>
      <c r="Q51" s="47">
        <v>92000</v>
      </c>
      <c r="R51" s="39">
        <v>29600</v>
      </c>
      <c r="S51" s="39">
        <v>7200</v>
      </c>
      <c r="T51" s="39">
        <v>14400</v>
      </c>
      <c r="U51" s="40">
        <v>1280</v>
      </c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221</v>
      </c>
      <c r="G52" s="38"/>
      <c r="H52" s="39"/>
      <c r="I52" s="39"/>
      <c r="J52" s="39"/>
      <c r="K52" s="40"/>
      <c r="L52" s="47"/>
      <c r="M52" s="39"/>
      <c r="N52" s="57"/>
      <c r="O52" s="39">
        <v>60</v>
      </c>
      <c r="P52" s="40"/>
      <c r="Q52" s="47"/>
      <c r="R52" s="39"/>
      <c r="S52" s="39"/>
      <c r="T52" s="39"/>
      <c r="U52" s="40"/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89</v>
      </c>
      <c r="G53" s="38"/>
      <c r="H53" s="39"/>
      <c r="I53" s="39"/>
      <c r="J53" s="39"/>
      <c r="K53" s="40"/>
      <c r="L53" s="47"/>
      <c r="M53" s="39"/>
      <c r="N53" s="57"/>
      <c r="O53" s="39"/>
      <c r="P53" s="40">
        <v>40</v>
      </c>
      <c r="Q53" s="47">
        <v>200</v>
      </c>
      <c r="R53" s="39"/>
      <c r="S53" s="39"/>
      <c r="T53" s="39"/>
      <c r="U53" s="40"/>
      <c r="V53" s="36"/>
    </row>
    <row r="54" spans="1:22" ht="13.15" customHeight="1" x14ac:dyDescent="0.15">
      <c r="A54" s="19">
        <v>50</v>
      </c>
      <c r="B54" s="33"/>
      <c r="C54" s="33"/>
      <c r="D54" s="33"/>
      <c r="E54" s="33" t="s">
        <v>90</v>
      </c>
      <c r="F54" s="70" t="s">
        <v>198</v>
      </c>
      <c r="G54" s="38"/>
      <c r="H54" s="39"/>
      <c r="I54" s="39"/>
      <c r="J54" s="39"/>
      <c r="K54" s="40"/>
      <c r="L54" s="47"/>
      <c r="M54" s="39"/>
      <c r="N54" s="57"/>
      <c r="O54" s="39"/>
      <c r="P54" s="40"/>
      <c r="Q54" s="47">
        <v>20</v>
      </c>
      <c r="R54" s="39"/>
      <c r="S54" s="39"/>
      <c r="T54" s="39"/>
      <c r="U54" s="40"/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91</v>
      </c>
      <c r="G55" s="38">
        <v>40</v>
      </c>
      <c r="H55" s="39">
        <v>20</v>
      </c>
      <c r="I55" s="39">
        <v>20</v>
      </c>
      <c r="J55" s="39"/>
      <c r="K55" s="40">
        <v>20</v>
      </c>
      <c r="L55" s="47">
        <v>100</v>
      </c>
      <c r="M55" s="39">
        <v>20</v>
      </c>
      <c r="N55" s="57">
        <v>60</v>
      </c>
      <c r="O55" s="39">
        <v>20</v>
      </c>
      <c r="P55" s="40">
        <v>60</v>
      </c>
      <c r="Q55" s="47">
        <v>80</v>
      </c>
      <c r="R55" s="39">
        <v>200</v>
      </c>
      <c r="S55" s="39">
        <v>100</v>
      </c>
      <c r="T55" s="39">
        <v>100</v>
      </c>
      <c r="U55" s="40">
        <v>60</v>
      </c>
      <c r="V55" s="36"/>
    </row>
    <row r="56" spans="1:22" ht="13.15" customHeight="1" x14ac:dyDescent="0.15">
      <c r="A56" s="19">
        <v>52</v>
      </c>
      <c r="B56" s="33"/>
      <c r="C56" s="33"/>
      <c r="D56" s="33"/>
      <c r="E56" s="33" t="s">
        <v>92</v>
      </c>
      <c r="F56" s="70" t="s">
        <v>93</v>
      </c>
      <c r="G56" s="38">
        <v>80</v>
      </c>
      <c r="H56" s="39">
        <v>100</v>
      </c>
      <c r="I56" s="39">
        <v>20</v>
      </c>
      <c r="J56" s="39">
        <v>60</v>
      </c>
      <c r="K56" s="40"/>
      <c r="L56" s="47">
        <v>80</v>
      </c>
      <c r="M56" s="39">
        <v>40</v>
      </c>
      <c r="N56" s="57">
        <v>160</v>
      </c>
      <c r="O56" s="39">
        <v>400</v>
      </c>
      <c r="P56" s="40">
        <v>800</v>
      </c>
      <c r="Q56" s="47">
        <v>260</v>
      </c>
      <c r="R56" s="39">
        <v>400</v>
      </c>
      <c r="S56" s="39">
        <v>240</v>
      </c>
      <c r="T56" s="39">
        <v>140</v>
      </c>
      <c r="U56" s="40">
        <v>80</v>
      </c>
      <c r="V56" s="36"/>
    </row>
    <row r="57" spans="1:22" ht="13.15" customHeight="1" x14ac:dyDescent="0.15">
      <c r="A57" s="19">
        <v>53</v>
      </c>
      <c r="B57" s="33"/>
      <c r="C57" s="33"/>
      <c r="D57" s="33"/>
      <c r="E57" s="33" t="s">
        <v>94</v>
      </c>
      <c r="F57" s="70" t="s">
        <v>359</v>
      </c>
      <c r="G57" s="38"/>
      <c r="H57" s="39"/>
      <c r="I57" s="39">
        <v>200</v>
      </c>
      <c r="J57" s="39"/>
      <c r="K57" s="40">
        <v>200</v>
      </c>
      <c r="L57" s="47"/>
      <c r="M57" s="39"/>
      <c r="N57" s="57"/>
      <c r="O57" s="39"/>
      <c r="P57" s="40"/>
      <c r="Q57" s="47"/>
      <c r="R57" s="39"/>
      <c r="S57" s="39"/>
      <c r="T57" s="39"/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95</v>
      </c>
      <c r="G58" s="38">
        <v>420</v>
      </c>
      <c r="H58" s="39">
        <v>260</v>
      </c>
      <c r="I58" s="39">
        <v>280</v>
      </c>
      <c r="J58" s="39">
        <v>420</v>
      </c>
      <c r="K58" s="40">
        <v>400</v>
      </c>
      <c r="L58" s="47">
        <v>260</v>
      </c>
      <c r="M58" s="39">
        <v>300</v>
      </c>
      <c r="N58" s="57">
        <v>440</v>
      </c>
      <c r="O58" s="39">
        <v>240</v>
      </c>
      <c r="P58" s="40">
        <v>40</v>
      </c>
      <c r="Q58" s="47">
        <v>240</v>
      </c>
      <c r="R58" s="39">
        <v>100</v>
      </c>
      <c r="S58" s="39">
        <v>180</v>
      </c>
      <c r="T58" s="39">
        <v>160</v>
      </c>
      <c r="U58" s="40">
        <v>20</v>
      </c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98</v>
      </c>
      <c r="G59" s="38">
        <v>7800</v>
      </c>
      <c r="H59" s="39">
        <v>6000</v>
      </c>
      <c r="I59" s="39">
        <v>16800</v>
      </c>
      <c r="J59" s="39">
        <v>8200</v>
      </c>
      <c r="K59" s="40">
        <v>11400</v>
      </c>
      <c r="L59" s="47">
        <v>2400</v>
      </c>
      <c r="M59" s="39">
        <v>56600</v>
      </c>
      <c r="N59" s="57">
        <v>6400</v>
      </c>
      <c r="O59" s="39">
        <v>12800</v>
      </c>
      <c r="P59" s="40">
        <v>17400</v>
      </c>
      <c r="Q59" s="47">
        <v>52400</v>
      </c>
      <c r="R59" s="39">
        <v>6800</v>
      </c>
      <c r="S59" s="39">
        <v>280</v>
      </c>
      <c r="T59" s="39">
        <v>140</v>
      </c>
      <c r="U59" s="40">
        <v>60</v>
      </c>
      <c r="V59" s="36"/>
    </row>
    <row r="60" spans="1:22" ht="13.15" customHeight="1" x14ac:dyDescent="0.15">
      <c r="A60" s="19">
        <v>56</v>
      </c>
      <c r="B60" s="33"/>
      <c r="C60" s="33"/>
      <c r="D60" s="33"/>
      <c r="E60" s="33"/>
      <c r="F60" s="70" t="s">
        <v>99</v>
      </c>
      <c r="G60" s="38"/>
      <c r="H60" s="39">
        <v>20</v>
      </c>
      <c r="I60" s="39">
        <v>60</v>
      </c>
      <c r="J60" s="39">
        <v>200</v>
      </c>
      <c r="K60" s="40">
        <v>120</v>
      </c>
      <c r="L60" s="47"/>
      <c r="M60" s="39">
        <v>20</v>
      </c>
      <c r="N60" s="57">
        <v>140</v>
      </c>
      <c r="O60" s="39">
        <v>20</v>
      </c>
      <c r="P60" s="40"/>
      <c r="Q60" s="47">
        <v>80</v>
      </c>
      <c r="R60" s="39">
        <v>260</v>
      </c>
      <c r="S60" s="39">
        <v>400</v>
      </c>
      <c r="T60" s="39">
        <v>60</v>
      </c>
      <c r="U60" s="40"/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289</v>
      </c>
      <c r="G61" s="38">
        <v>80</v>
      </c>
      <c r="H61" s="39">
        <v>60</v>
      </c>
      <c r="I61" s="39">
        <v>60</v>
      </c>
      <c r="J61" s="39">
        <v>140</v>
      </c>
      <c r="K61" s="40">
        <v>220</v>
      </c>
      <c r="L61" s="47">
        <v>60</v>
      </c>
      <c r="M61" s="39">
        <v>160</v>
      </c>
      <c r="N61" s="57">
        <v>100</v>
      </c>
      <c r="O61" s="39">
        <v>60</v>
      </c>
      <c r="P61" s="40">
        <v>20</v>
      </c>
      <c r="Q61" s="47">
        <v>80</v>
      </c>
      <c r="R61" s="39">
        <v>140</v>
      </c>
      <c r="S61" s="39">
        <v>100</v>
      </c>
      <c r="T61" s="39"/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201</v>
      </c>
      <c r="G62" s="38"/>
      <c r="H62" s="39"/>
      <c r="I62" s="39"/>
      <c r="J62" s="39"/>
      <c r="K62" s="40"/>
      <c r="L62" s="47">
        <v>40</v>
      </c>
      <c r="M62" s="39"/>
      <c r="N62" s="57">
        <v>20</v>
      </c>
      <c r="O62" s="39"/>
      <c r="P62" s="40">
        <v>20</v>
      </c>
      <c r="Q62" s="47"/>
      <c r="R62" s="39">
        <v>40</v>
      </c>
      <c r="S62" s="39">
        <v>20</v>
      </c>
      <c r="T62" s="39"/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101</v>
      </c>
      <c r="G63" s="38">
        <v>20</v>
      </c>
      <c r="H63" s="39">
        <v>400</v>
      </c>
      <c r="I63" s="39">
        <v>40</v>
      </c>
      <c r="J63" s="39">
        <v>60</v>
      </c>
      <c r="K63" s="40">
        <v>200</v>
      </c>
      <c r="L63" s="47">
        <v>140</v>
      </c>
      <c r="M63" s="39"/>
      <c r="N63" s="57">
        <v>200</v>
      </c>
      <c r="O63" s="39">
        <v>20</v>
      </c>
      <c r="P63" s="40">
        <v>20</v>
      </c>
      <c r="Q63" s="47">
        <v>20</v>
      </c>
      <c r="R63" s="39">
        <v>20</v>
      </c>
      <c r="S63" s="39">
        <v>100</v>
      </c>
      <c r="T63" s="39">
        <v>60</v>
      </c>
      <c r="U63" s="40">
        <v>80</v>
      </c>
      <c r="V63" s="36"/>
    </row>
    <row r="64" spans="1:22" ht="13.15" customHeight="1" x14ac:dyDescent="0.15">
      <c r="A64" s="19">
        <v>60</v>
      </c>
      <c r="B64" s="33"/>
      <c r="C64" s="33"/>
      <c r="D64" s="33"/>
      <c r="E64" s="33" t="s">
        <v>103</v>
      </c>
      <c r="F64" s="70" t="s">
        <v>104</v>
      </c>
      <c r="G64" s="38">
        <v>446400</v>
      </c>
      <c r="H64" s="39">
        <v>129600</v>
      </c>
      <c r="I64" s="39">
        <v>273600</v>
      </c>
      <c r="J64" s="39">
        <v>186400</v>
      </c>
      <c r="K64" s="40">
        <v>289600</v>
      </c>
      <c r="L64" s="47">
        <v>2200</v>
      </c>
      <c r="M64" s="39">
        <v>250800</v>
      </c>
      <c r="N64" s="57">
        <v>116000</v>
      </c>
      <c r="O64" s="39">
        <v>176800</v>
      </c>
      <c r="P64" s="40">
        <v>114000</v>
      </c>
      <c r="Q64" s="47">
        <v>251200</v>
      </c>
      <c r="R64" s="39">
        <v>24800</v>
      </c>
      <c r="S64" s="39">
        <v>18800</v>
      </c>
      <c r="T64" s="39">
        <v>2200</v>
      </c>
      <c r="U64" s="40">
        <v>80</v>
      </c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105</v>
      </c>
      <c r="G65" s="38">
        <v>560</v>
      </c>
      <c r="H65" s="39">
        <v>620</v>
      </c>
      <c r="I65" s="39">
        <v>440</v>
      </c>
      <c r="J65" s="39">
        <v>420</v>
      </c>
      <c r="K65" s="40">
        <v>560</v>
      </c>
      <c r="L65" s="47">
        <v>400</v>
      </c>
      <c r="M65" s="39">
        <v>5200</v>
      </c>
      <c r="N65" s="57">
        <v>460</v>
      </c>
      <c r="O65" s="39">
        <v>700</v>
      </c>
      <c r="P65" s="40">
        <v>1400</v>
      </c>
      <c r="Q65" s="47">
        <v>680</v>
      </c>
      <c r="R65" s="39">
        <v>220</v>
      </c>
      <c r="S65" s="39">
        <v>260</v>
      </c>
      <c r="T65" s="39">
        <v>100</v>
      </c>
      <c r="U65" s="40">
        <v>20</v>
      </c>
      <c r="V65" s="36"/>
    </row>
    <row r="66" spans="1:22" ht="13.15" customHeight="1" x14ac:dyDescent="0.15">
      <c r="A66" s="19">
        <v>62</v>
      </c>
      <c r="B66" s="33"/>
      <c r="C66" s="33"/>
      <c r="D66" s="33"/>
      <c r="E66" s="33" t="s">
        <v>106</v>
      </c>
      <c r="F66" s="70" t="s">
        <v>234</v>
      </c>
      <c r="G66" s="38"/>
      <c r="H66" s="39"/>
      <c r="I66" s="39">
        <v>200</v>
      </c>
      <c r="J66" s="39">
        <v>80</v>
      </c>
      <c r="K66" s="40"/>
      <c r="L66" s="47"/>
      <c r="M66" s="39"/>
      <c r="N66" s="57"/>
      <c r="O66" s="39"/>
      <c r="P66" s="40"/>
      <c r="Q66" s="47"/>
      <c r="R66" s="39"/>
      <c r="S66" s="39"/>
      <c r="T66" s="39"/>
      <c r="U66" s="40"/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107</v>
      </c>
      <c r="G67" s="38">
        <v>280</v>
      </c>
      <c r="H67" s="39">
        <v>800</v>
      </c>
      <c r="I67" s="39">
        <v>180</v>
      </c>
      <c r="J67" s="39">
        <v>620</v>
      </c>
      <c r="K67" s="40">
        <v>360</v>
      </c>
      <c r="L67" s="47">
        <v>1800</v>
      </c>
      <c r="M67" s="39">
        <v>640</v>
      </c>
      <c r="N67" s="57">
        <v>2420</v>
      </c>
      <c r="O67" s="39">
        <v>780</v>
      </c>
      <c r="P67" s="40">
        <v>680</v>
      </c>
      <c r="Q67" s="47">
        <v>360</v>
      </c>
      <c r="R67" s="39">
        <v>980</v>
      </c>
      <c r="S67" s="39">
        <v>20</v>
      </c>
      <c r="T67" s="39">
        <v>2600</v>
      </c>
      <c r="U67" s="40"/>
      <c r="V67" s="36"/>
    </row>
    <row r="68" spans="1:22" ht="13.15" customHeight="1" x14ac:dyDescent="0.15">
      <c r="A68" s="19">
        <v>64</v>
      </c>
      <c r="B68" s="33"/>
      <c r="C68" s="33"/>
      <c r="D68" s="33"/>
      <c r="E68" s="33"/>
      <c r="F68" s="70" t="s">
        <v>108</v>
      </c>
      <c r="G68" s="38">
        <v>11200</v>
      </c>
      <c r="H68" s="39"/>
      <c r="I68" s="39"/>
      <c r="J68" s="39">
        <v>6200</v>
      </c>
      <c r="K68" s="40"/>
      <c r="L68" s="47"/>
      <c r="M68" s="39">
        <v>6800</v>
      </c>
      <c r="N68" s="57">
        <v>520</v>
      </c>
      <c r="O68" s="39">
        <v>1800</v>
      </c>
      <c r="P68" s="40"/>
      <c r="Q68" s="47">
        <v>6000</v>
      </c>
      <c r="R68" s="39">
        <v>2400</v>
      </c>
      <c r="S68" s="39">
        <v>2200</v>
      </c>
      <c r="T68" s="39">
        <v>280</v>
      </c>
      <c r="U68" s="40"/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109</v>
      </c>
      <c r="G69" s="38">
        <v>3200</v>
      </c>
      <c r="H69" s="39"/>
      <c r="I69" s="39"/>
      <c r="J69" s="39"/>
      <c r="K69" s="40"/>
      <c r="L69" s="47"/>
      <c r="M69" s="39"/>
      <c r="N69" s="57"/>
      <c r="O69" s="39"/>
      <c r="P69" s="40"/>
      <c r="Q69" s="47"/>
      <c r="R69" s="39"/>
      <c r="S69" s="39"/>
      <c r="T69" s="39"/>
      <c r="U69" s="40"/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233</v>
      </c>
      <c r="G70" s="38"/>
      <c r="H70" s="39"/>
      <c r="I70" s="39">
        <v>600</v>
      </c>
      <c r="J70" s="39"/>
      <c r="K70" s="40"/>
      <c r="L70" s="47"/>
      <c r="M70" s="39">
        <v>600</v>
      </c>
      <c r="N70" s="57"/>
      <c r="O70" s="39"/>
      <c r="P70" s="40">
        <v>600</v>
      </c>
      <c r="Q70" s="47"/>
      <c r="R70" s="39">
        <v>1000</v>
      </c>
      <c r="S70" s="39"/>
      <c r="T70" s="39"/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110</v>
      </c>
      <c r="G71" s="38">
        <v>200</v>
      </c>
      <c r="H71" s="39"/>
      <c r="I71" s="39">
        <v>600</v>
      </c>
      <c r="J71" s="39">
        <v>60</v>
      </c>
      <c r="K71" s="40">
        <v>380</v>
      </c>
      <c r="L71" s="47">
        <v>120</v>
      </c>
      <c r="M71" s="39"/>
      <c r="N71" s="57">
        <v>160</v>
      </c>
      <c r="O71" s="39">
        <v>60</v>
      </c>
      <c r="P71" s="40">
        <v>1000</v>
      </c>
      <c r="Q71" s="47"/>
      <c r="R71" s="39">
        <v>280</v>
      </c>
      <c r="S71" s="39">
        <v>40</v>
      </c>
      <c r="T71" s="39"/>
      <c r="U71" s="40">
        <v>60</v>
      </c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111</v>
      </c>
      <c r="G72" s="38">
        <v>4400</v>
      </c>
      <c r="H72" s="39">
        <v>4400</v>
      </c>
      <c r="I72" s="39">
        <v>140</v>
      </c>
      <c r="J72" s="39">
        <v>440</v>
      </c>
      <c r="K72" s="40">
        <v>300</v>
      </c>
      <c r="L72" s="47">
        <v>1800</v>
      </c>
      <c r="M72" s="39">
        <v>620</v>
      </c>
      <c r="N72" s="57">
        <v>1000</v>
      </c>
      <c r="O72" s="39">
        <v>740</v>
      </c>
      <c r="P72" s="40"/>
      <c r="Q72" s="47">
        <v>220</v>
      </c>
      <c r="R72" s="39">
        <v>160</v>
      </c>
      <c r="S72" s="39">
        <v>80</v>
      </c>
      <c r="T72" s="39">
        <v>1800</v>
      </c>
      <c r="U72" s="40"/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360</v>
      </c>
      <c r="G73" s="38"/>
      <c r="H73" s="39">
        <v>200</v>
      </c>
      <c r="I73" s="39"/>
      <c r="J73" s="39"/>
      <c r="K73" s="40"/>
      <c r="L73" s="47"/>
      <c r="M73" s="39"/>
      <c r="N73" s="57"/>
      <c r="O73" s="39"/>
      <c r="P73" s="40"/>
      <c r="Q73" s="47"/>
      <c r="R73" s="39"/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264</v>
      </c>
      <c r="G74" s="38"/>
      <c r="H74" s="39"/>
      <c r="I74" s="39"/>
      <c r="J74" s="39"/>
      <c r="K74" s="40"/>
      <c r="L74" s="47"/>
      <c r="M74" s="39"/>
      <c r="N74" s="57"/>
      <c r="O74" s="39"/>
      <c r="P74" s="40">
        <v>600</v>
      </c>
      <c r="Q74" s="47">
        <v>400</v>
      </c>
      <c r="R74" s="39">
        <v>80</v>
      </c>
      <c r="S74" s="39"/>
      <c r="T74" s="39"/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113</v>
      </c>
      <c r="G75" s="38">
        <v>14800</v>
      </c>
      <c r="H75" s="39">
        <v>2400</v>
      </c>
      <c r="I75" s="39">
        <v>9400</v>
      </c>
      <c r="J75" s="39">
        <v>5800</v>
      </c>
      <c r="K75" s="40">
        <v>2460</v>
      </c>
      <c r="L75" s="47">
        <v>180</v>
      </c>
      <c r="M75" s="39">
        <v>6800</v>
      </c>
      <c r="N75" s="57">
        <v>11600</v>
      </c>
      <c r="O75" s="39">
        <v>1100</v>
      </c>
      <c r="P75" s="40">
        <v>40</v>
      </c>
      <c r="Q75" s="47">
        <v>36800</v>
      </c>
      <c r="R75" s="39">
        <v>420</v>
      </c>
      <c r="S75" s="39">
        <v>5400</v>
      </c>
      <c r="T75" s="39">
        <v>740</v>
      </c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125</v>
      </c>
      <c r="G76" s="38">
        <v>180</v>
      </c>
      <c r="H76" s="39">
        <v>180</v>
      </c>
      <c r="I76" s="39">
        <v>440</v>
      </c>
      <c r="J76" s="39">
        <v>280</v>
      </c>
      <c r="K76" s="40">
        <v>1100</v>
      </c>
      <c r="L76" s="47"/>
      <c r="M76" s="39">
        <v>360</v>
      </c>
      <c r="N76" s="57">
        <v>900</v>
      </c>
      <c r="O76" s="39">
        <v>660</v>
      </c>
      <c r="P76" s="40">
        <v>340</v>
      </c>
      <c r="Q76" s="47">
        <v>2000</v>
      </c>
      <c r="R76" s="39">
        <v>200</v>
      </c>
      <c r="S76" s="39">
        <v>140</v>
      </c>
      <c r="T76" s="39">
        <v>60</v>
      </c>
      <c r="U76" s="40">
        <v>440</v>
      </c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126</v>
      </c>
      <c r="G77" s="38">
        <v>160</v>
      </c>
      <c r="H77" s="39">
        <v>160</v>
      </c>
      <c r="I77" s="39">
        <v>540</v>
      </c>
      <c r="J77" s="39">
        <v>280</v>
      </c>
      <c r="K77" s="40">
        <v>760</v>
      </c>
      <c r="L77" s="47">
        <v>120</v>
      </c>
      <c r="M77" s="39">
        <v>20</v>
      </c>
      <c r="N77" s="57">
        <v>360</v>
      </c>
      <c r="O77" s="39">
        <v>100</v>
      </c>
      <c r="P77" s="40">
        <v>60</v>
      </c>
      <c r="Q77" s="47">
        <v>120</v>
      </c>
      <c r="R77" s="39">
        <v>220</v>
      </c>
      <c r="S77" s="39">
        <v>220</v>
      </c>
      <c r="T77" s="39">
        <v>40</v>
      </c>
      <c r="U77" s="40">
        <v>40</v>
      </c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127</v>
      </c>
      <c r="G78" s="38"/>
      <c r="H78" s="39">
        <v>60</v>
      </c>
      <c r="I78" s="39">
        <v>600</v>
      </c>
      <c r="J78" s="39"/>
      <c r="K78" s="40"/>
      <c r="L78" s="47"/>
      <c r="M78" s="39"/>
      <c r="N78" s="57"/>
      <c r="O78" s="39"/>
      <c r="P78" s="40"/>
      <c r="Q78" s="47">
        <v>3600</v>
      </c>
      <c r="R78" s="39">
        <v>1400</v>
      </c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129</v>
      </c>
      <c r="G79" s="38">
        <v>386400</v>
      </c>
      <c r="H79" s="39">
        <v>26000</v>
      </c>
      <c r="I79" s="39">
        <v>193600</v>
      </c>
      <c r="J79" s="39">
        <v>416000</v>
      </c>
      <c r="K79" s="40">
        <v>275200</v>
      </c>
      <c r="L79" s="47">
        <v>35200</v>
      </c>
      <c r="M79" s="39">
        <v>234400</v>
      </c>
      <c r="N79" s="57">
        <v>696800</v>
      </c>
      <c r="O79" s="39">
        <v>382800</v>
      </c>
      <c r="P79" s="40">
        <v>297600</v>
      </c>
      <c r="Q79" s="47">
        <v>1910400</v>
      </c>
      <c r="R79" s="39">
        <v>269600</v>
      </c>
      <c r="S79" s="39">
        <v>118800</v>
      </c>
      <c r="T79" s="39">
        <v>800</v>
      </c>
      <c r="U79" s="40"/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130</v>
      </c>
      <c r="G80" s="38">
        <v>14000</v>
      </c>
      <c r="H80" s="39">
        <v>6000</v>
      </c>
      <c r="I80" s="39">
        <v>5800</v>
      </c>
      <c r="J80" s="39">
        <v>8260</v>
      </c>
      <c r="K80" s="40">
        <v>1200</v>
      </c>
      <c r="L80" s="47">
        <v>5600</v>
      </c>
      <c r="M80" s="39">
        <v>6200</v>
      </c>
      <c r="N80" s="57">
        <v>25800</v>
      </c>
      <c r="O80" s="39">
        <v>3600</v>
      </c>
      <c r="P80" s="40">
        <v>3000</v>
      </c>
      <c r="Q80" s="47">
        <v>1800</v>
      </c>
      <c r="R80" s="39">
        <v>4200</v>
      </c>
      <c r="S80" s="39">
        <v>7600</v>
      </c>
      <c r="T80" s="39">
        <v>200</v>
      </c>
      <c r="U80" s="40">
        <v>520</v>
      </c>
      <c r="V80" s="36"/>
    </row>
    <row r="81" spans="1:22" ht="13.15" customHeight="1" x14ac:dyDescent="0.15">
      <c r="A81" s="19">
        <v>77</v>
      </c>
      <c r="B81" s="33"/>
      <c r="C81" s="33"/>
      <c r="D81" s="33"/>
      <c r="E81" s="33" t="s">
        <v>203</v>
      </c>
      <c r="F81" s="70" t="s">
        <v>204</v>
      </c>
      <c r="G81" s="38">
        <v>20</v>
      </c>
      <c r="H81" s="39"/>
      <c r="I81" s="39"/>
      <c r="J81" s="39"/>
      <c r="K81" s="40"/>
      <c r="L81" s="47"/>
      <c r="M81" s="39">
        <v>20</v>
      </c>
      <c r="N81" s="57"/>
      <c r="O81" s="39"/>
      <c r="P81" s="40">
        <v>80</v>
      </c>
      <c r="Q81" s="47"/>
      <c r="R81" s="39"/>
      <c r="S81" s="39">
        <v>60</v>
      </c>
      <c r="T81" s="39"/>
      <c r="U81" s="40"/>
      <c r="V81" s="36"/>
    </row>
    <row r="82" spans="1:22" ht="13.15" customHeight="1" x14ac:dyDescent="0.15">
      <c r="A82" s="19">
        <v>78</v>
      </c>
      <c r="B82" s="33"/>
      <c r="C82" s="33"/>
      <c r="D82" s="33" t="s">
        <v>131</v>
      </c>
      <c r="E82" s="33" t="s">
        <v>132</v>
      </c>
      <c r="F82" s="70" t="s">
        <v>134</v>
      </c>
      <c r="G82" s="38">
        <v>3000</v>
      </c>
      <c r="H82" s="39">
        <v>120</v>
      </c>
      <c r="I82" s="39">
        <v>40</v>
      </c>
      <c r="J82" s="39">
        <v>180</v>
      </c>
      <c r="K82" s="40">
        <v>160</v>
      </c>
      <c r="L82" s="47"/>
      <c r="M82" s="39">
        <v>240</v>
      </c>
      <c r="N82" s="57">
        <v>760</v>
      </c>
      <c r="O82" s="39">
        <v>280</v>
      </c>
      <c r="P82" s="40">
        <v>120</v>
      </c>
      <c r="Q82" s="47">
        <v>600</v>
      </c>
      <c r="R82" s="39">
        <v>400</v>
      </c>
      <c r="S82" s="39"/>
      <c r="T82" s="39"/>
      <c r="U82" s="40"/>
      <c r="V82" s="36"/>
    </row>
    <row r="83" spans="1:22" ht="13.15" customHeight="1" x14ac:dyDescent="0.15">
      <c r="A83" s="19">
        <v>79</v>
      </c>
      <c r="B83" s="33"/>
      <c r="C83" s="33"/>
      <c r="D83" s="33"/>
      <c r="E83" s="33"/>
      <c r="F83" s="70" t="s">
        <v>136</v>
      </c>
      <c r="G83" s="38"/>
      <c r="H83" s="39"/>
      <c r="I83" s="39"/>
      <c r="J83" s="39"/>
      <c r="K83" s="40"/>
      <c r="L83" s="47"/>
      <c r="M83" s="39"/>
      <c r="N83" s="57"/>
      <c r="O83" s="39"/>
      <c r="P83" s="40"/>
      <c r="Q83" s="47">
        <v>20</v>
      </c>
      <c r="R83" s="39"/>
      <c r="S83" s="39"/>
      <c r="T83" s="39"/>
      <c r="U83" s="40">
        <v>20</v>
      </c>
      <c r="V83" s="36"/>
    </row>
    <row r="84" spans="1:22" ht="13.15" customHeight="1" x14ac:dyDescent="0.15">
      <c r="A84" s="19">
        <v>80</v>
      </c>
      <c r="B84" s="53"/>
      <c r="C84" s="53"/>
      <c r="D84" s="53"/>
      <c r="E84" s="53"/>
      <c r="F84" s="71" t="s">
        <v>240</v>
      </c>
      <c r="G84" s="41"/>
      <c r="H84" s="42">
        <v>800</v>
      </c>
      <c r="I84" s="42"/>
      <c r="J84" s="42"/>
      <c r="K84" s="43"/>
      <c r="L84" s="48"/>
      <c r="M84" s="42"/>
      <c r="N84" s="56"/>
      <c r="O84" s="42"/>
      <c r="P84" s="43"/>
      <c r="Q84" s="48"/>
      <c r="R84" s="42"/>
      <c r="S84" s="42"/>
      <c r="T84" s="42"/>
      <c r="U84" s="43"/>
      <c r="V84" s="36"/>
    </row>
    <row r="85" spans="1:22" ht="13.15" customHeight="1" x14ac:dyDescent="0.15">
      <c r="A85" s="19"/>
      <c r="B85" s="17" t="s">
        <v>361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2" ht="13.15" customHeight="1" x14ac:dyDescent="0.15">
      <c r="A86" s="19"/>
      <c r="B86" s="17" t="s">
        <v>299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</row>
    <row r="87" spans="1:22" ht="13.15" customHeight="1" x14ac:dyDescent="0.15">
      <c r="A87" s="19"/>
      <c r="B87" s="17" t="s">
        <v>300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2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567</v>
      </c>
      <c r="K88" s="19"/>
      <c r="N88" s="35" t="str">
        <f>I88</f>
        <v>調査期日：平成29年 6月 6日</v>
      </c>
      <c r="O88" s="19"/>
      <c r="P88" s="19"/>
      <c r="R88" s="19"/>
      <c r="S88" s="35" t="str">
        <f>I88</f>
        <v>調査期日：平成29年 6月 6日</v>
      </c>
      <c r="U88" s="19"/>
      <c r="V88" s="19"/>
    </row>
    <row r="89" spans="1:22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362</v>
      </c>
      <c r="K89" s="19"/>
      <c r="N89" s="35" t="s">
        <v>363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2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331</v>
      </c>
      <c r="H90" s="25" t="s">
        <v>316</v>
      </c>
      <c r="I90" s="25" t="s">
        <v>364</v>
      </c>
      <c r="J90" s="25" t="s">
        <v>290</v>
      </c>
      <c r="K90" s="26" t="s">
        <v>332</v>
      </c>
      <c r="L90" s="59" t="s">
        <v>291</v>
      </c>
      <c r="M90" s="25" t="s">
        <v>302</v>
      </c>
      <c r="N90" s="55" t="s">
        <v>333</v>
      </c>
      <c r="O90" s="25" t="s">
        <v>365</v>
      </c>
      <c r="P90" s="26" t="s">
        <v>366</v>
      </c>
      <c r="Q90" s="59" t="s">
        <v>367</v>
      </c>
      <c r="R90" s="25" t="s">
        <v>304</v>
      </c>
      <c r="S90" s="25" t="s">
        <v>368</v>
      </c>
      <c r="T90" s="25" t="s">
        <v>369</v>
      </c>
      <c r="U90" s="26" t="s">
        <v>293</v>
      </c>
      <c r="V90" s="36"/>
    </row>
    <row r="91" spans="1:22" ht="13.15" customHeight="1" x14ac:dyDescent="0.15">
      <c r="A91" s="19">
        <v>81</v>
      </c>
      <c r="B91" s="61" t="s">
        <v>65</v>
      </c>
      <c r="C91" s="52" t="s">
        <v>77</v>
      </c>
      <c r="D91" s="52" t="s">
        <v>131</v>
      </c>
      <c r="E91" s="52" t="s">
        <v>132</v>
      </c>
      <c r="F91" s="68" t="s">
        <v>138</v>
      </c>
      <c r="G91" s="4">
        <v>110400</v>
      </c>
      <c r="H91" s="5">
        <v>39800</v>
      </c>
      <c r="I91" s="5">
        <v>124800</v>
      </c>
      <c r="J91" s="5">
        <v>75200</v>
      </c>
      <c r="K91" s="6">
        <v>113600</v>
      </c>
      <c r="L91" s="7">
        <v>9200</v>
      </c>
      <c r="M91" s="5">
        <v>42000</v>
      </c>
      <c r="N91" s="8">
        <v>66000</v>
      </c>
      <c r="O91" s="5">
        <v>67200</v>
      </c>
      <c r="P91" s="6">
        <v>19400</v>
      </c>
      <c r="Q91" s="7">
        <v>96000</v>
      </c>
      <c r="R91" s="5">
        <v>19200</v>
      </c>
      <c r="S91" s="5">
        <v>17600</v>
      </c>
      <c r="T91" s="5">
        <v>620</v>
      </c>
      <c r="U91" s="6">
        <v>280</v>
      </c>
    </row>
    <row r="92" spans="1:22" ht="13.15" customHeight="1" x14ac:dyDescent="0.15">
      <c r="A92" s="19">
        <v>82</v>
      </c>
      <c r="B92" s="27"/>
      <c r="C92" s="33"/>
      <c r="D92" s="33"/>
      <c r="E92" s="33"/>
      <c r="F92" s="70" t="s">
        <v>207</v>
      </c>
      <c r="G92" s="38">
        <v>20</v>
      </c>
      <c r="H92" s="39"/>
      <c r="I92" s="39"/>
      <c r="J92" s="39"/>
      <c r="K92" s="40"/>
      <c r="L92" s="47">
        <v>60</v>
      </c>
      <c r="M92" s="39"/>
      <c r="N92" s="57"/>
      <c r="O92" s="39"/>
      <c r="P92" s="40"/>
      <c r="Q92" s="47">
        <v>20</v>
      </c>
      <c r="R92" s="39"/>
      <c r="S92" s="39"/>
      <c r="T92" s="39">
        <v>20</v>
      </c>
      <c r="U92" s="40"/>
      <c r="V92" s="36"/>
    </row>
    <row r="93" spans="1:22" ht="13.15" customHeight="1" x14ac:dyDescent="0.15">
      <c r="A93" s="19">
        <v>83</v>
      </c>
      <c r="B93" s="36"/>
      <c r="C93" s="33"/>
      <c r="D93" s="33"/>
      <c r="E93" s="32"/>
      <c r="F93" s="70" t="s">
        <v>239</v>
      </c>
      <c r="G93" s="38"/>
      <c r="H93" s="39"/>
      <c r="I93" s="39"/>
      <c r="J93" s="39"/>
      <c r="K93" s="40"/>
      <c r="L93" s="47">
        <v>20</v>
      </c>
      <c r="M93" s="39"/>
      <c r="N93" s="57"/>
      <c r="O93" s="39"/>
      <c r="P93" s="40"/>
      <c r="Q93" s="47"/>
      <c r="R93" s="39"/>
      <c r="S93" s="39"/>
      <c r="T93" s="39"/>
      <c r="U93" s="40"/>
      <c r="V93" s="36"/>
    </row>
    <row r="94" spans="1:22" ht="13.15" customHeight="1" x14ac:dyDescent="0.15">
      <c r="A94" s="19">
        <v>84</v>
      </c>
      <c r="B94" s="36"/>
      <c r="C94" s="33"/>
      <c r="D94" s="33"/>
      <c r="E94" s="33" t="s">
        <v>142</v>
      </c>
      <c r="F94" s="70" t="s">
        <v>144</v>
      </c>
      <c r="G94" s="38"/>
      <c r="H94" s="39"/>
      <c r="I94" s="39"/>
      <c r="J94" s="39"/>
      <c r="K94" s="40"/>
      <c r="L94" s="47"/>
      <c r="M94" s="39"/>
      <c r="N94" s="57">
        <v>200</v>
      </c>
      <c r="O94" s="39"/>
      <c r="P94" s="40"/>
      <c r="Q94" s="47"/>
      <c r="R94" s="39"/>
      <c r="S94" s="39"/>
      <c r="T94" s="39"/>
      <c r="U94" s="40"/>
      <c r="V94" s="36"/>
    </row>
    <row r="95" spans="1:22" ht="13.15" customHeight="1" x14ac:dyDescent="0.15">
      <c r="A95" s="19">
        <v>85</v>
      </c>
      <c r="B95" s="27"/>
      <c r="C95" s="33"/>
      <c r="D95" s="32"/>
      <c r="E95" s="33"/>
      <c r="F95" s="70" t="s">
        <v>145</v>
      </c>
      <c r="G95" s="38">
        <v>20</v>
      </c>
      <c r="H95" s="39"/>
      <c r="I95" s="39"/>
      <c r="J95" s="39"/>
      <c r="K95" s="40"/>
      <c r="L95" s="47"/>
      <c r="M95" s="39">
        <v>20</v>
      </c>
      <c r="N95" s="57">
        <v>200</v>
      </c>
      <c r="O95" s="39">
        <v>200</v>
      </c>
      <c r="P95" s="40"/>
      <c r="Q95" s="47"/>
      <c r="R95" s="39"/>
      <c r="S95" s="39">
        <v>20</v>
      </c>
      <c r="T95" s="39"/>
      <c r="U95" s="40">
        <v>20</v>
      </c>
      <c r="V95" s="36"/>
    </row>
    <row r="96" spans="1:22" ht="13.15" customHeight="1" x14ac:dyDescent="0.15">
      <c r="A96" s="19">
        <v>86</v>
      </c>
      <c r="B96" s="27"/>
      <c r="C96" s="33"/>
      <c r="D96" s="33"/>
      <c r="E96" s="33"/>
      <c r="F96" s="70" t="s">
        <v>147</v>
      </c>
      <c r="G96" s="38">
        <v>360</v>
      </c>
      <c r="H96" s="39"/>
      <c r="I96" s="39">
        <v>40</v>
      </c>
      <c r="J96" s="39">
        <v>160</v>
      </c>
      <c r="K96" s="40">
        <v>200</v>
      </c>
      <c r="L96" s="47"/>
      <c r="M96" s="39">
        <v>280</v>
      </c>
      <c r="N96" s="57">
        <v>140</v>
      </c>
      <c r="O96" s="39">
        <v>100</v>
      </c>
      <c r="P96" s="40">
        <v>40</v>
      </c>
      <c r="Q96" s="47">
        <v>60</v>
      </c>
      <c r="R96" s="39">
        <v>80</v>
      </c>
      <c r="S96" s="39">
        <v>40</v>
      </c>
      <c r="T96" s="39">
        <v>200</v>
      </c>
      <c r="U96" s="40">
        <v>100</v>
      </c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148</v>
      </c>
      <c r="G97" s="38">
        <v>60</v>
      </c>
      <c r="H97" s="39">
        <v>100</v>
      </c>
      <c r="I97" s="39">
        <v>20</v>
      </c>
      <c r="J97" s="39">
        <v>140</v>
      </c>
      <c r="K97" s="40">
        <v>40</v>
      </c>
      <c r="L97" s="47">
        <v>60</v>
      </c>
      <c r="M97" s="39">
        <v>200</v>
      </c>
      <c r="N97" s="57">
        <v>140</v>
      </c>
      <c r="O97" s="39">
        <v>60</v>
      </c>
      <c r="P97" s="40">
        <v>120</v>
      </c>
      <c r="Q97" s="47">
        <v>40</v>
      </c>
      <c r="R97" s="39">
        <v>200</v>
      </c>
      <c r="S97" s="39">
        <v>240</v>
      </c>
      <c r="T97" s="39">
        <v>120</v>
      </c>
      <c r="U97" s="40"/>
      <c r="V97" s="36"/>
    </row>
    <row r="98" spans="1:22" ht="13.15" customHeight="1" x14ac:dyDescent="0.15">
      <c r="A98" s="19">
        <v>88</v>
      </c>
      <c r="B98" s="36"/>
      <c r="C98" s="33"/>
      <c r="D98" s="33"/>
      <c r="E98" s="32" t="s">
        <v>149</v>
      </c>
      <c r="F98" s="70" t="s">
        <v>151</v>
      </c>
      <c r="G98" s="38">
        <v>4000</v>
      </c>
      <c r="H98" s="39">
        <v>1200</v>
      </c>
      <c r="I98" s="39">
        <v>1000</v>
      </c>
      <c r="J98" s="39">
        <v>1200</v>
      </c>
      <c r="K98" s="40">
        <v>600</v>
      </c>
      <c r="L98" s="47">
        <v>6000</v>
      </c>
      <c r="M98" s="39">
        <v>1200</v>
      </c>
      <c r="N98" s="57">
        <v>2200</v>
      </c>
      <c r="O98" s="39">
        <v>1600</v>
      </c>
      <c r="P98" s="40">
        <v>2800</v>
      </c>
      <c r="Q98" s="47">
        <v>3200</v>
      </c>
      <c r="R98" s="39">
        <v>2400</v>
      </c>
      <c r="S98" s="39">
        <v>7600</v>
      </c>
      <c r="T98" s="39">
        <v>780</v>
      </c>
      <c r="U98" s="40">
        <v>2400</v>
      </c>
      <c r="V98" s="36"/>
    </row>
    <row r="99" spans="1:22" ht="13.15" customHeight="1" x14ac:dyDescent="0.15">
      <c r="A99" s="19">
        <v>89</v>
      </c>
      <c r="B99" s="36"/>
      <c r="C99" s="33"/>
      <c r="D99" s="33"/>
      <c r="E99" s="33"/>
      <c r="F99" s="70" t="s">
        <v>153</v>
      </c>
      <c r="G99" s="38"/>
      <c r="H99" s="39"/>
      <c r="I99" s="39"/>
      <c r="J99" s="39"/>
      <c r="K99" s="40"/>
      <c r="L99" s="47"/>
      <c r="M99" s="39"/>
      <c r="N99" s="57"/>
      <c r="O99" s="39"/>
      <c r="P99" s="40"/>
      <c r="Q99" s="47"/>
      <c r="R99" s="39"/>
      <c r="S99" s="39"/>
      <c r="T99" s="39"/>
      <c r="U99" s="40">
        <v>40</v>
      </c>
      <c r="V99" s="36"/>
    </row>
    <row r="100" spans="1:22" ht="13.15" customHeight="1" x14ac:dyDescent="0.15">
      <c r="A100" s="19">
        <v>90</v>
      </c>
      <c r="B100" s="27"/>
      <c r="C100" s="33"/>
      <c r="D100" s="32"/>
      <c r="E100" s="33"/>
      <c r="F100" s="70" t="s">
        <v>210</v>
      </c>
      <c r="G100" s="38">
        <v>41200</v>
      </c>
      <c r="H100" s="39">
        <v>33200</v>
      </c>
      <c r="I100" s="39">
        <v>137600</v>
      </c>
      <c r="J100" s="39">
        <v>40800</v>
      </c>
      <c r="K100" s="40">
        <v>78000</v>
      </c>
      <c r="L100" s="47">
        <v>1400</v>
      </c>
      <c r="M100" s="39">
        <v>22800</v>
      </c>
      <c r="N100" s="57">
        <v>9000</v>
      </c>
      <c r="O100" s="39">
        <v>21400</v>
      </c>
      <c r="P100" s="40">
        <v>14400</v>
      </c>
      <c r="Q100" s="47">
        <v>46600</v>
      </c>
      <c r="R100" s="39">
        <v>9000</v>
      </c>
      <c r="S100" s="39">
        <v>6200</v>
      </c>
      <c r="T100" s="39">
        <v>1400</v>
      </c>
      <c r="U100" s="40">
        <v>60</v>
      </c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/>
      <c r="F101" s="70" t="s">
        <v>154</v>
      </c>
      <c r="G101" s="38"/>
      <c r="H101" s="39"/>
      <c r="I101" s="39"/>
      <c r="J101" s="39"/>
      <c r="K101" s="40"/>
      <c r="L101" s="47"/>
      <c r="M101" s="39"/>
      <c r="N101" s="57"/>
      <c r="O101" s="39"/>
      <c r="P101" s="40"/>
      <c r="Q101" s="47"/>
      <c r="R101" s="39"/>
      <c r="S101" s="39">
        <v>200</v>
      </c>
      <c r="T101" s="39"/>
      <c r="U101" s="40">
        <v>20</v>
      </c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/>
      <c r="F102" s="70" t="s">
        <v>155</v>
      </c>
      <c r="G102" s="38">
        <v>13200</v>
      </c>
      <c r="H102" s="39">
        <v>19600</v>
      </c>
      <c r="I102" s="39">
        <v>9600</v>
      </c>
      <c r="J102" s="39">
        <v>26200</v>
      </c>
      <c r="K102" s="40">
        <v>46200</v>
      </c>
      <c r="L102" s="47">
        <v>3300</v>
      </c>
      <c r="M102" s="39">
        <v>14800</v>
      </c>
      <c r="N102" s="57">
        <v>49400</v>
      </c>
      <c r="O102" s="39">
        <v>35200</v>
      </c>
      <c r="P102" s="40">
        <v>29400</v>
      </c>
      <c r="Q102" s="47">
        <v>93400</v>
      </c>
      <c r="R102" s="39">
        <v>13000</v>
      </c>
      <c r="S102" s="39">
        <v>6920</v>
      </c>
      <c r="T102" s="39">
        <v>1440</v>
      </c>
      <c r="U102" s="40">
        <v>220</v>
      </c>
      <c r="V102" s="36"/>
    </row>
    <row r="103" spans="1:22" ht="13.15" customHeight="1" x14ac:dyDescent="0.15">
      <c r="A103" s="19">
        <v>93</v>
      </c>
      <c r="B103" s="27"/>
      <c r="C103" s="33"/>
      <c r="D103" s="33"/>
      <c r="E103" s="52" t="s">
        <v>10</v>
      </c>
      <c r="F103" s="74" t="s">
        <v>157</v>
      </c>
      <c r="G103" s="38">
        <v>520</v>
      </c>
      <c r="H103" s="39">
        <v>100</v>
      </c>
      <c r="I103" s="39">
        <v>200</v>
      </c>
      <c r="J103" s="39">
        <v>2600</v>
      </c>
      <c r="K103" s="40">
        <v>180</v>
      </c>
      <c r="L103" s="47">
        <v>20</v>
      </c>
      <c r="M103" s="39">
        <v>3000</v>
      </c>
      <c r="N103" s="57">
        <v>100</v>
      </c>
      <c r="O103" s="39">
        <v>20</v>
      </c>
      <c r="P103" s="40">
        <v>60</v>
      </c>
      <c r="Q103" s="47">
        <v>180</v>
      </c>
      <c r="R103" s="39">
        <v>240</v>
      </c>
      <c r="S103" s="39">
        <v>180</v>
      </c>
      <c r="T103" s="39">
        <v>520</v>
      </c>
      <c r="U103" s="40">
        <v>260</v>
      </c>
      <c r="V103" s="36"/>
    </row>
    <row r="104" spans="1:22" ht="13.15" customHeight="1" x14ac:dyDescent="0.15">
      <c r="A104" s="19">
        <v>94</v>
      </c>
      <c r="B104" s="27"/>
      <c r="C104" s="33" t="s">
        <v>217</v>
      </c>
      <c r="D104" s="33" t="s">
        <v>216</v>
      </c>
      <c r="E104" s="33" t="s">
        <v>215</v>
      </c>
      <c r="F104" s="70" t="s">
        <v>214</v>
      </c>
      <c r="G104" s="38"/>
      <c r="H104" s="39"/>
      <c r="I104" s="39"/>
      <c r="J104" s="39">
        <v>200</v>
      </c>
      <c r="K104" s="40"/>
      <c r="L104" s="47"/>
      <c r="M104" s="39"/>
      <c r="N104" s="57">
        <v>800</v>
      </c>
      <c r="O104" s="39">
        <v>800</v>
      </c>
      <c r="P104" s="40">
        <v>400</v>
      </c>
      <c r="Q104" s="47">
        <v>1200</v>
      </c>
      <c r="R104" s="39"/>
      <c r="S104" s="39"/>
      <c r="T104" s="39"/>
      <c r="U104" s="40">
        <v>800</v>
      </c>
      <c r="V104" s="36"/>
    </row>
    <row r="105" spans="1:22" ht="13.15" customHeight="1" x14ac:dyDescent="0.15">
      <c r="A105" s="19">
        <v>95</v>
      </c>
      <c r="B105" s="27" t="s">
        <v>158</v>
      </c>
      <c r="C105" s="33" t="s">
        <v>159</v>
      </c>
      <c r="D105" s="33" t="s">
        <v>306</v>
      </c>
      <c r="E105" s="33" t="s">
        <v>307</v>
      </c>
      <c r="F105" s="70" t="s">
        <v>308</v>
      </c>
      <c r="G105" s="38">
        <v>1400</v>
      </c>
      <c r="H105" s="39"/>
      <c r="I105" s="39"/>
      <c r="J105" s="39">
        <v>2000</v>
      </c>
      <c r="K105" s="40">
        <v>400</v>
      </c>
      <c r="L105" s="47"/>
      <c r="M105" s="39">
        <v>200</v>
      </c>
      <c r="N105" s="57">
        <v>1600</v>
      </c>
      <c r="O105" s="39">
        <v>600</v>
      </c>
      <c r="P105" s="40"/>
      <c r="Q105" s="47">
        <v>400</v>
      </c>
      <c r="R105" s="39">
        <v>4400</v>
      </c>
      <c r="S105" s="39">
        <v>1000</v>
      </c>
      <c r="T105" s="39">
        <v>600</v>
      </c>
      <c r="U105" s="40">
        <v>200</v>
      </c>
      <c r="V105" s="36"/>
    </row>
    <row r="106" spans="1:22" ht="13.15" customHeight="1" x14ac:dyDescent="0.15">
      <c r="A106" s="19">
        <v>96</v>
      </c>
      <c r="B106" s="27" t="s">
        <v>161</v>
      </c>
      <c r="C106" s="33" t="s">
        <v>162</v>
      </c>
      <c r="D106" s="52" t="s">
        <v>10</v>
      </c>
      <c r="E106" s="52" t="s">
        <v>10</v>
      </c>
      <c r="F106" s="74" t="s">
        <v>163</v>
      </c>
      <c r="G106" s="38">
        <v>40</v>
      </c>
      <c r="H106" s="39">
        <v>20</v>
      </c>
      <c r="I106" s="39">
        <v>20</v>
      </c>
      <c r="J106" s="39">
        <v>1400</v>
      </c>
      <c r="K106" s="40">
        <v>20</v>
      </c>
      <c r="L106" s="47">
        <v>200</v>
      </c>
      <c r="M106" s="39">
        <v>20</v>
      </c>
      <c r="N106" s="57">
        <v>20</v>
      </c>
      <c r="O106" s="39">
        <v>20</v>
      </c>
      <c r="P106" s="40">
        <v>32200</v>
      </c>
      <c r="Q106" s="47">
        <v>1600</v>
      </c>
      <c r="R106" s="39">
        <v>1400</v>
      </c>
      <c r="S106" s="39">
        <v>60</v>
      </c>
      <c r="T106" s="39">
        <v>3200</v>
      </c>
      <c r="U106" s="40">
        <v>660</v>
      </c>
      <c r="V106" s="36"/>
    </row>
    <row r="107" spans="1:22" ht="13.15" customHeight="1" x14ac:dyDescent="0.15">
      <c r="A107" s="19">
        <v>97</v>
      </c>
      <c r="B107" s="27" t="s">
        <v>164</v>
      </c>
      <c r="C107" s="33" t="s">
        <v>165</v>
      </c>
      <c r="D107" s="52" t="s">
        <v>10</v>
      </c>
      <c r="E107" s="52" t="s">
        <v>10</v>
      </c>
      <c r="F107" s="74" t="s">
        <v>166</v>
      </c>
      <c r="G107" s="38">
        <v>800</v>
      </c>
      <c r="H107" s="39"/>
      <c r="I107" s="39"/>
      <c r="J107" s="39">
        <v>200</v>
      </c>
      <c r="K107" s="40"/>
      <c r="L107" s="47"/>
      <c r="M107" s="39"/>
      <c r="N107" s="57">
        <v>600</v>
      </c>
      <c r="O107" s="39"/>
      <c r="P107" s="40">
        <v>2000</v>
      </c>
      <c r="Q107" s="47">
        <v>400</v>
      </c>
      <c r="R107" s="39">
        <v>9400</v>
      </c>
      <c r="S107" s="39">
        <v>1600</v>
      </c>
      <c r="T107" s="39">
        <v>2600</v>
      </c>
      <c r="U107" s="40">
        <v>50200</v>
      </c>
      <c r="V107" s="36"/>
    </row>
    <row r="108" spans="1:22" ht="13.15" customHeight="1" x14ac:dyDescent="0.15">
      <c r="A108" s="19">
        <v>98</v>
      </c>
      <c r="B108" s="36"/>
      <c r="C108" s="33" t="s">
        <v>167</v>
      </c>
      <c r="D108" s="33" t="s">
        <v>168</v>
      </c>
      <c r="E108" s="32" t="s">
        <v>370</v>
      </c>
      <c r="F108" s="70" t="s">
        <v>371</v>
      </c>
      <c r="G108" s="38"/>
      <c r="H108" s="39"/>
      <c r="I108" s="39"/>
      <c r="J108" s="39"/>
      <c r="K108" s="40"/>
      <c r="L108" s="47"/>
      <c r="M108" s="39"/>
      <c r="N108" s="57"/>
      <c r="O108" s="39"/>
      <c r="P108" s="40">
        <v>6400</v>
      </c>
      <c r="Q108" s="47"/>
      <c r="R108" s="39">
        <v>600</v>
      </c>
      <c r="S108" s="39"/>
      <c r="T108" s="39">
        <v>2400</v>
      </c>
      <c r="U108" s="40">
        <v>3400</v>
      </c>
      <c r="V108" s="36"/>
    </row>
    <row r="109" spans="1:22" ht="13.15" customHeight="1" x14ac:dyDescent="0.15">
      <c r="A109" s="19">
        <v>99</v>
      </c>
      <c r="B109" s="36"/>
      <c r="C109" s="33"/>
      <c r="D109" s="33" t="s">
        <v>169</v>
      </c>
      <c r="E109" s="33" t="s">
        <v>171</v>
      </c>
      <c r="F109" s="70" t="s">
        <v>172</v>
      </c>
      <c r="G109" s="38"/>
      <c r="H109" s="39"/>
      <c r="I109" s="39"/>
      <c r="J109" s="39"/>
      <c r="K109" s="40"/>
      <c r="L109" s="47"/>
      <c r="M109" s="39"/>
      <c r="N109" s="57"/>
      <c r="O109" s="39"/>
      <c r="P109" s="40">
        <v>640</v>
      </c>
      <c r="Q109" s="47"/>
      <c r="R109" s="39"/>
      <c r="S109" s="39"/>
      <c r="T109" s="39"/>
      <c r="U109" s="40"/>
      <c r="V109" s="36"/>
    </row>
    <row r="110" spans="1:22" ht="13.15" customHeight="1" x14ac:dyDescent="0.15">
      <c r="A110" s="19">
        <v>100</v>
      </c>
      <c r="B110" s="27"/>
      <c r="C110" s="33"/>
      <c r="D110" s="32"/>
      <c r="E110" s="33"/>
      <c r="F110" s="70" t="s">
        <v>372</v>
      </c>
      <c r="G110" s="38">
        <v>140</v>
      </c>
      <c r="H110" s="39"/>
      <c r="I110" s="39"/>
      <c r="J110" s="39"/>
      <c r="K110" s="40"/>
      <c r="L110" s="47"/>
      <c r="M110" s="39"/>
      <c r="N110" s="57"/>
      <c r="O110" s="39"/>
      <c r="P110" s="40"/>
      <c r="Q110" s="47"/>
      <c r="R110" s="39"/>
      <c r="S110" s="39"/>
      <c r="T110" s="39"/>
      <c r="U110" s="40"/>
      <c r="V110" s="36"/>
    </row>
    <row r="111" spans="1:22" ht="13.15" customHeight="1" x14ac:dyDescent="0.15">
      <c r="A111" s="19">
        <v>101</v>
      </c>
      <c r="B111" s="27"/>
      <c r="C111" s="33"/>
      <c r="D111" s="33"/>
      <c r="E111" s="33" t="s">
        <v>173</v>
      </c>
      <c r="F111" s="70" t="s">
        <v>260</v>
      </c>
      <c r="G111" s="38"/>
      <c r="H111" s="39"/>
      <c r="I111" s="39"/>
      <c r="J111" s="39"/>
      <c r="K111" s="40"/>
      <c r="L111" s="47"/>
      <c r="M111" s="39"/>
      <c r="N111" s="57"/>
      <c r="O111" s="39"/>
      <c r="P111" s="40">
        <v>200</v>
      </c>
      <c r="Q111" s="47"/>
      <c r="R111" s="39"/>
      <c r="S111" s="39"/>
      <c r="T111" s="39"/>
      <c r="U111" s="40"/>
      <c r="V111" s="36"/>
    </row>
    <row r="112" spans="1:22" ht="13.15" customHeight="1" x14ac:dyDescent="0.15">
      <c r="A112" s="19">
        <v>102</v>
      </c>
      <c r="B112" s="27"/>
      <c r="C112" s="33"/>
      <c r="D112" s="33"/>
      <c r="E112" s="33" t="s">
        <v>175</v>
      </c>
      <c r="F112" s="70" t="s">
        <v>176</v>
      </c>
      <c r="G112" s="38"/>
      <c r="H112" s="39"/>
      <c r="I112" s="39"/>
      <c r="J112" s="39"/>
      <c r="K112" s="40"/>
      <c r="L112" s="47"/>
      <c r="M112" s="39"/>
      <c r="N112" s="57"/>
      <c r="O112" s="39"/>
      <c r="P112" s="40">
        <v>320</v>
      </c>
      <c r="Q112" s="47"/>
      <c r="R112" s="39"/>
      <c r="S112" s="39"/>
      <c r="T112" s="39"/>
      <c r="U112" s="40"/>
      <c r="V112" s="36"/>
    </row>
    <row r="113" spans="1:22" ht="13.15" customHeight="1" x14ac:dyDescent="0.15">
      <c r="A113" s="19">
        <v>103</v>
      </c>
      <c r="B113" s="27"/>
      <c r="C113" s="33"/>
      <c r="D113" s="33"/>
      <c r="E113" s="33"/>
      <c r="F113" s="70" t="s">
        <v>177</v>
      </c>
      <c r="G113" s="38">
        <v>1800</v>
      </c>
      <c r="H113" s="39"/>
      <c r="I113" s="39">
        <v>800</v>
      </c>
      <c r="J113" s="39"/>
      <c r="K113" s="40"/>
      <c r="L113" s="47"/>
      <c r="M113" s="39">
        <v>1600</v>
      </c>
      <c r="N113" s="57"/>
      <c r="O113" s="39">
        <v>80</v>
      </c>
      <c r="P113" s="40">
        <v>160</v>
      </c>
      <c r="Q113" s="47"/>
      <c r="R113" s="39">
        <v>80</v>
      </c>
      <c r="S113" s="39"/>
      <c r="T113" s="39"/>
      <c r="U113" s="40"/>
      <c r="V113" s="36"/>
    </row>
    <row r="114" spans="1:22" ht="13.15" customHeight="1" x14ac:dyDescent="0.15">
      <c r="A114" s="19">
        <v>104</v>
      </c>
      <c r="B114" s="75" t="s">
        <v>181</v>
      </c>
      <c r="C114" s="72" t="s">
        <v>10</v>
      </c>
      <c r="D114" s="72" t="s">
        <v>10</v>
      </c>
      <c r="E114" s="72" t="s">
        <v>10</v>
      </c>
      <c r="F114" s="3" t="s">
        <v>182</v>
      </c>
      <c r="G114" s="9">
        <v>35200</v>
      </c>
      <c r="H114" s="10">
        <v>13600</v>
      </c>
      <c r="I114" s="10">
        <v>20800</v>
      </c>
      <c r="J114" s="10">
        <v>81600</v>
      </c>
      <c r="K114" s="11">
        <v>20400</v>
      </c>
      <c r="L114" s="12">
        <v>4200</v>
      </c>
      <c r="M114" s="10">
        <v>134400</v>
      </c>
      <c r="N114" s="13">
        <v>54400</v>
      </c>
      <c r="O114" s="10">
        <v>53400</v>
      </c>
      <c r="P114" s="11">
        <v>301200</v>
      </c>
      <c r="Q114" s="12">
        <v>55200</v>
      </c>
      <c r="R114" s="10">
        <v>201600</v>
      </c>
      <c r="S114" s="10">
        <v>88800</v>
      </c>
      <c r="T114" s="10">
        <v>248400</v>
      </c>
      <c r="U114" s="11">
        <v>147200</v>
      </c>
      <c r="V114" s="36"/>
    </row>
    <row r="115" spans="1:22" ht="13.15" customHeight="1" x14ac:dyDescent="0.15">
      <c r="A115" s="19"/>
      <c r="B115" s="29"/>
      <c r="C115" s="18"/>
      <c r="D115" s="18"/>
      <c r="E115" s="18"/>
      <c r="F115" s="28" t="s">
        <v>183</v>
      </c>
      <c r="G115" s="44">
        <v>59</v>
      </c>
      <c r="H115" s="45">
        <v>47</v>
      </c>
      <c r="I115" s="45">
        <v>52</v>
      </c>
      <c r="J115" s="45">
        <v>58</v>
      </c>
      <c r="K115" s="46">
        <v>49</v>
      </c>
      <c r="L115" s="44">
        <v>41</v>
      </c>
      <c r="M115" s="45">
        <v>59</v>
      </c>
      <c r="N115" s="58">
        <v>64</v>
      </c>
      <c r="O115" s="45">
        <v>53</v>
      </c>
      <c r="P115" s="46">
        <v>73</v>
      </c>
      <c r="Q115" s="44">
        <v>58</v>
      </c>
      <c r="R115" s="45">
        <v>64</v>
      </c>
      <c r="S115" s="45">
        <v>59</v>
      </c>
      <c r="T115" s="45">
        <v>58</v>
      </c>
      <c r="U115" s="46">
        <v>47</v>
      </c>
      <c r="V115" s="36"/>
    </row>
    <row r="116" spans="1:22" ht="13.15" customHeight="1" x14ac:dyDescent="0.15">
      <c r="A116" s="19"/>
      <c r="B116" s="29"/>
      <c r="C116" s="18"/>
      <c r="D116" s="18"/>
      <c r="E116" s="18"/>
      <c r="F116" s="49" t="s">
        <v>184</v>
      </c>
      <c r="G116" s="44">
        <v>9838420</v>
      </c>
      <c r="H116" s="45">
        <v>4696600</v>
      </c>
      <c r="I116" s="45">
        <v>5841780</v>
      </c>
      <c r="J116" s="45">
        <v>2650360</v>
      </c>
      <c r="K116" s="46">
        <v>3314540</v>
      </c>
      <c r="L116" s="44">
        <v>200260</v>
      </c>
      <c r="M116" s="45">
        <v>17574980</v>
      </c>
      <c r="N116" s="58">
        <v>4049100</v>
      </c>
      <c r="O116" s="50">
        <v>5097800</v>
      </c>
      <c r="P116" s="51">
        <v>36206780</v>
      </c>
      <c r="Q116" s="60">
        <v>6958760</v>
      </c>
      <c r="R116" s="50">
        <v>1554560</v>
      </c>
      <c r="S116" s="50">
        <v>715040</v>
      </c>
      <c r="T116" s="50">
        <v>474300</v>
      </c>
      <c r="U116" s="51">
        <v>318180</v>
      </c>
      <c r="V116" s="37"/>
    </row>
    <row r="117" spans="1:22" ht="13.15" customHeight="1" x14ac:dyDescent="0.15">
      <c r="A117" s="19"/>
      <c r="B117" s="17" t="s">
        <v>373</v>
      </c>
      <c r="C117" s="17"/>
      <c r="D117" s="17"/>
      <c r="F117" s="30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34"/>
    </row>
    <row r="118" spans="1:22" ht="13.15" customHeight="1" x14ac:dyDescent="0.15">
      <c r="A118" s="19"/>
      <c r="B118" s="17"/>
      <c r="C118" s="17"/>
      <c r="D118" s="17"/>
      <c r="F118" s="30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6"/>
      <c r="T118" s="16"/>
      <c r="U118" s="16"/>
      <c r="V118" s="34"/>
    </row>
    <row r="119" spans="1:22" ht="13.15" customHeight="1" x14ac:dyDescent="0.15">
      <c r="A119" s="19"/>
      <c r="B119" s="17"/>
      <c r="C119" s="17"/>
      <c r="D119" s="17"/>
      <c r="F119" s="30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6"/>
      <c r="T119" s="16"/>
      <c r="U119" s="16"/>
      <c r="V119" s="34"/>
    </row>
    <row r="120" spans="1:22" ht="13.15" customHeight="1" x14ac:dyDescent="0.15">
      <c r="A120" s="19"/>
      <c r="B120" s="17"/>
      <c r="C120" s="17"/>
      <c r="D120" s="17"/>
      <c r="F120" s="30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6"/>
      <c r="U120" s="16"/>
      <c r="V120" s="34"/>
    </row>
    <row r="121" spans="1:22" ht="13.15" customHeight="1" x14ac:dyDescent="0.15">
      <c r="A121" s="19"/>
      <c r="B121" s="17" t="s">
        <v>310</v>
      </c>
      <c r="C121" s="17"/>
      <c r="D121" s="17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T121" s="30"/>
      <c r="U121" s="16"/>
      <c r="V121" s="16"/>
    </row>
    <row r="122" spans="1:22" ht="13.15" customHeight="1" x14ac:dyDescent="0.15">
      <c r="A122" s="19"/>
      <c r="B122" s="17" t="s">
        <v>311</v>
      </c>
      <c r="C122" s="17"/>
      <c r="D122" s="17"/>
      <c r="F122" s="30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T122" s="30"/>
      <c r="U122" s="16"/>
      <c r="V122" s="16"/>
    </row>
    <row r="123" spans="1:22" ht="13.15" customHeight="1" x14ac:dyDescent="0.15">
      <c r="A123" s="19"/>
      <c r="B123" s="17"/>
      <c r="C123" s="17"/>
      <c r="D123" s="17"/>
      <c r="F123" s="30"/>
      <c r="G123" s="16"/>
      <c r="H123" s="16"/>
      <c r="I123" s="16"/>
      <c r="J123" s="16"/>
      <c r="K123" s="16"/>
      <c r="L123" s="16"/>
      <c r="M123" s="16"/>
      <c r="N123" s="16"/>
      <c r="O123" s="17"/>
      <c r="Q123" s="30"/>
      <c r="R123" s="16"/>
      <c r="S123" s="16"/>
      <c r="T123" s="16"/>
      <c r="U123" s="16"/>
      <c r="V123" s="16"/>
    </row>
    <row r="124" spans="1:22" ht="12.75" customHeight="1" x14ac:dyDescent="0.15">
      <c r="A124" s="19"/>
      <c r="B124" s="17" t="s">
        <v>312</v>
      </c>
      <c r="C124" s="17"/>
      <c r="D124" s="17"/>
      <c r="F124" s="30"/>
      <c r="G124" s="16"/>
      <c r="H124" s="16"/>
      <c r="I124" s="16"/>
      <c r="J124" s="16"/>
      <c r="K124" s="16"/>
      <c r="L124" s="16"/>
      <c r="M124" s="16"/>
      <c r="N124" s="16"/>
      <c r="O124" s="17"/>
      <c r="Q124" s="30"/>
      <c r="R124" s="17"/>
      <c r="T124" s="30"/>
      <c r="U124" s="16"/>
      <c r="V124" s="16"/>
    </row>
    <row r="125" spans="1:22" ht="13.15" customHeight="1" x14ac:dyDescent="0.15">
      <c r="A125" s="19"/>
      <c r="B125" s="17" t="s">
        <v>313</v>
      </c>
      <c r="C125" s="17"/>
      <c r="D125" s="17"/>
      <c r="F125" s="30"/>
      <c r="G125" s="16"/>
      <c r="H125" s="16"/>
      <c r="I125" s="16"/>
      <c r="J125" s="16"/>
      <c r="K125" s="16"/>
      <c r="L125" s="16"/>
      <c r="M125" s="16"/>
      <c r="N125" s="16"/>
      <c r="O125" s="17"/>
      <c r="Q125" s="30"/>
      <c r="R125" s="17"/>
      <c r="T125" s="30"/>
      <c r="U125" s="16"/>
      <c r="V125" s="16"/>
    </row>
    <row r="126" spans="1:22" ht="13.15" customHeight="1" x14ac:dyDescent="0.15"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</row>
    <row r="127" spans="1:22" ht="13.15" customHeight="1" x14ac:dyDescent="0.15">
      <c r="A127" s="19"/>
      <c r="B127" s="17" t="s">
        <v>185</v>
      </c>
      <c r="C127" s="17"/>
      <c r="D127" s="17"/>
      <c r="F127" s="30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34"/>
    </row>
    <row r="128" spans="1:22" ht="13.15" customHeight="1" x14ac:dyDescent="0.15">
      <c r="A128" s="19"/>
      <c r="B128" s="17" t="s">
        <v>314</v>
      </c>
      <c r="C128" s="17"/>
      <c r="D128" s="17"/>
      <c r="F128" s="30"/>
      <c r="G128" s="78"/>
      <c r="H128" s="78"/>
      <c r="I128" s="78"/>
      <c r="J128" s="78"/>
      <c r="K128" s="78"/>
      <c r="L128" s="78"/>
      <c r="M128" s="78"/>
      <c r="N128" s="78"/>
      <c r="O128" s="16"/>
      <c r="P128" s="16"/>
      <c r="Q128" s="16"/>
      <c r="R128" s="16"/>
      <c r="S128" s="16"/>
      <c r="T128" s="16"/>
      <c r="U128" s="16"/>
      <c r="V128" s="34"/>
    </row>
    <row r="129" spans="1:22" ht="13.15" customHeight="1" x14ac:dyDescent="0.15">
      <c r="A129" s="19"/>
      <c r="B129" s="17"/>
      <c r="C129" s="17"/>
      <c r="D129" s="17"/>
      <c r="F129" s="30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34"/>
    </row>
    <row r="130" spans="1:22" ht="13.15" customHeight="1" thickBot="1" x14ac:dyDescent="0.2">
      <c r="F130" s="79" t="s">
        <v>315</v>
      </c>
      <c r="G130" s="80" t="s">
        <v>114</v>
      </c>
      <c r="H130" s="80" t="s">
        <v>374</v>
      </c>
      <c r="I130" s="80" t="s">
        <v>301</v>
      </c>
      <c r="J130" s="80" t="s">
        <v>115</v>
      </c>
      <c r="K130" s="80" t="s">
        <v>116</v>
      </c>
      <c r="L130" s="80" t="s">
        <v>117</v>
      </c>
      <c r="M130" s="80" t="s">
        <v>118</v>
      </c>
      <c r="N130" s="80" t="s">
        <v>119</v>
      </c>
      <c r="O130" s="80" t="s">
        <v>120</v>
      </c>
      <c r="P130" s="80" t="s">
        <v>292</v>
      </c>
      <c r="Q130" s="80" t="s">
        <v>303</v>
      </c>
      <c r="R130" s="80" t="s">
        <v>121</v>
      </c>
      <c r="S130" s="80" t="s">
        <v>317</v>
      </c>
      <c r="T130" s="80" t="s">
        <v>122</v>
      </c>
      <c r="U130" s="80" t="s">
        <v>123</v>
      </c>
      <c r="V130" s="81"/>
    </row>
    <row r="131" spans="1:22" ht="13.15" customHeight="1" thickTop="1" x14ac:dyDescent="0.15">
      <c r="F131" s="82" t="s">
        <v>318</v>
      </c>
      <c r="G131" s="83">
        <v>59</v>
      </c>
      <c r="H131" s="83">
        <v>47</v>
      </c>
      <c r="I131" s="83">
        <v>52</v>
      </c>
      <c r="J131" s="83">
        <v>58</v>
      </c>
      <c r="K131" s="83">
        <v>49</v>
      </c>
      <c r="L131" s="83">
        <v>41</v>
      </c>
      <c r="M131" s="83">
        <v>59</v>
      </c>
      <c r="N131" s="83">
        <v>64</v>
      </c>
      <c r="O131" s="83">
        <v>53</v>
      </c>
      <c r="P131" s="83">
        <v>73</v>
      </c>
      <c r="Q131" s="83">
        <v>58</v>
      </c>
      <c r="R131" s="83">
        <v>64</v>
      </c>
      <c r="S131" s="83">
        <v>59</v>
      </c>
      <c r="T131" s="83">
        <v>58</v>
      </c>
      <c r="U131" s="83">
        <v>47</v>
      </c>
      <c r="V131" s="84"/>
    </row>
    <row r="132" spans="1:22" ht="13.15" customHeight="1" x14ac:dyDescent="0.15">
      <c r="F132" s="82" t="s">
        <v>319</v>
      </c>
      <c r="G132" s="85">
        <v>9838420</v>
      </c>
      <c r="H132" s="85">
        <v>4696600</v>
      </c>
      <c r="I132" s="85">
        <v>5841780</v>
      </c>
      <c r="J132" s="85">
        <v>2650360</v>
      </c>
      <c r="K132" s="85">
        <v>3314540</v>
      </c>
      <c r="L132" s="85">
        <v>200260</v>
      </c>
      <c r="M132" s="85">
        <v>17574980</v>
      </c>
      <c r="N132" s="85">
        <v>4049100</v>
      </c>
      <c r="O132" s="85">
        <v>5097800</v>
      </c>
      <c r="P132" s="85">
        <v>36206780</v>
      </c>
      <c r="Q132" s="85">
        <v>6958760</v>
      </c>
      <c r="R132" s="85">
        <v>1554560</v>
      </c>
      <c r="S132" s="85">
        <v>715040</v>
      </c>
      <c r="T132" s="85">
        <v>474300</v>
      </c>
      <c r="U132" s="85">
        <v>318180</v>
      </c>
      <c r="V132" s="86"/>
    </row>
    <row r="133" spans="1:22" ht="13.15" customHeight="1" x14ac:dyDescent="0.15">
      <c r="F133" s="82" t="s">
        <v>320</v>
      </c>
      <c r="G133" s="83">
        <v>59</v>
      </c>
      <c r="H133" s="83">
        <v>47</v>
      </c>
      <c r="I133" s="83">
        <v>52</v>
      </c>
      <c r="J133" s="83">
        <v>58</v>
      </c>
      <c r="K133" s="83">
        <v>49</v>
      </c>
      <c r="L133" s="83">
        <v>41</v>
      </c>
      <c r="M133" s="83">
        <v>59</v>
      </c>
      <c r="N133" s="83">
        <v>64</v>
      </c>
      <c r="O133" s="83">
        <v>53</v>
      </c>
      <c r="P133" s="83">
        <v>73</v>
      </c>
      <c r="Q133" s="83">
        <v>58</v>
      </c>
      <c r="R133" s="83">
        <v>64</v>
      </c>
      <c r="S133" s="83">
        <v>59</v>
      </c>
      <c r="T133" s="83">
        <v>58</v>
      </c>
      <c r="U133" s="83">
        <v>47</v>
      </c>
      <c r="V133" s="86"/>
    </row>
    <row r="134" spans="1:22" ht="13.15" customHeight="1" x14ac:dyDescent="0.15">
      <c r="F134" s="82" t="s">
        <v>321</v>
      </c>
      <c r="G134" s="83">
        <v>9838420</v>
      </c>
      <c r="H134" s="83">
        <v>4696600</v>
      </c>
      <c r="I134" s="83">
        <v>5841780</v>
      </c>
      <c r="J134" s="83">
        <v>2650360</v>
      </c>
      <c r="K134" s="83">
        <v>3314540</v>
      </c>
      <c r="L134" s="83">
        <v>200260</v>
      </c>
      <c r="M134" s="83">
        <v>17574980</v>
      </c>
      <c r="N134" s="83">
        <v>4049100</v>
      </c>
      <c r="O134" s="83">
        <v>5097800</v>
      </c>
      <c r="P134" s="83">
        <v>36206780</v>
      </c>
      <c r="Q134" s="83">
        <v>6958760</v>
      </c>
      <c r="R134" s="83">
        <v>1554560</v>
      </c>
      <c r="S134" s="83">
        <v>715040</v>
      </c>
      <c r="T134" s="83">
        <v>474300</v>
      </c>
      <c r="U134" s="83">
        <v>318180</v>
      </c>
      <c r="V134" s="86"/>
    </row>
    <row r="135" spans="1:22" ht="13.15" customHeight="1" x14ac:dyDescent="0.15">
      <c r="B135" s="67"/>
      <c r="C135" s="67"/>
      <c r="D135" s="67"/>
      <c r="F135" s="82" t="s">
        <v>322</v>
      </c>
      <c r="G135" s="87" t="str">
        <f>IF(G131=G133,"○","")</f>
        <v>○</v>
      </c>
      <c r="H135" s="87" t="str">
        <f t="shared" ref="G135:U136" si="0">IF(H131=H133,"○","")</f>
        <v>○</v>
      </c>
      <c r="I135" s="87" t="str">
        <f t="shared" si="0"/>
        <v>○</v>
      </c>
      <c r="J135" s="87" t="str">
        <f t="shared" si="0"/>
        <v>○</v>
      </c>
      <c r="K135" s="87" t="str">
        <f t="shared" si="0"/>
        <v>○</v>
      </c>
      <c r="L135" s="87" t="str">
        <f t="shared" si="0"/>
        <v>○</v>
      </c>
      <c r="M135" s="87" t="str">
        <f t="shared" si="0"/>
        <v>○</v>
      </c>
      <c r="N135" s="87" t="str">
        <f t="shared" si="0"/>
        <v>○</v>
      </c>
      <c r="O135" s="87" t="str">
        <f t="shared" si="0"/>
        <v>○</v>
      </c>
      <c r="P135" s="87" t="str">
        <f t="shared" si="0"/>
        <v>○</v>
      </c>
      <c r="Q135" s="87" t="str">
        <f t="shared" si="0"/>
        <v>○</v>
      </c>
      <c r="R135" s="87" t="str">
        <f t="shared" si="0"/>
        <v>○</v>
      </c>
      <c r="S135" s="87" t="str">
        <f t="shared" si="0"/>
        <v>○</v>
      </c>
      <c r="T135" s="87" t="str">
        <f t="shared" si="0"/>
        <v>○</v>
      </c>
      <c r="U135" s="87" t="str">
        <f t="shared" si="0"/>
        <v>○</v>
      </c>
      <c r="V135" s="91"/>
    </row>
    <row r="136" spans="1:22" ht="13.15" customHeight="1" x14ac:dyDescent="0.15">
      <c r="B136" s="67"/>
      <c r="C136" s="67"/>
      <c r="D136" s="67"/>
      <c r="F136" s="82" t="s">
        <v>323</v>
      </c>
      <c r="G136" s="87" t="str">
        <f t="shared" si="0"/>
        <v>○</v>
      </c>
      <c r="H136" s="87" t="str">
        <f t="shared" si="0"/>
        <v>○</v>
      </c>
      <c r="I136" s="87" t="str">
        <f t="shared" si="0"/>
        <v>○</v>
      </c>
      <c r="J136" s="87" t="str">
        <f t="shared" si="0"/>
        <v>○</v>
      </c>
      <c r="K136" s="87" t="str">
        <f t="shared" si="0"/>
        <v>○</v>
      </c>
      <c r="L136" s="87" t="str">
        <f t="shared" si="0"/>
        <v>○</v>
      </c>
      <c r="M136" s="87" t="str">
        <f t="shared" si="0"/>
        <v>○</v>
      </c>
      <c r="N136" s="87" t="str">
        <f t="shared" si="0"/>
        <v>○</v>
      </c>
      <c r="O136" s="87" t="str">
        <f t="shared" si="0"/>
        <v>○</v>
      </c>
      <c r="P136" s="87" t="str">
        <f t="shared" si="0"/>
        <v>○</v>
      </c>
      <c r="Q136" s="87" t="str">
        <f t="shared" si="0"/>
        <v>○</v>
      </c>
      <c r="R136" s="87" t="str">
        <f t="shared" si="0"/>
        <v>○</v>
      </c>
      <c r="S136" s="87" t="str">
        <f t="shared" si="0"/>
        <v>○</v>
      </c>
      <c r="T136" s="87" t="str">
        <f t="shared" si="0"/>
        <v>○</v>
      </c>
      <c r="U136" s="87" t="str">
        <f t="shared" si="0"/>
        <v>○</v>
      </c>
      <c r="V136" s="91"/>
    </row>
    <row r="137" spans="1:22" ht="13.15" customHeight="1" x14ac:dyDescent="0.15">
      <c r="B137" s="67"/>
      <c r="C137" s="67"/>
      <c r="D137" s="67"/>
      <c r="F137" s="88" t="s">
        <v>183</v>
      </c>
      <c r="G137" s="89" t="str">
        <f t="shared" ref="G137:R138" si="1">IF(G131=MIN($G131:$R131),"最小",IF(G131=MAX($G131:$R131),"最大",""))</f>
        <v/>
      </c>
      <c r="H137" s="89" t="str">
        <f t="shared" si="1"/>
        <v/>
      </c>
      <c r="I137" s="89" t="str">
        <f t="shared" si="1"/>
        <v/>
      </c>
      <c r="J137" s="89" t="str">
        <f t="shared" si="1"/>
        <v/>
      </c>
      <c r="K137" s="89" t="str">
        <f t="shared" si="1"/>
        <v/>
      </c>
      <c r="L137" s="89" t="str">
        <f t="shared" si="1"/>
        <v>最小</v>
      </c>
      <c r="M137" s="89" t="str">
        <f t="shared" si="1"/>
        <v/>
      </c>
      <c r="N137" s="89" t="str">
        <f t="shared" si="1"/>
        <v/>
      </c>
      <c r="O137" s="89" t="str">
        <f t="shared" si="1"/>
        <v/>
      </c>
      <c r="P137" s="89" t="str">
        <f t="shared" si="1"/>
        <v>最大</v>
      </c>
      <c r="Q137" s="89" t="str">
        <f t="shared" si="1"/>
        <v/>
      </c>
      <c r="R137" s="89" t="str">
        <f t="shared" si="1"/>
        <v/>
      </c>
      <c r="S137" s="89"/>
      <c r="T137" s="89"/>
      <c r="U137" s="89"/>
      <c r="V137" s="90"/>
    </row>
    <row r="138" spans="1:22" ht="13.15" customHeight="1" x14ac:dyDescent="0.15">
      <c r="B138" s="67"/>
      <c r="C138" s="67"/>
      <c r="D138" s="67"/>
      <c r="F138" s="88" t="s">
        <v>324</v>
      </c>
      <c r="G138" s="87" t="str">
        <f t="shared" si="1"/>
        <v/>
      </c>
      <c r="H138" s="87" t="str">
        <f t="shared" si="1"/>
        <v/>
      </c>
      <c r="I138" s="87" t="str">
        <f t="shared" si="1"/>
        <v/>
      </c>
      <c r="J138" s="87" t="str">
        <f t="shared" si="1"/>
        <v/>
      </c>
      <c r="K138" s="87" t="str">
        <f t="shared" si="1"/>
        <v/>
      </c>
      <c r="L138" s="87" t="str">
        <f t="shared" si="1"/>
        <v>最小</v>
      </c>
      <c r="M138" s="87" t="str">
        <f t="shared" si="1"/>
        <v/>
      </c>
      <c r="N138" s="87" t="str">
        <f t="shared" si="1"/>
        <v/>
      </c>
      <c r="O138" s="87" t="str">
        <f t="shared" si="1"/>
        <v/>
      </c>
      <c r="P138" s="87" t="str">
        <f t="shared" si="1"/>
        <v>最大</v>
      </c>
      <c r="Q138" s="87" t="str">
        <f t="shared" si="1"/>
        <v/>
      </c>
      <c r="R138" s="87" t="str">
        <f t="shared" si="1"/>
        <v/>
      </c>
      <c r="S138" s="87"/>
      <c r="T138" s="87"/>
      <c r="U138" s="87"/>
      <c r="V138" s="91"/>
    </row>
    <row r="139" spans="1:22" ht="13.15" customHeight="1" x14ac:dyDescent="0.15">
      <c r="B139" s="67"/>
      <c r="C139" s="67"/>
      <c r="D139" s="67"/>
      <c r="F139" s="92" t="s">
        <v>325</v>
      </c>
      <c r="G139" s="93">
        <f>MIN(G131:R131)</f>
        <v>41</v>
      </c>
      <c r="H139" s="94"/>
      <c r="I139" s="1" t="str">
        <f ca="1">OFFSET($G$130,0,MATCH(G139,G$131:V$131,0)-1,1,1)</f>
        <v>A-11</v>
      </c>
      <c r="J139" s="17" t="str">
        <f>IF(COUNTIF(G137:U137,"最小")=1,"最小値は1つです","最小値が複数あるので注意して下さい")</f>
        <v>最小値は1つです</v>
      </c>
      <c r="K139" s="17"/>
      <c r="L139" s="17"/>
      <c r="M139" s="17"/>
      <c r="N139" s="17"/>
      <c r="R139" s="17"/>
      <c r="S139" s="17"/>
      <c r="T139" s="17"/>
      <c r="U139" s="95"/>
      <c r="V139" s="96"/>
    </row>
    <row r="140" spans="1:22" ht="13.15" customHeight="1" x14ac:dyDescent="0.15">
      <c r="B140" s="67"/>
      <c r="C140" s="67"/>
      <c r="D140" s="67"/>
      <c r="F140" s="92" t="s">
        <v>326</v>
      </c>
      <c r="G140" s="97">
        <f>MAX(G131:R131)</f>
        <v>73</v>
      </c>
      <c r="H140" s="98"/>
      <c r="I140" s="1" t="str">
        <f ca="1">OFFSET($G$130,0,MATCH(G140,G$131:V$131,0)-1,1,1)</f>
        <v>C-3</v>
      </c>
      <c r="J140" s="17" t="str">
        <f>IF(COUNTIF(G137:U137,"最大")=1,"最大値は1つです","最大値が複数あるので注意して下さい")</f>
        <v>最大値は1つです</v>
      </c>
      <c r="K140" s="1"/>
      <c r="L140" s="1"/>
      <c r="M140" s="1"/>
      <c r="N140" s="1"/>
      <c r="R140" s="17"/>
      <c r="S140" s="17"/>
      <c r="T140" s="1"/>
      <c r="U140" s="95"/>
      <c r="V140" s="96"/>
    </row>
    <row r="141" spans="1:22" ht="13.15" customHeight="1" x14ac:dyDescent="0.15">
      <c r="B141" s="67"/>
      <c r="C141" s="67"/>
      <c r="D141" s="67"/>
      <c r="F141" s="92" t="s">
        <v>327</v>
      </c>
      <c r="G141" s="97">
        <f>COUNTA(F5:F84,F91:F114)</f>
        <v>104</v>
      </c>
      <c r="H141" s="99"/>
      <c r="I141" s="1"/>
      <c r="J141" s="1"/>
      <c r="K141" s="1"/>
      <c r="L141" s="1"/>
      <c r="M141" s="1"/>
      <c r="N141" s="1"/>
      <c r="R141" s="17"/>
      <c r="S141" s="17"/>
      <c r="T141" s="1"/>
      <c r="U141" s="95"/>
      <c r="V141" s="96"/>
    </row>
    <row r="142" spans="1:22" ht="13.15" customHeight="1" x14ac:dyDescent="0.15">
      <c r="B142" s="67"/>
      <c r="C142" s="67"/>
      <c r="D142" s="67"/>
      <c r="F142" s="92" t="s">
        <v>328</v>
      </c>
      <c r="G142" s="100">
        <f>MIN(G132:R132)</f>
        <v>200260</v>
      </c>
      <c r="H142" s="101" t="str">
        <f>VALUE(ROUND(LEFT(G142,3)/10,0)/10)&amp;"×10^"&amp;LEN(TEXT(G142,0))-1</f>
        <v>2×10^5</v>
      </c>
      <c r="I142" s="1" t="str">
        <f ca="1">OFFSET($G$130,0,MATCH(G142,G$132:V$132,0)-1,1,1)</f>
        <v>A-11</v>
      </c>
      <c r="J142" s="17" t="str">
        <f>IF(COUNTIF(G138:U138,"最小")=1,"最小値は1つです","最小値が複数あるので注意して下さい")</f>
        <v>最小値は1つです</v>
      </c>
      <c r="K142" s="1"/>
      <c r="L142" s="1"/>
      <c r="M142" s="1"/>
      <c r="N142" s="1"/>
      <c r="R142" s="17"/>
      <c r="S142" s="17"/>
      <c r="T142" s="1"/>
      <c r="U142" s="1"/>
      <c r="V142" s="102"/>
    </row>
    <row r="143" spans="1:22" ht="13.15" customHeight="1" x14ac:dyDescent="0.15">
      <c r="B143" s="67"/>
      <c r="C143" s="67"/>
      <c r="D143" s="67"/>
      <c r="F143" s="92" t="s">
        <v>326</v>
      </c>
      <c r="G143" s="100">
        <f>MAX(G132:R132)</f>
        <v>36206780</v>
      </c>
      <c r="H143" s="101" t="str">
        <f>VALUE(ROUND(LEFT(G143,3)/10,0)/10)&amp;"×10^"&amp;LEN(TEXT(G143,0))-1</f>
        <v>3.6×10^7</v>
      </c>
      <c r="I143" s="1" t="str">
        <f ca="1">OFFSET($G$130,0,MATCH(G143,G$132:V$132,0)-1,1,1)</f>
        <v>C-3</v>
      </c>
      <c r="J143" s="17" t="str">
        <f>IF(COUNTIF(G138:U138,"最大")=1,"最大値は1つです","最大値が複数あるので注意して下さい")</f>
        <v>最大値は1つです</v>
      </c>
      <c r="K143" s="1"/>
      <c r="L143" s="1"/>
      <c r="M143" s="1"/>
      <c r="N143" s="1"/>
      <c r="R143" s="17"/>
      <c r="S143" s="17"/>
      <c r="T143" s="1"/>
      <c r="U143" s="1"/>
      <c r="V143" s="102"/>
    </row>
    <row r="144" spans="1:22" ht="13.15" customHeight="1" x14ac:dyDescent="0.15">
      <c r="B144" s="67"/>
      <c r="C144" s="67"/>
      <c r="D144" s="67"/>
      <c r="F144" s="92" t="s">
        <v>327</v>
      </c>
      <c r="G144" s="100">
        <f>SUM(G132:R132)</f>
        <v>97983940</v>
      </c>
      <c r="H144" s="101" t="str">
        <f>VALUE(ROUND(LEFT(G144,3)/10,0)/10)&amp;"×10^"&amp;LEN(TEXT(G144,0))-1</f>
        <v>9.8×10^7</v>
      </c>
      <c r="I144" s="1"/>
      <c r="J144" s="1"/>
      <c r="K144" s="1"/>
      <c r="L144" s="1"/>
      <c r="M144" s="1"/>
      <c r="N144" s="1"/>
      <c r="O144" s="1"/>
      <c r="P144" s="1"/>
      <c r="Q144" s="1"/>
      <c r="R144" s="17"/>
      <c r="S144" s="17"/>
      <c r="T144" s="1"/>
      <c r="U144" s="1"/>
      <c r="V144" s="102"/>
    </row>
    <row r="145" spans="2:22" ht="13.15" customHeight="1" x14ac:dyDescent="0.15">
      <c r="B145" s="67"/>
      <c r="C145" s="67"/>
      <c r="D145" s="67"/>
      <c r="F145" s="103" t="s">
        <v>329</v>
      </c>
      <c r="G145" s="104">
        <f>AVERAGE(G132:R132)</f>
        <v>8165328.333333333</v>
      </c>
      <c r="H145" s="105" t="str">
        <f>VALUE(ROUND(LEFT(G145,3)/10,0)/10)&amp;"×10^"&amp;LEN(TEXT(G145,0))-1</f>
        <v>8.2×10^6</v>
      </c>
      <c r="I145" s="106"/>
      <c r="J145" s="2"/>
      <c r="K145" s="2"/>
      <c r="L145" s="2"/>
      <c r="M145" s="2"/>
      <c r="N145" s="2"/>
      <c r="O145" s="2"/>
      <c r="P145" s="2"/>
      <c r="Q145" s="2"/>
      <c r="R145" s="18"/>
      <c r="S145" s="18"/>
      <c r="T145" s="2"/>
      <c r="U145" s="2"/>
      <c r="V145" s="107"/>
    </row>
  </sheetData>
  <phoneticPr fontId="1"/>
  <conditionalFormatting sqref="B70:E71 B5:E67 B75:E84 B114:E114">
    <cfRule type="expression" dxfId="368" priority="21" stopIfTrue="1">
      <formula>LEN(B5)&gt;=1</formula>
    </cfRule>
  </conditionalFormatting>
  <conditionalFormatting sqref="F70:U71 F75:U84 F91:U91 F5:U67 F114:U114">
    <cfRule type="expression" dxfId="367" priority="20" stopIfTrue="1">
      <formula>COUNTA($B5:$E5)&gt;0</formula>
    </cfRule>
  </conditionalFormatting>
  <conditionalFormatting sqref="B68:E69">
    <cfRule type="expression" dxfId="366" priority="19" stopIfTrue="1">
      <formula>LEN(B68)&gt;=1</formula>
    </cfRule>
  </conditionalFormatting>
  <conditionalFormatting sqref="F68:U69">
    <cfRule type="expression" dxfId="365" priority="18" stopIfTrue="1">
      <formula>COUNTA($B68:$E68)&gt;0</formula>
    </cfRule>
  </conditionalFormatting>
  <conditionalFormatting sqref="B91:E91">
    <cfRule type="expression" dxfId="364" priority="17" stopIfTrue="1">
      <formula>LEN(B91)&gt;=1</formula>
    </cfRule>
  </conditionalFormatting>
  <conditionalFormatting sqref="B72:E74">
    <cfRule type="expression" dxfId="363" priority="16" stopIfTrue="1">
      <formula>LEN(B72)&gt;=1</formula>
    </cfRule>
  </conditionalFormatting>
  <conditionalFormatting sqref="F72:U74">
    <cfRule type="expression" dxfId="362" priority="15" stopIfTrue="1">
      <formula>COUNTA($B72:$E72)&gt;0</formula>
    </cfRule>
  </conditionalFormatting>
  <conditionalFormatting sqref="F107:U112">
    <cfRule type="expression" dxfId="361" priority="14" stopIfTrue="1">
      <formula>COUNTA($B107:$E107)&gt;0</formula>
    </cfRule>
  </conditionalFormatting>
  <conditionalFormatting sqref="B107:E112">
    <cfRule type="expression" dxfId="360" priority="13" stopIfTrue="1">
      <formula>LEN(B107)&gt;=1</formula>
    </cfRule>
  </conditionalFormatting>
  <conditionalFormatting sqref="F113:U113">
    <cfRule type="expression" dxfId="359" priority="12" stopIfTrue="1">
      <formula>COUNTA($B113:$E113)&gt;0</formula>
    </cfRule>
  </conditionalFormatting>
  <conditionalFormatting sqref="B113:E113">
    <cfRule type="expression" dxfId="358" priority="11" stopIfTrue="1">
      <formula>LEN(B113)&gt;=1</formula>
    </cfRule>
  </conditionalFormatting>
  <conditionalFormatting sqref="F105:U106">
    <cfRule type="expression" dxfId="357" priority="10" stopIfTrue="1">
      <formula>COUNTA($B105:$E105)&gt;0</formula>
    </cfRule>
  </conditionalFormatting>
  <conditionalFormatting sqref="F97:U101 F103:U103">
    <cfRule type="expression" dxfId="356" priority="9" stopIfTrue="1">
      <formula>COUNTA($B97:$E97)&gt;0</formula>
    </cfRule>
  </conditionalFormatting>
  <conditionalFormatting sqref="B97:E101 B103:E103">
    <cfRule type="expression" dxfId="355" priority="8" stopIfTrue="1">
      <formula>LEN(B97)&gt;=1</formula>
    </cfRule>
  </conditionalFormatting>
  <conditionalFormatting sqref="F104:U104">
    <cfRule type="expression" dxfId="354" priority="7" stopIfTrue="1">
      <formula>COUNTA($B104:$E104)&gt;0</formula>
    </cfRule>
  </conditionalFormatting>
  <conditionalFormatting sqref="B104:E104">
    <cfRule type="expression" dxfId="353" priority="6" stopIfTrue="1">
      <formula>LEN(B104)&gt;=1</formula>
    </cfRule>
  </conditionalFormatting>
  <conditionalFormatting sqref="B105:E106">
    <cfRule type="expression" dxfId="352" priority="5" stopIfTrue="1">
      <formula>LEN(B105)&gt;=1</formula>
    </cfRule>
  </conditionalFormatting>
  <conditionalFormatting sqref="F102:U102">
    <cfRule type="expression" dxfId="351" priority="4" stopIfTrue="1">
      <formula>COUNTA($B102:$E102)&gt;0</formula>
    </cfRule>
  </conditionalFormatting>
  <conditionalFormatting sqref="B102:E102">
    <cfRule type="expression" dxfId="350" priority="3" stopIfTrue="1">
      <formula>LEN(B102)&gt;=1</formula>
    </cfRule>
  </conditionalFormatting>
  <conditionalFormatting sqref="F92:U96">
    <cfRule type="expression" dxfId="349" priority="2" stopIfTrue="1">
      <formula>COUNTA($B92:$E92)&gt;0</formula>
    </cfRule>
  </conditionalFormatting>
  <conditionalFormatting sqref="B92:E96">
    <cfRule type="expression" dxfId="348" priority="1" stopIfTrue="1">
      <formula>LEN(B92)&gt;=1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9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558</v>
      </c>
      <c r="K2" s="19"/>
      <c r="N2" s="35" t="str">
        <f>I2</f>
        <v>調査期日：平成29年 7月 6日</v>
      </c>
      <c r="O2" s="19"/>
      <c r="P2" s="19"/>
      <c r="R2" s="19"/>
      <c r="S2" s="35" t="str">
        <f>I2</f>
        <v>調査期日：平成29年 7月 6日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375</v>
      </c>
      <c r="K3" s="19"/>
      <c r="N3" s="35" t="s">
        <v>375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376</v>
      </c>
      <c r="H4" s="25" t="s">
        <v>377</v>
      </c>
      <c r="I4" s="25" t="s">
        <v>301</v>
      </c>
      <c r="J4" s="25" t="s">
        <v>270</v>
      </c>
      <c r="K4" s="26" t="s">
        <v>378</v>
      </c>
      <c r="L4" s="59" t="s">
        <v>379</v>
      </c>
      <c r="M4" s="25" t="s">
        <v>380</v>
      </c>
      <c r="N4" s="55" t="s">
        <v>381</v>
      </c>
      <c r="O4" s="25" t="s">
        <v>382</v>
      </c>
      <c r="P4" s="26" t="s">
        <v>292</v>
      </c>
      <c r="Q4" s="59" t="s">
        <v>383</v>
      </c>
      <c r="R4" s="25" t="s">
        <v>384</v>
      </c>
      <c r="S4" s="25" t="s">
        <v>385</v>
      </c>
      <c r="T4" s="25" t="s">
        <v>336</v>
      </c>
      <c r="U4" s="26" t="s">
        <v>386</v>
      </c>
      <c r="V4" s="36"/>
    </row>
    <row r="5" spans="1:22" ht="13.15" customHeight="1" x14ac:dyDescent="0.15">
      <c r="A5" s="19">
        <v>1</v>
      </c>
      <c r="B5" s="61" t="s">
        <v>387</v>
      </c>
      <c r="C5" s="52" t="s">
        <v>388</v>
      </c>
      <c r="D5" s="52" t="s">
        <v>5</v>
      </c>
      <c r="E5" s="52" t="s">
        <v>389</v>
      </c>
      <c r="F5" s="69" t="s">
        <v>390</v>
      </c>
      <c r="G5" s="62"/>
      <c r="H5" s="63"/>
      <c r="I5" s="63"/>
      <c r="J5" s="63"/>
      <c r="K5" s="64"/>
      <c r="L5" s="65"/>
      <c r="M5" s="63"/>
      <c r="N5" s="66"/>
      <c r="O5" s="63"/>
      <c r="P5" s="64">
        <v>60</v>
      </c>
      <c r="Q5" s="65"/>
      <c r="R5" s="63"/>
      <c r="S5" s="63"/>
      <c r="T5" s="63"/>
      <c r="U5" s="64"/>
    </row>
    <row r="6" spans="1:22" ht="13.15" customHeight="1" x14ac:dyDescent="0.15">
      <c r="A6" s="19">
        <v>2</v>
      </c>
      <c r="B6" s="27"/>
      <c r="C6" s="33"/>
      <c r="D6" s="33"/>
      <c r="E6" s="33" t="s">
        <v>391</v>
      </c>
      <c r="F6" s="74" t="s">
        <v>392</v>
      </c>
      <c r="G6" s="38"/>
      <c r="H6" s="39"/>
      <c r="I6" s="39"/>
      <c r="J6" s="39"/>
      <c r="K6" s="40"/>
      <c r="L6" s="47"/>
      <c r="M6" s="39">
        <v>200</v>
      </c>
      <c r="N6" s="57"/>
      <c r="O6" s="39"/>
      <c r="P6" s="40">
        <v>20</v>
      </c>
      <c r="Q6" s="47">
        <v>40</v>
      </c>
      <c r="R6" s="39">
        <v>60</v>
      </c>
      <c r="S6" s="39"/>
      <c r="T6" s="39"/>
      <c r="U6" s="40"/>
      <c r="V6" s="36"/>
    </row>
    <row r="7" spans="1:22" ht="13.15" customHeight="1" x14ac:dyDescent="0.15">
      <c r="A7" s="19">
        <v>3</v>
      </c>
      <c r="B7" s="36" t="s">
        <v>393</v>
      </c>
      <c r="C7" s="33" t="s">
        <v>394</v>
      </c>
      <c r="D7" s="33" t="s">
        <v>9</v>
      </c>
      <c r="E7" s="14" t="s">
        <v>10</v>
      </c>
      <c r="F7" s="74" t="s">
        <v>11</v>
      </c>
      <c r="G7" s="38">
        <v>90000</v>
      </c>
      <c r="H7" s="39">
        <v>2800</v>
      </c>
      <c r="I7" s="39">
        <v>51200</v>
      </c>
      <c r="J7" s="39">
        <v>39000</v>
      </c>
      <c r="K7" s="40">
        <v>19600</v>
      </c>
      <c r="L7" s="47">
        <v>30800</v>
      </c>
      <c r="M7" s="39">
        <v>34800</v>
      </c>
      <c r="N7" s="57">
        <v>24000</v>
      </c>
      <c r="O7" s="39">
        <v>44400</v>
      </c>
      <c r="P7" s="40">
        <v>2800</v>
      </c>
      <c r="Q7" s="47">
        <v>7800</v>
      </c>
      <c r="R7" s="39">
        <v>76400</v>
      </c>
      <c r="S7" s="39">
        <v>56800</v>
      </c>
      <c r="T7" s="39">
        <v>94400</v>
      </c>
      <c r="U7" s="40">
        <v>88000</v>
      </c>
      <c r="V7" s="36"/>
    </row>
    <row r="8" spans="1:22" ht="13.15" customHeight="1" x14ac:dyDescent="0.15">
      <c r="A8" s="19">
        <v>4</v>
      </c>
      <c r="B8" s="36" t="s">
        <v>395</v>
      </c>
      <c r="C8" s="33" t="s">
        <v>396</v>
      </c>
      <c r="D8" s="33" t="s">
        <v>14</v>
      </c>
      <c r="E8" s="33" t="s">
        <v>397</v>
      </c>
      <c r="F8" s="70" t="s">
        <v>229</v>
      </c>
      <c r="G8" s="38"/>
      <c r="H8" s="39"/>
      <c r="I8" s="39"/>
      <c r="J8" s="39">
        <v>200</v>
      </c>
      <c r="K8" s="40">
        <v>200</v>
      </c>
      <c r="L8" s="47"/>
      <c r="M8" s="39"/>
      <c r="N8" s="57"/>
      <c r="O8" s="39"/>
      <c r="P8" s="40"/>
      <c r="Q8" s="47">
        <v>400</v>
      </c>
      <c r="R8" s="39"/>
      <c r="S8" s="39">
        <v>600</v>
      </c>
      <c r="T8" s="39">
        <v>200</v>
      </c>
      <c r="U8" s="40">
        <v>40</v>
      </c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228</v>
      </c>
      <c r="G9" s="38"/>
      <c r="H9" s="39"/>
      <c r="I9" s="39"/>
      <c r="J9" s="39"/>
      <c r="K9" s="40"/>
      <c r="L9" s="47">
        <v>400</v>
      </c>
      <c r="M9" s="39">
        <v>20</v>
      </c>
      <c r="N9" s="57"/>
      <c r="O9" s="39">
        <v>20</v>
      </c>
      <c r="P9" s="40">
        <v>200</v>
      </c>
      <c r="Q9" s="47"/>
      <c r="R9" s="39">
        <v>20</v>
      </c>
      <c r="S9" s="39"/>
      <c r="T9" s="39">
        <v>40</v>
      </c>
      <c r="U9" s="40"/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16</v>
      </c>
      <c r="G10" s="38"/>
      <c r="H10" s="39">
        <v>400</v>
      </c>
      <c r="I10" s="39">
        <v>20</v>
      </c>
      <c r="J10" s="39"/>
      <c r="K10" s="40"/>
      <c r="L10" s="47"/>
      <c r="M10" s="39">
        <v>200</v>
      </c>
      <c r="N10" s="57">
        <v>200</v>
      </c>
      <c r="O10" s="39"/>
      <c r="P10" s="40">
        <v>18600</v>
      </c>
      <c r="Q10" s="47">
        <v>20</v>
      </c>
      <c r="R10" s="39"/>
      <c r="S10" s="39"/>
      <c r="T10" s="39">
        <v>200</v>
      </c>
      <c r="U10" s="40">
        <v>600</v>
      </c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255</v>
      </c>
      <c r="G11" s="38"/>
      <c r="H11" s="39"/>
      <c r="I11" s="39"/>
      <c r="J11" s="39"/>
      <c r="K11" s="40"/>
      <c r="L11" s="47"/>
      <c r="M11" s="39"/>
      <c r="N11" s="57"/>
      <c r="O11" s="39">
        <v>20</v>
      </c>
      <c r="P11" s="40"/>
      <c r="Q11" s="47"/>
      <c r="R11" s="39"/>
      <c r="S11" s="39"/>
      <c r="T11" s="39"/>
      <c r="U11" s="40"/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17</v>
      </c>
      <c r="G12" s="38">
        <v>600</v>
      </c>
      <c r="H12" s="39">
        <v>1400</v>
      </c>
      <c r="I12" s="39">
        <v>40</v>
      </c>
      <c r="J12" s="39">
        <v>80</v>
      </c>
      <c r="K12" s="40">
        <v>1400</v>
      </c>
      <c r="L12" s="47">
        <v>4000</v>
      </c>
      <c r="M12" s="39">
        <v>5000</v>
      </c>
      <c r="N12" s="57">
        <v>1400</v>
      </c>
      <c r="O12" s="39">
        <v>400</v>
      </c>
      <c r="P12" s="40">
        <v>400</v>
      </c>
      <c r="Q12" s="47">
        <v>2000</v>
      </c>
      <c r="R12" s="39">
        <v>2200</v>
      </c>
      <c r="S12" s="39">
        <v>2800</v>
      </c>
      <c r="T12" s="39">
        <v>9600</v>
      </c>
      <c r="U12" s="40">
        <v>7200</v>
      </c>
      <c r="V12" s="36"/>
    </row>
    <row r="13" spans="1:22" ht="13.15" customHeight="1" x14ac:dyDescent="0.15">
      <c r="A13" s="19">
        <v>9</v>
      </c>
      <c r="B13" s="27"/>
      <c r="C13" s="33"/>
      <c r="D13" s="33" t="s">
        <v>18</v>
      </c>
      <c r="E13" s="33" t="s">
        <v>398</v>
      </c>
      <c r="F13" s="70" t="s">
        <v>20</v>
      </c>
      <c r="G13" s="38">
        <v>60</v>
      </c>
      <c r="H13" s="39"/>
      <c r="I13" s="39">
        <v>20</v>
      </c>
      <c r="J13" s="39">
        <v>60</v>
      </c>
      <c r="K13" s="40"/>
      <c r="L13" s="47">
        <v>240</v>
      </c>
      <c r="M13" s="39">
        <v>200</v>
      </c>
      <c r="N13" s="57">
        <v>200</v>
      </c>
      <c r="O13" s="39">
        <v>200</v>
      </c>
      <c r="P13" s="40"/>
      <c r="Q13" s="47">
        <v>40</v>
      </c>
      <c r="R13" s="39">
        <v>40</v>
      </c>
      <c r="S13" s="39"/>
      <c r="T13" s="39">
        <v>400</v>
      </c>
      <c r="U13" s="40">
        <v>20</v>
      </c>
      <c r="V13" s="36"/>
    </row>
    <row r="14" spans="1:22" ht="13.15" customHeight="1" x14ac:dyDescent="0.15">
      <c r="A14" s="19">
        <v>10</v>
      </c>
      <c r="B14" s="27"/>
      <c r="C14" s="33"/>
      <c r="D14" s="33"/>
      <c r="E14" s="33"/>
      <c r="F14" s="70" t="s">
        <v>294</v>
      </c>
      <c r="G14" s="38"/>
      <c r="H14" s="39"/>
      <c r="I14" s="39"/>
      <c r="J14" s="39"/>
      <c r="K14" s="40"/>
      <c r="L14" s="47">
        <v>20</v>
      </c>
      <c r="M14" s="39"/>
      <c r="N14" s="57"/>
      <c r="O14" s="39"/>
      <c r="P14" s="40"/>
      <c r="Q14" s="47"/>
      <c r="R14" s="39"/>
      <c r="S14" s="39"/>
      <c r="T14" s="39"/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21</v>
      </c>
      <c r="G15" s="38">
        <v>200</v>
      </c>
      <c r="H15" s="39"/>
      <c r="I15" s="39"/>
      <c r="J15" s="39"/>
      <c r="K15" s="40"/>
      <c r="L15" s="47">
        <v>20</v>
      </c>
      <c r="M15" s="39"/>
      <c r="N15" s="57"/>
      <c r="O15" s="39"/>
      <c r="P15" s="40"/>
      <c r="Q15" s="47"/>
      <c r="R15" s="39"/>
      <c r="S15" s="39"/>
      <c r="T15" s="39"/>
      <c r="U15" s="40"/>
      <c r="V15" s="36"/>
    </row>
    <row r="16" spans="1:22" ht="13.15" customHeight="1" x14ac:dyDescent="0.15">
      <c r="A16" s="19">
        <v>12</v>
      </c>
      <c r="B16" s="27"/>
      <c r="C16" s="33"/>
      <c r="D16" s="33"/>
      <c r="E16" s="33"/>
      <c r="F16" s="70" t="s">
        <v>22</v>
      </c>
      <c r="G16" s="38"/>
      <c r="H16" s="39"/>
      <c r="I16" s="39"/>
      <c r="J16" s="39">
        <v>20</v>
      </c>
      <c r="K16" s="40"/>
      <c r="L16" s="47"/>
      <c r="M16" s="39"/>
      <c r="N16" s="57">
        <v>400</v>
      </c>
      <c r="O16" s="39">
        <v>200</v>
      </c>
      <c r="P16" s="40"/>
      <c r="Q16" s="47"/>
      <c r="R16" s="39"/>
      <c r="S16" s="39"/>
      <c r="T16" s="39"/>
      <c r="U16" s="40"/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23</v>
      </c>
      <c r="G17" s="38"/>
      <c r="H17" s="39"/>
      <c r="I17" s="39"/>
      <c r="J17" s="39"/>
      <c r="K17" s="40"/>
      <c r="L17" s="47"/>
      <c r="M17" s="39">
        <v>280</v>
      </c>
      <c r="N17" s="57"/>
      <c r="O17" s="39">
        <v>20</v>
      </c>
      <c r="P17" s="40">
        <v>20</v>
      </c>
      <c r="Q17" s="47"/>
      <c r="R17" s="39"/>
      <c r="S17" s="39"/>
      <c r="T17" s="39"/>
      <c r="U17" s="40"/>
      <c r="V17" s="36"/>
    </row>
    <row r="18" spans="1:22" ht="13.15" customHeight="1" x14ac:dyDescent="0.15">
      <c r="A18" s="19">
        <v>14</v>
      </c>
      <c r="B18" s="27"/>
      <c r="C18" s="33"/>
      <c r="D18" s="33" t="s">
        <v>24</v>
      </c>
      <c r="E18" s="33" t="s">
        <v>399</v>
      </c>
      <c r="F18" s="70" t="s">
        <v>27</v>
      </c>
      <c r="G18" s="38">
        <v>60</v>
      </c>
      <c r="H18" s="39">
        <v>60</v>
      </c>
      <c r="I18" s="39">
        <v>20</v>
      </c>
      <c r="J18" s="39">
        <v>20</v>
      </c>
      <c r="K18" s="40">
        <v>20</v>
      </c>
      <c r="L18" s="47"/>
      <c r="M18" s="39"/>
      <c r="N18" s="57">
        <v>40</v>
      </c>
      <c r="O18" s="39">
        <v>140</v>
      </c>
      <c r="P18" s="40"/>
      <c r="Q18" s="47"/>
      <c r="R18" s="39">
        <v>360</v>
      </c>
      <c r="S18" s="39">
        <v>60</v>
      </c>
      <c r="T18" s="39">
        <v>20</v>
      </c>
      <c r="U18" s="40"/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28</v>
      </c>
      <c r="G19" s="38">
        <v>20</v>
      </c>
      <c r="H19" s="39"/>
      <c r="I19" s="39">
        <v>20</v>
      </c>
      <c r="J19" s="39"/>
      <c r="K19" s="40"/>
      <c r="L19" s="47">
        <v>80</v>
      </c>
      <c r="M19" s="39"/>
      <c r="N19" s="57"/>
      <c r="O19" s="39"/>
      <c r="P19" s="40"/>
      <c r="Q19" s="47"/>
      <c r="R19" s="39"/>
      <c r="S19" s="39"/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33"/>
      <c r="F20" s="70" t="s">
        <v>29</v>
      </c>
      <c r="G20" s="38">
        <v>20</v>
      </c>
      <c r="H20" s="39">
        <v>20</v>
      </c>
      <c r="I20" s="39">
        <v>60</v>
      </c>
      <c r="J20" s="39"/>
      <c r="K20" s="40"/>
      <c r="L20" s="47">
        <v>600</v>
      </c>
      <c r="M20" s="39">
        <v>60</v>
      </c>
      <c r="N20" s="57">
        <v>140</v>
      </c>
      <c r="O20" s="39">
        <v>80</v>
      </c>
      <c r="P20" s="40">
        <v>60</v>
      </c>
      <c r="Q20" s="47">
        <v>200</v>
      </c>
      <c r="R20" s="39">
        <v>60</v>
      </c>
      <c r="S20" s="39">
        <v>160</v>
      </c>
      <c r="T20" s="39">
        <v>40</v>
      </c>
      <c r="U20" s="40">
        <v>420</v>
      </c>
      <c r="V20" s="36"/>
    </row>
    <row r="21" spans="1:22" ht="13.15" customHeight="1" x14ac:dyDescent="0.15">
      <c r="A21" s="19">
        <v>17</v>
      </c>
      <c r="B21" s="27"/>
      <c r="C21" s="33"/>
      <c r="D21" s="33"/>
      <c r="E21" s="33"/>
      <c r="F21" s="70" t="s">
        <v>30</v>
      </c>
      <c r="G21" s="38">
        <v>100</v>
      </c>
      <c r="H21" s="39"/>
      <c r="I21" s="39"/>
      <c r="J21" s="39">
        <v>60</v>
      </c>
      <c r="K21" s="40"/>
      <c r="L21" s="47">
        <v>120</v>
      </c>
      <c r="M21" s="39">
        <v>1000</v>
      </c>
      <c r="N21" s="57">
        <v>1000</v>
      </c>
      <c r="O21" s="39"/>
      <c r="P21" s="40">
        <v>200</v>
      </c>
      <c r="Q21" s="47">
        <v>400</v>
      </c>
      <c r="R21" s="39"/>
      <c r="S21" s="39">
        <v>80</v>
      </c>
      <c r="T21" s="39">
        <v>60</v>
      </c>
      <c r="U21" s="40">
        <v>40</v>
      </c>
      <c r="V21" s="36"/>
    </row>
    <row r="22" spans="1:22" ht="13.15" customHeight="1" x14ac:dyDescent="0.15">
      <c r="A22" s="19">
        <v>18</v>
      </c>
      <c r="B22" s="27"/>
      <c r="C22" s="33"/>
      <c r="D22" s="33"/>
      <c r="E22" s="33"/>
      <c r="F22" s="70" t="s">
        <v>31</v>
      </c>
      <c r="G22" s="38"/>
      <c r="H22" s="39">
        <v>20</v>
      </c>
      <c r="I22" s="39">
        <v>140</v>
      </c>
      <c r="J22" s="39">
        <v>140</v>
      </c>
      <c r="K22" s="40">
        <v>120</v>
      </c>
      <c r="L22" s="47">
        <v>40</v>
      </c>
      <c r="M22" s="39"/>
      <c r="N22" s="57">
        <v>20</v>
      </c>
      <c r="O22" s="39"/>
      <c r="P22" s="40"/>
      <c r="Q22" s="47"/>
      <c r="R22" s="39"/>
      <c r="S22" s="39">
        <v>40</v>
      </c>
      <c r="T22" s="39"/>
      <c r="U22" s="40">
        <v>240</v>
      </c>
      <c r="V22" s="36"/>
    </row>
    <row r="23" spans="1:22" ht="13.15" customHeight="1" x14ac:dyDescent="0.15">
      <c r="A23" s="19">
        <v>19</v>
      </c>
      <c r="B23" s="27"/>
      <c r="C23" s="33"/>
      <c r="D23" s="33"/>
      <c r="E23" s="33" t="s">
        <v>400</v>
      </c>
      <c r="F23" s="70" t="s">
        <v>33</v>
      </c>
      <c r="G23" s="38"/>
      <c r="H23" s="39"/>
      <c r="I23" s="39"/>
      <c r="J23" s="39"/>
      <c r="K23" s="40"/>
      <c r="L23" s="47">
        <v>20</v>
      </c>
      <c r="M23" s="39"/>
      <c r="N23" s="57"/>
      <c r="O23" s="39"/>
      <c r="P23" s="40"/>
      <c r="Q23" s="47"/>
      <c r="R23" s="39"/>
      <c r="S23" s="39"/>
      <c r="T23" s="39">
        <v>40</v>
      </c>
      <c r="U23" s="40"/>
      <c r="V23" s="36"/>
    </row>
    <row r="24" spans="1:22" ht="13.15" customHeight="1" x14ac:dyDescent="0.15">
      <c r="A24" s="19">
        <v>20</v>
      </c>
      <c r="B24" s="27"/>
      <c r="C24" s="33"/>
      <c r="D24" s="33"/>
      <c r="E24" s="33" t="s">
        <v>401</v>
      </c>
      <c r="F24" s="70" t="s">
        <v>245</v>
      </c>
      <c r="G24" s="38"/>
      <c r="H24" s="39"/>
      <c r="I24" s="39"/>
      <c r="J24" s="39"/>
      <c r="K24" s="40"/>
      <c r="L24" s="47"/>
      <c r="M24" s="39">
        <v>200</v>
      </c>
      <c r="N24" s="57"/>
      <c r="O24" s="39"/>
      <c r="P24" s="40"/>
      <c r="Q24" s="47"/>
      <c r="R24" s="39"/>
      <c r="S24" s="39"/>
      <c r="T24" s="39"/>
      <c r="U24" s="40"/>
      <c r="V24" s="36"/>
    </row>
    <row r="25" spans="1:22" ht="13.15" customHeight="1" x14ac:dyDescent="0.15">
      <c r="A25" s="19">
        <v>21</v>
      </c>
      <c r="B25" s="27"/>
      <c r="C25" s="33"/>
      <c r="D25" s="33"/>
      <c r="E25" s="33" t="s">
        <v>402</v>
      </c>
      <c r="F25" s="70" t="s">
        <v>35</v>
      </c>
      <c r="G25" s="38">
        <v>800</v>
      </c>
      <c r="H25" s="39"/>
      <c r="I25" s="39"/>
      <c r="J25" s="39"/>
      <c r="K25" s="40"/>
      <c r="L25" s="47">
        <v>200</v>
      </c>
      <c r="M25" s="39"/>
      <c r="N25" s="57"/>
      <c r="O25" s="39"/>
      <c r="P25" s="40"/>
      <c r="Q25" s="47"/>
      <c r="R25" s="39"/>
      <c r="S25" s="39"/>
      <c r="T25" s="39"/>
      <c r="U25" s="40"/>
      <c r="V25" s="36"/>
    </row>
    <row r="26" spans="1:22" ht="13.15" customHeight="1" x14ac:dyDescent="0.15">
      <c r="A26" s="19">
        <v>22</v>
      </c>
      <c r="B26" s="27"/>
      <c r="C26" s="33"/>
      <c r="D26" s="33"/>
      <c r="E26" s="52" t="s">
        <v>10</v>
      </c>
      <c r="F26" s="74" t="s">
        <v>36</v>
      </c>
      <c r="G26" s="38">
        <v>16800</v>
      </c>
      <c r="H26" s="39">
        <v>1400</v>
      </c>
      <c r="I26" s="39">
        <v>40</v>
      </c>
      <c r="J26" s="39">
        <v>1400</v>
      </c>
      <c r="K26" s="40">
        <v>600</v>
      </c>
      <c r="L26" s="47">
        <v>2000</v>
      </c>
      <c r="M26" s="39">
        <v>107200</v>
      </c>
      <c r="N26" s="57">
        <v>42200</v>
      </c>
      <c r="O26" s="39">
        <v>8800</v>
      </c>
      <c r="P26" s="40">
        <v>11200</v>
      </c>
      <c r="Q26" s="47">
        <v>211200</v>
      </c>
      <c r="R26" s="39">
        <v>73200</v>
      </c>
      <c r="S26" s="39">
        <v>1200</v>
      </c>
      <c r="T26" s="39">
        <v>1000</v>
      </c>
      <c r="U26" s="40">
        <v>1200</v>
      </c>
      <c r="V26" s="36"/>
    </row>
    <row r="27" spans="1:22" ht="13.15" customHeight="1" x14ac:dyDescent="0.15">
      <c r="A27" s="19">
        <v>23</v>
      </c>
      <c r="B27" s="27"/>
      <c r="C27" s="33"/>
      <c r="D27" s="33" t="s">
        <v>37</v>
      </c>
      <c r="E27" s="33" t="s">
        <v>403</v>
      </c>
      <c r="F27" s="70" t="s">
        <v>39</v>
      </c>
      <c r="G27" s="38">
        <v>1580</v>
      </c>
      <c r="H27" s="39">
        <v>420</v>
      </c>
      <c r="I27" s="39">
        <v>260</v>
      </c>
      <c r="J27" s="39">
        <v>420</v>
      </c>
      <c r="K27" s="40">
        <v>300</v>
      </c>
      <c r="L27" s="47">
        <v>1200</v>
      </c>
      <c r="M27" s="39">
        <v>780</v>
      </c>
      <c r="N27" s="57">
        <v>800</v>
      </c>
      <c r="O27" s="39">
        <v>500</v>
      </c>
      <c r="P27" s="40">
        <v>40</v>
      </c>
      <c r="Q27" s="47">
        <v>1180</v>
      </c>
      <c r="R27" s="39">
        <v>660</v>
      </c>
      <c r="S27" s="39">
        <v>60</v>
      </c>
      <c r="T27" s="39">
        <v>20</v>
      </c>
      <c r="U27" s="40">
        <v>40</v>
      </c>
      <c r="V27" s="36"/>
    </row>
    <row r="28" spans="1:22" ht="13.15" customHeight="1" x14ac:dyDescent="0.15">
      <c r="A28" s="19">
        <v>24</v>
      </c>
      <c r="B28" s="27"/>
      <c r="C28" s="33"/>
      <c r="D28" s="33" t="s">
        <v>43</v>
      </c>
      <c r="E28" s="33" t="s">
        <v>404</v>
      </c>
      <c r="F28" s="70" t="s">
        <v>227</v>
      </c>
      <c r="G28" s="38"/>
      <c r="H28" s="39"/>
      <c r="I28" s="39"/>
      <c r="J28" s="39"/>
      <c r="K28" s="40">
        <v>20</v>
      </c>
      <c r="L28" s="47"/>
      <c r="M28" s="39">
        <v>20</v>
      </c>
      <c r="N28" s="57"/>
      <c r="O28" s="39"/>
      <c r="P28" s="40"/>
      <c r="Q28" s="47"/>
      <c r="R28" s="39"/>
      <c r="S28" s="39">
        <v>20</v>
      </c>
      <c r="T28" s="39"/>
      <c r="U28" s="40"/>
      <c r="V28" s="36"/>
    </row>
    <row r="29" spans="1:22" ht="13.15" customHeight="1" x14ac:dyDescent="0.15">
      <c r="A29" s="19">
        <v>25</v>
      </c>
      <c r="B29" s="27"/>
      <c r="C29" s="33"/>
      <c r="D29" s="33"/>
      <c r="E29" s="33" t="s">
        <v>405</v>
      </c>
      <c r="F29" s="70" t="s">
        <v>48</v>
      </c>
      <c r="G29" s="38"/>
      <c r="H29" s="39"/>
      <c r="I29" s="39"/>
      <c r="J29" s="39"/>
      <c r="K29" s="40"/>
      <c r="L29" s="47"/>
      <c r="M29" s="39"/>
      <c r="N29" s="57"/>
      <c r="O29" s="39"/>
      <c r="P29" s="40"/>
      <c r="Q29" s="47"/>
      <c r="R29" s="39"/>
      <c r="S29" s="39"/>
      <c r="T29" s="39">
        <v>20</v>
      </c>
      <c r="U29" s="40">
        <v>140</v>
      </c>
      <c r="V29" s="36"/>
    </row>
    <row r="30" spans="1:22" ht="13.15" customHeight="1" x14ac:dyDescent="0.15">
      <c r="A30" s="19">
        <v>26</v>
      </c>
      <c r="B30" s="27"/>
      <c r="C30" s="33"/>
      <c r="D30" s="33"/>
      <c r="E30" s="33"/>
      <c r="F30" s="70" t="s">
        <v>49</v>
      </c>
      <c r="G30" s="38">
        <v>400</v>
      </c>
      <c r="H30" s="39"/>
      <c r="I30" s="39"/>
      <c r="J30" s="39">
        <v>200</v>
      </c>
      <c r="K30" s="40"/>
      <c r="L30" s="47"/>
      <c r="M30" s="39">
        <v>600</v>
      </c>
      <c r="N30" s="57"/>
      <c r="O30" s="39"/>
      <c r="P30" s="40">
        <v>3200</v>
      </c>
      <c r="Q30" s="47">
        <v>1000</v>
      </c>
      <c r="R30" s="39">
        <v>200</v>
      </c>
      <c r="S30" s="39"/>
      <c r="T30" s="39"/>
      <c r="U30" s="40">
        <v>200</v>
      </c>
      <c r="V30" s="36"/>
    </row>
    <row r="31" spans="1:22" ht="13.15" customHeight="1" x14ac:dyDescent="0.15">
      <c r="A31" s="19">
        <v>27</v>
      </c>
      <c r="B31" s="27"/>
      <c r="C31" s="33"/>
      <c r="D31" s="33"/>
      <c r="E31" s="33"/>
      <c r="F31" s="70" t="s">
        <v>340</v>
      </c>
      <c r="G31" s="38"/>
      <c r="H31" s="39"/>
      <c r="I31" s="39"/>
      <c r="J31" s="39"/>
      <c r="K31" s="40"/>
      <c r="L31" s="47"/>
      <c r="M31" s="39"/>
      <c r="N31" s="57"/>
      <c r="O31" s="39"/>
      <c r="P31" s="40"/>
      <c r="Q31" s="47"/>
      <c r="R31" s="39"/>
      <c r="S31" s="39"/>
      <c r="T31" s="39">
        <v>20</v>
      </c>
      <c r="U31" s="40"/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51</v>
      </c>
      <c r="G32" s="38">
        <v>600</v>
      </c>
      <c r="H32" s="39">
        <v>100</v>
      </c>
      <c r="I32" s="39">
        <v>280</v>
      </c>
      <c r="J32" s="39">
        <v>220</v>
      </c>
      <c r="K32" s="40">
        <v>80</v>
      </c>
      <c r="L32" s="47">
        <v>260</v>
      </c>
      <c r="M32" s="39">
        <v>300</v>
      </c>
      <c r="N32" s="57">
        <v>140</v>
      </c>
      <c r="O32" s="39">
        <v>240</v>
      </c>
      <c r="P32" s="40"/>
      <c r="Q32" s="47">
        <v>220</v>
      </c>
      <c r="R32" s="39">
        <v>160</v>
      </c>
      <c r="S32" s="39">
        <v>220</v>
      </c>
      <c r="T32" s="39">
        <v>120</v>
      </c>
      <c r="U32" s="40">
        <v>120</v>
      </c>
      <c r="V32" s="36"/>
    </row>
    <row r="33" spans="1:22" ht="13.15" customHeight="1" x14ac:dyDescent="0.15">
      <c r="A33" s="19">
        <v>29</v>
      </c>
      <c r="B33" s="27"/>
      <c r="C33" s="33"/>
      <c r="D33" s="33"/>
      <c r="E33" s="33" t="s">
        <v>406</v>
      </c>
      <c r="F33" s="70" t="s">
        <v>53</v>
      </c>
      <c r="G33" s="38">
        <v>560</v>
      </c>
      <c r="H33" s="39"/>
      <c r="I33" s="39"/>
      <c r="J33" s="39">
        <v>80</v>
      </c>
      <c r="K33" s="40">
        <v>20</v>
      </c>
      <c r="L33" s="47">
        <v>20</v>
      </c>
      <c r="M33" s="39">
        <v>220</v>
      </c>
      <c r="N33" s="57">
        <v>560</v>
      </c>
      <c r="O33" s="39">
        <v>560</v>
      </c>
      <c r="P33" s="40"/>
      <c r="Q33" s="47">
        <v>440</v>
      </c>
      <c r="R33" s="39">
        <v>5400</v>
      </c>
      <c r="S33" s="39">
        <v>80</v>
      </c>
      <c r="T33" s="39">
        <v>160</v>
      </c>
      <c r="U33" s="40">
        <v>60</v>
      </c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54</v>
      </c>
      <c r="G34" s="38">
        <v>20</v>
      </c>
      <c r="H34" s="39">
        <v>200</v>
      </c>
      <c r="I34" s="39"/>
      <c r="J34" s="39"/>
      <c r="K34" s="40"/>
      <c r="L34" s="47">
        <v>200</v>
      </c>
      <c r="M34" s="39">
        <v>1400</v>
      </c>
      <c r="N34" s="57">
        <v>400</v>
      </c>
      <c r="O34" s="39"/>
      <c r="P34" s="40"/>
      <c r="Q34" s="47">
        <v>200</v>
      </c>
      <c r="R34" s="39">
        <v>400</v>
      </c>
      <c r="S34" s="39">
        <v>20</v>
      </c>
      <c r="T34" s="39">
        <v>200</v>
      </c>
      <c r="U34" s="40">
        <v>20</v>
      </c>
      <c r="V34" s="36"/>
    </row>
    <row r="35" spans="1:22" ht="13.15" customHeight="1" x14ac:dyDescent="0.15">
      <c r="A35" s="19">
        <v>31</v>
      </c>
      <c r="B35" s="27"/>
      <c r="C35" s="33"/>
      <c r="D35" s="33"/>
      <c r="E35" s="33" t="s">
        <v>407</v>
      </c>
      <c r="F35" s="70" t="s">
        <v>190</v>
      </c>
      <c r="G35" s="38">
        <v>600</v>
      </c>
      <c r="H35" s="39"/>
      <c r="I35" s="39">
        <v>100</v>
      </c>
      <c r="J35" s="39"/>
      <c r="K35" s="40">
        <v>40</v>
      </c>
      <c r="L35" s="47">
        <v>1800</v>
      </c>
      <c r="M35" s="39">
        <v>40</v>
      </c>
      <c r="N35" s="57"/>
      <c r="O35" s="39"/>
      <c r="P35" s="40"/>
      <c r="Q35" s="47"/>
      <c r="R35" s="39">
        <v>40</v>
      </c>
      <c r="S35" s="39">
        <v>400</v>
      </c>
      <c r="T35" s="39">
        <v>2460</v>
      </c>
      <c r="U35" s="40">
        <v>4100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58</v>
      </c>
      <c r="G36" s="38"/>
      <c r="H36" s="39"/>
      <c r="I36" s="39">
        <v>600</v>
      </c>
      <c r="J36" s="39">
        <v>20</v>
      </c>
      <c r="K36" s="40"/>
      <c r="L36" s="47">
        <v>1140</v>
      </c>
      <c r="M36" s="39">
        <v>20</v>
      </c>
      <c r="N36" s="57">
        <v>1800</v>
      </c>
      <c r="O36" s="39"/>
      <c r="P36" s="40"/>
      <c r="Q36" s="47">
        <v>200</v>
      </c>
      <c r="R36" s="39"/>
      <c r="S36" s="39">
        <v>280</v>
      </c>
      <c r="T36" s="39">
        <v>80</v>
      </c>
      <c r="U36" s="40">
        <v>120</v>
      </c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408</v>
      </c>
      <c r="G37" s="38"/>
      <c r="H37" s="39"/>
      <c r="I37" s="39"/>
      <c r="J37" s="39"/>
      <c r="K37" s="40"/>
      <c r="L37" s="47"/>
      <c r="M37" s="39"/>
      <c r="N37" s="57"/>
      <c r="O37" s="39"/>
      <c r="P37" s="40"/>
      <c r="Q37" s="47">
        <v>60</v>
      </c>
      <c r="R37" s="39"/>
      <c r="S37" s="39">
        <v>80</v>
      </c>
      <c r="T37" s="39">
        <v>80</v>
      </c>
      <c r="U37" s="40">
        <v>60</v>
      </c>
      <c r="V37" s="36"/>
    </row>
    <row r="38" spans="1:22" ht="13.15" customHeight="1" x14ac:dyDescent="0.15">
      <c r="A38" s="19">
        <v>34</v>
      </c>
      <c r="B38" s="33"/>
      <c r="C38" s="33"/>
      <c r="D38" s="33"/>
      <c r="E38" s="33" t="s">
        <v>409</v>
      </c>
      <c r="F38" s="70" t="s">
        <v>60</v>
      </c>
      <c r="G38" s="38">
        <v>1480</v>
      </c>
      <c r="H38" s="39">
        <v>40</v>
      </c>
      <c r="I38" s="39">
        <v>160</v>
      </c>
      <c r="J38" s="39">
        <v>160</v>
      </c>
      <c r="K38" s="40">
        <v>20</v>
      </c>
      <c r="L38" s="47">
        <v>2340</v>
      </c>
      <c r="M38" s="39">
        <v>3960</v>
      </c>
      <c r="N38" s="57">
        <v>12200</v>
      </c>
      <c r="O38" s="39">
        <v>820</v>
      </c>
      <c r="P38" s="40">
        <v>20</v>
      </c>
      <c r="Q38" s="47">
        <v>860</v>
      </c>
      <c r="R38" s="39">
        <v>1100</v>
      </c>
      <c r="S38" s="39">
        <v>80</v>
      </c>
      <c r="T38" s="39">
        <v>80</v>
      </c>
      <c r="U38" s="40"/>
      <c r="V38" s="36"/>
    </row>
    <row r="39" spans="1:22" ht="13.15" customHeight="1" x14ac:dyDescent="0.15">
      <c r="A39" s="19">
        <v>35</v>
      </c>
      <c r="B39" s="33"/>
      <c r="C39" s="33"/>
      <c r="D39" s="33"/>
      <c r="E39" s="33"/>
      <c r="F39" s="70" t="s">
        <v>61</v>
      </c>
      <c r="G39" s="38"/>
      <c r="H39" s="39">
        <v>20</v>
      </c>
      <c r="I39" s="39">
        <v>1700</v>
      </c>
      <c r="J39" s="39">
        <v>200</v>
      </c>
      <c r="K39" s="40">
        <v>440</v>
      </c>
      <c r="L39" s="47">
        <v>140</v>
      </c>
      <c r="M39" s="39">
        <v>320</v>
      </c>
      <c r="N39" s="57">
        <v>200</v>
      </c>
      <c r="O39" s="39">
        <v>40</v>
      </c>
      <c r="P39" s="40"/>
      <c r="Q39" s="47">
        <v>100</v>
      </c>
      <c r="R39" s="39"/>
      <c r="S39" s="39">
        <v>460</v>
      </c>
      <c r="T39" s="39">
        <v>100</v>
      </c>
      <c r="U39" s="40">
        <v>1580</v>
      </c>
      <c r="V39" s="36"/>
    </row>
    <row r="40" spans="1:22" ht="13.15" customHeight="1" x14ac:dyDescent="0.15">
      <c r="A40" s="19">
        <v>36</v>
      </c>
      <c r="B40" s="33"/>
      <c r="C40" s="33"/>
      <c r="D40" s="33"/>
      <c r="E40" s="33"/>
      <c r="F40" s="70" t="s">
        <v>410</v>
      </c>
      <c r="G40" s="38"/>
      <c r="H40" s="39"/>
      <c r="I40" s="39"/>
      <c r="J40" s="39"/>
      <c r="K40" s="40"/>
      <c r="L40" s="47"/>
      <c r="M40" s="39"/>
      <c r="N40" s="57"/>
      <c r="O40" s="39"/>
      <c r="P40" s="40"/>
      <c r="Q40" s="47"/>
      <c r="R40" s="39"/>
      <c r="S40" s="39"/>
      <c r="T40" s="39"/>
      <c r="U40" s="40">
        <v>20</v>
      </c>
      <c r="V40" s="36"/>
    </row>
    <row r="41" spans="1:22" ht="13.15" customHeight="1" x14ac:dyDescent="0.15">
      <c r="A41" s="19">
        <v>37</v>
      </c>
      <c r="B41" s="33"/>
      <c r="C41" s="33"/>
      <c r="D41" s="33"/>
      <c r="E41" s="33"/>
      <c r="F41" s="70" t="s">
        <v>358</v>
      </c>
      <c r="G41" s="38"/>
      <c r="H41" s="39"/>
      <c r="I41" s="39">
        <v>180</v>
      </c>
      <c r="J41" s="39">
        <v>40</v>
      </c>
      <c r="K41" s="40">
        <v>60</v>
      </c>
      <c r="L41" s="47"/>
      <c r="M41" s="39"/>
      <c r="N41" s="57">
        <v>40</v>
      </c>
      <c r="O41" s="39"/>
      <c r="P41" s="40"/>
      <c r="Q41" s="47"/>
      <c r="R41" s="39"/>
      <c r="S41" s="39"/>
      <c r="T41" s="39"/>
      <c r="U41" s="40">
        <v>20</v>
      </c>
      <c r="V41" s="36"/>
    </row>
    <row r="42" spans="1:22" ht="13.15" customHeight="1" x14ac:dyDescent="0.15">
      <c r="A42" s="19">
        <v>38</v>
      </c>
      <c r="B42" s="33"/>
      <c r="C42" s="33"/>
      <c r="D42" s="33"/>
      <c r="E42" s="33"/>
      <c r="F42" s="70" t="s">
        <v>192</v>
      </c>
      <c r="G42" s="38">
        <v>120</v>
      </c>
      <c r="H42" s="39">
        <v>20</v>
      </c>
      <c r="I42" s="39">
        <v>120</v>
      </c>
      <c r="J42" s="39"/>
      <c r="K42" s="40">
        <v>240</v>
      </c>
      <c r="L42" s="47">
        <v>100</v>
      </c>
      <c r="M42" s="39">
        <v>60</v>
      </c>
      <c r="N42" s="57">
        <v>180</v>
      </c>
      <c r="O42" s="39">
        <v>80</v>
      </c>
      <c r="P42" s="40"/>
      <c r="Q42" s="47">
        <v>80</v>
      </c>
      <c r="R42" s="39">
        <v>20</v>
      </c>
      <c r="S42" s="39">
        <v>40</v>
      </c>
      <c r="T42" s="39">
        <v>80</v>
      </c>
      <c r="U42" s="40">
        <v>200</v>
      </c>
      <c r="V42" s="36"/>
    </row>
    <row r="43" spans="1:22" ht="13.15" customHeight="1" x14ac:dyDescent="0.15">
      <c r="A43" s="19">
        <v>39</v>
      </c>
      <c r="B43" s="33"/>
      <c r="C43" s="33"/>
      <c r="D43" s="33"/>
      <c r="E43" s="33"/>
      <c r="F43" s="70" t="s">
        <v>236</v>
      </c>
      <c r="G43" s="38"/>
      <c r="H43" s="39"/>
      <c r="I43" s="39">
        <v>20</v>
      </c>
      <c r="J43" s="39">
        <v>20</v>
      </c>
      <c r="K43" s="40"/>
      <c r="L43" s="47"/>
      <c r="M43" s="39"/>
      <c r="N43" s="57"/>
      <c r="O43" s="39">
        <v>20</v>
      </c>
      <c r="P43" s="40">
        <v>20</v>
      </c>
      <c r="Q43" s="47"/>
      <c r="R43" s="39"/>
      <c r="S43" s="39"/>
      <c r="T43" s="39">
        <v>20</v>
      </c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33"/>
      <c r="F44" s="70" t="s">
        <v>225</v>
      </c>
      <c r="G44" s="38"/>
      <c r="H44" s="39"/>
      <c r="I44" s="39">
        <v>400</v>
      </c>
      <c r="J44" s="39"/>
      <c r="K44" s="40"/>
      <c r="L44" s="47">
        <v>40</v>
      </c>
      <c r="M44" s="39"/>
      <c r="N44" s="57"/>
      <c r="O44" s="39"/>
      <c r="P44" s="40"/>
      <c r="Q44" s="47"/>
      <c r="R44" s="39"/>
      <c r="S44" s="39"/>
      <c r="T44" s="39"/>
      <c r="U44" s="40"/>
      <c r="V44" s="36"/>
    </row>
    <row r="45" spans="1:22" ht="13.15" customHeight="1" x14ac:dyDescent="0.15">
      <c r="A45" s="19">
        <v>41</v>
      </c>
      <c r="B45" s="33"/>
      <c r="C45" s="33"/>
      <c r="D45" s="33"/>
      <c r="E45" s="52" t="s">
        <v>10</v>
      </c>
      <c r="F45" s="74" t="s">
        <v>64</v>
      </c>
      <c r="G45" s="38">
        <v>2800</v>
      </c>
      <c r="H45" s="39">
        <v>1000</v>
      </c>
      <c r="I45" s="39">
        <v>120</v>
      </c>
      <c r="J45" s="39">
        <v>800</v>
      </c>
      <c r="K45" s="40">
        <v>100</v>
      </c>
      <c r="L45" s="47">
        <v>3200</v>
      </c>
      <c r="M45" s="39">
        <v>2600</v>
      </c>
      <c r="N45" s="57">
        <v>3600</v>
      </c>
      <c r="O45" s="39">
        <v>2400</v>
      </c>
      <c r="P45" s="40">
        <v>1200</v>
      </c>
      <c r="Q45" s="47">
        <v>9200</v>
      </c>
      <c r="R45" s="39">
        <v>5200</v>
      </c>
      <c r="S45" s="39">
        <v>2400</v>
      </c>
      <c r="T45" s="39">
        <v>2000</v>
      </c>
      <c r="U45" s="40">
        <v>1400</v>
      </c>
      <c r="V45" s="36"/>
    </row>
    <row r="46" spans="1:22" ht="13.15" customHeight="1" x14ac:dyDescent="0.15">
      <c r="A46" s="19">
        <v>42</v>
      </c>
      <c r="B46" s="33" t="s">
        <v>411</v>
      </c>
      <c r="C46" s="33" t="s">
        <v>412</v>
      </c>
      <c r="D46" s="33" t="s">
        <v>67</v>
      </c>
      <c r="E46" s="33" t="s">
        <v>413</v>
      </c>
      <c r="F46" s="70" t="s">
        <v>69</v>
      </c>
      <c r="G46" s="38"/>
      <c r="H46" s="39">
        <v>200</v>
      </c>
      <c r="I46" s="39"/>
      <c r="J46" s="39"/>
      <c r="K46" s="40"/>
      <c r="L46" s="47"/>
      <c r="M46" s="39"/>
      <c r="N46" s="57"/>
      <c r="O46" s="39"/>
      <c r="P46" s="40"/>
      <c r="Q46" s="47"/>
      <c r="R46" s="39"/>
      <c r="S46" s="39"/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 t="s">
        <v>414</v>
      </c>
      <c r="E47" s="33" t="s">
        <v>415</v>
      </c>
      <c r="F47" s="70" t="s">
        <v>416</v>
      </c>
      <c r="G47" s="38"/>
      <c r="H47" s="39"/>
      <c r="I47" s="39"/>
      <c r="J47" s="39"/>
      <c r="K47" s="40"/>
      <c r="L47" s="47"/>
      <c r="M47" s="39"/>
      <c r="N47" s="57"/>
      <c r="O47" s="39"/>
      <c r="P47" s="40"/>
      <c r="Q47" s="47"/>
      <c r="R47" s="39"/>
      <c r="S47" s="39"/>
      <c r="T47" s="39">
        <v>200</v>
      </c>
      <c r="U47" s="40"/>
      <c r="V47" s="36"/>
    </row>
    <row r="48" spans="1:22" ht="13.15" customHeight="1" x14ac:dyDescent="0.15">
      <c r="A48" s="19">
        <v>44</v>
      </c>
      <c r="B48" s="33"/>
      <c r="C48" s="33"/>
      <c r="D48" s="33" t="s">
        <v>70</v>
      </c>
      <c r="E48" s="33" t="s">
        <v>417</v>
      </c>
      <c r="F48" s="70" t="s">
        <v>72</v>
      </c>
      <c r="G48" s="38"/>
      <c r="H48" s="39"/>
      <c r="I48" s="39">
        <v>200</v>
      </c>
      <c r="J48" s="39"/>
      <c r="K48" s="40">
        <v>200</v>
      </c>
      <c r="L48" s="47"/>
      <c r="M48" s="39"/>
      <c r="N48" s="57"/>
      <c r="O48" s="39"/>
      <c r="P48" s="40"/>
      <c r="Q48" s="47"/>
      <c r="R48" s="39">
        <v>400</v>
      </c>
      <c r="S48" s="39">
        <v>200</v>
      </c>
      <c r="T48" s="39"/>
      <c r="U48" s="40"/>
      <c r="V48" s="36"/>
    </row>
    <row r="49" spans="1:22" ht="13.15" customHeight="1" x14ac:dyDescent="0.15">
      <c r="A49" s="19">
        <v>45</v>
      </c>
      <c r="B49" s="33"/>
      <c r="C49" s="33"/>
      <c r="D49" s="33" t="s">
        <v>73</v>
      </c>
      <c r="E49" s="33" t="s">
        <v>418</v>
      </c>
      <c r="F49" s="70" t="s">
        <v>223</v>
      </c>
      <c r="G49" s="38"/>
      <c r="H49" s="39"/>
      <c r="I49" s="39">
        <v>40</v>
      </c>
      <c r="J49" s="39">
        <v>20</v>
      </c>
      <c r="K49" s="40"/>
      <c r="L49" s="47"/>
      <c r="M49" s="39"/>
      <c r="N49" s="57"/>
      <c r="O49" s="39"/>
      <c r="P49" s="40"/>
      <c r="Q49" s="47"/>
      <c r="R49" s="39"/>
      <c r="S49" s="39"/>
      <c r="T49" s="39"/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74</v>
      </c>
      <c r="G50" s="38"/>
      <c r="H50" s="39"/>
      <c r="I50" s="39"/>
      <c r="J50" s="39"/>
      <c r="K50" s="40">
        <v>20</v>
      </c>
      <c r="L50" s="47"/>
      <c r="M50" s="39"/>
      <c r="N50" s="57"/>
      <c r="O50" s="39"/>
      <c r="P50" s="40"/>
      <c r="Q50" s="47"/>
      <c r="R50" s="39"/>
      <c r="S50" s="39"/>
      <c r="T50" s="39"/>
      <c r="U50" s="40">
        <v>20</v>
      </c>
      <c r="V50" s="36"/>
    </row>
    <row r="51" spans="1:22" ht="13.15" customHeight="1" x14ac:dyDescent="0.15">
      <c r="A51" s="19">
        <v>47</v>
      </c>
      <c r="B51" s="33"/>
      <c r="C51" s="33"/>
      <c r="D51" s="33"/>
      <c r="E51" s="33" t="s">
        <v>419</v>
      </c>
      <c r="F51" s="70" t="s">
        <v>76</v>
      </c>
      <c r="G51" s="38">
        <v>30400</v>
      </c>
      <c r="H51" s="39">
        <v>280</v>
      </c>
      <c r="I51" s="39">
        <v>60</v>
      </c>
      <c r="J51" s="39">
        <v>800</v>
      </c>
      <c r="K51" s="40">
        <v>60</v>
      </c>
      <c r="L51" s="47"/>
      <c r="M51" s="39">
        <v>21600</v>
      </c>
      <c r="N51" s="57">
        <v>33400</v>
      </c>
      <c r="O51" s="39">
        <v>23000</v>
      </c>
      <c r="P51" s="40">
        <v>80</v>
      </c>
      <c r="Q51" s="47">
        <v>15000</v>
      </c>
      <c r="R51" s="39">
        <v>16800</v>
      </c>
      <c r="S51" s="39">
        <v>60</v>
      </c>
      <c r="T51" s="39">
        <v>20</v>
      </c>
      <c r="U51" s="40">
        <v>80</v>
      </c>
      <c r="V51" s="36"/>
    </row>
    <row r="52" spans="1:22" ht="13.15" customHeight="1" x14ac:dyDescent="0.15">
      <c r="A52" s="19">
        <v>48</v>
      </c>
      <c r="B52" s="33"/>
      <c r="C52" s="33" t="s">
        <v>420</v>
      </c>
      <c r="D52" s="33" t="s">
        <v>78</v>
      </c>
      <c r="E52" s="33" t="s">
        <v>421</v>
      </c>
      <c r="F52" s="70" t="s">
        <v>80</v>
      </c>
      <c r="G52" s="38"/>
      <c r="H52" s="39"/>
      <c r="I52" s="39"/>
      <c r="J52" s="39"/>
      <c r="K52" s="40"/>
      <c r="L52" s="47"/>
      <c r="M52" s="39">
        <v>40</v>
      </c>
      <c r="N52" s="57"/>
      <c r="O52" s="39"/>
      <c r="P52" s="40">
        <v>4800</v>
      </c>
      <c r="Q52" s="47"/>
      <c r="R52" s="39"/>
      <c r="S52" s="39"/>
      <c r="T52" s="39"/>
      <c r="U52" s="40"/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195</v>
      </c>
      <c r="G53" s="38"/>
      <c r="H53" s="39"/>
      <c r="I53" s="39">
        <v>140</v>
      </c>
      <c r="J53" s="39"/>
      <c r="K53" s="40"/>
      <c r="L53" s="47"/>
      <c r="M53" s="39"/>
      <c r="N53" s="57"/>
      <c r="O53" s="39"/>
      <c r="P53" s="40"/>
      <c r="Q53" s="47"/>
      <c r="R53" s="39"/>
      <c r="S53" s="39"/>
      <c r="T53" s="39"/>
      <c r="U53" s="40"/>
      <c r="V53" s="36"/>
    </row>
    <row r="54" spans="1:22" ht="13.15" customHeight="1" x14ac:dyDescent="0.15">
      <c r="A54" s="19">
        <v>50</v>
      </c>
      <c r="B54" s="33"/>
      <c r="C54" s="33"/>
      <c r="D54" s="33"/>
      <c r="E54" s="33"/>
      <c r="F54" s="70" t="s">
        <v>196</v>
      </c>
      <c r="G54" s="38">
        <v>647200</v>
      </c>
      <c r="H54" s="39">
        <v>41600</v>
      </c>
      <c r="I54" s="39">
        <v>140</v>
      </c>
      <c r="J54" s="39">
        <v>28800</v>
      </c>
      <c r="K54" s="40">
        <v>660</v>
      </c>
      <c r="L54" s="47"/>
      <c r="M54" s="39">
        <v>1096000</v>
      </c>
      <c r="N54" s="57">
        <v>1524000</v>
      </c>
      <c r="O54" s="39">
        <v>487200</v>
      </c>
      <c r="P54" s="40">
        <v>6912000</v>
      </c>
      <c r="Q54" s="47">
        <v>958400</v>
      </c>
      <c r="R54" s="39">
        <v>1366400</v>
      </c>
      <c r="S54" s="39">
        <v>19200</v>
      </c>
      <c r="T54" s="39">
        <v>1620</v>
      </c>
      <c r="U54" s="40">
        <v>460</v>
      </c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82</v>
      </c>
      <c r="G55" s="38"/>
      <c r="H55" s="39">
        <v>80</v>
      </c>
      <c r="I55" s="39"/>
      <c r="J55" s="39"/>
      <c r="K55" s="40"/>
      <c r="L55" s="47"/>
      <c r="M55" s="39"/>
      <c r="N55" s="57">
        <v>60</v>
      </c>
      <c r="O55" s="39"/>
      <c r="P55" s="40"/>
      <c r="Q55" s="47"/>
      <c r="R55" s="39"/>
      <c r="S55" s="39"/>
      <c r="T55" s="39"/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83</v>
      </c>
      <c r="G56" s="38">
        <v>79200</v>
      </c>
      <c r="H56" s="39">
        <v>76800</v>
      </c>
      <c r="I56" s="39">
        <v>120</v>
      </c>
      <c r="J56" s="39">
        <v>100800</v>
      </c>
      <c r="K56" s="40">
        <v>1800</v>
      </c>
      <c r="L56" s="47">
        <v>80</v>
      </c>
      <c r="M56" s="39">
        <v>34400</v>
      </c>
      <c r="N56" s="57">
        <v>72000</v>
      </c>
      <c r="O56" s="39">
        <v>15800</v>
      </c>
      <c r="P56" s="40">
        <v>1960800</v>
      </c>
      <c r="Q56" s="47">
        <v>54400</v>
      </c>
      <c r="R56" s="39">
        <v>113600</v>
      </c>
      <c r="S56" s="39">
        <v>41200</v>
      </c>
      <c r="T56" s="39">
        <v>5000</v>
      </c>
      <c r="U56" s="40">
        <v>2200</v>
      </c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4" t="s">
        <v>84</v>
      </c>
      <c r="G57" s="38">
        <v>356400</v>
      </c>
      <c r="H57" s="39">
        <v>14000</v>
      </c>
      <c r="I57" s="39"/>
      <c r="J57" s="39">
        <v>39600</v>
      </c>
      <c r="K57" s="40"/>
      <c r="L57" s="47"/>
      <c r="M57" s="39">
        <v>9840000</v>
      </c>
      <c r="N57" s="57">
        <v>10812000</v>
      </c>
      <c r="O57" s="39">
        <v>328800</v>
      </c>
      <c r="P57" s="40">
        <v>26208000</v>
      </c>
      <c r="Q57" s="47">
        <v>12024000</v>
      </c>
      <c r="R57" s="39">
        <v>6912000</v>
      </c>
      <c r="S57" s="39">
        <v>200</v>
      </c>
      <c r="T57" s="39"/>
      <c r="U57" s="40">
        <v>1200</v>
      </c>
      <c r="V57" s="36"/>
    </row>
    <row r="58" spans="1:22" ht="13.15" customHeight="1" x14ac:dyDescent="0.15">
      <c r="A58" s="19">
        <v>54</v>
      </c>
      <c r="B58" s="33"/>
      <c r="C58" s="33"/>
      <c r="D58" s="33"/>
      <c r="E58" s="33" t="s">
        <v>422</v>
      </c>
      <c r="F58" s="70" t="s">
        <v>257</v>
      </c>
      <c r="G58" s="38"/>
      <c r="H58" s="39"/>
      <c r="I58" s="39"/>
      <c r="J58" s="39"/>
      <c r="K58" s="40"/>
      <c r="L58" s="47"/>
      <c r="M58" s="39">
        <v>320</v>
      </c>
      <c r="N58" s="57">
        <v>60</v>
      </c>
      <c r="O58" s="39"/>
      <c r="P58" s="40">
        <v>1360</v>
      </c>
      <c r="Q58" s="47">
        <v>100</v>
      </c>
      <c r="R58" s="39">
        <v>400</v>
      </c>
      <c r="S58" s="39"/>
      <c r="T58" s="39"/>
      <c r="U58" s="40"/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197</v>
      </c>
      <c r="G59" s="38"/>
      <c r="H59" s="39"/>
      <c r="I59" s="39"/>
      <c r="J59" s="39"/>
      <c r="K59" s="40"/>
      <c r="L59" s="47"/>
      <c r="M59" s="39">
        <v>380</v>
      </c>
      <c r="N59" s="57">
        <v>800</v>
      </c>
      <c r="O59" s="39"/>
      <c r="P59" s="40">
        <v>2820</v>
      </c>
      <c r="Q59" s="47">
        <v>520</v>
      </c>
      <c r="R59" s="39"/>
      <c r="S59" s="39"/>
      <c r="T59" s="39"/>
      <c r="U59" s="40">
        <v>140</v>
      </c>
      <c r="V59" s="36"/>
    </row>
    <row r="60" spans="1:22" ht="13.15" customHeight="1" x14ac:dyDescent="0.15">
      <c r="A60" s="19">
        <v>56</v>
      </c>
      <c r="B60" s="33"/>
      <c r="C60" s="33"/>
      <c r="D60" s="33"/>
      <c r="E60" s="33"/>
      <c r="F60" s="70" t="s">
        <v>87</v>
      </c>
      <c r="G60" s="38">
        <v>12000</v>
      </c>
      <c r="H60" s="39">
        <v>229200</v>
      </c>
      <c r="I60" s="39">
        <v>32400</v>
      </c>
      <c r="J60" s="39">
        <v>232800</v>
      </c>
      <c r="K60" s="40">
        <v>58400</v>
      </c>
      <c r="L60" s="47">
        <v>5600</v>
      </c>
      <c r="M60" s="39">
        <v>1000</v>
      </c>
      <c r="N60" s="57">
        <v>5800</v>
      </c>
      <c r="O60" s="39">
        <v>12600</v>
      </c>
      <c r="P60" s="40">
        <v>340</v>
      </c>
      <c r="Q60" s="47">
        <v>400</v>
      </c>
      <c r="R60" s="39">
        <v>126400</v>
      </c>
      <c r="S60" s="39">
        <v>43800</v>
      </c>
      <c r="T60" s="39">
        <v>92000</v>
      </c>
      <c r="U60" s="40">
        <v>1120</v>
      </c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235</v>
      </c>
      <c r="G61" s="38"/>
      <c r="H61" s="39">
        <v>2880</v>
      </c>
      <c r="I61" s="39">
        <v>360</v>
      </c>
      <c r="J61" s="39">
        <v>3060</v>
      </c>
      <c r="K61" s="40">
        <v>740</v>
      </c>
      <c r="L61" s="47">
        <v>1320</v>
      </c>
      <c r="M61" s="39"/>
      <c r="N61" s="57"/>
      <c r="O61" s="39">
        <v>60</v>
      </c>
      <c r="P61" s="40">
        <v>180</v>
      </c>
      <c r="Q61" s="47"/>
      <c r="R61" s="39">
        <v>60</v>
      </c>
      <c r="S61" s="39">
        <v>180</v>
      </c>
      <c r="T61" s="39">
        <v>280</v>
      </c>
      <c r="U61" s="40">
        <v>220</v>
      </c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221</v>
      </c>
      <c r="G62" s="38">
        <v>600</v>
      </c>
      <c r="H62" s="39"/>
      <c r="I62" s="39"/>
      <c r="J62" s="39"/>
      <c r="K62" s="40"/>
      <c r="L62" s="47"/>
      <c r="M62" s="39">
        <v>4000</v>
      </c>
      <c r="N62" s="57">
        <v>1400</v>
      </c>
      <c r="O62" s="39">
        <v>1000</v>
      </c>
      <c r="P62" s="40">
        <v>2200</v>
      </c>
      <c r="Q62" s="47">
        <v>5000</v>
      </c>
      <c r="R62" s="39">
        <v>16800</v>
      </c>
      <c r="S62" s="39"/>
      <c r="T62" s="39"/>
      <c r="U62" s="40">
        <v>720</v>
      </c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89</v>
      </c>
      <c r="G63" s="38"/>
      <c r="H63" s="39"/>
      <c r="I63" s="39"/>
      <c r="J63" s="39"/>
      <c r="K63" s="40"/>
      <c r="L63" s="47"/>
      <c r="M63" s="39">
        <v>100</v>
      </c>
      <c r="N63" s="57"/>
      <c r="O63" s="39"/>
      <c r="P63" s="40">
        <v>240</v>
      </c>
      <c r="Q63" s="47"/>
      <c r="R63" s="39"/>
      <c r="S63" s="39"/>
      <c r="T63" s="39"/>
      <c r="U63" s="40"/>
      <c r="V63" s="36"/>
    </row>
    <row r="64" spans="1:22" ht="13.15" customHeight="1" x14ac:dyDescent="0.15">
      <c r="A64" s="19">
        <v>60</v>
      </c>
      <c r="B64" s="33"/>
      <c r="C64" s="33"/>
      <c r="D64" s="33"/>
      <c r="E64" s="33" t="s">
        <v>423</v>
      </c>
      <c r="F64" s="70" t="s">
        <v>91</v>
      </c>
      <c r="G64" s="38"/>
      <c r="H64" s="39">
        <v>40</v>
      </c>
      <c r="I64" s="39">
        <v>60</v>
      </c>
      <c r="J64" s="39">
        <v>80</v>
      </c>
      <c r="K64" s="40">
        <v>40</v>
      </c>
      <c r="L64" s="47">
        <v>80</v>
      </c>
      <c r="M64" s="39">
        <v>40</v>
      </c>
      <c r="N64" s="57">
        <v>40</v>
      </c>
      <c r="O64" s="39">
        <v>20</v>
      </c>
      <c r="P64" s="40"/>
      <c r="Q64" s="47"/>
      <c r="R64" s="39">
        <v>200</v>
      </c>
      <c r="S64" s="39">
        <v>60</v>
      </c>
      <c r="T64" s="39">
        <v>20</v>
      </c>
      <c r="U64" s="40">
        <v>40</v>
      </c>
      <c r="V64" s="36"/>
    </row>
    <row r="65" spans="1:22" ht="13.15" customHeight="1" x14ac:dyDescent="0.15">
      <c r="A65" s="19">
        <v>61</v>
      </c>
      <c r="B65" s="33"/>
      <c r="C65" s="33"/>
      <c r="D65" s="33"/>
      <c r="E65" s="33" t="s">
        <v>424</v>
      </c>
      <c r="F65" s="70" t="s">
        <v>200</v>
      </c>
      <c r="G65" s="38">
        <v>20</v>
      </c>
      <c r="H65" s="39"/>
      <c r="I65" s="39"/>
      <c r="J65" s="39"/>
      <c r="K65" s="40">
        <v>20</v>
      </c>
      <c r="L65" s="47">
        <v>20</v>
      </c>
      <c r="M65" s="39"/>
      <c r="N65" s="57"/>
      <c r="O65" s="39"/>
      <c r="P65" s="40"/>
      <c r="Q65" s="47"/>
      <c r="R65" s="39"/>
      <c r="S65" s="39"/>
      <c r="T65" s="39"/>
      <c r="U65" s="40"/>
      <c r="V65" s="36"/>
    </row>
    <row r="66" spans="1:22" ht="13.15" customHeight="1" x14ac:dyDescent="0.15">
      <c r="A66" s="19">
        <v>62</v>
      </c>
      <c r="B66" s="33"/>
      <c r="C66" s="33"/>
      <c r="D66" s="33"/>
      <c r="E66" s="33" t="s">
        <v>425</v>
      </c>
      <c r="F66" s="70" t="s">
        <v>93</v>
      </c>
      <c r="G66" s="38">
        <v>260</v>
      </c>
      <c r="H66" s="39">
        <v>180</v>
      </c>
      <c r="I66" s="39">
        <v>240</v>
      </c>
      <c r="J66" s="39">
        <v>140</v>
      </c>
      <c r="K66" s="40">
        <v>180</v>
      </c>
      <c r="L66" s="47">
        <v>20</v>
      </c>
      <c r="M66" s="39">
        <v>60</v>
      </c>
      <c r="N66" s="57">
        <v>40</v>
      </c>
      <c r="O66" s="39">
        <v>60</v>
      </c>
      <c r="P66" s="40">
        <v>40</v>
      </c>
      <c r="Q66" s="47">
        <v>20</v>
      </c>
      <c r="R66" s="39"/>
      <c r="S66" s="39">
        <v>60</v>
      </c>
      <c r="T66" s="39"/>
      <c r="U66" s="40"/>
      <c r="V66" s="36"/>
    </row>
    <row r="67" spans="1:22" ht="13.15" customHeight="1" x14ac:dyDescent="0.15">
      <c r="A67" s="19">
        <v>63</v>
      </c>
      <c r="B67" s="33"/>
      <c r="C67" s="33"/>
      <c r="D67" s="33"/>
      <c r="E67" s="33" t="s">
        <v>94</v>
      </c>
      <c r="F67" s="70" t="s">
        <v>426</v>
      </c>
      <c r="G67" s="38">
        <v>200</v>
      </c>
      <c r="H67" s="39"/>
      <c r="I67" s="39">
        <v>200</v>
      </c>
      <c r="J67" s="39">
        <v>200</v>
      </c>
      <c r="K67" s="40">
        <v>60</v>
      </c>
      <c r="L67" s="47"/>
      <c r="M67" s="39"/>
      <c r="N67" s="57"/>
      <c r="O67" s="39"/>
      <c r="P67" s="40"/>
      <c r="Q67" s="47"/>
      <c r="R67" s="39"/>
      <c r="S67" s="39"/>
      <c r="T67" s="39"/>
      <c r="U67" s="40">
        <v>200</v>
      </c>
      <c r="V67" s="36"/>
    </row>
    <row r="68" spans="1:22" ht="13.15" customHeight="1" x14ac:dyDescent="0.15">
      <c r="A68" s="19">
        <v>64</v>
      </c>
      <c r="B68" s="33"/>
      <c r="C68" s="33"/>
      <c r="D68" s="33"/>
      <c r="E68" s="33"/>
      <c r="F68" s="70" t="s">
        <v>95</v>
      </c>
      <c r="G68" s="38"/>
      <c r="H68" s="39"/>
      <c r="I68" s="39">
        <v>60</v>
      </c>
      <c r="J68" s="39"/>
      <c r="K68" s="40">
        <v>100</v>
      </c>
      <c r="L68" s="47">
        <v>20</v>
      </c>
      <c r="M68" s="39"/>
      <c r="N68" s="57"/>
      <c r="O68" s="39"/>
      <c r="P68" s="40"/>
      <c r="Q68" s="47"/>
      <c r="R68" s="39"/>
      <c r="S68" s="39"/>
      <c r="T68" s="39"/>
      <c r="U68" s="40"/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342</v>
      </c>
      <c r="G69" s="38"/>
      <c r="H69" s="39">
        <v>20</v>
      </c>
      <c r="I69" s="39"/>
      <c r="J69" s="39"/>
      <c r="K69" s="40"/>
      <c r="L69" s="47">
        <v>200</v>
      </c>
      <c r="M69" s="39"/>
      <c r="N69" s="57"/>
      <c r="O69" s="39"/>
      <c r="P69" s="40"/>
      <c r="Q69" s="47"/>
      <c r="R69" s="39"/>
      <c r="S69" s="39"/>
      <c r="T69" s="39"/>
      <c r="U69" s="40"/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98</v>
      </c>
      <c r="G70" s="38">
        <v>100</v>
      </c>
      <c r="H70" s="39">
        <v>80</v>
      </c>
      <c r="I70" s="39"/>
      <c r="J70" s="39">
        <v>600</v>
      </c>
      <c r="K70" s="40">
        <v>40</v>
      </c>
      <c r="L70" s="47"/>
      <c r="M70" s="39">
        <v>180</v>
      </c>
      <c r="N70" s="57">
        <v>1200</v>
      </c>
      <c r="O70" s="39">
        <v>100</v>
      </c>
      <c r="P70" s="40"/>
      <c r="Q70" s="47">
        <v>200</v>
      </c>
      <c r="R70" s="39">
        <v>40</v>
      </c>
      <c r="S70" s="39">
        <v>400</v>
      </c>
      <c r="T70" s="39"/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99</v>
      </c>
      <c r="G71" s="38"/>
      <c r="H71" s="39">
        <v>60</v>
      </c>
      <c r="I71" s="39">
        <v>60</v>
      </c>
      <c r="J71" s="39">
        <v>100</v>
      </c>
      <c r="K71" s="40">
        <v>200</v>
      </c>
      <c r="L71" s="47">
        <v>140</v>
      </c>
      <c r="M71" s="39">
        <v>200</v>
      </c>
      <c r="N71" s="57"/>
      <c r="O71" s="39"/>
      <c r="P71" s="40">
        <v>40</v>
      </c>
      <c r="Q71" s="47"/>
      <c r="R71" s="39"/>
      <c r="S71" s="39"/>
      <c r="T71" s="39">
        <v>40</v>
      </c>
      <c r="U71" s="40"/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289</v>
      </c>
      <c r="G72" s="38"/>
      <c r="H72" s="39">
        <v>200</v>
      </c>
      <c r="I72" s="39"/>
      <c r="J72" s="39"/>
      <c r="K72" s="40">
        <v>20</v>
      </c>
      <c r="L72" s="47">
        <v>20</v>
      </c>
      <c r="M72" s="39"/>
      <c r="N72" s="57"/>
      <c r="O72" s="39"/>
      <c r="P72" s="40"/>
      <c r="Q72" s="47"/>
      <c r="R72" s="39">
        <v>20</v>
      </c>
      <c r="S72" s="39"/>
      <c r="T72" s="39"/>
      <c r="U72" s="40"/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100</v>
      </c>
      <c r="G73" s="38"/>
      <c r="H73" s="39">
        <v>60</v>
      </c>
      <c r="I73" s="39"/>
      <c r="J73" s="39">
        <v>80</v>
      </c>
      <c r="K73" s="40"/>
      <c r="L73" s="47"/>
      <c r="M73" s="39"/>
      <c r="N73" s="57"/>
      <c r="O73" s="39"/>
      <c r="P73" s="40"/>
      <c r="Q73" s="47"/>
      <c r="R73" s="39"/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101</v>
      </c>
      <c r="G74" s="38"/>
      <c r="H74" s="39">
        <v>20</v>
      </c>
      <c r="I74" s="39"/>
      <c r="J74" s="39"/>
      <c r="K74" s="40"/>
      <c r="L74" s="47"/>
      <c r="M74" s="39"/>
      <c r="N74" s="57"/>
      <c r="O74" s="39"/>
      <c r="P74" s="40"/>
      <c r="Q74" s="47"/>
      <c r="R74" s="39"/>
      <c r="S74" s="39"/>
      <c r="T74" s="39">
        <v>200</v>
      </c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 t="s">
        <v>427</v>
      </c>
      <c r="F75" s="70" t="s">
        <v>220</v>
      </c>
      <c r="G75" s="38"/>
      <c r="H75" s="39"/>
      <c r="I75" s="39"/>
      <c r="J75" s="39">
        <v>60</v>
      </c>
      <c r="K75" s="40"/>
      <c r="L75" s="47"/>
      <c r="M75" s="39">
        <v>60</v>
      </c>
      <c r="N75" s="57"/>
      <c r="O75" s="39"/>
      <c r="P75" s="40"/>
      <c r="Q75" s="47">
        <v>40</v>
      </c>
      <c r="R75" s="39">
        <v>40</v>
      </c>
      <c r="S75" s="39"/>
      <c r="T75" s="39"/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104</v>
      </c>
      <c r="G76" s="38">
        <v>3400</v>
      </c>
      <c r="H76" s="39">
        <v>200</v>
      </c>
      <c r="I76" s="39"/>
      <c r="J76" s="39"/>
      <c r="K76" s="40"/>
      <c r="L76" s="47"/>
      <c r="M76" s="39">
        <v>14400</v>
      </c>
      <c r="N76" s="57">
        <v>25600</v>
      </c>
      <c r="O76" s="39">
        <v>3200</v>
      </c>
      <c r="P76" s="40">
        <v>5600</v>
      </c>
      <c r="Q76" s="47">
        <v>30400</v>
      </c>
      <c r="R76" s="39">
        <v>13000</v>
      </c>
      <c r="S76" s="39">
        <v>40</v>
      </c>
      <c r="T76" s="39"/>
      <c r="U76" s="40">
        <v>20</v>
      </c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105</v>
      </c>
      <c r="G77" s="38"/>
      <c r="H77" s="39"/>
      <c r="I77" s="39"/>
      <c r="J77" s="39"/>
      <c r="K77" s="40"/>
      <c r="L77" s="47"/>
      <c r="M77" s="39">
        <v>220</v>
      </c>
      <c r="N77" s="57">
        <v>1200</v>
      </c>
      <c r="O77" s="39">
        <v>280</v>
      </c>
      <c r="P77" s="40">
        <v>100</v>
      </c>
      <c r="Q77" s="47">
        <v>680</v>
      </c>
      <c r="R77" s="39">
        <v>140</v>
      </c>
      <c r="S77" s="39"/>
      <c r="T77" s="39"/>
      <c r="U77" s="40">
        <v>280</v>
      </c>
      <c r="V77" s="36"/>
    </row>
    <row r="78" spans="1:22" ht="13.15" customHeight="1" x14ac:dyDescent="0.15">
      <c r="A78" s="19">
        <v>74</v>
      </c>
      <c r="B78" s="33"/>
      <c r="C78" s="33"/>
      <c r="D78" s="33"/>
      <c r="E78" s="33" t="s">
        <v>428</v>
      </c>
      <c r="F78" s="70" t="s">
        <v>234</v>
      </c>
      <c r="G78" s="38">
        <v>40</v>
      </c>
      <c r="H78" s="39"/>
      <c r="I78" s="39"/>
      <c r="J78" s="39"/>
      <c r="K78" s="40"/>
      <c r="L78" s="47"/>
      <c r="M78" s="39"/>
      <c r="N78" s="57"/>
      <c r="O78" s="39"/>
      <c r="P78" s="40"/>
      <c r="Q78" s="47"/>
      <c r="R78" s="39"/>
      <c r="S78" s="39">
        <v>400</v>
      </c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107</v>
      </c>
      <c r="G79" s="38">
        <v>120</v>
      </c>
      <c r="H79" s="39">
        <v>3340</v>
      </c>
      <c r="I79" s="39"/>
      <c r="J79" s="39">
        <v>1880</v>
      </c>
      <c r="K79" s="40">
        <v>800</v>
      </c>
      <c r="L79" s="47">
        <v>2600</v>
      </c>
      <c r="M79" s="39"/>
      <c r="N79" s="57"/>
      <c r="O79" s="39"/>
      <c r="P79" s="40"/>
      <c r="Q79" s="47"/>
      <c r="R79" s="39">
        <v>180</v>
      </c>
      <c r="S79" s="39">
        <v>740</v>
      </c>
      <c r="T79" s="39">
        <v>580</v>
      </c>
      <c r="U79" s="40">
        <v>320</v>
      </c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285</v>
      </c>
      <c r="G80" s="38"/>
      <c r="H80" s="39">
        <v>100</v>
      </c>
      <c r="I80" s="39"/>
      <c r="J80" s="39">
        <v>20</v>
      </c>
      <c r="K80" s="40"/>
      <c r="L80" s="47"/>
      <c r="M80" s="39"/>
      <c r="N80" s="57"/>
      <c r="O80" s="39"/>
      <c r="P80" s="40"/>
      <c r="Q80" s="47"/>
      <c r="R80" s="39"/>
      <c r="S80" s="39"/>
      <c r="T80" s="39">
        <v>60</v>
      </c>
      <c r="U80" s="40"/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108</v>
      </c>
      <c r="G81" s="38"/>
      <c r="H81" s="39"/>
      <c r="I81" s="39"/>
      <c r="J81" s="39">
        <v>3600</v>
      </c>
      <c r="K81" s="40"/>
      <c r="L81" s="47"/>
      <c r="M81" s="39"/>
      <c r="N81" s="57"/>
      <c r="O81" s="39"/>
      <c r="P81" s="40"/>
      <c r="Q81" s="47"/>
      <c r="R81" s="39"/>
      <c r="S81" s="39"/>
      <c r="T81" s="39"/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109</v>
      </c>
      <c r="G82" s="38"/>
      <c r="H82" s="39">
        <v>540</v>
      </c>
      <c r="I82" s="39"/>
      <c r="J82" s="39">
        <v>600</v>
      </c>
      <c r="K82" s="40"/>
      <c r="L82" s="47"/>
      <c r="M82" s="39"/>
      <c r="N82" s="57"/>
      <c r="O82" s="39"/>
      <c r="P82" s="40"/>
      <c r="Q82" s="47"/>
      <c r="R82" s="39"/>
      <c r="S82" s="39"/>
      <c r="T82" s="39"/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233</v>
      </c>
      <c r="G83" s="38"/>
      <c r="H83" s="39"/>
      <c r="I83" s="39"/>
      <c r="J83" s="39"/>
      <c r="K83" s="40"/>
      <c r="L83" s="47"/>
      <c r="M83" s="39"/>
      <c r="N83" s="57"/>
      <c r="O83" s="39"/>
      <c r="P83" s="40"/>
      <c r="Q83" s="47"/>
      <c r="R83" s="39">
        <v>4800</v>
      </c>
      <c r="S83" s="39">
        <v>2600</v>
      </c>
      <c r="T83" s="39"/>
      <c r="U83" s="40"/>
      <c r="V83" s="36"/>
    </row>
    <row r="84" spans="1:28" ht="13.15" customHeight="1" x14ac:dyDescent="0.15">
      <c r="A84" s="19">
        <v>80</v>
      </c>
      <c r="B84" s="53"/>
      <c r="C84" s="53"/>
      <c r="D84" s="53"/>
      <c r="E84" s="53"/>
      <c r="F84" s="71" t="s">
        <v>219</v>
      </c>
      <c r="G84" s="41"/>
      <c r="H84" s="42"/>
      <c r="I84" s="42"/>
      <c r="J84" s="42"/>
      <c r="K84" s="43"/>
      <c r="L84" s="48">
        <v>140</v>
      </c>
      <c r="M84" s="42"/>
      <c r="N84" s="56"/>
      <c r="O84" s="42"/>
      <c r="P84" s="43"/>
      <c r="Q84" s="48"/>
      <c r="R84" s="42"/>
      <c r="S84" s="42"/>
      <c r="T84" s="42"/>
      <c r="U84" s="43">
        <v>140</v>
      </c>
      <c r="V84" s="36"/>
    </row>
    <row r="85" spans="1:28" ht="13.15" customHeight="1" x14ac:dyDescent="0.15">
      <c r="A85" s="19"/>
      <c r="B85" s="17" t="s">
        <v>429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3.15" customHeight="1" x14ac:dyDescent="0.15">
      <c r="A86" s="19"/>
      <c r="B86" s="17" t="s">
        <v>299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430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558</v>
      </c>
      <c r="K88" s="19"/>
      <c r="N88" s="35" t="str">
        <f>I88</f>
        <v>調査期日：平成29年 7月 6日</v>
      </c>
      <c r="O88" s="19"/>
      <c r="P88" s="19"/>
      <c r="R88" s="19"/>
      <c r="S88" s="35" t="str">
        <f>I88</f>
        <v>調査期日：平成29年 7月 6日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363</v>
      </c>
      <c r="K89" s="19"/>
      <c r="N89" s="35" t="s">
        <v>375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376</v>
      </c>
      <c r="H90" s="25" t="s">
        <v>316</v>
      </c>
      <c r="I90" s="25" t="s">
        <v>431</v>
      </c>
      <c r="J90" s="25" t="s">
        <v>432</v>
      </c>
      <c r="K90" s="26" t="s">
        <v>332</v>
      </c>
      <c r="L90" s="59" t="s">
        <v>379</v>
      </c>
      <c r="M90" s="25" t="s">
        <v>302</v>
      </c>
      <c r="N90" s="55" t="s">
        <v>333</v>
      </c>
      <c r="O90" s="25" t="s">
        <v>334</v>
      </c>
      <c r="P90" s="26" t="s">
        <v>292</v>
      </c>
      <c r="Q90" s="59" t="s">
        <v>303</v>
      </c>
      <c r="R90" s="25" t="s">
        <v>433</v>
      </c>
      <c r="S90" s="25" t="s">
        <v>317</v>
      </c>
      <c r="T90" s="25" t="s">
        <v>336</v>
      </c>
      <c r="U90" s="26" t="s">
        <v>293</v>
      </c>
      <c r="V90" s="36"/>
    </row>
    <row r="91" spans="1:28" ht="13.15" customHeight="1" x14ac:dyDescent="0.15">
      <c r="A91" s="19">
        <v>81</v>
      </c>
      <c r="B91" s="61" t="s">
        <v>434</v>
      </c>
      <c r="C91" s="52" t="s">
        <v>435</v>
      </c>
      <c r="D91" s="52" t="s">
        <v>78</v>
      </c>
      <c r="E91" s="52" t="s">
        <v>436</v>
      </c>
      <c r="F91" s="68" t="s">
        <v>110</v>
      </c>
      <c r="G91" s="4"/>
      <c r="H91" s="5">
        <v>680</v>
      </c>
      <c r="I91" s="5">
        <v>80</v>
      </c>
      <c r="J91" s="5">
        <v>100</v>
      </c>
      <c r="K91" s="6">
        <v>20</v>
      </c>
      <c r="L91" s="7">
        <v>40</v>
      </c>
      <c r="M91" s="5"/>
      <c r="N91" s="8"/>
      <c r="O91" s="5"/>
      <c r="P91" s="6"/>
      <c r="Q91" s="7"/>
      <c r="R91" s="5"/>
      <c r="S91" s="5">
        <v>200</v>
      </c>
      <c r="T91" s="5">
        <v>60</v>
      </c>
      <c r="U91" s="6"/>
    </row>
    <row r="92" spans="1:28" ht="13.15" customHeight="1" x14ac:dyDescent="0.15">
      <c r="A92" s="19">
        <v>82</v>
      </c>
      <c r="B92" s="27"/>
      <c r="C92" s="33"/>
      <c r="D92" s="33"/>
      <c r="E92" s="33"/>
      <c r="F92" s="70" t="s">
        <v>111</v>
      </c>
      <c r="G92" s="38"/>
      <c r="H92" s="39">
        <v>480</v>
      </c>
      <c r="I92" s="39">
        <v>500</v>
      </c>
      <c r="J92" s="39">
        <v>840</v>
      </c>
      <c r="K92" s="40"/>
      <c r="L92" s="47"/>
      <c r="M92" s="39"/>
      <c r="N92" s="57"/>
      <c r="O92" s="39"/>
      <c r="P92" s="40"/>
      <c r="Q92" s="47"/>
      <c r="R92" s="39">
        <v>300</v>
      </c>
      <c r="S92" s="39">
        <v>1200</v>
      </c>
      <c r="T92" s="39">
        <v>1880</v>
      </c>
      <c r="U92" s="40">
        <v>1800</v>
      </c>
      <c r="V92" s="36"/>
    </row>
    <row r="93" spans="1:28" ht="13.15" customHeight="1" x14ac:dyDescent="0.15">
      <c r="A93" s="19">
        <v>83</v>
      </c>
      <c r="B93" s="36"/>
      <c r="C93" s="33"/>
      <c r="D93" s="33"/>
      <c r="E93" s="32"/>
      <c r="F93" s="70" t="s">
        <v>264</v>
      </c>
      <c r="G93" s="38"/>
      <c r="H93" s="39">
        <v>180</v>
      </c>
      <c r="I93" s="39">
        <v>40</v>
      </c>
      <c r="J93" s="39">
        <v>500</v>
      </c>
      <c r="K93" s="40">
        <v>220</v>
      </c>
      <c r="L93" s="47">
        <v>260</v>
      </c>
      <c r="M93" s="39"/>
      <c r="N93" s="57"/>
      <c r="O93" s="39"/>
      <c r="P93" s="40"/>
      <c r="Q93" s="47"/>
      <c r="R93" s="39">
        <v>60</v>
      </c>
      <c r="S93" s="39"/>
      <c r="T93" s="39">
        <v>140</v>
      </c>
      <c r="U93" s="40">
        <v>100</v>
      </c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113</v>
      </c>
      <c r="G94" s="38"/>
      <c r="H94" s="39">
        <v>700</v>
      </c>
      <c r="I94" s="39"/>
      <c r="J94" s="39"/>
      <c r="K94" s="40"/>
      <c r="L94" s="47"/>
      <c r="M94" s="39">
        <v>800</v>
      </c>
      <c r="N94" s="57"/>
      <c r="O94" s="39"/>
      <c r="P94" s="40"/>
      <c r="Q94" s="47"/>
      <c r="R94" s="39"/>
      <c r="S94" s="39"/>
      <c r="T94" s="39"/>
      <c r="U94" s="40"/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125</v>
      </c>
      <c r="G95" s="38">
        <v>540</v>
      </c>
      <c r="H95" s="39">
        <v>740</v>
      </c>
      <c r="I95" s="39"/>
      <c r="J95" s="39">
        <v>500</v>
      </c>
      <c r="K95" s="40"/>
      <c r="L95" s="47"/>
      <c r="M95" s="39">
        <v>160</v>
      </c>
      <c r="N95" s="57">
        <v>120</v>
      </c>
      <c r="O95" s="39">
        <v>100</v>
      </c>
      <c r="P95" s="40">
        <v>140</v>
      </c>
      <c r="Q95" s="47">
        <v>640</v>
      </c>
      <c r="R95" s="39">
        <v>400</v>
      </c>
      <c r="S95" s="39">
        <v>40</v>
      </c>
      <c r="T95" s="39">
        <v>460</v>
      </c>
      <c r="U95" s="40"/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126</v>
      </c>
      <c r="G96" s="38"/>
      <c r="H96" s="39">
        <v>320</v>
      </c>
      <c r="I96" s="39"/>
      <c r="J96" s="39">
        <v>360</v>
      </c>
      <c r="K96" s="40">
        <v>40</v>
      </c>
      <c r="L96" s="47">
        <v>200</v>
      </c>
      <c r="M96" s="39"/>
      <c r="N96" s="57"/>
      <c r="O96" s="39"/>
      <c r="P96" s="40"/>
      <c r="Q96" s="47"/>
      <c r="R96" s="39"/>
      <c r="S96" s="39">
        <v>160</v>
      </c>
      <c r="T96" s="39">
        <v>100</v>
      </c>
      <c r="U96" s="40"/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232</v>
      </c>
      <c r="G97" s="38"/>
      <c r="H97" s="39">
        <v>140</v>
      </c>
      <c r="I97" s="39"/>
      <c r="J97" s="39"/>
      <c r="K97" s="40"/>
      <c r="L97" s="47"/>
      <c r="M97" s="39"/>
      <c r="N97" s="57"/>
      <c r="O97" s="39"/>
      <c r="P97" s="40"/>
      <c r="Q97" s="47"/>
      <c r="R97" s="39"/>
      <c r="S97" s="39"/>
      <c r="T97" s="39"/>
      <c r="U97" s="40"/>
      <c r="V97" s="36"/>
    </row>
    <row r="98" spans="1:22" ht="13.15" customHeight="1" x14ac:dyDescent="0.15">
      <c r="A98" s="19">
        <v>88</v>
      </c>
      <c r="B98" s="36"/>
      <c r="C98" s="33"/>
      <c r="D98" s="33"/>
      <c r="E98" s="32"/>
      <c r="F98" s="70" t="s">
        <v>129</v>
      </c>
      <c r="G98" s="38"/>
      <c r="H98" s="39"/>
      <c r="I98" s="39"/>
      <c r="J98" s="39"/>
      <c r="K98" s="40"/>
      <c r="L98" s="47"/>
      <c r="M98" s="39"/>
      <c r="N98" s="57">
        <v>1000</v>
      </c>
      <c r="O98" s="39"/>
      <c r="P98" s="40"/>
      <c r="Q98" s="47">
        <v>400</v>
      </c>
      <c r="R98" s="39"/>
      <c r="S98" s="39">
        <v>200</v>
      </c>
      <c r="T98" s="39"/>
      <c r="U98" s="40"/>
      <c r="V98" s="36"/>
    </row>
    <row r="99" spans="1:22" ht="13.15" customHeight="1" x14ac:dyDescent="0.15">
      <c r="A99" s="19">
        <v>89</v>
      </c>
      <c r="B99" s="36"/>
      <c r="C99" s="33"/>
      <c r="D99" s="33"/>
      <c r="E99" s="33"/>
      <c r="F99" s="70" t="s">
        <v>130</v>
      </c>
      <c r="G99" s="38">
        <v>11000</v>
      </c>
      <c r="H99" s="39">
        <v>21620</v>
      </c>
      <c r="I99" s="39">
        <v>600</v>
      </c>
      <c r="J99" s="39">
        <v>9400</v>
      </c>
      <c r="K99" s="40">
        <v>2220</v>
      </c>
      <c r="L99" s="47">
        <v>420</v>
      </c>
      <c r="M99" s="39">
        <v>81600</v>
      </c>
      <c r="N99" s="57">
        <v>212000</v>
      </c>
      <c r="O99" s="39">
        <v>12400</v>
      </c>
      <c r="P99" s="40">
        <v>61400</v>
      </c>
      <c r="Q99" s="47">
        <v>105200</v>
      </c>
      <c r="R99" s="39">
        <v>150400</v>
      </c>
      <c r="S99" s="39">
        <v>37260</v>
      </c>
      <c r="T99" s="39">
        <v>5000</v>
      </c>
      <c r="U99" s="40">
        <v>26400</v>
      </c>
      <c r="V99" s="36"/>
    </row>
    <row r="100" spans="1:22" ht="13.15" customHeight="1" x14ac:dyDescent="0.15">
      <c r="A100" s="19">
        <v>90</v>
      </c>
      <c r="B100" s="27"/>
      <c r="C100" s="33"/>
      <c r="D100" s="32" t="s">
        <v>131</v>
      </c>
      <c r="E100" s="33" t="s">
        <v>437</v>
      </c>
      <c r="F100" s="70" t="s">
        <v>134</v>
      </c>
      <c r="G100" s="38">
        <v>20</v>
      </c>
      <c r="H100" s="39"/>
      <c r="I100" s="39"/>
      <c r="J100" s="39"/>
      <c r="K100" s="40"/>
      <c r="L100" s="47"/>
      <c r="M100" s="39"/>
      <c r="N100" s="57"/>
      <c r="O100" s="39"/>
      <c r="P100" s="40"/>
      <c r="Q100" s="47"/>
      <c r="R100" s="39"/>
      <c r="S100" s="39"/>
      <c r="T100" s="39"/>
      <c r="U100" s="40"/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/>
      <c r="F101" s="70" t="s">
        <v>135</v>
      </c>
      <c r="G101" s="38"/>
      <c r="H101" s="39"/>
      <c r="I101" s="39"/>
      <c r="J101" s="39"/>
      <c r="K101" s="40"/>
      <c r="L101" s="47"/>
      <c r="M101" s="39">
        <v>200</v>
      </c>
      <c r="N101" s="57"/>
      <c r="O101" s="39"/>
      <c r="P101" s="40">
        <v>480</v>
      </c>
      <c r="Q101" s="47"/>
      <c r="R101" s="39"/>
      <c r="S101" s="39"/>
      <c r="T101" s="39"/>
      <c r="U101" s="40">
        <v>80</v>
      </c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/>
      <c r="F102" s="70" t="s">
        <v>240</v>
      </c>
      <c r="G102" s="38"/>
      <c r="H102" s="39"/>
      <c r="I102" s="39"/>
      <c r="J102" s="39"/>
      <c r="K102" s="40"/>
      <c r="L102" s="47"/>
      <c r="M102" s="39"/>
      <c r="N102" s="57"/>
      <c r="O102" s="39"/>
      <c r="P102" s="40"/>
      <c r="Q102" s="47"/>
      <c r="R102" s="39"/>
      <c r="S102" s="39"/>
      <c r="T102" s="39">
        <v>400</v>
      </c>
      <c r="U102" s="40"/>
      <c r="V102" s="36"/>
    </row>
    <row r="103" spans="1:22" ht="13.15" customHeight="1" x14ac:dyDescent="0.15">
      <c r="A103" s="19">
        <v>93</v>
      </c>
      <c r="B103" s="27"/>
      <c r="C103" s="33"/>
      <c r="D103" s="33"/>
      <c r="E103" s="33"/>
      <c r="F103" s="70" t="s">
        <v>137</v>
      </c>
      <c r="G103" s="38"/>
      <c r="H103" s="39"/>
      <c r="I103" s="39"/>
      <c r="J103" s="39"/>
      <c r="K103" s="40"/>
      <c r="L103" s="47"/>
      <c r="M103" s="39"/>
      <c r="N103" s="57"/>
      <c r="O103" s="39"/>
      <c r="P103" s="40">
        <v>40</v>
      </c>
      <c r="Q103" s="47">
        <v>20</v>
      </c>
      <c r="R103" s="39"/>
      <c r="S103" s="39"/>
      <c r="T103" s="39"/>
      <c r="U103" s="40"/>
      <c r="V103" s="36"/>
    </row>
    <row r="104" spans="1:22" ht="13.15" customHeight="1" x14ac:dyDescent="0.15">
      <c r="A104" s="19">
        <v>94</v>
      </c>
      <c r="B104" s="27"/>
      <c r="C104" s="33"/>
      <c r="D104" s="33"/>
      <c r="E104" s="33"/>
      <c r="F104" s="70" t="s">
        <v>138</v>
      </c>
      <c r="G104" s="38">
        <v>80</v>
      </c>
      <c r="H104" s="39">
        <v>760</v>
      </c>
      <c r="I104" s="39">
        <v>60</v>
      </c>
      <c r="J104" s="39">
        <v>600</v>
      </c>
      <c r="K104" s="40">
        <v>140</v>
      </c>
      <c r="L104" s="47">
        <v>60</v>
      </c>
      <c r="M104" s="39">
        <v>320</v>
      </c>
      <c r="N104" s="57">
        <v>1400</v>
      </c>
      <c r="O104" s="39"/>
      <c r="P104" s="40">
        <v>160</v>
      </c>
      <c r="Q104" s="47">
        <v>120</v>
      </c>
      <c r="R104" s="39">
        <v>1200</v>
      </c>
      <c r="S104" s="39">
        <v>260</v>
      </c>
      <c r="T104" s="39">
        <v>120</v>
      </c>
      <c r="U104" s="40">
        <v>100</v>
      </c>
      <c r="V104" s="36"/>
    </row>
    <row r="105" spans="1:22" ht="13.15" customHeight="1" x14ac:dyDescent="0.15">
      <c r="A105" s="19">
        <v>95</v>
      </c>
      <c r="B105" s="27"/>
      <c r="C105" s="33"/>
      <c r="D105" s="33"/>
      <c r="E105" s="33"/>
      <c r="F105" s="70" t="s">
        <v>207</v>
      </c>
      <c r="G105" s="38"/>
      <c r="H105" s="39"/>
      <c r="I105" s="39"/>
      <c r="J105" s="39"/>
      <c r="K105" s="40">
        <v>40</v>
      </c>
      <c r="L105" s="47"/>
      <c r="M105" s="39"/>
      <c r="N105" s="57"/>
      <c r="O105" s="39"/>
      <c r="P105" s="40"/>
      <c r="Q105" s="47"/>
      <c r="R105" s="39"/>
      <c r="S105" s="39"/>
      <c r="T105" s="39"/>
      <c r="U105" s="40"/>
      <c r="V105" s="36"/>
    </row>
    <row r="106" spans="1:22" ht="13.15" customHeight="1" x14ac:dyDescent="0.15">
      <c r="A106" s="19">
        <v>96</v>
      </c>
      <c r="B106" s="27"/>
      <c r="C106" s="33"/>
      <c r="D106" s="33"/>
      <c r="E106" s="33" t="s">
        <v>438</v>
      </c>
      <c r="F106" s="70" t="s">
        <v>143</v>
      </c>
      <c r="G106" s="38"/>
      <c r="H106" s="39"/>
      <c r="I106" s="39"/>
      <c r="J106" s="39"/>
      <c r="K106" s="40"/>
      <c r="L106" s="47"/>
      <c r="M106" s="39"/>
      <c r="N106" s="57"/>
      <c r="O106" s="39"/>
      <c r="P106" s="40"/>
      <c r="Q106" s="47"/>
      <c r="R106" s="39"/>
      <c r="S106" s="39">
        <v>20</v>
      </c>
      <c r="T106" s="39"/>
      <c r="U106" s="40"/>
      <c r="V106" s="36"/>
    </row>
    <row r="107" spans="1:22" ht="13.15" customHeight="1" x14ac:dyDescent="0.15">
      <c r="A107" s="19">
        <v>97</v>
      </c>
      <c r="B107" s="27"/>
      <c r="C107" s="33"/>
      <c r="D107" s="33"/>
      <c r="E107" s="33"/>
      <c r="F107" s="70" t="s">
        <v>144</v>
      </c>
      <c r="G107" s="38"/>
      <c r="H107" s="39"/>
      <c r="I107" s="39"/>
      <c r="J107" s="39"/>
      <c r="K107" s="40"/>
      <c r="L107" s="47"/>
      <c r="M107" s="39"/>
      <c r="N107" s="57"/>
      <c r="O107" s="39"/>
      <c r="P107" s="40"/>
      <c r="Q107" s="47"/>
      <c r="R107" s="39"/>
      <c r="S107" s="39">
        <v>20</v>
      </c>
      <c r="T107" s="39"/>
      <c r="U107" s="40"/>
      <c r="V107" s="36"/>
    </row>
    <row r="108" spans="1:22" ht="13.15" customHeight="1" x14ac:dyDescent="0.15">
      <c r="A108" s="19">
        <v>98</v>
      </c>
      <c r="B108" s="36"/>
      <c r="C108" s="33"/>
      <c r="D108" s="33"/>
      <c r="E108" s="32"/>
      <c r="F108" s="70" t="s">
        <v>145</v>
      </c>
      <c r="G108" s="38"/>
      <c r="H108" s="39"/>
      <c r="I108" s="39"/>
      <c r="J108" s="39"/>
      <c r="K108" s="40"/>
      <c r="L108" s="47"/>
      <c r="M108" s="39"/>
      <c r="N108" s="57"/>
      <c r="O108" s="39"/>
      <c r="P108" s="40"/>
      <c r="Q108" s="47"/>
      <c r="R108" s="39"/>
      <c r="S108" s="39"/>
      <c r="T108" s="39"/>
      <c r="U108" s="40">
        <v>20</v>
      </c>
      <c r="V108" s="36"/>
    </row>
    <row r="109" spans="1:22" ht="13.15" customHeight="1" x14ac:dyDescent="0.15">
      <c r="A109" s="19">
        <v>99</v>
      </c>
      <c r="B109" s="27"/>
      <c r="C109" s="33"/>
      <c r="D109" s="33"/>
      <c r="E109" s="33"/>
      <c r="F109" s="70" t="s">
        <v>146</v>
      </c>
      <c r="G109" s="38"/>
      <c r="H109" s="39"/>
      <c r="I109" s="39"/>
      <c r="J109" s="39"/>
      <c r="K109" s="40"/>
      <c r="L109" s="47"/>
      <c r="M109" s="39"/>
      <c r="N109" s="57"/>
      <c r="O109" s="39"/>
      <c r="P109" s="40"/>
      <c r="Q109" s="47"/>
      <c r="R109" s="39"/>
      <c r="S109" s="39"/>
      <c r="T109" s="39"/>
      <c r="U109" s="40">
        <v>20</v>
      </c>
      <c r="V109" s="36"/>
    </row>
    <row r="110" spans="1:22" ht="13.15" customHeight="1" x14ac:dyDescent="0.15">
      <c r="A110" s="19">
        <v>100</v>
      </c>
      <c r="B110" s="27"/>
      <c r="C110" s="33"/>
      <c r="D110" s="33"/>
      <c r="E110" s="33"/>
      <c r="F110" s="70" t="s">
        <v>147</v>
      </c>
      <c r="G110" s="38">
        <v>400</v>
      </c>
      <c r="H110" s="39"/>
      <c r="I110" s="39"/>
      <c r="J110" s="39"/>
      <c r="K110" s="40"/>
      <c r="L110" s="47"/>
      <c r="M110" s="39"/>
      <c r="N110" s="57">
        <v>20</v>
      </c>
      <c r="O110" s="39"/>
      <c r="P110" s="40"/>
      <c r="Q110" s="47"/>
      <c r="R110" s="39"/>
      <c r="S110" s="39"/>
      <c r="T110" s="39"/>
      <c r="U110" s="40">
        <v>20</v>
      </c>
      <c r="V110" s="36"/>
    </row>
    <row r="111" spans="1:22" ht="13.15" customHeight="1" x14ac:dyDescent="0.15">
      <c r="A111" s="19">
        <v>101</v>
      </c>
      <c r="B111" s="27"/>
      <c r="C111" s="33"/>
      <c r="D111" s="33"/>
      <c r="E111" s="33"/>
      <c r="F111" s="70" t="s">
        <v>148</v>
      </c>
      <c r="G111" s="38"/>
      <c r="H111" s="39"/>
      <c r="I111" s="39"/>
      <c r="J111" s="39"/>
      <c r="K111" s="40"/>
      <c r="L111" s="47"/>
      <c r="M111" s="39"/>
      <c r="N111" s="57">
        <v>20</v>
      </c>
      <c r="O111" s="39"/>
      <c r="P111" s="40"/>
      <c r="Q111" s="47"/>
      <c r="R111" s="39"/>
      <c r="S111" s="39"/>
      <c r="T111" s="39">
        <v>200</v>
      </c>
      <c r="U111" s="40">
        <v>20</v>
      </c>
      <c r="V111" s="36"/>
    </row>
    <row r="112" spans="1:22" ht="13.15" customHeight="1" x14ac:dyDescent="0.15">
      <c r="A112" s="19">
        <v>102</v>
      </c>
      <c r="B112" s="27"/>
      <c r="C112" s="33"/>
      <c r="D112" s="33"/>
      <c r="E112" s="33"/>
      <c r="F112" s="70" t="s">
        <v>209</v>
      </c>
      <c r="G112" s="38"/>
      <c r="H112" s="39"/>
      <c r="I112" s="39"/>
      <c r="J112" s="39"/>
      <c r="K112" s="40">
        <v>400</v>
      </c>
      <c r="L112" s="47"/>
      <c r="M112" s="39"/>
      <c r="N112" s="57"/>
      <c r="O112" s="39"/>
      <c r="P112" s="40"/>
      <c r="Q112" s="47"/>
      <c r="R112" s="39"/>
      <c r="S112" s="39"/>
      <c r="T112" s="39"/>
      <c r="U112" s="40"/>
      <c r="V112" s="36"/>
    </row>
    <row r="113" spans="1:22" ht="13.15" customHeight="1" x14ac:dyDescent="0.15">
      <c r="A113" s="19">
        <v>103</v>
      </c>
      <c r="B113" s="27"/>
      <c r="C113" s="33"/>
      <c r="D113" s="33"/>
      <c r="E113" s="33" t="s">
        <v>439</v>
      </c>
      <c r="F113" s="70" t="s">
        <v>151</v>
      </c>
      <c r="G113" s="38">
        <v>21600</v>
      </c>
      <c r="H113" s="39">
        <v>14600</v>
      </c>
      <c r="I113" s="39">
        <v>4400</v>
      </c>
      <c r="J113" s="39">
        <v>8600</v>
      </c>
      <c r="K113" s="40">
        <v>260</v>
      </c>
      <c r="L113" s="47">
        <v>140</v>
      </c>
      <c r="M113" s="39">
        <v>18400</v>
      </c>
      <c r="N113" s="57">
        <v>59200</v>
      </c>
      <c r="O113" s="39">
        <v>46400</v>
      </c>
      <c r="P113" s="40">
        <v>2600</v>
      </c>
      <c r="Q113" s="47">
        <v>76400</v>
      </c>
      <c r="R113" s="39">
        <v>74800</v>
      </c>
      <c r="S113" s="39">
        <v>36600</v>
      </c>
      <c r="T113" s="39">
        <v>11000</v>
      </c>
      <c r="U113" s="40">
        <v>680</v>
      </c>
      <c r="V113" s="36"/>
    </row>
    <row r="114" spans="1:22" ht="13.15" customHeight="1" x14ac:dyDescent="0.15">
      <c r="A114" s="19">
        <v>104</v>
      </c>
      <c r="B114" s="27"/>
      <c r="C114" s="33"/>
      <c r="D114" s="33"/>
      <c r="E114" s="33"/>
      <c r="F114" s="70" t="s">
        <v>305</v>
      </c>
      <c r="G114" s="38"/>
      <c r="H114" s="39"/>
      <c r="I114" s="39"/>
      <c r="J114" s="39"/>
      <c r="K114" s="40"/>
      <c r="L114" s="47"/>
      <c r="M114" s="39">
        <v>1000</v>
      </c>
      <c r="N114" s="57"/>
      <c r="O114" s="39">
        <v>800</v>
      </c>
      <c r="P114" s="40">
        <v>40</v>
      </c>
      <c r="Q114" s="47"/>
      <c r="R114" s="39"/>
      <c r="S114" s="39"/>
      <c r="T114" s="39"/>
      <c r="U114" s="40"/>
      <c r="V114" s="36"/>
    </row>
    <row r="115" spans="1:22" ht="13.15" customHeight="1" x14ac:dyDescent="0.15">
      <c r="A115" s="19">
        <v>105</v>
      </c>
      <c r="B115" s="27"/>
      <c r="C115" s="33"/>
      <c r="D115" s="33"/>
      <c r="E115" s="33"/>
      <c r="F115" s="70" t="s">
        <v>152</v>
      </c>
      <c r="G115" s="38"/>
      <c r="H115" s="39"/>
      <c r="I115" s="39"/>
      <c r="J115" s="39"/>
      <c r="K115" s="40"/>
      <c r="L115" s="47"/>
      <c r="M115" s="39"/>
      <c r="N115" s="57"/>
      <c r="O115" s="39"/>
      <c r="P115" s="40"/>
      <c r="Q115" s="47"/>
      <c r="R115" s="39"/>
      <c r="S115" s="39">
        <v>400</v>
      </c>
      <c r="T115" s="39"/>
      <c r="U115" s="40">
        <v>20</v>
      </c>
      <c r="V115" s="36"/>
    </row>
    <row r="116" spans="1:22" ht="13.15" customHeight="1" x14ac:dyDescent="0.15">
      <c r="A116" s="19">
        <v>106</v>
      </c>
      <c r="B116" s="36"/>
      <c r="C116" s="33"/>
      <c r="D116" s="33"/>
      <c r="E116" s="32"/>
      <c r="F116" s="70" t="s">
        <v>153</v>
      </c>
      <c r="G116" s="38">
        <v>70400</v>
      </c>
      <c r="H116" s="39">
        <v>20800</v>
      </c>
      <c r="I116" s="39">
        <v>320</v>
      </c>
      <c r="J116" s="39">
        <v>6600</v>
      </c>
      <c r="K116" s="40">
        <v>1200</v>
      </c>
      <c r="L116" s="47">
        <v>80</v>
      </c>
      <c r="M116" s="39">
        <v>3800</v>
      </c>
      <c r="N116" s="57">
        <v>32600</v>
      </c>
      <c r="O116" s="39">
        <v>76800</v>
      </c>
      <c r="P116" s="40">
        <v>40</v>
      </c>
      <c r="Q116" s="47">
        <v>4800</v>
      </c>
      <c r="R116" s="39">
        <v>160800</v>
      </c>
      <c r="S116" s="39">
        <v>26600</v>
      </c>
      <c r="T116" s="39">
        <v>13000</v>
      </c>
      <c r="U116" s="40">
        <v>920</v>
      </c>
      <c r="V116" s="36"/>
    </row>
    <row r="117" spans="1:22" ht="13.15" customHeight="1" x14ac:dyDescent="0.15">
      <c r="A117" s="19">
        <v>107</v>
      </c>
      <c r="B117" s="36"/>
      <c r="C117" s="33"/>
      <c r="D117" s="33"/>
      <c r="E117" s="33"/>
      <c r="F117" s="70" t="s">
        <v>210</v>
      </c>
      <c r="G117" s="38">
        <v>148800</v>
      </c>
      <c r="H117" s="39">
        <v>242400</v>
      </c>
      <c r="I117" s="39">
        <v>2340</v>
      </c>
      <c r="J117" s="39">
        <v>507600</v>
      </c>
      <c r="K117" s="40">
        <v>1180</v>
      </c>
      <c r="L117" s="47">
        <v>560</v>
      </c>
      <c r="M117" s="39">
        <v>44000</v>
      </c>
      <c r="N117" s="57">
        <v>146400</v>
      </c>
      <c r="O117" s="39">
        <v>151200</v>
      </c>
      <c r="P117" s="40">
        <v>3600</v>
      </c>
      <c r="Q117" s="47">
        <v>101200</v>
      </c>
      <c r="R117" s="39">
        <v>249600</v>
      </c>
      <c r="S117" s="39">
        <v>338400</v>
      </c>
      <c r="T117" s="39">
        <v>97600</v>
      </c>
      <c r="U117" s="40">
        <v>1740</v>
      </c>
      <c r="V117" s="36"/>
    </row>
    <row r="118" spans="1:22" ht="13.15" customHeight="1" x14ac:dyDescent="0.15">
      <c r="A118" s="19">
        <v>108</v>
      </c>
      <c r="B118" s="27"/>
      <c r="C118" s="33"/>
      <c r="D118" s="32"/>
      <c r="E118" s="33"/>
      <c r="F118" s="70" t="s">
        <v>155</v>
      </c>
      <c r="G118" s="38">
        <v>12000</v>
      </c>
      <c r="H118" s="39">
        <v>176800</v>
      </c>
      <c r="I118" s="39">
        <v>740</v>
      </c>
      <c r="J118" s="39">
        <v>250200</v>
      </c>
      <c r="K118" s="40">
        <v>4140</v>
      </c>
      <c r="L118" s="47">
        <v>280</v>
      </c>
      <c r="M118" s="39">
        <v>48800</v>
      </c>
      <c r="N118" s="57">
        <v>100000</v>
      </c>
      <c r="O118" s="39">
        <v>122200</v>
      </c>
      <c r="P118" s="40">
        <v>1560</v>
      </c>
      <c r="Q118" s="47">
        <v>41800</v>
      </c>
      <c r="R118" s="39">
        <v>192200</v>
      </c>
      <c r="S118" s="39">
        <v>339600</v>
      </c>
      <c r="T118" s="39">
        <v>109200</v>
      </c>
      <c r="U118" s="40">
        <v>2640</v>
      </c>
      <c r="V118" s="36"/>
    </row>
    <row r="119" spans="1:22" ht="13.15" customHeight="1" x14ac:dyDescent="0.15">
      <c r="A119" s="19">
        <v>109</v>
      </c>
      <c r="B119" s="27"/>
      <c r="C119" s="33"/>
      <c r="D119" s="32"/>
      <c r="E119" s="52" t="s">
        <v>10</v>
      </c>
      <c r="F119" s="74" t="s">
        <v>157</v>
      </c>
      <c r="G119" s="38">
        <v>200</v>
      </c>
      <c r="H119" s="39">
        <v>20</v>
      </c>
      <c r="I119" s="39">
        <v>60</v>
      </c>
      <c r="J119" s="39">
        <v>60</v>
      </c>
      <c r="K119" s="40">
        <v>200</v>
      </c>
      <c r="L119" s="47">
        <v>20</v>
      </c>
      <c r="M119" s="39">
        <v>80</v>
      </c>
      <c r="N119" s="57">
        <v>80</v>
      </c>
      <c r="O119" s="39"/>
      <c r="P119" s="40">
        <v>40</v>
      </c>
      <c r="Q119" s="47">
        <v>600</v>
      </c>
      <c r="R119" s="39"/>
      <c r="S119" s="39">
        <v>1000</v>
      </c>
      <c r="T119" s="39"/>
      <c r="U119" s="40">
        <v>60</v>
      </c>
      <c r="V119" s="36"/>
    </row>
    <row r="120" spans="1:22" ht="13.15" customHeight="1" x14ac:dyDescent="0.15">
      <c r="A120" s="19">
        <v>110</v>
      </c>
      <c r="B120" s="27"/>
      <c r="C120" s="33" t="s">
        <v>440</v>
      </c>
      <c r="D120" s="33" t="s">
        <v>216</v>
      </c>
      <c r="E120" s="33" t="s">
        <v>441</v>
      </c>
      <c r="F120" s="70" t="s">
        <v>286</v>
      </c>
      <c r="G120" s="38">
        <v>240</v>
      </c>
      <c r="H120" s="39">
        <v>160</v>
      </c>
      <c r="I120" s="39"/>
      <c r="J120" s="39"/>
      <c r="K120" s="40">
        <v>60</v>
      </c>
      <c r="L120" s="47"/>
      <c r="M120" s="39"/>
      <c r="N120" s="57">
        <v>300</v>
      </c>
      <c r="O120" s="39">
        <v>440</v>
      </c>
      <c r="P120" s="40">
        <v>200</v>
      </c>
      <c r="Q120" s="47">
        <v>200</v>
      </c>
      <c r="R120" s="39">
        <v>360</v>
      </c>
      <c r="S120" s="39">
        <v>20</v>
      </c>
      <c r="T120" s="39">
        <v>620</v>
      </c>
      <c r="U120" s="40">
        <v>20</v>
      </c>
      <c r="V120" s="36"/>
    </row>
    <row r="121" spans="1:22" ht="13.15" customHeight="1" x14ac:dyDescent="0.15">
      <c r="A121" s="19">
        <v>111</v>
      </c>
      <c r="B121" s="27"/>
      <c r="C121" s="33"/>
      <c r="D121" s="33"/>
      <c r="E121" s="33"/>
      <c r="F121" s="70" t="s">
        <v>214</v>
      </c>
      <c r="G121" s="38">
        <v>400</v>
      </c>
      <c r="H121" s="39">
        <v>400</v>
      </c>
      <c r="I121" s="39">
        <v>400</v>
      </c>
      <c r="J121" s="39"/>
      <c r="K121" s="40">
        <v>200</v>
      </c>
      <c r="L121" s="47">
        <v>400</v>
      </c>
      <c r="M121" s="39">
        <v>60</v>
      </c>
      <c r="N121" s="57">
        <v>800</v>
      </c>
      <c r="O121" s="39">
        <v>600</v>
      </c>
      <c r="P121" s="40"/>
      <c r="Q121" s="47"/>
      <c r="R121" s="39">
        <v>1000</v>
      </c>
      <c r="S121" s="39">
        <v>600</v>
      </c>
      <c r="T121" s="39"/>
      <c r="U121" s="40"/>
      <c r="V121" s="36"/>
    </row>
    <row r="122" spans="1:22" ht="13.15" customHeight="1" x14ac:dyDescent="0.15">
      <c r="A122" s="19">
        <v>112</v>
      </c>
      <c r="B122" s="36" t="s">
        <v>442</v>
      </c>
      <c r="C122" s="33" t="s">
        <v>443</v>
      </c>
      <c r="D122" s="33" t="s">
        <v>306</v>
      </c>
      <c r="E122" s="32" t="s">
        <v>444</v>
      </c>
      <c r="F122" s="70" t="s">
        <v>308</v>
      </c>
      <c r="G122" s="38">
        <v>3200</v>
      </c>
      <c r="H122" s="39">
        <v>2200</v>
      </c>
      <c r="I122" s="39">
        <v>600</v>
      </c>
      <c r="J122" s="39">
        <v>1400</v>
      </c>
      <c r="K122" s="40">
        <v>200</v>
      </c>
      <c r="L122" s="47"/>
      <c r="M122" s="39">
        <v>800</v>
      </c>
      <c r="N122" s="57">
        <v>1200</v>
      </c>
      <c r="O122" s="39">
        <v>600</v>
      </c>
      <c r="P122" s="40"/>
      <c r="Q122" s="47">
        <v>1800</v>
      </c>
      <c r="R122" s="39">
        <v>1400</v>
      </c>
      <c r="S122" s="39">
        <v>400</v>
      </c>
      <c r="T122" s="39"/>
      <c r="U122" s="40"/>
      <c r="V122" s="36"/>
    </row>
    <row r="123" spans="1:22" ht="13.15" customHeight="1" x14ac:dyDescent="0.15">
      <c r="A123" s="19">
        <v>113</v>
      </c>
      <c r="B123" s="36" t="s">
        <v>445</v>
      </c>
      <c r="C123" s="33" t="s">
        <v>446</v>
      </c>
      <c r="D123" s="52" t="s">
        <v>10</v>
      </c>
      <c r="E123" s="52" t="s">
        <v>10</v>
      </c>
      <c r="F123" s="74" t="s">
        <v>163</v>
      </c>
      <c r="G123" s="38">
        <v>200</v>
      </c>
      <c r="H123" s="39">
        <v>200</v>
      </c>
      <c r="I123" s="39"/>
      <c r="J123" s="39"/>
      <c r="K123" s="40">
        <v>200</v>
      </c>
      <c r="L123" s="47">
        <v>200</v>
      </c>
      <c r="M123" s="39">
        <v>36800</v>
      </c>
      <c r="N123" s="57">
        <v>15600</v>
      </c>
      <c r="O123" s="39">
        <v>400</v>
      </c>
      <c r="P123" s="40">
        <v>33600</v>
      </c>
      <c r="Q123" s="47">
        <v>65600</v>
      </c>
      <c r="R123" s="39">
        <v>2400</v>
      </c>
      <c r="S123" s="39">
        <v>1400</v>
      </c>
      <c r="T123" s="39">
        <v>2600</v>
      </c>
      <c r="U123" s="40">
        <v>40</v>
      </c>
      <c r="V123" s="36"/>
    </row>
    <row r="124" spans="1:22" ht="13.15" customHeight="1" x14ac:dyDescent="0.15">
      <c r="A124" s="19">
        <v>114</v>
      </c>
      <c r="B124" s="27" t="s">
        <v>447</v>
      </c>
      <c r="C124" s="33" t="s">
        <v>448</v>
      </c>
      <c r="D124" s="14" t="s">
        <v>10</v>
      </c>
      <c r="E124" s="52" t="s">
        <v>10</v>
      </c>
      <c r="F124" s="74" t="s">
        <v>166</v>
      </c>
      <c r="G124" s="38"/>
      <c r="H124" s="39"/>
      <c r="I124" s="39"/>
      <c r="J124" s="39"/>
      <c r="K124" s="40">
        <v>200</v>
      </c>
      <c r="L124" s="47"/>
      <c r="M124" s="39"/>
      <c r="N124" s="57"/>
      <c r="O124" s="39"/>
      <c r="P124" s="40">
        <v>4600</v>
      </c>
      <c r="Q124" s="47">
        <v>400</v>
      </c>
      <c r="R124" s="39">
        <v>400</v>
      </c>
      <c r="S124" s="39"/>
      <c r="T124" s="39">
        <v>400</v>
      </c>
      <c r="U124" s="40">
        <v>400</v>
      </c>
      <c r="V124" s="36"/>
    </row>
    <row r="125" spans="1:22" ht="13.15" customHeight="1" x14ac:dyDescent="0.15">
      <c r="A125" s="19">
        <v>115</v>
      </c>
      <c r="B125" s="27"/>
      <c r="C125" s="33" t="s">
        <v>449</v>
      </c>
      <c r="D125" s="33" t="s">
        <v>168</v>
      </c>
      <c r="E125" s="33" t="s">
        <v>450</v>
      </c>
      <c r="F125" s="70" t="s">
        <v>371</v>
      </c>
      <c r="G125" s="38"/>
      <c r="H125" s="39"/>
      <c r="I125" s="39"/>
      <c r="J125" s="39"/>
      <c r="K125" s="40"/>
      <c r="L125" s="47"/>
      <c r="M125" s="39">
        <v>600</v>
      </c>
      <c r="N125" s="57"/>
      <c r="O125" s="39"/>
      <c r="P125" s="40"/>
      <c r="Q125" s="47"/>
      <c r="R125" s="39"/>
      <c r="S125" s="39"/>
      <c r="T125" s="39"/>
      <c r="U125" s="40"/>
      <c r="V125" s="36"/>
    </row>
    <row r="126" spans="1:22" ht="13.15" customHeight="1" x14ac:dyDescent="0.15">
      <c r="A126" s="19">
        <v>116</v>
      </c>
      <c r="B126" s="27"/>
      <c r="C126" s="33"/>
      <c r="D126" s="33"/>
      <c r="E126" s="33" t="s">
        <v>451</v>
      </c>
      <c r="F126" s="70" t="s">
        <v>452</v>
      </c>
      <c r="G126" s="38"/>
      <c r="H126" s="39"/>
      <c r="I126" s="39"/>
      <c r="J126" s="39"/>
      <c r="K126" s="40"/>
      <c r="L126" s="47"/>
      <c r="M126" s="39">
        <v>320</v>
      </c>
      <c r="N126" s="57"/>
      <c r="O126" s="39"/>
      <c r="P126" s="40"/>
      <c r="Q126" s="47"/>
      <c r="R126" s="39"/>
      <c r="S126" s="39"/>
      <c r="T126" s="39"/>
      <c r="U126" s="40"/>
      <c r="V126" s="36"/>
    </row>
    <row r="127" spans="1:22" ht="13.15" customHeight="1" x14ac:dyDescent="0.15">
      <c r="A127" s="19">
        <v>117</v>
      </c>
      <c r="B127" s="27"/>
      <c r="C127" s="33"/>
      <c r="D127" s="33"/>
      <c r="E127" s="52" t="s">
        <v>10</v>
      </c>
      <c r="F127" s="74" t="s">
        <v>453</v>
      </c>
      <c r="G127" s="38"/>
      <c r="H127" s="39"/>
      <c r="I127" s="39"/>
      <c r="J127" s="39"/>
      <c r="K127" s="40"/>
      <c r="L127" s="47"/>
      <c r="M127" s="39">
        <v>460</v>
      </c>
      <c r="N127" s="57">
        <v>2800</v>
      </c>
      <c r="O127" s="39">
        <v>200</v>
      </c>
      <c r="P127" s="40">
        <v>40</v>
      </c>
      <c r="Q127" s="47">
        <v>1400</v>
      </c>
      <c r="R127" s="39">
        <v>600</v>
      </c>
      <c r="S127" s="39"/>
      <c r="T127" s="39"/>
      <c r="U127" s="40"/>
      <c r="V127" s="36"/>
    </row>
    <row r="128" spans="1:22" ht="13.15" customHeight="1" x14ac:dyDescent="0.15">
      <c r="A128" s="19">
        <v>118</v>
      </c>
      <c r="B128" s="27"/>
      <c r="C128" s="33"/>
      <c r="D128" s="33" t="s">
        <v>169</v>
      </c>
      <c r="E128" s="33" t="s">
        <v>454</v>
      </c>
      <c r="F128" s="70" t="s">
        <v>237</v>
      </c>
      <c r="G128" s="38"/>
      <c r="H128" s="39"/>
      <c r="I128" s="39"/>
      <c r="J128" s="39"/>
      <c r="K128" s="40"/>
      <c r="L128" s="47"/>
      <c r="M128" s="39"/>
      <c r="N128" s="57">
        <v>11200</v>
      </c>
      <c r="O128" s="39"/>
      <c r="P128" s="40"/>
      <c r="Q128" s="47"/>
      <c r="R128" s="39"/>
      <c r="S128" s="39"/>
      <c r="T128" s="39"/>
      <c r="U128" s="40"/>
      <c r="V128" s="36"/>
    </row>
    <row r="129" spans="1:22" ht="13.15" customHeight="1" x14ac:dyDescent="0.15">
      <c r="A129" s="19">
        <v>119</v>
      </c>
      <c r="B129" s="27"/>
      <c r="C129" s="33"/>
      <c r="D129" s="33"/>
      <c r="E129" s="33" t="s">
        <v>455</v>
      </c>
      <c r="F129" s="70" t="s">
        <v>456</v>
      </c>
      <c r="G129" s="38"/>
      <c r="H129" s="39"/>
      <c r="I129" s="39"/>
      <c r="J129" s="39"/>
      <c r="K129" s="40"/>
      <c r="L129" s="47"/>
      <c r="M129" s="39"/>
      <c r="N129" s="57"/>
      <c r="O129" s="39"/>
      <c r="P129" s="40"/>
      <c r="Q129" s="47"/>
      <c r="R129" s="39">
        <v>320</v>
      </c>
      <c r="S129" s="39"/>
      <c r="T129" s="39"/>
      <c r="U129" s="40"/>
      <c r="V129" s="36"/>
    </row>
    <row r="130" spans="1:22" ht="13.15" customHeight="1" x14ac:dyDescent="0.15">
      <c r="A130" s="19">
        <v>120</v>
      </c>
      <c r="B130" s="27"/>
      <c r="C130" s="33"/>
      <c r="D130" s="33"/>
      <c r="E130" s="33"/>
      <c r="F130" s="70" t="s">
        <v>172</v>
      </c>
      <c r="G130" s="38"/>
      <c r="H130" s="39"/>
      <c r="I130" s="39"/>
      <c r="J130" s="39"/>
      <c r="K130" s="40"/>
      <c r="L130" s="47"/>
      <c r="M130" s="39">
        <v>700</v>
      </c>
      <c r="N130" s="57"/>
      <c r="O130" s="39"/>
      <c r="P130" s="40">
        <v>640</v>
      </c>
      <c r="Q130" s="47"/>
      <c r="R130" s="39"/>
      <c r="S130" s="39"/>
      <c r="T130" s="39"/>
      <c r="U130" s="40"/>
      <c r="V130" s="36"/>
    </row>
    <row r="131" spans="1:22" ht="13.15" customHeight="1" x14ac:dyDescent="0.15">
      <c r="A131" s="19">
        <v>121</v>
      </c>
      <c r="B131" s="27"/>
      <c r="C131" s="33"/>
      <c r="D131" s="33"/>
      <c r="E131" s="33"/>
      <c r="F131" s="70" t="s">
        <v>372</v>
      </c>
      <c r="G131" s="38"/>
      <c r="H131" s="39"/>
      <c r="I131" s="39"/>
      <c r="J131" s="39"/>
      <c r="K131" s="40"/>
      <c r="L131" s="47"/>
      <c r="M131" s="39"/>
      <c r="N131" s="57">
        <v>640</v>
      </c>
      <c r="O131" s="39"/>
      <c r="P131" s="40"/>
      <c r="Q131" s="47"/>
      <c r="R131" s="39"/>
      <c r="S131" s="39"/>
      <c r="T131" s="39"/>
      <c r="U131" s="40"/>
      <c r="V131" s="36"/>
    </row>
    <row r="132" spans="1:22" ht="13.15" customHeight="1" x14ac:dyDescent="0.15">
      <c r="A132" s="19">
        <v>122</v>
      </c>
      <c r="B132" s="36"/>
      <c r="C132" s="33"/>
      <c r="D132" s="33"/>
      <c r="E132" s="32" t="s">
        <v>457</v>
      </c>
      <c r="F132" s="70" t="s">
        <v>260</v>
      </c>
      <c r="G132" s="38"/>
      <c r="H132" s="39"/>
      <c r="I132" s="39"/>
      <c r="J132" s="39"/>
      <c r="K132" s="40"/>
      <c r="L132" s="47">
        <v>200</v>
      </c>
      <c r="M132" s="39">
        <v>40</v>
      </c>
      <c r="N132" s="57">
        <v>200</v>
      </c>
      <c r="O132" s="39"/>
      <c r="P132" s="40">
        <v>2600</v>
      </c>
      <c r="Q132" s="47">
        <v>40</v>
      </c>
      <c r="R132" s="39">
        <v>400</v>
      </c>
      <c r="S132" s="39"/>
      <c r="T132" s="39"/>
      <c r="U132" s="40"/>
      <c r="V132" s="36"/>
    </row>
    <row r="133" spans="1:22" ht="13.15" customHeight="1" x14ac:dyDescent="0.15">
      <c r="A133" s="19">
        <v>123</v>
      </c>
      <c r="B133" s="36"/>
      <c r="C133" s="33"/>
      <c r="D133" s="33"/>
      <c r="E133" s="33"/>
      <c r="F133" s="70" t="s">
        <v>458</v>
      </c>
      <c r="G133" s="38"/>
      <c r="H133" s="39"/>
      <c r="I133" s="39"/>
      <c r="J133" s="39"/>
      <c r="K133" s="40"/>
      <c r="L133" s="47"/>
      <c r="M133" s="39"/>
      <c r="N133" s="57">
        <v>20</v>
      </c>
      <c r="O133" s="39"/>
      <c r="P133" s="40"/>
      <c r="Q133" s="47"/>
      <c r="R133" s="39"/>
      <c r="S133" s="39"/>
      <c r="T133" s="39"/>
      <c r="U133" s="40"/>
      <c r="V133" s="36"/>
    </row>
    <row r="134" spans="1:22" ht="13.15" customHeight="1" x14ac:dyDescent="0.15">
      <c r="A134" s="19">
        <v>124</v>
      </c>
      <c r="B134" s="27"/>
      <c r="C134" s="33"/>
      <c r="D134" s="32"/>
      <c r="E134" s="33" t="s">
        <v>459</v>
      </c>
      <c r="F134" s="70" t="s">
        <v>176</v>
      </c>
      <c r="G134" s="38"/>
      <c r="H134" s="39"/>
      <c r="I134" s="39"/>
      <c r="J134" s="39"/>
      <c r="K134" s="40"/>
      <c r="L134" s="47"/>
      <c r="M134" s="39">
        <v>640</v>
      </c>
      <c r="N134" s="57"/>
      <c r="O134" s="39"/>
      <c r="P134" s="40">
        <v>780</v>
      </c>
      <c r="Q134" s="47">
        <v>200</v>
      </c>
      <c r="R134" s="39"/>
      <c r="S134" s="39"/>
      <c r="T134" s="39"/>
      <c r="U134" s="40"/>
      <c r="V134" s="36"/>
    </row>
    <row r="135" spans="1:22" ht="13.15" customHeight="1" x14ac:dyDescent="0.15">
      <c r="A135" s="19">
        <v>125</v>
      </c>
      <c r="B135" s="27"/>
      <c r="C135" s="33"/>
      <c r="D135" s="33"/>
      <c r="E135" s="33"/>
      <c r="F135" s="70" t="s">
        <v>177</v>
      </c>
      <c r="G135" s="38"/>
      <c r="H135" s="39"/>
      <c r="I135" s="39"/>
      <c r="J135" s="39"/>
      <c r="K135" s="40"/>
      <c r="L135" s="47"/>
      <c r="M135" s="39">
        <v>600</v>
      </c>
      <c r="N135" s="57">
        <v>80</v>
      </c>
      <c r="O135" s="39"/>
      <c r="P135" s="40">
        <v>4000</v>
      </c>
      <c r="Q135" s="47">
        <v>80</v>
      </c>
      <c r="R135" s="39"/>
      <c r="S135" s="39"/>
      <c r="T135" s="39"/>
      <c r="U135" s="40"/>
      <c r="V135" s="36"/>
    </row>
    <row r="136" spans="1:22" ht="13.15" customHeight="1" x14ac:dyDescent="0.15">
      <c r="A136" s="19">
        <v>126</v>
      </c>
      <c r="B136" s="27"/>
      <c r="C136" s="33"/>
      <c r="D136" s="52" t="s">
        <v>178</v>
      </c>
      <c r="E136" s="52" t="s">
        <v>460</v>
      </c>
      <c r="F136" s="70" t="s">
        <v>180</v>
      </c>
      <c r="G136" s="38"/>
      <c r="H136" s="39"/>
      <c r="I136" s="39"/>
      <c r="J136" s="39"/>
      <c r="K136" s="40"/>
      <c r="L136" s="47"/>
      <c r="M136" s="39"/>
      <c r="N136" s="57"/>
      <c r="O136" s="39"/>
      <c r="P136" s="40">
        <v>60</v>
      </c>
      <c r="Q136" s="47"/>
      <c r="R136" s="39"/>
      <c r="S136" s="39"/>
      <c r="T136" s="39"/>
      <c r="U136" s="40">
        <v>20</v>
      </c>
      <c r="V136" s="36"/>
    </row>
    <row r="137" spans="1:22" ht="13.15" customHeight="1" x14ac:dyDescent="0.15">
      <c r="A137" s="19">
        <v>127</v>
      </c>
      <c r="B137" s="27"/>
      <c r="C137" s="53"/>
      <c r="D137" s="72" t="s">
        <v>10</v>
      </c>
      <c r="E137" s="72" t="s">
        <v>10</v>
      </c>
      <c r="F137" s="74" t="s">
        <v>461</v>
      </c>
      <c r="G137" s="38"/>
      <c r="H137" s="39"/>
      <c r="I137" s="39"/>
      <c r="J137" s="39"/>
      <c r="K137" s="40"/>
      <c r="L137" s="47"/>
      <c r="M137" s="39">
        <v>4800</v>
      </c>
      <c r="N137" s="57"/>
      <c r="O137" s="39"/>
      <c r="P137" s="40"/>
      <c r="Q137" s="47"/>
      <c r="R137" s="39"/>
      <c r="S137" s="39"/>
      <c r="T137" s="39"/>
      <c r="U137" s="40"/>
      <c r="V137" s="36"/>
    </row>
    <row r="138" spans="1:22" ht="13.15" customHeight="1" x14ac:dyDescent="0.15">
      <c r="A138" s="19">
        <v>128</v>
      </c>
      <c r="B138" s="75" t="s">
        <v>462</v>
      </c>
      <c r="C138" s="53" t="s">
        <v>10</v>
      </c>
      <c r="D138" s="53" t="s">
        <v>10</v>
      </c>
      <c r="E138" s="53" t="s">
        <v>10</v>
      </c>
      <c r="F138" s="3" t="s">
        <v>182</v>
      </c>
      <c r="G138" s="9">
        <v>193200</v>
      </c>
      <c r="H138" s="10">
        <v>53600</v>
      </c>
      <c r="I138" s="10">
        <v>38400</v>
      </c>
      <c r="J138" s="10">
        <v>53400</v>
      </c>
      <c r="K138" s="11">
        <v>32000</v>
      </c>
      <c r="L138" s="12">
        <v>20600</v>
      </c>
      <c r="M138" s="10">
        <v>63600</v>
      </c>
      <c r="N138" s="13">
        <v>75600</v>
      </c>
      <c r="O138" s="10">
        <v>127200</v>
      </c>
      <c r="P138" s="11">
        <v>624000</v>
      </c>
      <c r="Q138" s="12">
        <v>840000</v>
      </c>
      <c r="R138" s="10">
        <v>1056000</v>
      </c>
      <c r="S138" s="10">
        <v>23400</v>
      </c>
      <c r="T138" s="10">
        <v>57600</v>
      </c>
      <c r="U138" s="11">
        <v>101600</v>
      </c>
      <c r="V138" s="36"/>
    </row>
    <row r="139" spans="1:22" ht="13.15" customHeight="1" x14ac:dyDescent="0.15">
      <c r="A139" s="19"/>
      <c r="B139" s="29"/>
      <c r="C139" s="18"/>
      <c r="D139" s="18"/>
      <c r="E139" s="18"/>
      <c r="F139" s="28" t="s">
        <v>183</v>
      </c>
      <c r="G139" s="44">
        <v>47</v>
      </c>
      <c r="H139" s="45">
        <v>53</v>
      </c>
      <c r="I139" s="45">
        <v>46</v>
      </c>
      <c r="J139" s="45">
        <v>51</v>
      </c>
      <c r="K139" s="46">
        <v>50</v>
      </c>
      <c r="L139" s="44">
        <v>50</v>
      </c>
      <c r="M139" s="45">
        <v>63</v>
      </c>
      <c r="N139" s="58">
        <v>56</v>
      </c>
      <c r="O139" s="45">
        <v>43</v>
      </c>
      <c r="P139" s="46">
        <v>51</v>
      </c>
      <c r="Q139" s="44">
        <v>52</v>
      </c>
      <c r="R139" s="45">
        <v>52</v>
      </c>
      <c r="S139" s="45">
        <v>54</v>
      </c>
      <c r="T139" s="45">
        <v>53</v>
      </c>
      <c r="U139" s="46">
        <v>58</v>
      </c>
      <c r="V139" s="36"/>
    </row>
    <row r="140" spans="1:22" ht="13.15" customHeight="1" x14ac:dyDescent="0.15">
      <c r="A140" s="19"/>
      <c r="B140" s="29"/>
      <c r="C140" s="18"/>
      <c r="D140" s="18"/>
      <c r="E140" s="18"/>
      <c r="F140" s="49" t="s">
        <v>184</v>
      </c>
      <c r="G140" s="44">
        <v>1709040</v>
      </c>
      <c r="H140" s="45">
        <v>914580</v>
      </c>
      <c r="I140" s="45">
        <v>138120</v>
      </c>
      <c r="J140" s="45">
        <v>1296540</v>
      </c>
      <c r="K140" s="46">
        <v>129520</v>
      </c>
      <c r="L140" s="44">
        <v>82680</v>
      </c>
      <c r="M140" s="45">
        <v>11481060</v>
      </c>
      <c r="N140" s="58">
        <v>13228400</v>
      </c>
      <c r="O140" s="50">
        <v>1470400</v>
      </c>
      <c r="P140" s="51">
        <v>35877260</v>
      </c>
      <c r="Q140" s="60">
        <v>14565700</v>
      </c>
      <c r="R140" s="50">
        <v>10629440</v>
      </c>
      <c r="S140" s="50">
        <v>982800</v>
      </c>
      <c r="T140" s="50">
        <v>511840</v>
      </c>
      <c r="U140" s="51">
        <v>249700</v>
      </c>
      <c r="V140" s="37"/>
    </row>
    <row r="141" spans="1:22" ht="13.15" customHeight="1" x14ac:dyDescent="0.15">
      <c r="A141" s="19"/>
      <c r="B141" s="17" t="s">
        <v>463</v>
      </c>
      <c r="C141" s="17"/>
      <c r="D141" s="17"/>
      <c r="F141" s="30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34"/>
    </row>
    <row r="142" spans="1:22" ht="13.15" customHeight="1" x14ac:dyDescent="0.15">
      <c r="A142" s="19"/>
      <c r="B142" s="17"/>
      <c r="C142" s="17"/>
      <c r="D142" s="17"/>
      <c r="F142" s="30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6"/>
      <c r="T142" s="16"/>
      <c r="U142" s="16"/>
      <c r="V142" s="34"/>
    </row>
    <row r="143" spans="1:22" ht="13.15" customHeight="1" x14ac:dyDescent="0.15">
      <c r="A143" s="19"/>
      <c r="B143" s="17"/>
      <c r="C143" s="17"/>
      <c r="D143" s="17"/>
      <c r="F143" s="30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6"/>
      <c r="T143" s="16"/>
      <c r="U143" s="16"/>
      <c r="V143" s="34"/>
    </row>
    <row r="144" spans="1:22" ht="13.15" customHeight="1" x14ac:dyDescent="0.15">
      <c r="A144" s="19"/>
      <c r="B144" s="17"/>
      <c r="C144" s="17"/>
      <c r="D144" s="17"/>
      <c r="F144" s="30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5"/>
      <c r="T144" s="16"/>
      <c r="U144" s="16"/>
      <c r="V144" s="34"/>
    </row>
    <row r="145" spans="1:28" ht="13.15" customHeight="1" x14ac:dyDescent="0.15">
      <c r="A145" s="19"/>
      <c r="B145" s="17" t="s">
        <v>310</v>
      </c>
      <c r="C145" s="17"/>
      <c r="D145" s="17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T145" s="30"/>
      <c r="U145" s="16"/>
      <c r="V145" s="16"/>
      <c r="W145" s="16"/>
      <c r="X145" s="16"/>
      <c r="Y145" s="34"/>
      <c r="Z145" s="76"/>
      <c r="AA145" s="76"/>
      <c r="AB145" s="76"/>
    </row>
    <row r="146" spans="1:28" ht="13.15" customHeight="1" x14ac:dyDescent="0.15">
      <c r="A146" s="19"/>
      <c r="B146" s="17" t="s">
        <v>311</v>
      </c>
      <c r="C146" s="17"/>
      <c r="D146" s="17"/>
      <c r="F146" s="30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T146" s="30"/>
      <c r="U146" s="16"/>
      <c r="V146" s="16"/>
      <c r="W146" s="16"/>
      <c r="X146" s="16"/>
      <c r="Y146" s="34"/>
      <c r="Z146" s="76"/>
      <c r="AA146" s="76"/>
      <c r="AB146" s="76"/>
    </row>
    <row r="147" spans="1:28" ht="13.15" customHeight="1" x14ac:dyDescent="0.15">
      <c r="A147" s="19"/>
      <c r="B147" s="17"/>
      <c r="C147" s="17"/>
      <c r="D147" s="17"/>
      <c r="F147" s="30"/>
      <c r="G147" s="16"/>
      <c r="H147" s="16"/>
      <c r="I147" s="16"/>
      <c r="J147" s="16"/>
      <c r="K147" s="16"/>
      <c r="L147" s="16"/>
      <c r="M147" s="16"/>
      <c r="N147" s="16"/>
      <c r="O147" s="17"/>
      <c r="Q147" s="30"/>
      <c r="R147" s="16"/>
      <c r="S147" s="16"/>
      <c r="T147" s="16"/>
      <c r="U147" s="16"/>
      <c r="V147" s="16"/>
      <c r="W147" s="16"/>
      <c r="X147" s="16"/>
      <c r="Y147" s="34"/>
      <c r="Z147" s="76"/>
      <c r="AA147" s="76"/>
      <c r="AB147" s="76"/>
    </row>
    <row r="148" spans="1:28" ht="12.75" customHeight="1" x14ac:dyDescent="0.15">
      <c r="A148" s="19"/>
      <c r="B148" s="17" t="s">
        <v>312</v>
      </c>
      <c r="C148" s="17"/>
      <c r="D148" s="17"/>
      <c r="F148" s="30"/>
      <c r="G148" s="16"/>
      <c r="H148" s="16"/>
      <c r="I148" s="16"/>
      <c r="J148" s="16"/>
      <c r="K148" s="16"/>
      <c r="L148" s="16"/>
      <c r="M148" s="16"/>
      <c r="N148" s="16"/>
      <c r="O148" s="17"/>
      <c r="Q148" s="30"/>
      <c r="R148" s="17"/>
      <c r="T148" s="30"/>
      <c r="U148" s="16"/>
      <c r="V148" s="16"/>
      <c r="W148" s="16"/>
      <c r="X148" s="16"/>
      <c r="Y148" s="34"/>
      <c r="Z148" s="76"/>
      <c r="AA148" s="76"/>
      <c r="AB148" s="76"/>
    </row>
    <row r="149" spans="1:28" ht="13.15" customHeight="1" x14ac:dyDescent="0.15">
      <c r="A149" s="19"/>
      <c r="B149" s="17" t="s">
        <v>313</v>
      </c>
      <c r="C149" s="17"/>
      <c r="D149" s="17"/>
      <c r="F149" s="30"/>
      <c r="G149" s="16"/>
      <c r="H149" s="16"/>
      <c r="I149" s="16"/>
      <c r="J149" s="16"/>
      <c r="K149" s="16"/>
      <c r="L149" s="16"/>
      <c r="M149" s="16"/>
      <c r="N149" s="16"/>
      <c r="O149" s="17"/>
      <c r="Q149" s="30"/>
      <c r="R149" s="17"/>
      <c r="T149" s="30"/>
      <c r="U149" s="16"/>
      <c r="V149" s="16"/>
      <c r="W149" s="16"/>
      <c r="X149" s="16"/>
      <c r="Y149" s="34"/>
      <c r="Z149" s="76"/>
      <c r="AA149" s="76"/>
      <c r="AB149" s="76"/>
    </row>
    <row r="150" spans="1:28" ht="13.15" customHeight="1" x14ac:dyDescent="0.15"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</row>
    <row r="151" spans="1:28" ht="13.15" customHeight="1" x14ac:dyDescent="0.15">
      <c r="A151" s="19"/>
      <c r="B151" s="17" t="s">
        <v>185</v>
      </c>
      <c r="C151" s="17"/>
      <c r="D151" s="17"/>
      <c r="F151" s="30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34"/>
      <c r="W151" s="76"/>
      <c r="X151" s="76"/>
      <c r="Y151" s="76"/>
    </row>
    <row r="152" spans="1:28" ht="13.15" customHeight="1" x14ac:dyDescent="0.15">
      <c r="A152" s="19"/>
      <c r="B152" s="17" t="s">
        <v>314</v>
      </c>
      <c r="C152" s="17"/>
      <c r="D152" s="17"/>
      <c r="F152" s="30"/>
      <c r="G152" s="78"/>
      <c r="H152" s="78"/>
      <c r="I152" s="78"/>
      <c r="J152" s="78"/>
      <c r="K152" s="78"/>
      <c r="L152" s="78"/>
      <c r="M152" s="78"/>
      <c r="N152" s="78"/>
      <c r="O152" s="16"/>
      <c r="P152" s="16"/>
      <c r="Q152" s="16"/>
      <c r="R152" s="16"/>
      <c r="S152" s="16"/>
      <c r="T152" s="16"/>
      <c r="U152" s="16"/>
      <c r="V152" s="34"/>
      <c r="W152" s="76"/>
      <c r="X152" s="76"/>
      <c r="Y152" s="76"/>
    </row>
    <row r="153" spans="1:28" ht="13.15" customHeight="1" x14ac:dyDescent="0.15">
      <c r="A153" s="19"/>
      <c r="B153" s="17"/>
      <c r="C153" s="17"/>
      <c r="D153" s="17"/>
      <c r="F153" s="30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34"/>
      <c r="W153" s="76"/>
      <c r="X153" s="76"/>
      <c r="Y153" s="76"/>
    </row>
    <row r="154" spans="1:28" ht="13.15" customHeight="1" thickBot="1" x14ac:dyDescent="0.2">
      <c r="F154" s="79" t="s">
        <v>315</v>
      </c>
      <c r="G154" s="80" t="s">
        <v>114</v>
      </c>
      <c r="H154" s="80" t="s">
        <v>316</v>
      </c>
      <c r="I154" s="80" t="s">
        <v>301</v>
      </c>
      <c r="J154" s="80" t="s">
        <v>115</v>
      </c>
      <c r="K154" s="80" t="s">
        <v>116</v>
      </c>
      <c r="L154" s="80" t="s">
        <v>117</v>
      </c>
      <c r="M154" s="80" t="s">
        <v>118</v>
      </c>
      <c r="N154" s="80" t="s">
        <v>119</v>
      </c>
      <c r="O154" s="80" t="s">
        <v>120</v>
      </c>
      <c r="P154" s="80" t="s">
        <v>464</v>
      </c>
      <c r="Q154" s="80" t="s">
        <v>303</v>
      </c>
      <c r="R154" s="80" t="s">
        <v>121</v>
      </c>
      <c r="S154" s="80" t="s">
        <v>317</v>
      </c>
      <c r="T154" s="80" t="s">
        <v>122</v>
      </c>
      <c r="U154" s="80" t="s">
        <v>123</v>
      </c>
      <c r="V154" s="81"/>
    </row>
    <row r="155" spans="1:28" ht="13.15" customHeight="1" thickTop="1" x14ac:dyDescent="0.15">
      <c r="F155" s="82" t="s">
        <v>318</v>
      </c>
      <c r="G155" s="83">
        <v>47</v>
      </c>
      <c r="H155" s="83">
        <v>53</v>
      </c>
      <c r="I155" s="83">
        <v>46</v>
      </c>
      <c r="J155" s="83">
        <v>51</v>
      </c>
      <c r="K155" s="83">
        <v>50</v>
      </c>
      <c r="L155" s="83">
        <v>50</v>
      </c>
      <c r="M155" s="83">
        <v>63</v>
      </c>
      <c r="N155" s="83">
        <v>56</v>
      </c>
      <c r="O155" s="83">
        <v>43</v>
      </c>
      <c r="P155" s="83">
        <v>51</v>
      </c>
      <c r="Q155" s="83">
        <v>52</v>
      </c>
      <c r="R155" s="83">
        <v>52</v>
      </c>
      <c r="S155" s="83">
        <v>54</v>
      </c>
      <c r="T155" s="83">
        <v>53</v>
      </c>
      <c r="U155" s="83">
        <v>58</v>
      </c>
      <c r="V155" s="84"/>
    </row>
    <row r="156" spans="1:28" ht="13.15" customHeight="1" x14ac:dyDescent="0.15">
      <c r="F156" s="82" t="s">
        <v>319</v>
      </c>
      <c r="G156" s="85">
        <v>1709040</v>
      </c>
      <c r="H156" s="85">
        <v>914580</v>
      </c>
      <c r="I156" s="85">
        <v>138120</v>
      </c>
      <c r="J156" s="85">
        <v>1296540</v>
      </c>
      <c r="K156" s="85">
        <v>129520</v>
      </c>
      <c r="L156" s="85">
        <v>82680</v>
      </c>
      <c r="M156" s="85">
        <v>11481060</v>
      </c>
      <c r="N156" s="85">
        <v>13228400</v>
      </c>
      <c r="O156" s="85">
        <v>1470400</v>
      </c>
      <c r="P156" s="85">
        <v>35877260</v>
      </c>
      <c r="Q156" s="85">
        <v>14565700</v>
      </c>
      <c r="R156" s="85">
        <v>10629440</v>
      </c>
      <c r="S156" s="85">
        <v>982800</v>
      </c>
      <c r="T156" s="85">
        <v>511840</v>
      </c>
      <c r="U156" s="85">
        <v>249700</v>
      </c>
      <c r="V156" s="86"/>
    </row>
    <row r="157" spans="1:28" ht="13.15" customHeight="1" x14ac:dyDescent="0.15">
      <c r="F157" s="82" t="s">
        <v>320</v>
      </c>
      <c r="G157" s="83">
        <v>47</v>
      </c>
      <c r="H157" s="83">
        <v>53</v>
      </c>
      <c r="I157" s="83">
        <v>46</v>
      </c>
      <c r="J157" s="83">
        <v>51</v>
      </c>
      <c r="K157" s="83">
        <v>50</v>
      </c>
      <c r="L157" s="83">
        <v>50</v>
      </c>
      <c r="M157" s="83">
        <v>63</v>
      </c>
      <c r="N157" s="83">
        <v>56</v>
      </c>
      <c r="O157" s="83">
        <v>43</v>
      </c>
      <c r="P157" s="83">
        <v>51</v>
      </c>
      <c r="Q157" s="83">
        <v>52</v>
      </c>
      <c r="R157" s="83">
        <v>52</v>
      </c>
      <c r="S157" s="83">
        <v>54</v>
      </c>
      <c r="T157" s="83">
        <v>53</v>
      </c>
      <c r="U157" s="83">
        <v>58</v>
      </c>
      <c r="V157" s="86"/>
    </row>
    <row r="158" spans="1:28" ht="13.15" customHeight="1" x14ac:dyDescent="0.15">
      <c r="F158" s="82" t="s">
        <v>321</v>
      </c>
      <c r="G158" s="83">
        <v>1709040</v>
      </c>
      <c r="H158" s="83">
        <v>914580</v>
      </c>
      <c r="I158" s="83">
        <v>138120</v>
      </c>
      <c r="J158" s="83">
        <v>1296540</v>
      </c>
      <c r="K158" s="83">
        <v>129520</v>
      </c>
      <c r="L158" s="83">
        <v>82680</v>
      </c>
      <c r="M158" s="83">
        <v>11481060</v>
      </c>
      <c r="N158" s="83">
        <v>13228400</v>
      </c>
      <c r="O158" s="83">
        <v>1470400</v>
      </c>
      <c r="P158" s="83">
        <v>35877260</v>
      </c>
      <c r="Q158" s="83">
        <v>14565700</v>
      </c>
      <c r="R158" s="83">
        <v>10629440</v>
      </c>
      <c r="S158" s="83">
        <v>982800</v>
      </c>
      <c r="T158" s="83">
        <v>511840</v>
      </c>
      <c r="U158" s="83">
        <v>249700</v>
      </c>
      <c r="V158" s="86"/>
    </row>
    <row r="159" spans="1:28" ht="13.15" customHeight="1" x14ac:dyDescent="0.15">
      <c r="B159" s="67"/>
      <c r="C159" s="67"/>
      <c r="D159" s="67"/>
      <c r="F159" s="82" t="s">
        <v>322</v>
      </c>
      <c r="G159" s="87" t="str">
        <f>IF(G155=G157,"○","")</f>
        <v>○</v>
      </c>
      <c r="H159" s="87" t="str">
        <f t="shared" ref="G159:U160" si="0">IF(H155=H157,"○","")</f>
        <v>○</v>
      </c>
      <c r="I159" s="87" t="str">
        <f t="shared" si="0"/>
        <v>○</v>
      </c>
      <c r="J159" s="87" t="str">
        <f t="shared" si="0"/>
        <v>○</v>
      </c>
      <c r="K159" s="87" t="str">
        <f t="shared" si="0"/>
        <v>○</v>
      </c>
      <c r="L159" s="87" t="str">
        <f t="shared" si="0"/>
        <v>○</v>
      </c>
      <c r="M159" s="87" t="str">
        <f t="shared" si="0"/>
        <v>○</v>
      </c>
      <c r="N159" s="87" t="str">
        <f t="shared" si="0"/>
        <v>○</v>
      </c>
      <c r="O159" s="87" t="str">
        <f t="shared" si="0"/>
        <v>○</v>
      </c>
      <c r="P159" s="87" t="str">
        <f t="shared" si="0"/>
        <v>○</v>
      </c>
      <c r="Q159" s="87" t="str">
        <f t="shared" si="0"/>
        <v>○</v>
      </c>
      <c r="R159" s="87" t="str">
        <f t="shared" si="0"/>
        <v>○</v>
      </c>
      <c r="S159" s="87" t="str">
        <f t="shared" si="0"/>
        <v>○</v>
      </c>
      <c r="T159" s="87" t="str">
        <f t="shared" si="0"/>
        <v>○</v>
      </c>
      <c r="U159" s="87" t="str">
        <f t="shared" si="0"/>
        <v>○</v>
      </c>
      <c r="V159" s="91"/>
    </row>
    <row r="160" spans="1:28" ht="13.15" customHeight="1" x14ac:dyDescent="0.15">
      <c r="B160" s="67"/>
      <c r="C160" s="67"/>
      <c r="D160" s="67"/>
      <c r="F160" s="82" t="s">
        <v>323</v>
      </c>
      <c r="G160" s="87" t="str">
        <f t="shared" si="0"/>
        <v>○</v>
      </c>
      <c r="H160" s="87" t="str">
        <f t="shared" si="0"/>
        <v>○</v>
      </c>
      <c r="I160" s="87" t="str">
        <f t="shared" si="0"/>
        <v>○</v>
      </c>
      <c r="J160" s="87" t="str">
        <f t="shared" si="0"/>
        <v>○</v>
      </c>
      <c r="K160" s="87" t="str">
        <f t="shared" si="0"/>
        <v>○</v>
      </c>
      <c r="L160" s="87" t="str">
        <f t="shared" si="0"/>
        <v>○</v>
      </c>
      <c r="M160" s="87" t="str">
        <f t="shared" si="0"/>
        <v>○</v>
      </c>
      <c r="N160" s="87" t="str">
        <f t="shared" si="0"/>
        <v>○</v>
      </c>
      <c r="O160" s="87" t="str">
        <f t="shared" si="0"/>
        <v>○</v>
      </c>
      <c r="P160" s="87" t="str">
        <f t="shared" si="0"/>
        <v>○</v>
      </c>
      <c r="Q160" s="87" t="str">
        <f t="shared" si="0"/>
        <v>○</v>
      </c>
      <c r="R160" s="87" t="str">
        <f t="shared" si="0"/>
        <v>○</v>
      </c>
      <c r="S160" s="87" t="str">
        <f t="shared" si="0"/>
        <v>○</v>
      </c>
      <c r="T160" s="87" t="str">
        <f t="shared" si="0"/>
        <v>○</v>
      </c>
      <c r="U160" s="87" t="str">
        <f t="shared" si="0"/>
        <v>○</v>
      </c>
      <c r="V160" s="91"/>
    </row>
    <row r="161" spans="2:22" ht="13.15" customHeight="1" x14ac:dyDescent="0.15">
      <c r="B161" s="67"/>
      <c r="C161" s="67"/>
      <c r="D161" s="67"/>
      <c r="F161" s="88" t="s">
        <v>183</v>
      </c>
      <c r="G161" s="89" t="str">
        <f t="shared" ref="G161:R162" si="1">IF(G155=MIN($G155:$R155),"最小",IF(G155=MAX($G155:$R155),"最大",""))</f>
        <v/>
      </c>
      <c r="H161" s="89" t="str">
        <f t="shared" si="1"/>
        <v/>
      </c>
      <c r="I161" s="89" t="str">
        <f t="shared" si="1"/>
        <v/>
      </c>
      <c r="J161" s="89" t="str">
        <f t="shared" si="1"/>
        <v/>
      </c>
      <c r="K161" s="89" t="str">
        <f t="shared" si="1"/>
        <v/>
      </c>
      <c r="L161" s="89" t="str">
        <f t="shared" si="1"/>
        <v/>
      </c>
      <c r="M161" s="89" t="str">
        <f t="shared" si="1"/>
        <v>最大</v>
      </c>
      <c r="N161" s="89" t="str">
        <f t="shared" si="1"/>
        <v/>
      </c>
      <c r="O161" s="89" t="str">
        <f t="shared" si="1"/>
        <v>最小</v>
      </c>
      <c r="P161" s="89" t="str">
        <f t="shared" si="1"/>
        <v/>
      </c>
      <c r="Q161" s="89" t="str">
        <f t="shared" si="1"/>
        <v/>
      </c>
      <c r="R161" s="89" t="str">
        <f t="shared" si="1"/>
        <v/>
      </c>
      <c r="S161" s="89"/>
      <c r="T161" s="89"/>
      <c r="U161" s="89"/>
      <c r="V161" s="90"/>
    </row>
    <row r="162" spans="2:22" ht="13.15" customHeight="1" x14ac:dyDescent="0.15">
      <c r="B162" s="67"/>
      <c r="C162" s="67"/>
      <c r="D162" s="67"/>
      <c r="F162" s="88" t="s">
        <v>324</v>
      </c>
      <c r="G162" s="87" t="str">
        <f t="shared" si="1"/>
        <v/>
      </c>
      <c r="H162" s="87" t="str">
        <f t="shared" si="1"/>
        <v/>
      </c>
      <c r="I162" s="87" t="str">
        <f t="shared" si="1"/>
        <v/>
      </c>
      <c r="J162" s="87" t="str">
        <f t="shared" si="1"/>
        <v/>
      </c>
      <c r="K162" s="87" t="str">
        <f t="shared" si="1"/>
        <v/>
      </c>
      <c r="L162" s="87" t="str">
        <f t="shared" si="1"/>
        <v>最小</v>
      </c>
      <c r="M162" s="87" t="str">
        <f t="shared" si="1"/>
        <v/>
      </c>
      <c r="N162" s="87" t="str">
        <f t="shared" si="1"/>
        <v/>
      </c>
      <c r="O162" s="87" t="str">
        <f t="shared" si="1"/>
        <v/>
      </c>
      <c r="P162" s="87" t="str">
        <f t="shared" si="1"/>
        <v>最大</v>
      </c>
      <c r="Q162" s="87" t="str">
        <f t="shared" si="1"/>
        <v/>
      </c>
      <c r="R162" s="87" t="str">
        <f t="shared" si="1"/>
        <v/>
      </c>
      <c r="S162" s="87"/>
      <c r="T162" s="87"/>
      <c r="U162" s="87"/>
      <c r="V162" s="91"/>
    </row>
    <row r="163" spans="2:22" ht="13.15" customHeight="1" x14ac:dyDescent="0.15">
      <c r="B163" s="67"/>
      <c r="C163" s="67"/>
      <c r="D163" s="67"/>
      <c r="F163" s="92" t="s">
        <v>325</v>
      </c>
      <c r="G163" s="93">
        <f>MIN(G155:R155)</f>
        <v>43</v>
      </c>
      <c r="H163" s="94"/>
      <c r="I163" s="1" t="str">
        <f ca="1">OFFSET($G$154,0,MATCH(G163,G$155:V$155,0)-1,1,1)</f>
        <v>B-5</v>
      </c>
      <c r="J163" s="17" t="str">
        <f>IF(COUNTIF(G161:U161,"最小")=1,"最小値は1つです","最小値が複数あるので注意して下さい")</f>
        <v>最小値は1つです</v>
      </c>
      <c r="K163" s="17"/>
      <c r="L163" s="17"/>
      <c r="M163" s="17"/>
      <c r="N163" s="17"/>
      <c r="R163" s="17"/>
      <c r="S163" s="17"/>
      <c r="T163" s="17"/>
      <c r="U163" s="95"/>
      <c r="V163" s="96"/>
    </row>
    <row r="164" spans="2:22" ht="13.15" customHeight="1" x14ac:dyDescent="0.15">
      <c r="B164" s="67"/>
      <c r="C164" s="67"/>
      <c r="D164" s="67"/>
      <c r="F164" s="92" t="s">
        <v>326</v>
      </c>
      <c r="G164" s="97">
        <f>MAX(G155:R155)</f>
        <v>63</v>
      </c>
      <c r="H164" s="98"/>
      <c r="I164" s="1" t="str">
        <f ca="1">OFFSET($G$154,0,MATCH(G164,G$155:V$155,0)-1,1,1)</f>
        <v>B-3</v>
      </c>
      <c r="J164" s="17" t="str">
        <f>IF(COUNTIF(G161:U161,"最大")=1,"最大値は1つです","最大値が複数あるので注意して下さい")</f>
        <v>最大値は1つです</v>
      </c>
      <c r="K164" s="1"/>
      <c r="L164" s="1"/>
      <c r="M164" s="1"/>
      <c r="N164" s="1"/>
      <c r="R164" s="17"/>
      <c r="S164" s="17"/>
      <c r="T164" s="1"/>
      <c r="U164" s="95"/>
      <c r="V164" s="96"/>
    </row>
    <row r="165" spans="2:22" ht="13.15" customHeight="1" x14ac:dyDescent="0.15">
      <c r="B165" s="67"/>
      <c r="C165" s="67"/>
      <c r="D165" s="67"/>
      <c r="F165" s="92" t="s">
        <v>327</v>
      </c>
      <c r="G165" s="97">
        <f>COUNTA(F5:F84,F91:F138)</f>
        <v>128</v>
      </c>
      <c r="H165" s="99"/>
      <c r="I165" s="1"/>
      <c r="J165" s="1"/>
      <c r="K165" s="1"/>
      <c r="L165" s="1"/>
      <c r="M165" s="1"/>
      <c r="N165" s="1"/>
      <c r="R165" s="17"/>
      <c r="S165" s="17"/>
      <c r="T165" s="1"/>
      <c r="U165" s="95"/>
      <c r="V165" s="96"/>
    </row>
    <row r="166" spans="2:22" ht="13.15" customHeight="1" x14ac:dyDescent="0.15">
      <c r="B166" s="67"/>
      <c r="C166" s="67"/>
      <c r="D166" s="67"/>
      <c r="F166" s="92" t="s">
        <v>328</v>
      </c>
      <c r="G166" s="100">
        <f>MIN(G156:R156)</f>
        <v>82680</v>
      </c>
      <c r="H166" s="101" t="str">
        <f>VALUE(ROUND(LEFT(G166,3)/10,0)/10)&amp;"×10^"&amp;LEN(TEXT(G166,0))-1</f>
        <v>8.3×10^4</v>
      </c>
      <c r="I166" s="1" t="str">
        <f ca="1">OFFSET($G$154,0,MATCH(G166,G$156:V$156,0)-1,1,1)</f>
        <v>A-11</v>
      </c>
      <c r="J166" s="17" t="str">
        <f>IF(COUNTIF(G162:U162,"最小")=1,"最小値は1つです","最小値が複数あるので注意して下さい")</f>
        <v>最小値は1つです</v>
      </c>
      <c r="K166" s="1"/>
      <c r="L166" s="1"/>
      <c r="M166" s="1"/>
      <c r="N166" s="1"/>
      <c r="R166" s="17"/>
      <c r="S166" s="17"/>
      <c r="T166" s="1"/>
      <c r="U166" s="1"/>
      <c r="V166" s="102"/>
    </row>
    <row r="167" spans="2:22" ht="13.15" customHeight="1" x14ac:dyDescent="0.15">
      <c r="B167" s="67"/>
      <c r="C167" s="67"/>
      <c r="D167" s="67"/>
      <c r="F167" s="92" t="s">
        <v>326</v>
      </c>
      <c r="G167" s="100">
        <f>MAX(G156:R156)</f>
        <v>35877260</v>
      </c>
      <c r="H167" s="101" t="str">
        <f>VALUE(ROUND(LEFT(G167,3)/10,0)/10)&amp;"×10^"&amp;LEN(TEXT(G167,0))-1</f>
        <v>3.6×10^7</v>
      </c>
      <c r="I167" s="1" t="str">
        <f ca="1">OFFSET($G$154,0,MATCH(G167,G$156:V$156,0)-1,1,1)</f>
        <v>C-3</v>
      </c>
      <c r="J167" s="17" t="str">
        <f>IF(COUNTIF(G162:U162,"最大")=1,"最大値は1つです","最大値が複数あるので注意して下さい")</f>
        <v>最大値は1つです</v>
      </c>
      <c r="K167" s="1"/>
      <c r="L167" s="1"/>
      <c r="M167" s="1"/>
      <c r="N167" s="1"/>
      <c r="R167" s="17"/>
      <c r="S167" s="17"/>
      <c r="T167" s="1"/>
      <c r="U167" s="1"/>
      <c r="V167" s="102"/>
    </row>
    <row r="168" spans="2:22" ht="13.15" customHeight="1" x14ac:dyDescent="0.15">
      <c r="B168" s="67"/>
      <c r="C168" s="67"/>
      <c r="D168" s="67"/>
      <c r="F168" s="92" t="s">
        <v>327</v>
      </c>
      <c r="G168" s="100">
        <f>SUM(G156:R156)</f>
        <v>91522740</v>
      </c>
      <c r="H168" s="101" t="str">
        <f>VALUE(ROUND(LEFT(G168,3)/10,0)/10)&amp;"×10^"&amp;LEN(TEXT(G168,0))-1</f>
        <v>9.2×10^7</v>
      </c>
      <c r="I168" s="1"/>
      <c r="J168" s="1"/>
      <c r="K168" s="1"/>
      <c r="L168" s="1"/>
      <c r="M168" s="1"/>
      <c r="N168" s="1"/>
      <c r="O168" s="1"/>
      <c r="P168" s="1"/>
      <c r="Q168" s="1"/>
      <c r="R168" s="17"/>
      <c r="S168" s="17"/>
      <c r="T168" s="1"/>
      <c r="U168" s="1"/>
      <c r="V168" s="102"/>
    </row>
    <row r="169" spans="2:22" ht="13.15" customHeight="1" x14ac:dyDescent="0.15">
      <c r="B169" s="67"/>
      <c r="C169" s="67"/>
      <c r="D169" s="67"/>
      <c r="F169" s="103" t="s">
        <v>329</v>
      </c>
      <c r="G169" s="104">
        <f>AVERAGE(G156:R156)</f>
        <v>7626895</v>
      </c>
      <c r="H169" s="105" t="str">
        <f>VALUE(ROUND(LEFT(G169,3)/10,0)/10)&amp;"×10^"&amp;LEN(TEXT(G169,0))-1</f>
        <v>7.6×10^6</v>
      </c>
      <c r="I169" s="106"/>
      <c r="J169" s="2"/>
      <c r="K169" s="2"/>
      <c r="L169" s="2"/>
      <c r="M169" s="2"/>
      <c r="N169" s="2"/>
      <c r="O169" s="2"/>
      <c r="P169" s="2"/>
      <c r="Q169" s="2"/>
      <c r="R169" s="18"/>
      <c r="S169" s="18"/>
      <c r="T169" s="2"/>
      <c r="U169" s="2"/>
      <c r="V169" s="107"/>
    </row>
  </sheetData>
  <phoneticPr fontId="1"/>
  <conditionalFormatting sqref="B70:E71 B5:E67 B75:E84 B138:E138">
    <cfRule type="expression" dxfId="347" priority="43" stopIfTrue="1">
      <formula>LEN(B5)&gt;=1</formula>
    </cfRule>
  </conditionalFormatting>
  <conditionalFormatting sqref="F70:U71 F75:U84 F91:U91 F5:U67 F138:U138">
    <cfRule type="expression" dxfId="346" priority="42" stopIfTrue="1">
      <formula>COUNTA($B5:$E5)&gt;0</formula>
    </cfRule>
  </conditionalFormatting>
  <conditionalFormatting sqref="B68:E69">
    <cfRule type="expression" dxfId="345" priority="41" stopIfTrue="1">
      <formula>LEN(B68)&gt;=1</formula>
    </cfRule>
  </conditionalFormatting>
  <conditionalFormatting sqref="F68:U69">
    <cfRule type="expression" dxfId="344" priority="40" stopIfTrue="1">
      <formula>COUNTA($B68:$E68)&gt;0</formula>
    </cfRule>
  </conditionalFormatting>
  <conditionalFormatting sqref="B91:E91">
    <cfRule type="expression" dxfId="343" priority="39" stopIfTrue="1">
      <formula>LEN(B91)&gt;=1</formula>
    </cfRule>
  </conditionalFormatting>
  <conditionalFormatting sqref="B72:E74">
    <cfRule type="expression" dxfId="342" priority="38" stopIfTrue="1">
      <formula>LEN(B72)&gt;=1</formula>
    </cfRule>
  </conditionalFormatting>
  <conditionalFormatting sqref="F72:U74">
    <cfRule type="expression" dxfId="341" priority="37" stopIfTrue="1">
      <formula>COUNTA($B72:$E72)&gt;0</formula>
    </cfRule>
  </conditionalFormatting>
  <conditionalFormatting sqref="F131:U136">
    <cfRule type="expression" dxfId="340" priority="36" stopIfTrue="1">
      <formula>COUNTA($B131:$E131)&gt;0</formula>
    </cfRule>
  </conditionalFormatting>
  <conditionalFormatting sqref="B131:E136">
    <cfRule type="expression" dxfId="339" priority="35" stopIfTrue="1">
      <formula>LEN(B131)&gt;=1</formula>
    </cfRule>
  </conditionalFormatting>
  <conditionalFormatting sqref="F137:U137">
    <cfRule type="expression" dxfId="338" priority="34" stopIfTrue="1">
      <formula>COUNTA($B137:$E137)&gt;0</formula>
    </cfRule>
  </conditionalFormatting>
  <conditionalFormatting sqref="B137:E137">
    <cfRule type="expression" dxfId="337" priority="33" stopIfTrue="1">
      <formula>LEN(B137)&gt;=1</formula>
    </cfRule>
  </conditionalFormatting>
  <conditionalFormatting sqref="F129:U130">
    <cfRule type="expression" dxfId="336" priority="32" stopIfTrue="1">
      <formula>COUNTA($B129:$E129)&gt;0</formula>
    </cfRule>
  </conditionalFormatting>
  <conditionalFormatting sqref="F121:U125 F127:U127">
    <cfRule type="expression" dxfId="335" priority="31" stopIfTrue="1">
      <formula>COUNTA($B121:$E121)&gt;0</formula>
    </cfRule>
  </conditionalFormatting>
  <conditionalFormatting sqref="B121:E125 B127:E127">
    <cfRule type="expression" dxfId="334" priority="30" stopIfTrue="1">
      <formula>LEN(B121)&gt;=1</formula>
    </cfRule>
  </conditionalFormatting>
  <conditionalFormatting sqref="F128:U128">
    <cfRule type="expression" dxfId="333" priority="29" stopIfTrue="1">
      <formula>COUNTA($B128:$E128)&gt;0</formula>
    </cfRule>
  </conditionalFormatting>
  <conditionalFormatting sqref="B128:E128">
    <cfRule type="expression" dxfId="332" priority="28" stopIfTrue="1">
      <formula>LEN(B128)&gt;=1</formula>
    </cfRule>
  </conditionalFormatting>
  <conditionalFormatting sqref="B129:E130">
    <cfRule type="expression" dxfId="331" priority="27" stopIfTrue="1">
      <formula>LEN(B129)&gt;=1</formula>
    </cfRule>
  </conditionalFormatting>
  <conditionalFormatting sqref="F126:U126">
    <cfRule type="expression" dxfId="330" priority="26" stopIfTrue="1">
      <formula>COUNTA($B126:$E126)&gt;0</formula>
    </cfRule>
  </conditionalFormatting>
  <conditionalFormatting sqref="B126:E126">
    <cfRule type="expression" dxfId="329" priority="25" stopIfTrue="1">
      <formula>LEN(B126)&gt;=1</formula>
    </cfRule>
  </conditionalFormatting>
  <conditionalFormatting sqref="F92:U94 F119:U120">
    <cfRule type="expression" dxfId="328" priority="24" stopIfTrue="1">
      <formula>COUNTA($B92:$E92)&gt;0</formula>
    </cfRule>
  </conditionalFormatting>
  <conditionalFormatting sqref="B92:E94 B119:E120">
    <cfRule type="expression" dxfId="327" priority="23" stopIfTrue="1">
      <formula>LEN(B92)&gt;=1</formula>
    </cfRule>
  </conditionalFormatting>
  <conditionalFormatting sqref="F115:U118">
    <cfRule type="expression" dxfId="326" priority="22" stopIfTrue="1">
      <formula>COUNTA($B115:$E115)&gt;0</formula>
    </cfRule>
  </conditionalFormatting>
  <conditionalFormatting sqref="B115:E118">
    <cfRule type="expression" dxfId="325" priority="21" stopIfTrue="1">
      <formula>LEN(B115)&gt;=1</formula>
    </cfRule>
  </conditionalFormatting>
  <conditionalFormatting sqref="F113:U114">
    <cfRule type="expression" dxfId="324" priority="20" stopIfTrue="1">
      <formula>COUNTA($B113:$E113)&gt;0</formula>
    </cfRule>
  </conditionalFormatting>
  <conditionalFormatting sqref="F97:U100 F111:U111 F109:U109">
    <cfRule type="expression" dxfId="323" priority="19" stopIfTrue="1">
      <formula>COUNTA($B97:$E97)&gt;0</formula>
    </cfRule>
  </conditionalFormatting>
  <conditionalFormatting sqref="B97:E100 B111:E111 B109:E109">
    <cfRule type="expression" dxfId="322" priority="18" stopIfTrue="1">
      <formula>LEN(B97)&gt;=1</formula>
    </cfRule>
  </conditionalFormatting>
  <conditionalFormatting sqref="F112:U112">
    <cfRule type="expression" dxfId="321" priority="17" stopIfTrue="1">
      <formula>COUNTA($B112:$E112)&gt;0</formula>
    </cfRule>
  </conditionalFormatting>
  <conditionalFormatting sqref="B112:E112">
    <cfRule type="expression" dxfId="320" priority="16" stopIfTrue="1">
      <formula>LEN(B112)&gt;=1</formula>
    </cfRule>
  </conditionalFormatting>
  <conditionalFormatting sqref="B113:E114">
    <cfRule type="expression" dxfId="319" priority="15" stopIfTrue="1">
      <formula>LEN(B113)&gt;=1</formula>
    </cfRule>
  </conditionalFormatting>
  <conditionalFormatting sqref="F110:U110">
    <cfRule type="expression" dxfId="318" priority="14" stopIfTrue="1">
      <formula>COUNTA($B110:$E110)&gt;0</formula>
    </cfRule>
  </conditionalFormatting>
  <conditionalFormatting sqref="B110:E110">
    <cfRule type="expression" dxfId="317" priority="13" stopIfTrue="1">
      <formula>LEN(B110)&gt;=1</formula>
    </cfRule>
  </conditionalFormatting>
  <conditionalFormatting sqref="F95:U96">
    <cfRule type="expression" dxfId="316" priority="12" stopIfTrue="1">
      <formula>COUNTA($B95:$E95)&gt;0</formula>
    </cfRule>
  </conditionalFormatting>
  <conditionalFormatting sqref="B95:E96">
    <cfRule type="expression" dxfId="315" priority="11" stopIfTrue="1">
      <formula>LEN(B95)&gt;=1</formula>
    </cfRule>
  </conditionalFormatting>
  <conditionalFormatting sqref="F107:U108">
    <cfRule type="expression" dxfId="314" priority="10" stopIfTrue="1">
      <formula>COUNTA($B107:$E107)&gt;0</formula>
    </cfRule>
  </conditionalFormatting>
  <conditionalFormatting sqref="B107:E108">
    <cfRule type="expression" dxfId="313" priority="9" stopIfTrue="1">
      <formula>LEN(B107)&gt;=1</formula>
    </cfRule>
  </conditionalFormatting>
  <conditionalFormatting sqref="F105:U106">
    <cfRule type="expression" dxfId="312" priority="8" stopIfTrue="1">
      <formula>COUNTA($B105:$E105)&gt;0</formula>
    </cfRule>
  </conditionalFormatting>
  <conditionalFormatting sqref="F103:U103 F101:U101">
    <cfRule type="expression" dxfId="311" priority="7" stopIfTrue="1">
      <formula>COUNTA($B101:$E101)&gt;0</formula>
    </cfRule>
  </conditionalFormatting>
  <conditionalFormatting sqref="B103:E103 B101:E101">
    <cfRule type="expression" dxfId="310" priority="6" stopIfTrue="1">
      <formula>LEN(B101)&gt;=1</formula>
    </cfRule>
  </conditionalFormatting>
  <conditionalFormatting sqref="F104:U104">
    <cfRule type="expression" dxfId="309" priority="5" stopIfTrue="1">
      <formula>COUNTA($B104:$E104)&gt;0</formula>
    </cfRule>
  </conditionalFormatting>
  <conditionalFormatting sqref="B104:E104">
    <cfRule type="expression" dxfId="308" priority="4" stopIfTrue="1">
      <formula>LEN(B104)&gt;=1</formula>
    </cfRule>
  </conditionalFormatting>
  <conditionalFormatting sqref="B105:E106">
    <cfRule type="expression" dxfId="307" priority="3" stopIfTrue="1">
      <formula>LEN(B105)&gt;=1</formula>
    </cfRule>
  </conditionalFormatting>
  <conditionalFormatting sqref="F102:U102">
    <cfRule type="expression" dxfId="306" priority="2" stopIfTrue="1">
      <formula>COUNTA($B102:$E102)&gt;0</formula>
    </cfRule>
  </conditionalFormatting>
  <conditionalFormatting sqref="B102:E102">
    <cfRule type="expression" dxfId="305" priority="1" stopIfTrue="1">
      <formula>LEN(B102)&gt;=1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5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557</v>
      </c>
      <c r="K2" s="19"/>
      <c r="N2" s="35" t="str">
        <f>I2</f>
        <v>調査期日：平成29年 8月 1日</v>
      </c>
      <c r="O2" s="19"/>
      <c r="P2" s="19"/>
      <c r="R2" s="19"/>
      <c r="S2" s="35" t="str">
        <f>I2</f>
        <v>調査期日：平成29年 8月 1日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330</v>
      </c>
      <c r="K3" s="19"/>
      <c r="N3" s="35" t="s">
        <v>330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465</v>
      </c>
      <c r="H4" s="25" t="s">
        <v>466</v>
      </c>
      <c r="I4" s="25" t="s">
        <v>467</v>
      </c>
      <c r="J4" s="25" t="s">
        <v>290</v>
      </c>
      <c r="K4" s="26" t="s">
        <v>332</v>
      </c>
      <c r="L4" s="59" t="s">
        <v>468</v>
      </c>
      <c r="M4" s="25" t="s">
        <v>302</v>
      </c>
      <c r="N4" s="55" t="s">
        <v>469</v>
      </c>
      <c r="O4" s="25" t="s">
        <v>334</v>
      </c>
      <c r="P4" s="26" t="s">
        <v>292</v>
      </c>
      <c r="Q4" s="59" t="s">
        <v>470</v>
      </c>
      <c r="R4" s="25" t="s">
        <v>304</v>
      </c>
      <c r="S4" s="25" t="s">
        <v>317</v>
      </c>
      <c r="T4" s="25" t="s">
        <v>336</v>
      </c>
      <c r="U4" s="26" t="s">
        <v>471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5</v>
      </c>
      <c r="E5" s="52" t="s">
        <v>6</v>
      </c>
      <c r="F5" s="73" t="s">
        <v>472</v>
      </c>
      <c r="G5" s="62"/>
      <c r="H5" s="63"/>
      <c r="I5" s="63"/>
      <c r="J5" s="63"/>
      <c r="K5" s="64"/>
      <c r="L5" s="65">
        <v>20</v>
      </c>
      <c r="M5" s="63"/>
      <c r="N5" s="66"/>
      <c r="O5" s="63"/>
      <c r="P5" s="64"/>
      <c r="Q5" s="65"/>
      <c r="R5" s="63"/>
      <c r="S5" s="63">
        <v>20</v>
      </c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52" t="s">
        <v>10</v>
      </c>
      <c r="F6" s="74" t="s">
        <v>11</v>
      </c>
      <c r="G6" s="38">
        <v>9600</v>
      </c>
      <c r="H6" s="39">
        <v>21600</v>
      </c>
      <c r="I6" s="39">
        <v>2800</v>
      </c>
      <c r="J6" s="39">
        <v>14400</v>
      </c>
      <c r="K6" s="40">
        <v>14400</v>
      </c>
      <c r="L6" s="47">
        <v>35600</v>
      </c>
      <c r="M6" s="39">
        <v>5600</v>
      </c>
      <c r="N6" s="57">
        <v>22200</v>
      </c>
      <c r="O6" s="39">
        <v>17200</v>
      </c>
      <c r="P6" s="40">
        <v>3000</v>
      </c>
      <c r="Q6" s="47">
        <v>50400</v>
      </c>
      <c r="R6" s="39">
        <v>46800</v>
      </c>
      <c r="S6" s="39">
        <v>75600</v>
      </c>
      <c r="T6" s="39">
        <v>24800</v>
      </c>
      <c r="U6" s="40">
        <v>67600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229</v>
      </c>
      <c r="G7" s="38"/>
      <c r="H7" s="39"/>
      <c r="I7" s="39"/>
      <c r="J7" s="39"/>
      <c r="K7" s="40"/>
      <c r="L7" s="47"/>
      <c r="M7" s="39">
        <v>200</v>
      </c>
      <c r="N7" s="57"/>
      <c r="O7" s="39"/>
      <c r="P7" s="40"/>
      <c r="Q7" s="47"/>
      <c r="R7" s="39"/>
      <c r="S7" s="39"/>
      <c r="T7" s="39"/>
      <c r="U7" s="40"/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248</v>
      </c>
      <c r="G8" s="38"/>
      <c r="H8" s="39"/>
      <c r="I8" s="39"/>
      <c r="J8" s="39"/>
      <c r="K8" s="40"/>
      <c r="L8" s="47"/>
      <c r="M8" s="39"/>
      <c r="N8" s="57"/>
      <c r="O8" s="39"/>
      <c r="P8" s="40"/>
      <c r="Q8" s="47"/>
      <c r="R8" s="39"/>
      <c r="S8" s="39">
        <v>20</v>
      </c>
      <c r="T8" s="39"/>
      <c r="U8" s="40"/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228</v>
      </c>
      <c r="G9" s="38">
        <v>20</v>
      </c>
      <c r="H9" s="39"/>
      <c r="I9" s="39"/>
      <c r="J9" s="39">
        <v>20</v>
      </c>
      <c r="K9" s="40"/>
      <c r="L9" s="47">
        <v>20</v>
      </c>
      <c r="M9" s="39"/>
      <c r="N9" s="57"/>
      <c r="O9" s="39">
        <v>20</v>
      </c>
      <c r="P9" s="40">
        <v>20</v>
      </c>
      <c r="Q9" s="47"/>
      <c r="R9" s="39">
        <v>20</v>
      </c>
      <c r="S9" s="39"/>
      <c r="T9" s="39"/>
      <c r="U9" s="40"/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16</v>
      </c>
      <c r="G10" s="38">
        <v>2600</v>
      </c>
      <c r="H10" s="39"/>
      <c r="I10" s="39"/>
      <c r="J10" s="39"/>
      <c r="K10" s="40"/>
      <c r="L10" s="47"/>
      <c r="M10" s="39"/>
      <c r="N10" s="57">
        <v>6200</v>
      </c>
      <c r="O10" s="39"/>
      <c r="P10" s="40">
        <v>2600</v>
      </c>
      <c r="Q10" s="47">
        <v>4200</v>
      </c>
      <c r="R10" s="39">
        <v>3400</v>
      </c>
      <c r="S10" s="39">
        <v>400</v>
      </c>
      <c r="T10" s="39"/>
      <c r="U10" s="40"/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255</v>
      </c>
      <c r="G11" s="38"/>
      <c r="H11" s="39"/>
      <c r="I11" s="39"/>
      <c r="J11" s="39"/>
      <c r="K11" s="40">
        <v>20</v>
      </c>
      <c r="L11" s="47">
        <v>20</v>
      </c>
      <c r="M11" s="39"/>
      <c r="N11" s="57"/>
      <c r="O11" s="39"/>
      <c r="P11" s="40"/>
      <c r="Q11" s="47"/>
      <c r="R11" s="39"/>
      <c r="S11" s="39"/>
      <c r="T11" s="39"/>
      <c r="U11" s="40">
        <v>40</v>
      </c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17</v>
      </c>
      <c r="G12" s="38">
        <v>600</v>
      </c>
      <c r="H12" s="39">
        <v>20</v>
      </c>
      <c r="I12" s="39"/>
      <c r="J12" s="39">
        <v>20</v>
      </c>
      <c r="K12" s="40">
        <v>100</v>
      </c>
      <c r="L12" s="47">
        <v>200</v>
      </c>
      <c r="M12" s="39">
        <v>400</v>
      </c>
      <c r="N12" s="57">
        <v>3600</v>
      </c>
      <c r="O12" s="39">
        <v>800</v>
      </c>
      <c r="P12" s="40">
        <v>3400</v>
      </c>
      <c r="Q12" s="47">
        <v>3600</v>
      </c>
      <c r="R12" s="39">
        <v>1400</v>
      </c>
      <c r="S12" s="39">
        <v>200</v>
      </c>
      <c r="T12" s="39">
        <v>800</v>
      </c>
      <c r="U12" s="40">
        <v>1600</v>
      </c>
      <c r="V12" s="36"/>
    </row>
    <row r="13" spans="1:22" ht="13.15" customHeight="1" x14ac:dyDescent="0.15">
      <c r="A13" s="19">
        <v>9</v>
      </c>
      <c r="B13" s="27"/>
      <c r="C13" s="33"/>
      <c r="D13" s="33" t="s">
        <v>18</v>
      </c>
      <c r="E13" s="33" t="s">
        <v>19</v>
      </c>
      <c r="F13" s="70" t="s">
        <v>20</v>
      </c>
      <c r="G13" s="38"/>
      <c r="H13" s="39">
        <v>40</v>
      </c>
      <c r="I13" s="39">
        <v>20</v>
      </c>
      <c r="J13" s="39">
        <v>20</v>
      </c>
      <c r="K13" s="40">
        <v>20</v>
      </c>
      <c r="L13" s="47"/>
      <c r="M13" s="39"/>
      <c r="N13" s="57"/>
      <c r="O13" s="39"/>
      <c r="P13" s="40"/>
      <c r="Q13" s="47"/>
      <c r="R13" s="39"/>
      <c r="S13" s="39"/>
      <c r="T13" s="39"/>
      <c r="U13" s="40"/>
      <c r="V13" s="36"/>
    </row>
    <row r="14" spans="1:22" ht="13.15" customHeight="1" x14ac:dyDescent="0.15">
      <c r="A14" s="19">
        <v>10</v>
      </c>
      <c r="B14" s="27"/>
      <c r="C14" s="33"/>
      <c r="D14" s="33"/>
      <c r="E14" s="33"/>
      <c r="F14" s="70" t="s">
        <v>21</v>
      </c>
      <c r="G14" s="38"/>
      <c r="H14" s="39"/>
      <c r="I14" s="39"/>
      <c r="J14" s="39"/>
      <c r="K14" s="40">
        <v>20</v>
      </c>
      <c r="L14" s="47"/>
      <c r="M14" s="39"/>
      <c r="N14" s="57"/>
      <c r="O14" s="39"/>
      <c r="P14" s="40"/>
      <c r="Q14" s="47"/>
      <c r="R14" s="39"/>
      <c r="S14" s="39"/>
      <c r="T14" s="39"/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23</v>
      </c>
      <c r="G15" s="38"/>
      <c r="H15" s="39">
        <v>20</v>
      </c>
      <c r="I15" s="39"/>
      <c r="J15" s="39"/>
      <c r="K15" s="40">
        <v>20</v>
      </c>
      <c r="L15" s="47"/>
      <c r="M15" s="39"/>
      <c r="N15" s="57"/>
      <c r="O15" s="39"/>
      <c r="P15" s="40"/>
      <c r="Q15" s="47"/>
      <c r="R15" s="39"/>
      <c r="S15" s="39"/>
      <c r="T15" s="39"/>
      <c r="U15" s="40"/>
      <c r="V15" s="36"/>
    </row>
    <row r="16" spans="1:22" ht="13.15" customHeight="1" x14ac:dyDescent="0.15">
      <c r="A16" s="19">
        <v>12</v>
      </c>
      <c r="B16" s="27"/>
      <c r="C16" s="33"/>
      <c r="D16" s="33" t="s">
        <v>24</v>
      </c>
      <c r="E16" s="33" t="s">
        <v>25</v>
      </c>
      <c r="F16" s="70" t="s">
        <v>28</v>
      </c>
      <c r="G16" s="38"/>
      <c r="H16" s="39">
        <v>20</v>
      </c>
      <c r="I16" s="39">
        <v>20</v>
      </c>
      <c r="J16" s="39">
        <v>20</v>
      </c>
      <c r="K16" s="40">
        <v>120</v>
      </c>
      <c r="L16" s="47">
        <v>200</v>
      </c>
      <c r="M16" s="39">
        <v>20</v>
      </c>
      <c r="N16" s="57"/>
      <c r="O16" s="39"/>
      <c r="P16" s="40">
        <v>20</v>
      </c>
      <c r="Q16" s="47"/>
      <c r="R16" s="39"/>
      <c r="S16" s="39"/>
      <c r="T16" s="39"/>
      <c r="U16" s="40">
        <v>60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29</v>
      </c>
      <c r="G17" s="38"/>
      <c r="H17" s="39"/>
      <c r="I17" s="39"/>
      <c r="J17" s="39"/>
      <c r="K17" s="40"/>
      <c r="L17" s="47">
        <v>40</v>
      </c>
      <c r="M17" s="39"/>
      <c r="N17" s="57"/>
      <c r="O17" s="39"/>
      <c r="P17" s="40"/>
      <c r="Q17" s="47"/>
      <c r="R17" s="39"/>
      <c r="S17" s="39">
        <v>20</v>
      </c>
      <c r="T17" s="39">
        <v>20</v>
      </c>
      <c r="U17" s="40">
        <v>20</v>
      </c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30</v>
      </c>
      <c r="G18" s="38">
        <v>200</v>
      </c>
      <c r="H18" s="39">
        <v>40</v>
      </c>
      <c r="I18" s="39">
        <v>600</v>
      </c>
      <c r="J18" s="39">
        <v>200</v>
      </c>
      <c r="K18" s="40">
        <v>280</v>
      </c>
      <c r="L18" s="47">
        <v>120</v>
      </c>
      <c r="M18" s="39">
        <v>120</v>
      </c>
      <c r="N18" s="57"/>
      <c r="O18" s="39">
        <v>20</v>
      </c>
      <c r="P18" s="40"/>
      <c r="Q18" s="47"/>
      <c r="R18" s="39"/>
      <c r="S18" s="39"/>
      <c r="T18" s="39">
        <v>200</v>
      </c>
      <c r="U18" s="40">
        <v>240</v>
      </c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31</v>
      </c>
      <c r="G19" s="38"/>
      <c r="H19" s="39">
        <v>20</v>
      </c>
      <c r="I19" s="39">
        <v>40</v>
      </c>
      <c r="J19" s="39"/>
      <c r="K19" s="40"/>
      <c r="L19" s="47"/>
      <c r="M19" s="39"/>
      <c r="N19" s="57"/>
      <c r="O19" s="39"/>
      <c r="P19" s="40"/>
      <c r="Q19" s="47"/>
      <c r="R19" s="39"/>
      <c r="S19" s="39"/>
      <c r="T19" s="39">
        <v>60</v>
      </c>
      <c r="U19" s="40">
        <v>60</v>
      </c>
      <c r="V19" s="36"/>
    </row>
    <row r="20" spans="1:22" ht="13.15" customHeight="1" x14ac:dyDescent="0.15">
      <c r="A20" s="19">
        <v>16</v>
      </c>
      <c r="B20" s="27"/>
      <c r="C20" s="33"/>
      <c r="D20" s="33"/>
      <c r="E20" s="33" t="s">
        <v>32</v>
      </c>
      <c r="F20" s="70" t="s">
        <v>33</v>
      </c>
      <c r="G20" s="38"/>
      <c r="H20" s="39"/>
      <c r="I20" s="39"/>
      <c r="J20" s="39"/>
      <c r="K20" s="40"/>
      <c r="L20" s="47">
        <v>200</v>
      </c>
      <c r="M20" s="39"/>
      <c r="N20" s="57"/>
      <c r="O20" s="39"/>
      <c r="P20" s="40"/>
      <c r="Q20" s="47"/>
      <c r="R20" s="39"/>
      <c r="S20" s="39"/>
      <c r="T20" s="39"/>
      <c r="U20" s="40"/>
      <c r="V20" s="36"/>
    </row>
    <row r="21" spans="1:22" ht="13.15" customHeight="1" x14ac:dyDescent="0.15">
      <c r="A21" s="19">
        <v>17</v>
      </c>
      <c r="B21" s="27"/>
      <c r="C21" s="33"/>
      <c r="D21" s="33"/>
      <c r="E21" s="33" t="s">
        <v>186</v>
      </c>
      <c r="F21" s="70" t="s">
        <v>339</v>
      </c>
      <c r="G21" s="38"/>
      <c r="H21" s="39"/>
      <c r="I21" s="39">
        <v>20</v>
      </c>
      <c r="J21" s="39"/>
      <c r="K21" s="40"/>
      <c r="L21" s="47">
        <v>20</v>
      </c>
      <c r="M21" s="39"/>
      <c r="N21" s="57"/>
      <c r="O21" s="39"/>
      <c r="P21" s="40"/>
      <c r="Q21" s="47">
        <v>200</v>
      </c>
      <c r="R21" s="39"/>
      <c r="S21" s="39">
        <v>20</v>
      </c>
      <c r="T21" s="39"/>
      <c r="U21" s="40"/>
      <c r="V21" s="36"/>
    </row>
    <row r="22" spans="1:22" ht="13.15" customHeight="1" x14ac:dyDescent="0.15">
      <c r="A22" s="19">
        <v>18</v>
      </c>
      <c r="B22" s="27"/>
      <c r="C22" s="33"/>
      <c r="D22" s="33"/>
      <c r="E22" s="33" t="s">
        <v>246</v>
      </c>
      <c r="F22" s="70" t="s">
        <v>245</v>
      </c>
      <c r="G22" s="38"/>
      <c r="H22" s="39"/>
      <c r="I22" s="39"/>
      <c r="J22" s="39"/>
      <c r="K22" s="40"/>
      <c r="L22" s="47"/>
      <c r="M22" s="39">
        <v>200</v>
      </c>
      <c r="N22" s="57"/>
      <c r="O22" s="39"/>
      <c r="P22" s="40"/>
      <c r="Q22" s="47"/>
      <c r="R22" s="39"/>
      <c r="S22" s="39"/>
      <c r="T22" s="39"/>
      <c r="U22" s="40"/>
      <c r="V22" s="36"/>
    </row>
    <row r="23" spans="1:22" ht="13.15" customHeight="1" x14ac:dyDescent="0.15">
      <c r="A23" s="19">
        <v>19</v>
      </c>
      <c r="B23" s="27"/>
      <c r="C23" s="33"/>
      <c r="D23" s="33"/>
      <c r="E23" s="33" t="s">
        <v>34</v>
      </c>
      <c r="F23" s="70" t="s">
        <v>35</v>
      </c>
      <c r="G23" s="38"/>
      <c r="H23" s="39"/>
      <c r="I23" s="39"/>
      <c r="J23" s="39">
        <v>20</v>
      </c>
      <c r="K23" s="40">
        <v>20</v>
      </c>
      <c r="L23" s="47"/>
      <c r="M23" s="39">
        <v>200</v>
      </c>
      <c r="N23" s="57"/>
      <c r="O23" s="39"/>
      <c r="P23" s="40"/>
      <c r="Q23" s="47"/>
      <c r="R23" s="39"/>
      <c r="S23" s="39"/>
      <c r="T23" s="39">
        <v>20</v>
      </c>
      <c r="U23" s="40"/>
      <c r="V23" s="36"/>
    </row>
    <row r="24" spans="1:22" ht="13.15" customHeight="1" x14ac:dyDescent="0.15">
      <c r="A24" s="19">
        <v>20</v>
      </c>
      <c r="B24" s="27"/>
      <c r="C24" s="33"/>
      <c r="D24" s="33"/>
      <c r="E24" s="52" t="s">
        <v>10</v>
      </c>
      <c r="F24" s="74" t="s">
        <v>36</v>
      </c>
      <c r="G24" s="38">
        <v>1800</v>
      </c>
      <c r="H24" s="39">
        <v>2000</v>
      </c>
      <c r="I24" s="39">
        <v>1400</v>
      </c>
      <c r="J24" s="39">
        <v>1000</v>
      </c>
      <c r="K24" s="40">
        <v>2400</v>
      </c>
      <c r="L24" s="47">
        <v>1600</v>
      </c>
      <c r="M24" s="39">
        <v>4000</v>
      </c>
      <c r="N24" s="57">
        <v>600</v>
      </c>
      <c r="O24" s="39">
        <v>2000</v>
      </c>
      <c r="P24" s="40">
        <v>400</v>
      </c>
      <c r="Q24" s="47">
        <v>1600</v>
      </c>
      <c r="R24" s="39">
        <v>2200</v>
      </c>
      <c r="S24" s="39">
        <v>200</v>
      </c>
      <c r="T24" s="39">
        <v>7400</v>
      </c>
      <c r="U24" s="40">
        <v>13600</v>
      </c>
      <c r="V24" s="36"/>
    </row>
    <row r="25" spans="1:22" ht="13.15" customHeight="1" x14ac:dyDescent="0.15">
      <c r="A25" s="19">
        <v>21</v>
      </c>
      <c r="B25" s="27"/>
      <c r="C25" s="33"/>
      <c r="D25" s="33" t="s">
        <v>37</v>
      </c>
      <c r="E25" s="33" t="s">
        <v>38</v>
      </c>
      <c r="F25" s="70" t="s">
        <v>39</v>
      </c>
      <c r="G25" s="38"/>
      <c r="H25" s="39"/>
      <c r="I25" s="39">
        <v>20</v>
      </c>
      <c r="J25" s="39"/>
      <c r="K25" s="40">
        <v>20</v>
      </c>
      <c r="L25" s="47"/>
      <c r="M25" s="39"/>
      <c r="N25" s="57"/>
      <c r="O25" s="39"/>
      <c r="P25" s="40"/>
      <c r="Q25" s="47"/>
      <c r="R25" s="39"/>
      <c r="S25" s="39"/>
      <c r="T25" s="39"/>
      <c r="U25" s="40"/>
      <c r="V25" s="36"/>
    </row>
    <row r="26" spans="1:22" ht="13.15" customHeight="1" x14ac:dyDescent="0.15">
      <c r="A26" s="19">
        <v>22</v>
      </c>
      <c r="B26" s="27"/>
      <c r="C26" s="33"/>
      <c r="D26" s="33" t="s">
        <v>43</v>
      </c>
      <c r="E26" s="33" t="s">
        <v>44</v>
      </c>
      <c r="F26" s="70" t="s">
        <v>46</v>
      </c>
      <c r="G26" s="38"/>
      <c r="H26" s="39"/>
      <c r="I26" s="39">
        <v>800</v>
      </c>
      <c r="J26" s="39"/>
      <c r="K26" s="40"/>
      <c r="L26" s="47"/>
      <c r="M26" s="39">
        <v>200</v>
      </c>
      <c r="N26" s="57"/>
      <c r="O26" s="39"/>
      <c r="P26" s="40"/>
      <c r="Q26" s="47"/>
      <c r="R26" s="39"/>
      <c r="S26" s="39"/>
      <c r="T26" s="39"/>
      <c r="U26" s="40"/>
      <c r="V26" s="36"/>
    </row>
    <row r="27" spans="1:22" ht="13.15" customHeight="1" x14ac:dyDescent="0.15">
      <c r="A27" s="19">
        <v>23</v>
      </c>
      <c r="B27" s="27"/>
      <c r="C27" s="33"/>
      <c r="D27" s="33"/>
      <c r="E27" s="33"/>
      <c r="F27" s="70" t="s">
        <v>48</v>
      </c>
      <c r="G27" s="38"/>
      <c r="H27" s="39"/>
      <c r="I27" s="39"/>
      <c r="J27" s="39"/>
      <c r="K27" s="40"/>
      <c r="L27" s="47"/>
      <c r="M27" s="39"/>
      <c r="N27" s="57"/>
      <c r="O27" s="39"/>
      <c r="P27" s="40"/>
      <c r="Q27" s="47"/>
      <c r="R27" s="39"/>
      <c r="S27" s="39"/>
      <c r="T27" s="39"/>
      <c r="U27" s="40">
        <v>80</v>
      </c>
      <c r="V27" s="36"/>
    </row>
    <row r="28" spans="1:22" ht="13.15" customHeight="1" x14ac:dyDescent="0.15">
      <c r="A28" s="19">
        <v>24</v>
      </c>
      <c r="B28" s="27"/>
      <c r="C28" s="33"/>
      <c r="D28" s="33"/>
      <c r="E28" s="33"/>
      <c r="F28" s="70" t="s">
        <v>49</v>
      </c>
      <c r="G28" s="38">
        <v>60</v>
      </c>
      <c r="H28" s="39">
        <v>400</v>
      </c>
      <c r="I28" s="39"/>
      <c r="J28" s="39">
        <v>20</v>
      </c>
      <c r="K28" s="40">
        <v>200</v>
      </c>
      <c r="L28" s="47"/>
      <c r="M28" s="39">
        <v>200</v>
      </c>
      <c r="N28" s="57">
        <v>600</v>
      </c>
      <c r="O28" s="39"/>
      <c r="P28" s="40">
        <v>600</v>
      </c>
      <c r="Q28" s="47"/>
      <c r="R28" s="39">
        <v>1800</v>
      </c>
      <c r="S28" s="39"/>
      <c r="T28" s="39"/>
      <c r="U28" s="40"/>
      <c r="V28" s="36"/>
    </row>
    <row r="29" spans="1:22" ht="13.15" customHeight="1" x14ac:dyDescent="0.15">
      <c r="A29" s="19">
        <v>25</v>
      </c>
      <c r="B29" s="27"/>
      <c r="C29" s="33"/>
      <c r="D29" s="33"/>
      <c r="E29" s="33"/>
      <c r="F29" s="70" t="s">
        <v>226</v>
      </c>
      <c r="G29" s="38"/>
      <c r="H29" s="39"/>
      <c r="I29" s="39"/>
      <c r="J29" s="39"/>
      <c r="K29" s="40"/>
      <c r="L29" s="47"/>
      <c r="M29" s="39"/>
      <c r="N29" s="57"/>
      <c r="O29" s="39"/>
      <c r="P29" s="40">
        <v>100</v>
      </c>
      <c r="Q29" s="47">
        <v>60</v>
      </c>
      <c r="R29" s="39"/>
      <c r="S29" s="39"/>
      <c r="T29" s="39"/>
      <c r="U29" s="40"/>
      <c r="V29" s="36"/>
    </row>
    <row r="30" spans="1:22" ht="13.15" customHeight="1" x14ac:dyDescent="0.15">
      <c r="A30" s="19">
        <v>26</v>
      </c>
      <c r="B30" s="27"/>
      <c r="C30" s="33"/>
      <c r="D30" s="33"/>
      <c r="E30" s="33"/>
      <c r="F30" s="70" t="s">
        <v>50</v>
      </c>
      <c r="G30" s="38"/>
      <c r="H30" s="39"/>
      <c r="I30" s="39"/>
      <c r="J30" s="39"/>
      <c r="K30" s="40"/>
      <c r="L30" s="47"/>
      <c r="M30" s="39">
        <v>20</v>
      </c>
      <c r="N30" s="57"/>
      <c r="O30" s="39"/>
      <c r="P30" s="40">
        <v>40</v>
      </c>
      <c r="Q30" s="47"/>
      <c r="R30" s="39"/>
      <c r="S30" s="39"/>
      <c r="T30" s="39"/>
      <c r="U30" s="40"/>
      <c r="V30" s="36"/>
    </row>
    <row r="31" spans="1:22" ht="13.15" customHeight="1" x14ac:dyDescent="0.15">
      <c r="A31" s="19">
        <v>27</v>
      </c>
      <c r="B31" s="27"/>
      <c r="C31" s="33"/>
      <c r="D31" s="33"/>
      <c r="E31" s="33"/>
      <c r="F31" s="70" t="s">
        <v>473</v>
      </c>
      <c r="G31" s="38"/>
      <c r="H31" s="39"/>
      <c r="I31" s="39"/>
      <c r="J31" s="39"/>
      <c r="K31" s="40"/>
      <c r="L31" s="47"/>
      <c r="M31" s="39"/>
      <c r="N31" s="57"/>
      <c r="O31" s="39"/>
      <c r="P31" s="40"/>
      <c r="Q31" s="47"/>
      <c r="R31" s="39"/>
      <c r="S31" s="39"/>
      <c r="T31" s="39">
        <v>200</v>
      </c>
      <c r="U31" s="40"/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51</v>
      </c>
      <c r="G32" s="38">
        <v>480</v>
      </c>
      <c r="H32" s="39">
        <v>100</v>
      </c>
      <c r="I32" s="39">
        <v>40</v>
      </c>
      <c r="J32" s="39">
        <v>120</v>
      </c>
      <c r="K32" s="40">
        <v>40</v>
      </c>
      <c r="L32" s="47">
        <v>120</v>
      </c>
      <c r="M32" s="39">
        <v>4200</v>
      </c>
      <c r="N32" s="57">
        <v>40</v>
      </c>
      <c r="O32" s="39">
        <v>100</v>
      </c>
      <c r="P32" s="40">
        <v>2800</v>
      </c>
      <c r="Q32" s="47">
        <v>60</v>
      </c>
      <c r="R32" s="39">
        <v>40</v>
      </c>
      <c r="S32" s="39">
        <v>40</v>
      </c>
      <c r="T32" s="39">
        <v>940</v>
      </c>
      <c r="U32" s="40">
        <v>1020</v>
      </c>
      <c r="V32" s="36"/>
    </row>
    <row r="33" spans="1:22" ht="13.15" customHeight="1" x14ac:dyDescent="0.15">
      <c r="A33" s="19">
        <v>29</v>
      </c>
      <c r="B33" s="27"/>
      <c r="C33" s="33"/>
      <c r="D33" s="33"/>
      <c r="E33" s="33" t="s">
        <v>52</v>
      </c>
      <c r="F33" s="70" t="s">
        <v>53</v>
      </c>
      <c r="G33" s="38">
        <v>480</v>
      </c>
      <c r="H33" s="39">
        <v>160</v>
      </c>
      <c r="I33" s="39"/>
      <c r="J33" s="39">
        <v>160</v>
      </c>
      <c r="K33" s="40">
        <v>680</v>
      </c>
      <c r="L33" s="47">
        <v>40</v>
      </c>
      <c r="M33" s="39">
        <v>20</v>
      </c>
      <c r="N33" s="57">
        <v>20</v>
      </c>
      <c r="O33" s="39">
        <v>180</v>
      </c>
      <c r="P33" s="40">
        <v>80</v>
      </c>
      <c r="Q33" s="47">
        <v>40</v>
      </c>
      <c r="R33" s="39">
        <v>20</v>
      </c>
      <c r="S33" s="39">
        <v>20</v>
      </c>
      <c r="T33" s="39">
        <v>40</v>
      </c>
      <c r="U33" s="40">
        <v>240</v>
      </c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54</v>
      </c>
      <c r="G34" s="38">
        <v>40</v>
      </c>
      <c r="H34" s="39"/>
      <c r="I34" s="39"/>
      <c r="J34" s="39">
        <v>20</v>
      </c>
      <c r="K34" s="40">
        <v>60</v>
      </c>
      <c r="L34" s="47">
        <v>20</v>
      </c>
      <c r="M34" s="39">
        <v>20</v>
      </c>
      <c r="N34" s="57"/>
      <c r="O34" s="39">
        <v>20</v>
      </c>
      <c r="P34" s="40"/>
      <c r="Q34" s="47"/>
      <c r="R34" s="39">
        <v>200</v>
      </c>
      <c r="S34" s="39"/>
      <c r="T34" s="39">
        <v>60</v>
      </c>
      <c r="U34" s="40">
        <v>80</v>
      </c>
      <c r="V34" s="36"/>
    </row>
    <row r="35" spans="1:22" ht="13.15" customHeight="1" x14ac:dyDescent="0.15">
      <c r="A35" s="19">
        <v>31</v>
      </c>
      <c r="B35" s="27"/>
      <c r="C35" s="33"/>
      <c r="D35" s="33"/>
      <c r="E35" s="33" t="s">
        <v>59</v>
      </c>
      <c r="F35" s="70" t="s">
        <v>60</v>
      </c>
      <c r="G35" s="38"/>
      <c r="H35" s="39">
        <v>100</v>
      </c>
      <c r="I35" s="39">
        <v>20</v>
      </c>
      <c r="J35" s="39"/>
      <c r="K35" s="40">
        <v>200</v>
      </c>
      <c r="L35" s="47">
        <v>160</v>
      </c>
      <c r="M35" s="39">
        <v>20</v>
      </c>
      <c r="N35" s="57">
        <v>320</v>
      </c>
      <c r="O35" s="39">
        <v>80</v>
      </c>
      <c r="P35" s="40"/>
      <c r="Q35" s="47">
        <v>120</v>
      </c>
      <c r="R35" s="39">
        <v>680</v>
      </c>
      <c r="S35" s="39">
        <v>20</v>
      </c>
      <c r="T35" s="39">
        <v>20</v>
      </c>
      <c r="U35" s="40">
        <v>140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61</v>
      </c>
      <c r="G36" s="38">
        <v>60</v>
      </c>
      <c r="H36" s="39">
        <v>220</v>
      </c>
      <c r="I36" s="39">
        <v>360</v>
      </c>
      <c r="J36" s="39">
        <v>120</v>
      </c>
      <c r="K36" s="40">
        <v>140</v>
      </c>
      <c r="L36" s="47">
        <v>100</v>
      </c>
      <c r="M36" s="39"/>
      <c r="N36" s="57">
        <v>20</v>
      </c>
      <c r="O36" s="39">
        <v>400</v>
      </c>
      <c r="P36" s="40"/>
      <c r="Q36" s="47"/>
      <c r="R36" s="39">
        <v>100</v>
      </c>
      <c r="S36" s="39">
        <v>20</v>
      </c>
      <c r="T36" s="39">
        <v>100</v>
      </c>
      <c r="U36" s="40">
        <v>120</v>
      </c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192</v>
      </c>
      <c r="G37" s="38"/>
      <c r="H37" s="39"/>
      <c r="I37" s="39">
        <v>20</v>
      </c>
      <c r="J37" s="39"/>
      <c r="K37" s="40"/>
      <c r="L37" s="47"/>
      <c r="M37" s="39"/>
      <c r="N37" s="57"/>
      <c r="O37" s="39"/>
      <c r="P37" s="40"/>
      <c r="Q37" s="47"/>
      <c r="R37" s="39"/>
      <c r="S37" s="39"/>
      <c r="T37" s="39"/>
      <c r="U37" s="40"/>
      <c r="V37" s="36"/>
    </row>
    <row r="38" spans="1:22" ht="13.15" customHeight="1" x14ac:dyDescent="0.15">
      <c r="A38" s="19">
        <v>34</v>
      </c>
      <c r="B38" s="33"/>
      <c r="C38" s="33"/>
      <c r="D38" s="33"/>
      <c r="E38" s="33"/>
      <c r="F38" s="70" t="s">
        <v>474</v>
      </c>
      <c r="G38" s="38"/>
      <c r="H38" s="39"/>
      <c r="I38" s="39"/>
      <c r="J38" s="39"/>
      <c r="K38" s="40"/>
      <c r="L38" s="47"/>
      <c r="M38" s="39"/>
      <c r="N38" s="57"/>
      <c r="O38" s="39"/>
      <c r="P38" s="40"/>
      <c r="Q38" s="47"/>
      <c r="R38" s="39">
        <v>380</v>
      </c>
      <c r="S38" s="39">
        <v>100</v>
      </c>
      <c r="T38" s="39">
        <v>60</v>
      </c>
      <c r="U38" s="40">
        <v>40</v>
      </c>
      <c r="V38" s="36"/>
    </row>
    <row r="39" spans="1:22" ht="13.15" customHeight="1" x14ac:dyDescent="0.15">
      <c r="A39" s="19">
        <v>35</v>
      </c>
      <c r="B39" s="33"/>
      <c r="C39" s="33"/>
      <c r="D39" s="33"/>
      <c r="E39" s="33"/>
      <c r="F39" s="70" t="s">
        <v>236</v>
      </c>
      <c r="G39" s="38">
        <v>160</v>
      </c>
      <c r="H39" s="39">
        <v>480</v>
      </c>
      <c r="I39" s="39">
        <v>520</v>
      </c>
      <c r="J39" s="39">
        <v>720</v>
      </c>
      <c r="K39" s="40">
        <v>220</v>
      </c>
      <c r="L39" s="47">
        <v>280</v>
      </c>
      <c r="M39" s="39">
        <v>300</v>
      </c>
      <c r="N39" s="57">
        <v>420</v>
      </c>
      <c r="O39" s="39">
        <v>860</v>
      </c>
      <c r="P39" s="40">
        <v>100</v>
      </c>
      <c r="Q39" s="47">
        <v>240</v>
      </c>
      <c r="R39" s="39">
        <v>580</v>
      </c>
      <c r="S39" s="39">
        <v>340</v>
      </c>
      <c r="T39" s="39">
        <v>60</v>
      </c>
      <c r="U39" s="40">
        <v>100</v>
      </c>
      <c r="V39" s="36"/>
    </row>
    <row r="40" spans="1:22" ht="13.15" customHeight="1" x14ac:dyDescent="0.15">
      <c r="A40" s="19">
        <v>36</v>
      </c>
      <c r="B40" s="33"/>
      <c r="C40" s="33"/>
      <c r="D40" s="33"/>
      <c r="E40" s="33"/>
      <c r="F40" s="70" t="s">
        <v>225</v>
      </c>
      <c r="G40" s="38"/>
      <c r="H40" s="39">
        <v>40</v>
      </c>
      <c r="I40" s="39"/>
      <c r="J40" s="39"/>
      <c r="K40" s="40">
        <v>20</v>
      </c>
      <c r="L40" s="47"/>
      <c r="M40" s="39">
        <v>40</v>
      </c>
      <c r="N40" s="57"/>
      <c r="O40" s="39">
        <v>40</v>
      </c>
      <c r="P40" s="40"/>
      <c r="Q40" s="47"/>
      <c r="R40" s="39">
        <v>20</v>
      </c>
      <c r="S40" s="39"/>
      <c r="T40" s="39"/>
      <c r="U40" s="40"/>
      <c r="V40" s="36"/>
    </row>
    <row r="41" spans="1:22" ht="13.15" customHeight="1" x14ac:dyDescent="0.15">
      <c r="A41" s="19">
        <v>37</v>
      </c>
      <c r="B41" s="33"/>
      <c r="C41" s="33"/>
      <c r="D41" s="33"/>
      <c r="E41" s="33" t="s">
        <v>62</v>
      </c>
      <c r="F41" s="70" t="s">
        <v>63</v>
      </c>
      <c r="G41" s="38"/>
      <c r="H41" s="39"/>
      <c r="I41" s="39"/>
      <c r="J41" s="39"/>
      <c r="K41" s="40"/>
      <c r="L41" s="47"/>
      <c r="M41" s="39"/>
      <c r="N41" s="57"/>
      <c r="O41" s="39"/>
      <c r="P41" s="40"/>
      <c r="Q41" s="47"/>
      <c r="R41" s="39"/>
      <c r="S41" s="39"/>
      <c r="T41" s="39"/>
      <c r="U41" s="40">
        <v>200</v>
      </c>
      <c r="V41" s="36"/>
    </row>
    <row r="42" spans="1:22" ht="13.15" customHeight="1" x14ac:dyDescent="0.15">
      <c r="A42" s="19">
        <v>38</v>
      </c>
      <c r="B42" s="33"/>
      <c r="C42" s="33"/>
      <c r="D42" s="33"/>
      <c r="E42" s="52" t="s">
        <v>10</v>
      </c>
      <c r="F42" s="74" t="s">
        <v>64</v>
      </c>
      <c r="G42" s="38">
        <v>1800</v>
      </c>
      <c r="H42" s="39">
        <v>3800</v>
      </c>
      <c r="I42" s="39">
        <v>1000</v>
      </c>
      <c r="J42" s="39">
        <v>100</v>
      </c>
      <c r="K42" s="40">
        <v>2400</v>
      </c>
      <c r="L42" s="47">
        <v>1600</v>
      </c>
      <c r="M42" s="39">
        <v>5200</v>
      </c>
      <c r="N42" s="57">
        <v>1600</v>
      </c>
      <c r="O42" s="39">
        <v>3600</v>
      </c>
      <c r="P42" s="40">
        <v>2800</v>
      </c>
      <c r="Q42" s="47">
        <v>4000</v>
      </c>
      <c r="R42" s="39">
        <v>8600</v>
      </c>
      <c r="S42" s="39">
        <v>2000</v>
      </c>
      <c r="T42" s="39">
        <v>4000</v>
      </c>
      <c r="U42" s="40">
        <v>9400</v>
      </c>
      <c r="V42" s="36"/>
    </row>
    <row r="43" spans="1:22" ht="13.15" customHeight="1" x14ac:dyDescent="0.15">
      <c r="A43" s="19">
        <v>39</v>
      </c>
      <c r="B43" s="33" t="s">
        <v>65</v>
      </c>
      <c r="C43" s="33" t="s">
        <v>66</v>
      </c>
      <c r="D43" s="33" t="s">
        <v>67</v>
      </c>
      <c r="E43" s="33" t="s">
        <v>68</v>
      </c>
      <c r="F43" s="70" t="s">
        <v>69</v>
      </c>
      <c r="G43" s="38"/>
      <c r="H43" s="39"/>
      <c r="I43" s="39"/>
      <c r="J43" s="39"/>
      <c r="K43" s="40">
        <v>20</v>
      </c>
      <c r="L43" s="47"/>
      <c r="M43" s="39"/>
      <c r="N43" s="57"/>
      <c r="O43" s="39"/>
      <c r="P43" s="40"/>
      <c r="Q43" s="47"/>
      <c r="R43" s="39"/>
      <c r="S43" s="39"/>
      <c r="T43" s="39"/>
      <c r="U43" s="40"/>
      <c r="V43" s="36"/>
    </row>
    <row r="44" spans="1:22" ht="13.15" customHeight="1" x14ac:dyDescent="0.15">
      <c r="A44" s="19">
        <v>40</v>
      </c>
      <c r="B44" s="33"/>
      <c r="C44" s="33"/>
      <c r="D44" s="33" t="s">
        <v>73</v>
      </c>
      <c r="E44" s="33" t="s">
        <v>75</v>
      </c>
      <c r="F44" s="70" t="s">
        <v>76</v>
      </c>
      <c r="G44" s="38">
        <v>40</v>
      </c>
      <c r="H44" s="39"/>
      <c r="I44" s="39"/>
      <c r="J44" s="39"/>
      <c r="K44" s="40"/>
      <c r="L44" s="47"/>
      <c r="M44" s="39"/>
      <c r="N44" s="57"/>
      <c r="O44" s="39"/>
      <c r="P44" s="40">
        <v>20</v>
      </c>
      <c r="Q44" s="47"/>
      <c r="R44" s="39"/>
      <c r="S44" s="39"/>
      <c r="T44" s="39"/>
      <c r="U44" s="40"/>
      <c r="V44" s="36"/>
    </row>
    <row r="45" spans="1:22" ht="13.15" customHeight="1" x14ac:dyDescent="0.15">
      <c r="A45" s="19">
        <v>41</v>
      </c>
      <c r="B45" s="33"/>
      <c r="C45" s="33" t="s">
        <v>77</v>
      </c>
      <c r="D45" s="33" t="s">
        <v>78</v>
      </c>
      <c r="E45" s="33" t="s">
        <v>79</v>
      </c>
      <c r="F45" s="70" t="s">
        <v>80</v>
      </c>
      <c r="G45" s="38">
        <v>6000</v>
      </c>
      <c r="H45" s="39"/>
      <c r="I45" s="39"/>
      <c r="J45" s="39"/>
      <c r="K45" s="40"/>
      <c r="L45" s="47"/>
      <c r="M45" s="39"/>
      <c r="N45" s="57"/>
      <c r="O45" s="39"/>
      <c r="P45" s="40">
        <v>6200</v>
      </c>
      <c r="Q45" s="47">
        <v>1200</v>
      </c>
      <c r="R45" s="39"/>
      <c r="S45" s="39">
        <v>40</v>
      </c>
      <c r="T45" s="39"/>
      <c r="U45" s="40"/>
      <c r="V45" s="36"/>
    </row>
    <row r="46" spans="1:22" ht="13.15" customHeight="1" x14ac:dyDescent="0.15">
      <c r="A46" s="19">
        <v>42</v>
      </c>
      <c r="B46" s="33"/>
      <c r="C46" s="33"/>
      <c r="D46" s="33"/>
      <c r="E46" s="33"/>
      <c r="F46" s="70" t="s">
        <v>195</v>
      </c>
      <c r="G46" s="38">
        <v>800</v>
      </c>
      <c r="H46" s="39"/>
      <c r="I46" s="39">
        <v>540</v>
      </c>
      <c r="J46" s="39"/>
      <c r="K46" s="40">
        <v>180</v>
      </c>
      <c r="L46" s="47">
        <v>440</v>
      </c>
      <c r="M46" s="39">
        <v>60</v>
      </c>
      <c r="N46" s="57"/>
      <c r="O46" s="39"/>
      <c r="P46" s="40"/>
      <c r="Q46" s="47"/>
      <c r="R46" s="39"/>
      <c r="S46" s="39">
        <v>40</v>
      </c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196</v>
      </c>
      <c r="G47" s="38">
        <v>100</v>
      </c>
      <c r="H47" s="39">
        <v>100</v>
      </c>
      <c r="I47" s="39">
        <v>60</v>
      </c>
      <c r="J47" s="39"/>
      <c r="K47" s="40">
        <v>320</v>
      </c>
      <c r="L47" s="47">
        <v>57200</v>
      </c>
      <c r="M47" s="39">
        <v>1400</v>
      </c>
      <c r="N47" s="57"/>
      <c r="O47" s="39">
        <v>2200</v>
      </c>
      <c r="P47" s="40">
        <v>13776000</v>
      </c>
      <c r="Q47" s="47">
        <v>40800</v>
      </c>
      <c r="R47" s="39"/>
      <c r="S47" s="39">
        <v>6600</v>
      </c>
      <c r="T47" s="39">
        <v>41000</v>
      </c>
      <c r="U47" s="40">
        <v>24200</v>
      </c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0" t="s">
        <v>83</v>
      </c>
      <c r="G48" s="38">
        <v>3800</v>
      </c>
      <c r="H48" s="39">
        <v>100</v>
      </c>
      <c r="I48" s="39">
        <v>400</v>
      </c>
      <c r="J48" s="39">
        <v>60</v>
      </c>
      <c r="K48" s="40">
        <v>100</v>
      </c>
      <c r="L48" s="47">
        <v>200</v>
      </c>
      <c r="M48" s="39">
        <v>3800</v>
      </c>
      <c r="N48" s="57">
        <v>2200</v>
      </c>
      <c r="O48" s="39">
        <v>600</v>
      </c>
      <c r="P48" s="40">
        <v>9800</v>
      </c>
      <c r="Q48" s="47">
        <v>6400</v>
      </c>
      <c r="R48" s="39">
        <v>800</v>
      </c>
      <c r="S48" s="39">
        <v>40</v>
      </c>
      <c r="T48" s="39">
        <v>1000</v>
      </c>
      <c r="U48" s="40">
        <v>20</v>
      </c>
      <c r="V48" s="36"/>
    </row>
    <row r="49" spans="1:22" ht="13.15" customHeight="1" x14ac:dyDescent="0.15">
      <c r="A49" s="19">
        <v>45</v>
      </c>
      <c r="B49" s="33"/>
      <c r="C49" s="33"/>
      <c r="D49" s="33"/>
      <c r="E49" s="33"/>
      <c r="F49" s="74" t="s">
        <v>84</v>
      </c>
      <c r="G49" s="38">
        <v>800</v>
      </c>
      <c r="H49" s="39">
        <v>80</v>
      </c>
      <c r="I49" s="39">
        <v>60</v>
      </c>
      <c r="J49" s="39">
        <v>380</v>
      </c>
      <c r="K49" s="40">
        <v>60</v>
      </c>
      <c r="L49" s="47">
        <v>40</v>
      </c>
      <c r="M49" s="39">
        <v>3600</v>
      </c>
      <c r="N49" s="57">
        <v>2800</v>
      </c>
      <c r="O49" s="39">
        <v>1200</v>
      </c>
      <c r="P49" s="40">
        <v>1752000</v>
      </c>
      <c r="Q49" s="47">
        <v>61200</v>
      </c>
      <c r="R49" s="39">
        <v>27600</v>
      </c>
      <c r="S49" s="39">
        <v>1600</v>
      </c>
      <c r="T49" s="39">
        <v>3200</v>
      </c>
      <c r="U49" s="40">
        <v>200</v>
      </c>
      <c r="V49" s="36"/>
    </row>
    <row r="50" spans="1:22" ht="13.15" customHeight="1" x14ac:dyDescent="0.15">
      <c r="A50" s="19">
        <v>46</v>
      </c>
      <c r="B50" s="33"/>
      <c r="C50" s="33"/>
      <c r="D50" s="33"/>
      <c r="E50" s="33" t="s">
        <v>85</v>
      </c>
      <c r="F50" s="70" t="s">
        <v>257</v>
      </c>
      <c r="G50" s="38"/>
      <c r="H50" s="39"/>
      <c r="I50" s="39"/>
      <c r="J50" s="39"/>
      <c r="K50" s="40"/>
      <c r="L50" s="47"/>
      <c r="M50" s="39"/>
      <c r="N50" s="57"/>
      <c r="O50" s="39"/>
      <c r="P50" s="40">
        <v>600</v>
      </c>
      <c r="Q50" s="47"/>
      <c r="R50" s="39"/>
      <c r="S50" s="39"/>
      <c r="T50" s="39"/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197</v>
      </c>
      <c r="G51" s="38"/>
      <c r="H51" s="39"/>
      <c r="I51" s="39"/>
      <c r="J51" s="39"/>
      <c r="K51" s="40"/>
      <c r="L51" s="47"/>
      <c r="M51" s="39"/>
      <c r="N51" s="57"/>
      <c r="O51" s="39"/>
      <c r="P51" s="40">
        <v>4220</v>
      </c>
      <c r="Q51" s="47"/>
      <c r="R51" s="39"/>
      <c r="S51" s="39"/>
      <c r="T51" s="39"/>
      <c r="U51" s="40"/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87</v>
      </c>
      <c r="G52" s="38">
        <v>560</v>
      </c>
      <c r="H52" s="39">
        <v>360</v>
      </c>
      <c r="I52" s="39">
        <v>1520</v>
      </c>
      <c r="J52" s="39">
        <v>80</v>
      </c>
      <c r="K52" s="40">
        <v>1220</v>
      </c>
      <c r="L52" s="47">
        <v>2200</v>
      </c>
      <c r="M52" s="39">
        <v>6600</v>
      </c>
      <c r="N52" s="57">
        <v>500</v>
      </c>
      <c r="O52" s="39">
        <v>360</v>
      </c>
      <c r="P52" s="40">
        <v>3600</v>
      </c>
      <c r="Q52" s="47">
        <v>780</v>
      </c>
      <c r="R52" s="39">
        <v>440</v>
      </c>
      <c r="S52" s="39">
        <v>1200</v>
      </c>
      <c r="T52" s="39">
        <v>60</v>
      </c>
      <c r="U52" s="40">
        <v>40</v>
      </c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235</v>
      </c>
      <c r="G53" s="38">
        <v>40</v>
      </c>
      <c r="H53" s="39">
        <v>140</v>
      </c>
      <c r="I53" s="39">
        <v>40</v>
      </c>
      <c r="J53" s="39"/>
      <c r="K53" s="40"/>
      <c r="L53" s="47">
        <v>1000</v>
      </c>
      <c r="M53" s="39">
        <v>40</v>
      </c>
      <c r="N53" s="57"/>
      <c r="O53" s="39"/>
      <c r="P53" s="40"/>
      <c r="Q53" s="47"/>
      <c r="R53" s="39"/>
      <c r="S53" s="39"/>
      <c r="T53" s="39"/>
      <c r="U53" s="40"/>
      <c r="V53" s="36"/>
    </row>
    <row r="54" spans="1:22" ht="13.15" customHeight="1" x14ac:dyDescent="0.15">
      <c r="A54" s="19">
        <v>50</v>
      </c>
      <c r="B54" s="33"/>
      <c r="C54" s="33"/>
      <c r="D54" s="33"/>
      <c r="E54" s="33"/>
      <c r="F54" s="70" t="s">
        <v>221</v>
      </c>
      <c r="G54" s="38"/>
      <c r="H54" s="39"/>
      <c r="I54" s="39"/>
      <c r="J54" s="39"/>
      <c r="K54" s="40"/>
      <c r="L54" s="47"/>
      <c r="M54" s="39"/>
      <c r="N54" s="57">
        <v>200</v>
      </c>
      <c r="O54" s="39"/>
      <c r="P54" s="40">
        <v>400</v>
      </c>
      <c r="Q54" s="47"/>
      <c r="R54" s="39"/>
      <c r="S54" s="39"/>
      <c r="T54" s="39">
        <v>1000</v>
      </c>
      <c r="U54" s="40">
        <v>60</v>
      </c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89</v>
      </c>
      <c r="G55" s="38"/>
      <c r="H55" s="39"/>
      <c r="I55" s="39"/>
      <c r="J55" s="39"/>
      <c r="K55" s="40"/>
      <c r="L55" s="47"/>
      <c r="M55" s="39">
        <v>400</v>
      </c>
      <c r="N55" s="57">
        <v>40</v>
      </c>
      <c r="O55" s="39">
        <v>100</v>
      </c>
      <c r="P55" s="40"/>
      <c r="Q55" s="47"/>
      <c r="R55" s="39"/>
      <c r="S55" s="39"/>
      <c r="T55" s="39"/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 t="s">
        <v>90</v>
      </c>
      <c r="F56" s="70" t="s">
        <v>91</v>
      </c>
      <c r="G56" s="38">
        <v>40</v>
      </c>
      <c r="H56" s="39">
        <v>220</v>
      </c>
      <c r="I56" s="39">
        <v>160</v>
      </c>
      <c r="J56" s="39">
        <v>60</v>
      </c>
      <c r="K56" s="40">
        <v>280</v>
      </c>
      <c r="L56" s="47">
        <v>380</v>
      </c>
      <c r="M56" s="39">
        <v>40</v>
      </c>
      <c r="N56" s="57"/>
      <c r="O56" s="39">
        <v>200</v>
      </c>
      <c r="P56" s="40">
        <v>40</v>
      </c>
      <c r="Q56" s="47">
        <v>40</v>
      </c>
      <c r="R56" s="39">
        <v>40</v>
      </c>
      <c r="S56" s="39">
        <v>160</v>
      </c>
      <c r="T56" s="39">
        <v>120</v>
      </c>
      <c r="U56" s="40">
        <v>100</v>
      </c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263</v>
      </c>
      <c r="G57" s="38"/>
      <c r="H57" s="39"/>
      <c r="I57" s="39"/>
      <c r="J57" s="39"/>
      <c r="K57" s="40"/>
      <c r="L57" s="47"/>
      <c r="M57" s="39"/>
      <c r="N57" s="57"/>
      <c r="O57" s="39"/>
      <c r="P57" s="40"/>
      <c r="Q57" s="47"/>
      <c r="R57" s="39"/>
      <c r="S57" s="39"/>
      <c r="T57" s="39">
        <v>20</v>
      </c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 t="s">
        <v>199</v>
      </c>
      <c r="F58" s="70" t="s">
        <v>200</v>
      </c>
      <c r="G58" s="38"/>
      <c r="H58" s="39"/>
      <c r="I58" s="39">
        <v>60</v>
      </c>
      <c r="J58" s="39">
        <v>20</v>
      </c>
      <c r="K58" s="40">
        <v>20</v>
      </c>
      <c r="L58" s="47"/>
      <c r="M58" s="39"/>
      <c r="N58" s="57"/>
      <c r="O58" s="39"/>
      <c r="P58" s="40"/>
      <c r="Q58" s="47"/>
      <c r="R58" s="39"/>
      <c r="S58" s="39"/>
      <c r="T58" s="39"/>
      <c r="U58" s="40"/>
      <c r="V58" s="36"/>
    </row>
    <row r="59" spans="1:22" ht="13.15" customHeight="1" x14ac:dyDescent="0.15">
      <c r="A59" s="19">
        <v>55</v>
      </c>
      <c r="B59" s="33"/>
      <c r="C59" s="33"/>
      <c r="D59" s="33"/>
      <c r="E59" s="33" t="s">
        <v>92</v>
      </c>
      <c r="F59" s="70" t="s">
        <v>93</v>
      </c>
      <c r="G59" s="38">
        <v>20</v>
      </c>
      <c r="H59" s="39">
        <v>200</v>
      </c>
      <c r="I59" s="39"/>
      <c r="J59" s="39">
        <v>40</v>
      </c>
      <c r="K59" s="40">
        <v>20</v>
      </c>
      <c r="L59" s="47"/>
      <c r="M59" s="39"/>
      <c r="N59" s="57">
        <v>20</v>
      </c>
      <c r="O59" s="39">
        <v>20</v>
      </c>
      <c r="P59" s="40">
        <v>20</v>
      </c>
      <c r="Q59" s="47"/>
      <c r="R59" s="39"/>
      <c r="S59" s="39"/>
      <c r="T59" s="39"/>
      <c r="U59" s="40">
        <v>40</v>
      </c>
      <c r="V59" s="36"/>
    </row>
    <row r="60" spans="1:22" ht="13.15" customHeight="1" x14ac:dyDescent="0.15">
      <c r="A60" s="19">
        <v>56</v>
      </c>
      <c r="B60" s="33"/>
      <c r="C60" s="33"/>
      <c r="D60" s="33"/>
      <c r="E60" s="33" t="s">
        <v>94</v>
      </c>
      <c r="F60" s="70" t="s">
        <v>359</v>
      </c>
      <c r="G60" s="38"/>
      <c r="H60" s="39"/>
      <c r="I60" s="39"/>
      <c r="J60" s="39"/>
      <c r="K60" s="40"/>
      <c r="L60" s="47">
        <v>20</v>
      </c>
      <c r="M60" s="39"/>
      <c r="N60" s="57"/>
      <c r="O60" s="39"/>
      <c r="P60" s="40"/>
      <c r="Q60" s="47"/>
      <c r="R60" s="39"/>
      <c r="S60" s="39">
        <v>20</v>
      </c>
      <c r="T60" s="39">
        <v>20</v>
      </c>
      <c r="U60" s="40">
        <v>40</v>
      </c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95</v>
      </c>
      <c r="G61" s="38"/>
      <c r="H61" s="39">
        <v>80</v>
      </c>
      <c r="I61" s="39">
        <v>140</v>
      </c>
      <c r="J61" s="39"/>
      <c r="K61" s="40"/>
      <c r="L61" s="47">
        <v>100</v>
      </c>
      <c r="M61" s="39"/>
      <c r="N61" s="57"/>
      <c r="O61" s="39">
        <v>200</v>
      </c>
      <c r="P61" s="40"/>
      <c r="Q61" s="47"/>
      <c r="R61" s="39"/>
      <c r="S61" s="39"/>
      <c r="T61" s="39"/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96</v>
      </c>
      <c r="G62" s="38"/>
      <c r="H62" s="39"/>
      <c r="I62" s="39"/>
      <c r="J62" s="39"/>
      <c r="K62" s="40"/>
      <c r="L62" s="47">
        <v>40</v>
      </c>
      <c r="M62" s="39"/>
      <c r="N62" s="57"/>
      <c r="O62" s="39"/>
      <c r="P62" s="40"/>
      <c r="Q62" s="47"/>
      <c r="R62" s="39"/>
      <c r="S62" s="39"/>
      <c r="T62" s="39"/>
      <c r="U62" s="40">
        <v>20</v>
      </c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98</v>
      </c>
      <c r="G63" s="38">
        <v>40</v>
      </c>
      <c r="H63" s="39">
        <v>380</v>
      </c>
      <c r="I63" s="39">
        <v>80</v>
      </c>
      <c r="J63" s="39">
        <v>140</v>
      </c>
      <c r="K63" s="40">
        <v>120</v>
      </c>
      <c r="L63" s="47"/>
      <c r="M63" s="39">
        <v>1600</v>
      </c>
      <c r="N63" s="57">
        <v>7000</v>
      </c>
      <c r="O63" s="39">
        <v>200</v>
      </c>
      <c r="P63" s="40">
        <v>11800</v>
      </c>
      <c r="Q63" s="47">
        <v>2600</v>
      </c>
      <c r="R63" s="39">
        <v>360</v>
      </c>
      <c r="S63" s="39">
        <v>120</v>
      </c>
      <c r="T63" s="39">
        <v>40</v>
      </c>
      <c r="U63" s="40"/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99</v>
      </c>
      <c r="G64" s="38"/>
      <c r="H64" s="39"/>
      <c r="I64" s="39">
        <v>20</v>
      </c>
      <c r="J64" s="39">
        <v>40</v>
      </c>
      <c r="K64" s="40">
        <v>20</v>
      </c>
      <c r="L64" s="47"/>
      <c r="M64" s="39"/>
      <c r="N64" s="57"/>
      <c r="O64" s="39"/>
      <c r="P64" s="40"/>
      <c r="Q64" s="47"/>
      <c r="R64" s="39"/>
      <c r="S64" s="39"/>
      <c r="T64" s="39"/>
      <c r="U64" s="40"/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100</v>
      </c>
      <c r="G65" s="38">
        <v>180</v>
      </c>
      <c r="H65" s="39">
        <v>180</v>
      </c>
      <c r="I65" s="39">
        <v>40</v>
      </c>
      <c r="J65" s="39">
        <v>140</v>
      </c>
      <c r="K65" s="40">
        <v>120</v>
      </c>
      <c r="L65" s="47"/>
      <c r="M65" s="39">
        <v>1200</v>
      </c>
      <c r="N65" s="57">
        <v>80</v>
      </c>
      <c r="O65" s="39">
        <v>60</v>
      </c>
      <c r="P65" s="40">
        <v>280</v>
      </c>
      <c r="Q65" s="47">
        <v>160</v>
      </c>
      <c r="R65" s="39">
        <v>60</v>
      </c>
      <c r="S65" s="39"/>
      <c r="T65" s="39"/>
      <c r="U65" s="40"/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201</v>
      </c>
      <c r="G66" s="38"/>
      <c r="H66" s="39">
        <v>20</v>
      </c>
      <c r="I66" s="39">
        <v>20</v>
      </c>
      <c r="J66" s="39"/>
      <c r="K66" s="40"/>
      <c r="L66" s="47"/>
      <c r="M66" s="39"/>
      <c r="N66" s="57"/>
      <c r="O66" s="39"/>
      <c r="P66" s="40"/>
      <c r="Q66" s="47"/>
      <c r="R66" s="39"/>
      <c r="S66" s="39"/>
      <c r="T66" s="39"/>
      <c r="U66" s="40"/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101</v>
      </c>
      <c r="G67" s="38">
        <v>20</v>
      </c>
      <c r="H67" s="39">
        <v>20</v>
      </c>
      <c r="I67" s="39">
        <v>80</v>
      </c>
      <c r="J67" s="39"/>
      <c r="K67" s="40">
        <v>40</v>
      </c>
      <c r="L67" s="47">
        <v>80</v>
      </c>
      <c r="M67" s="39"/>
      <c r="N67" s="57"/>
      <c r="O67" s="39">
        <v>60</v>
      </c>
      <c r="P67" s="40"/>
      <c r="Q67" s="47"/>
      <c r="R67" s="39">
        <v>60</v>
      </c>
      <c r="S67" s="39">
        <v>200</v>
      </c>
      <c r="T67" s="39">
        <v>20</v>
      </c>
      <c r="U67" s="40">
        <v>60</v>
      </c>
      <c r="V67" s="36"/>
    </row>
    <row r="68" spans="1:22" ht="13.15" customHeight="1" x14ac:dyDescent="0.15">
      <c r="A68" s="19">
        <v>64</v>
      </c>
      <c r="B68" s="33"/>
      <c r="C68" s="33"/>
      <c r="D68" s="33"/>
      <c r="E68" s="33" t="s">
        <v>103</v>
      </c>
      <c r="F68" s="70" t="s">
        <v>220</v>
      </c>
      <c r="G68" s="38"/>
      <c r="H68" s="39">
        <v>400</v>
      </c>
      <c r="I68" s="39"/>
      <c r="J68" s="39"/>
      <c r="K68" s="40">
        <v>40</v>
      </c>
      <c r="L68" s="47"/>
      <c r="M68" s="39">
        <v>60</v>
      </c>
      <c r="N68" s="57">
        <v>120</v>
      </c>
      <c r="O68" s="39">
        <v>280</v>
      </c>
      <c r="P68" s="40">
        <v>54200</v>
      </c>
      <c r="Q68" s="47">
        <v>800</v>
      </c>
      <c r="R68" s="39">
        <v>400</v>
      </c>
      <c r="S68" s="39"/>
      <c r="T68" s="39"/>
      <c r="U68" s="40">
        <v>40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104</v>
      </c>
      <c r="G69" s="38">
        <v>400</v>
      </c>
      <c r="H69" s="39">
        <v>1000</v>
      </c>
      <c r="I69" s="39">
        <v>200</v>
      </c>
      <c r="J69" s="39"/>
      <c r="K69" s="40">
        <v>200</v>
      </c>
      <c r="L69" s="47">
        <v>200</v>
      </c>
      <c r="M69" s="39">
        <v>400</v>
      </c>
      <c r="N69" s="57">
        <v>1200</v>
      </c>
      <c r="O69" s="39">
        <v>1000</v>
      </c>
      <c r="P69" s="40">
        <v>10000</v>
      </c>
      <c r="Q69" s="47">
        <v>3800</v>
      </c>
      <c r="R69" s="39">
        <v>4600</v>
      </c>
      <c r="S69" s="39"/>
      <c r="T69" s="39"/>
      <c r="U69" s="40">
        <v>200</v>
      </c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105</v>
      </c>
      <c r="G70" s="38"/>
      <c r="H70" s="39"/>
      <c r="I70" s="39">
        <v>40</v>
      </c>
      <c r="J70" s="39"/>
      <c r="K70" s="40">
        <v>400</v>
      </c>
      <c r="L70" s="47"/>
      <c r="M70" s="39"/>
      <c r="N70" s="57"/>
      <c r="O70" s="39"/>
      <c r="P70" s="40">
        <v>20</v>
      </c>
      <c r="Q70" s="47"/>
      <c r="R70" s="39"/>
      <c r="S70" s="39"/>
      <c r="T70" s="39"/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 t="s">
        <v>106</v>
      </c>
      <c r="F71" s="70" t="s">
        <v>234</v>
      </c>
      <c r="G71" s="38"/>
      <c r="H71" s="39"/>
      <c r="I71" s="39"/>
      <c r="J71" s="39"/>
      <c r="K71" s="40">
        <v>260</v>
      </c>
      <c r="L71" s="47">
        <v>860</v>
      </c>
      <c r="M71" s="39"/>
      <c r="N71" s="57"/>
      <c r="O71" s="39"/>
      <c r="P71" s="40"/>
      <c r="Q71" s="47"/>
      <c r="R71" s="39"/>
      <c r="S71" s="39">
        <v>80</v>
      </c>
      <c r="T71" s="39">
        <v>220</v>
      </c>
      <c r="U71" s="40">
        <v>100</v>
      </c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107</v>
      </c>
      <c r="G72" s="38">
        <v>40</v>
      </c>
      <c r="H72" s="39">
        <v>720</v>
      </c>
      <c r="I72" s="39"/>
      <c r="J72" s="39">
        <v>140</v>
      </c>
      <c r="K72" s="40">
        <v>40</v>
      </c>
      <c r="L72" s="47">
        <v>120</v>
      </c>
      <c r="M72" s="39"/>
      <c r="N72" s="57">
        <v>160</v>
      </c>
      <c r="O72" s="39">
        <v>1400</v>
      </c>
      <c r="P72" s="40"/>
      <c r="Q72" s="47"/>
      <c r="R72" s="39">
        <v>1820</v>
      </c>
      <c r="S72" s="39">
        <v>660</v>
      </c>
      <c r="T72" s="39">
        <v>220</v>
      </c>
      <c r="U72" s="40"/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108</v>
      </c>
      <c r="G73" s="38"/>
      <c r="H73" s="39">
        <v>100</v>
      </c>
      <c r="I73" s="39">
        <v>240</v>
      </c>
      <c r="J73" s="39">
        <v>280</v>
      </c>
      <c r="K73" s="40">
        <v>300</v>
      </c>
      <c r="L73" s="47">
        <v>740</v>
      </c>
      <c r="M73" s="39">
        <v>680</v>
      </c>
      <c r="N73" s="57"/>
      <c r="O73" s="39">
        <v>100</v>
      </c>
      <c r="P73" s="40"/>
      <c r="Q73" s="47"/>
      <c r="R73" s="39">
        <v>420</v>
      </c>
      <c r="S73" s="39"/>
      <c r="T73" s="39">
        <v>300</v>
      </c>
      <c r="U73" s="40">
        <v>340</v>
      </c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109</v>
      </c>
      <c r="G74" s="38"/>
      <c r="H74" s="39"/>
      <c r="I74" s="39"/>
      <c r="J74" s="39"/>
      <c r="K74" s="40">
        <v>120</v>
      </c>
      <c r="L74" s="47"/>
      <c r="M74" s="39">
        <v>60</v>
      </c>
      <c r="N74" s="57">
        <v>80</v>
      </c>
      <c r="O74" s="39">
        <v>320</v>
      </c>
      <c r="P74" s="40">
        <v>800</v>
      </c>
      <c r="Q74" s="47">
        <v>200</v>
      </c>
      <c r="R74" s="39">
        <v>900</v>
      </c>
      <c r="S74" s="39">
        <v>120</v>
      </c>
      <c r="T74" s="39"/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233</v>
      </c>
      <c r="G75" s="38"/>
      <c r="H75" s="39"/>
      <c r="I75" s="39"/>
      <c r="J75" s="39"/>
      <c r="K75" s="40"/>
      <c r="L75" s="47">
        <v>520</v>
      </c>
      <c r="M75" s="39">
        <v>80</v>
      </c>
      <c r="N75" s="57"/>
      <c r="O75" s="39">
        <v>600</v>
      </c>
      <c r="P75" s="40"/>
      <c r="Q75" s="47"/>
      <c r="R75" s="39"/>
      <c r="S75" s="39">
        <v>120</v>
      </c>
      <c r="T75" s="39"/>
      <c r="U75" s="40">
        <v>100</v>
      </c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219</v>
      </c>
      <c r="G76" s="38"/>
      <c r="H76" s="39">
        <v>700</v>
      </c>
      <c r="I76" s="39">
        <v>2400</v>
      </c>
      <c r="J76" s="39">
        <v>520</v>
      </c>
      <c r="K76" s="40">
        <v>1140</v>
      </c>
      <c r="L76" s="47">
        <v>1980</v>
      </c>
      <c r="M76" s="39"/>
      <c r="N76" s="57"/>
      <c r="O76" s="39">
        <v>300</v>
      </c>
      <c r="P76" s="40"/>
      <c r="Q76" s="47"/>
      <c r="R76" s="39">
        <v>1000</v>
      </c>
      <c r="S76" s="39">
        <v>1780</v>
      </c>
      <c r="T76" s="39">
        <v>2540</v>
      </c>
      <c r="U76" s="40">
        <v>1720</v>
      </c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111</v>
      </c>
      <c r="G77" s="38"/>
      <c r="H77" s="39"/>
      <c r="I77" s="39">
        <v>380</v>
      </c>
      <c r="J77" s="39"/>
      <c r="K77" s="40"/>
      <c r="L77" s="47"/>
      <c r="M77" s="39">
        <v>300</v>
      </c>
      <c r="N77" s="57"/>
      <c r="O77" s="39"/>
      <c r="P77" s="40"/>
      <c r="Q77" s="47"/>
      <c r="R77" s="39"/>
      <c r="S77" s="39">
        <v>120</v>
      </c>
      <c r="T77" s="39"/>
      <c r="U77" s="40"/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112</v>
      </c>
      <c r="G78" s="38">
        <v>80</v>
      </c>
      <c r="H78" s="39">
        <v>980</v>
      </c>
      <c r="I78" s="39"/>
      <c r="J78" s="39">
        <v>200</v>
      </c>
      <c r="K78" s="40"/>
      <c r="L78" s="47">
        <v>1900</v>
      </c>
      <c r="M78" s="39">
        <v>280</v>
      </c>
      <c r="N78" s="57">
        <v>360</v>
      </c>
      <c r="O78" s="39">
        <v>560</v>
      </c>
      <c r="P78" s="40"/>
      <c r="Q78" s="47"/>
      <c r="R78" s="39">
        <v>640</v>
      </c>
      <c r="S78" s="39">
        <v>900</v>
      </c>
      <c r="T78" s="39">
        <v>700</v>
      </c>
      <c r="U78" s="40">
        <v>100</v>
      </c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113</v>
      </c>
      <c r="G79" s="38"/>
      <c r="H79" s="39"/>
      <c r="I79" s="39"/>
      <c r="J79" s="39"/>
      <c r="K79" s="40"/>
      <c r="L79" s="47"/>
      <c r="M79" s="39">
        <v>120</v>
      </c>
      <c r="N79" s="57">
        <v>180</v>
      </c>
      <c r="O79" s="39"/>
      <c r="P79" s="40"/>
      <c r="Q79" s="47">
        <v>160</v>
      </c>
      <c r="R79" s="39">
        <v>160</v>
      </c>
      <c r="S79" s="39"/>
      <c r="T79" s="39"/>
      <c r="U79" s="40">
        <v>100</v>
      </c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242</v>
      </c>
      <c r="G80" s="38"/>
      <c r="H80" s="39">
        <v>700</v>
      </c>
      <c r="I80" s="39"/>
      <c r="J80" s="39">
        <v>80</v>
      </c>
      <c r="K80" s="40">
        <v>500</v>
      </c>
      <c r="L80" s="47">
        <v>400</v>
      </c>
      <c r="M80" s="39">
        <v>620</v>
      </c>
      <c r="N80" s="57">
        <v>240</v>
      </c>
      <c r="O80" s="39">
        <v>700</v>
      </c>
      <c r="P80" s="40">
        <v>400</v>
      </c>
      <c r="Q80" s="47">
        <v>500</v>
      </c>
      <c r="R80" s="39">
        <v>1740</v>
      </c>
      <c r="S80" s="39">
        <v>600</v>
      </c>
      <c r="T80" s="39">
        <v>2020</v>
      </c>
      <c r="U80" s="40">
        <v>2800</v>
      </c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288</v>
      </c>
      <c r="G81" s="38"/>
      <c r="H81" s="39"/>
      <c r="I81" s="39"/>
      <c r="J81" s="39"/>
      <c r="K81" s="40"/>
      <c r="L81" s="47"/>
      <c r="M81" s="39"/>
      <c r="N81" s="57"/>
      <c r="O81" s="39"/>
      <c r="P81" s="40"/>
      <c r="Q81" s="47"/>
      <c r="R81" s="39"/>
      <c r="S81" s="39">
        <v>180</v>
      </c>
      <c r="T81" s="39"/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202</v>
      </c>
      <c r="G82" s="38"/>
      <c r="H82" s="39"/>
      <c r="I82" s="39"/>
      <c r="J82" s="39"/>
      <c r="K82" s="40"/>
      <c r="L82" s="47"/>
      <c r="M82" s="39"/>
      <c r="N82" s="57"/>
      <c r="O82" s="39"/>
      <c r="P82" s="40"/>
      <c r="Q82" s="47"/>
      <c r="R82" s="39"/>
      <c r="S82" s="39">
        <v>80</v>
      </c>
      <c r="T82" s="39">
        <v>300</v>
      </c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125</v>
      </c>
      <c r="G83" s="38">
        <v>280</v>
      </c>
      <c r="H83" s="39">
        <v>1360</v>
      </c>
      <c r="I83" s="39">
        <v>80</v>
      </c>
      <c r="J83" s="39">
        <v>700</v>
      </c>
      <c r="K83" s="40">
        <v>560</v>
      </c>
      <c r="L83" s="47">
        <v>720</v>
      </c>
      <c r="M83" s="39">
        <v>980</v>
      </c>
      <c r="N83" s="57">
        <v>1120</v>
      </c>
      <c r="O83" s="39">
        <v>960</v>
      </c>
      <c r="P83" s="40">
        <v>1420</v>
      </c>
      <c r="Q83" s="47">
        <v>1360</v>
      </c>
      <c r="R83" s="39">
        <v>4260</v>
      </c>
      <c r="S83" s="39">
        <v>1120</v>
      </c>
      <c r="T83" s="39">
        <v>760</v>
      </c>
      <c r="U83" s="40">
        <v>400</v>
      </c>
      <c r="V83" s="36"/>
    </row>
    <row r="84" spans="1:28" ht="13.15" customHeight="1" x14ac:dyDescent="0.15">
      <c r="A84" s="19">
        <v>80</v>
      </c>
      <c r="B84" s="53"/>
      <c r="C84" s="53"/>
      <c r="D84" s="53"/>
      <c r="E84" s="53"/>
      <c r="F84" s="71" t="s">
        <v>127</v>
      </c>
      <c r="G84" s="41"/>
      <c r="H84" s="42"/>
      <c r="I84" s="42"/>
      <c r="J84" s="42"/>
      <c r="K84" s="43"/>
      <c r="L84" s="48">
        <v>260</v>
      </c>
      <c r="M84" s="42"/>
      <c r="N84" s="56"/>
      <c r="O84" s="42"/>
      <c r="P84" s="43"/>
      <c r="Q84" s="48"/>
      <c r="R84" s="42">
        <v>1400</v>
      </c>
      <c r="S84" s="42"/>
      <c r="T84" s="42"/>
      <c r="U84" s="43">
        <v>1400</v>
      </c>
      <c r="V84" s="36"/>
    </row>
    <row r="85" spans="1:28" ht="13.15" customHeight="1" x14ac:dyDescent="0.15">
      <c r="A85" s="19"/>
      <c r="B85" s="17" t="s">
        <v>475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3.15" customHeight="1" x14ac:dyDescent="0.15">
      <c r="A86" s="19"/>
      <c r="B86" s="17" t="s">
        <v>299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430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557</v>
      </c>
      <c r="K88" s="19"/>
      <c r="N88" s="35" t="str">
        <f>I88</f>
        <v>調査期日：平成29年 8月 1日</v>
      </c>
      <c r="O88" s="19"/>
      <c r="P88" s="19"/>
      <c r="R88" s="19"/>
      <c r="S88" s="35" t="str">
        <f>I88</f>
        <v>調査期日：平成29年 8月 1日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330</v>
      </c>
      <c r="K89" s="19"/>
      <c r="N89" s="35" t="s">
        <v>363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465</v>
      </c>
      <c r="H90" s="25" t="s">
        <v>316</v>
      </c>
      <c r="I90" s="25" t="s">
        <v>467</v>
      </c>
      <c r="J90" s="25" t="s">
        <v>476</v>
      </c>
      <c r="K90" s="26" t="s">
        <v>477</v>
      </c>
      <c r="L90" s="59" t="s">
        <v>468</v>
      </c>
      <c r="M90" s="25" t="s">
        <v>302</v>
      </c>
      <c r="N90" s="55" t="s">
        <v>469</v>
      </c>
      <c r="O90" s="25" t="s">
        <v>334</v>
      </c>
      <c r="P90" s="26" t="s">
        <v>335</v>
      </c>
      <c r="Q90" s="59" t="s">
        <v>470</v>
      </c>
      <c r="R90" s="25" t="s">
        <v>478</v>
      </c>
      <c r="S90" s="25" t="s">
        <v>479</v>
      </c>
      <c r="T90" s="25" t="s">
        <v>336</v>
      </c>
      <c r="U90" s="26" t="s">
        <v>293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78</v>
      </c>
      <c r="E91" s="52" t="s">
        <v>106</v>
      </c>
      <c r="F91" s="68" t="s">
        <v>129</v>
      </c>
      <c r="G91" s="4">
        <v>600</v>
      </c>
      <c r="H91" s="5"/>
      <c r="I91" s="5"/>
      <c r="J91" s="5"/>
      <c r="K91" s="6">
        <v>40</v>
      </c>
      <c r="L91" s="7"/>
      <c r="M91" s="5"/>
      <c r="N91" s="8"/>
      <c r="O91" s="5"/>
      <c r="P91" s="6"/>
      <c r="Q91" s="7"/>
      <c r="R91" s="5">
        <v>400</v>
      </c>
      <c r="S91" s="5"/>
      <c r="T91" s="5">
        <v>1000</v>
      </c>
      <c r="U91" s="6"/>
    </row>
    <row r="92" spans="1:28" ht="13.15" customHeight="1" x14ac:dyDescent="0.15">
      <c r="A92" s="19">
        <v>82</v>
      </c>
      <c r="B92" s="27"/>
      <c r="C92" s="33"/>
      <c r="D92" s="33"/>
      <c r="E92" s="33"/>
      <c r="F92" s="70" t="s">
        <v>130</v>
      </c>
      <c r="G92" s="38">
        <v>400</v>
      </c>
      <c r="H92" s="39">
        <v>540</v>
      </c>
      <c r="I92" s="39">
        <v>320</v>
      </c>
      <c r="J92" s="39">
        <v>400</v>
      </c>
      <c r="K92" s="40">
        <v>600</v>
      </c>
      <c r="L92" s="47">
        <v>7200</v>
      </c>
      <c r="M92" s="39">
        <v>7200</v>
      </c>
      <c r="N92" s="57">
        <v>2600</v>
      </c>
      <c r="O92" s="39">
        <v>1180</v>
      </c>
      <c r="P92" s="40">
        <v>499200</v>
      </c>
      <c r="Q92" s="47">
        <v>38800</v>
      </c>
      <c r="R92" s="39">
        <v>739600</v>
      </c>
      <c r="S92" s="39">
        <v>1800</v>
      </c>
      <c r="T92" s="39">
        <v>28060</v>
      </c>
      <c r="U92" s="40">
        <v>22200</v>
      </c>
      <c r="V92" s="36"/>
    </row>
    <row r="93" spans="1:28" ht="13.15" customHeight="1" x14ac:dyDescent="0.15">
      <c r="A93" s="19">
        <v>83</v>
      </c>
      <c r="B93" s="36"/>
      <c r="C93" s="33"/>
      <c r="D93" s="33" t="s">
        <v>131</v>
      </c>
      <c r="E93" s="32" t="s">
        <v>132</v>
      </c>
      <c r="F93" s="70" t="s">
        <v>135</v>
      </c>
      <c r="G93" s="38"/>
      <c r="H93" s="39"/>
      <c r="I93" s="39">
        <v>340</v>
      </c>
      <c r="J93" s="39">
        <v>100</v>
      </c>
      <c r="K93" s="40"/>
      <c r="L93" s="47"/>
      <c r="M93" s="39"/>
      <c r="N93" s="57"/>
      <c r="O93" s="39"/>
      <c r="P93" s="40"/>
      <c r="Q93" s="47"/>
      <c r="R93" s="39"/>
      <c r="S93" s="39"/>
      <c r="T93" s="39"/>
      <c r="U93" s="40"/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240</v>
      </c>
      <c r="G94" s="38"/>
      <c r="H94" s="39"/>
      <c r="I94" s="39"/>
      <c r="J94" s="39"/>
      <c r="K94" s="40"/>
      <c r="L94" s="47"/>
      <c r="M94" s="39">
        <v>160</v>
      </c>
      <c r="N94" s="57"/>
      <c r="O94" s="39"/>
      <c r="P94" s="40"/>
      <c r="Q94" s="47">
        <v>180</v>
      </c>
      <c r="R94" s="39"/>
      <c r="S94" s="39"/>
      <c r="T94" s="39"/>
      <c r="U94" s="40"/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137</v>
      </c>
      <c r="G95" s="38">
        <v>60</v>
      </c>
      <c r="H95" s="39">
        <v>40</v>
      </c>
      <c r="I95" s="39"/>
      <c r="J95" s="39"/>
      <c r="K95" s="40"/>
      <c r="L95" s="47"/>
      <c r="M95" s="39"/>
      <c r="N95" s="57"/>
      <c r="O95" s="39"/>
      <c r="P95" s="40"/>
      <c r="Q95" s="47"/>
      <c r="R95" s="39"/>
      <c r="S95" s="39"/>
      <c r="T95" s="39"/>
      <c r="U95" s="40"/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138</v>
      </c>
      <c r="G96" s="38">
        <v>800</v>
      </c>
      <c r="H96" s="39">
        <v>40</v>
      </c>
      <c r="I96" s="39">
        <v>20</v>
      </c>
      <c r="J96" s="39">
        <v>60</v>
      </c>
      <c r="K96" s="40">
        <v>240</v>
      </c>
      <c r="L96" s="47">
        <v>220</v>
      </c>
      <c r="M96" s="39">
        <v>120</v>
      </c>
      <c r="N96" s="57"/>
      <c r="O96" s="39">
        <v>20</v>
      </c>
      <c r="P96" s="40">
        <v>40</v>
      </c>
      <c r="Q96" s="47">
        <v>80</v>
      </c>
      <c r="R96" s="39">
        <v>40</v>
      </c>
      <c r="S96" s="39">
        <v>20</v>
      </c>
      <c r="T96" s="39">
        <v>80</v>
      </c>
      <c r="U96" s="40"/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480</v>
      </c>
      <c r="G97" s="38"/>
      <c r="H97" s="39"/>
      <c r="I97" s="39">
        <v>200</v>
      </c>
      <c r="J97" s="39">
        <v>200</v>
      </c>
      <c r="K97" s="40">
        <v>40</v>
      </c>
      <c r="L97" s="47"/>
      <c r="M97" s="39">
        <v>400</v>
      </c>
      <c r="N97" s="57">
        <v>20</v>
      </c>
      <c r="O97" s="39">
        <v>20</v>
      </c>
      <c r="P97" s="40">
        <v>20</v>
      </c>
      <c r="Q97" s="47">
        <v>60</v>
      </c>
      <c r="R97" s="39">
        <v>20</v>
      </c>
      <c r="S97" s="39">
        <v>40</v>
      </c>
      <c r="T97" s="39">
        <v>20</v>
      </c>
      <c r="U97" s="40"/>
      <c r="V97" s="36"/>
    </row>
    <row r="98" spans="1:22" ht="13.15" customHeight="1" x14ac:dyDescent="0.15">
      <c r="A98" s="19">
        <v>88</v>
      </c>
      <c r="B98" s="36"/>
      <c r="C98" s="33"/>
      <c r="D98" s="33"/>
      <c r="E98" s="32" t="s">
        <v>142</v>
      </c>
      <c r="F98" s="70" t="s">
        <v>145</v>
      </c>
      <c r="G98" s="38"/>
      <c r="H98" s="39"/>
      <c r="I98" s="39"/>
      <c r="J98" s="39"/>
      <c r="K98" s="40"/>
      <c r="L98" s="47"/>
      <c r="M98" s="39"/>
      <c r="N98" s="57"/>
      <c r="O98" s="39"/>
      <c r="P98" s="40">
        <v>20</v>
      </c>
      <c r="Q98" s="47"/>
      <c r="R98" s="39"/>
      <c r="S98" s="39"/>
      <c r="T98" s="39"/>
      <c r="U98" s="40"/>
      <c r="V98" s="36"/>
    </row>
    <row r="99" spans="1:22" ht="13.15" customHeight="1" x14ac:dyDescent="0.15">
      <c r="A99" s="19">
        <v>89</v>
      </c>
      <c r="B99" s="36"/>
      <c r="C99" s="33"/>
      <c r="D99" s="33"/>
      <c r="E99" s="33"/>
      <c r="F99" s="70" t="s">
        <v>481</v>
      </c>
      <c r="G99" s="38"/>
      <c r="H99" s="39"/>
      <c r="I99" s="39">
        <v>200</v>
      </c>
      <c r="J99" s="39">
        <v>40</v>
      </c>
      <c r="K99" s="40">
        <v>20</v>
      </c>
      <c r="L99" s="47">
        <v>60</v>
      </c>
      <c r="M99" s="39"/>
      <c r="N99" s="57"/>
      <c r="O99" s="39">
        <v>20</v>
      </c>
      <c r="P99" s="40">
        <v>20</v>
      </c>
      <c r="Q99" s="47"/>
      <c r="R99" s="39"/>
      <c r="S99" s="39"/>
      <c r="T99" s="39">
        <v>40</v>
      </c>
      <c r="U99" s="40"/>
      <c r="V99" s="36"/>
    </row>
    <row r="100" spans="1:22" ht="13.15" customHeight="1" x14ac:dyDescent="0.15">
      <c r="A100" s="19">
        <v>90</v>
      </c>
      <c r="B100" s="27"/>
      <c r="C100" s="33"/>
      <c r="D100" s="32"/>
      <c r="E100" s="33"/>
      <c r="F100" s="70" t="s">
        <v>147</v>
      </c>
      <c r="G100" s="38"/>
      <c r="H100" s="39"/>
      <c r="I100" s="39"/>
      <c r="J100" s="39"/>
      <c r="K100" s="40"/>
      <c r="L100" s="47"/>
      <c r="M100" s="39"/>
      <c r="N100" s="57"/>
      <c r="O100" s="39"/>
      <c r="P100" s="40">
        <v>200</v>
      </c>
      <c r="Q100" s="47"/>
      <c r="R100" s="39"/>
      <c r="S100" s="39"/>
      <c r="T100" s="39"/>
      <c r="U100" s="40"/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/>
      <c r="F101" s="70" t="s">
        <v>148</v>
      </c>
      <c r="G101" s="38"/>
      <c r="H101" s="39"/>
      <c r="I101" s="39">
        <v>20</v>
      </c>
      <c r="J101" s="39"/>
      <c r="K101" s="40"/>
      <c r="L101" s="47">
        <v>200</v>
      </c>
      <c r="M101" s="39"/>
      <c r="N101" s="57"/>
      <c r="O101" s="39"/>
      <c r="P101" s="40"/>
      <c r="Q101" s="47"/>
      <c r="R101" s="39"/>
      <c r="S101" s="39"/>
      <c r="T101" s="39"/>
      <c r="U101" s="40">
        <v>80</v>
      </c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 t="s">
        <v>149</v>
      </c>
      <c r="F102" s="70" t="s">
        <v>151</v>
      </c>
      <c r="G102" s="38">
        <v>20</v>
      </c>
      <c r="H102" s="39">
        <v>200</v>
      </c>
      <c r="I102" s="39">
        <v>200</v>
      </c>
      <c r="J102" s="39">
        <v>200</v>
      </c>
      <c r="K102" s="40">
        <v>200</v>
      </c>
      <c r="L102" s="47">
        <v>800</v>
      </c>
      <c r="M102" s="39">
        <v>1400</v>
      </c>
      <c r="N102" s="57">
        <v>800</v>
      </c>
      <c r="O102" s="39">
        <v>2400</v>
      </c>
      <c r="P102" s="40">
        <v>15800</v>
      </c>
      <c r="Q102" s="47">
        <v>7600</v>
      </c>
      <c r="R102" s="39">
        <v>46800</v>
      </c>
      <c r="S102" s="39">
        <v>5600</v>
      </c>
      <c r="T102" s="39">
        <v>6800</v>
      </c>
      <c r="U102" s="40">
        <v>100</v>
      </c>
      <c r="V102" s="36"/>
    </row>
    <row r="103" spans="1:22" ht="13.15" customHeight="1" x14ac:dyDescent="0.15">
      <c r="A103" s="19">
        <v>93</v>
      </c>
      <c r="B103" s="27"/>
      <c r="C103" s="33"/>
      <c r="D103" s="33"/>
      <c r="E103" s="33"/>
      <c r="F103" s="70" t="s">
        <v>152</v>
      </c>
      <c r="G103" s="38"/>
      <c r="H103" s="39"/>
      <c r="I103" s="39"/>
      <c r="J103" s="39"/>
      <c r="K103" s="40"/>
      <c r="L103" s="47"/>
      <c r="M103" s="39"/>
      <c r="N103" s="57"/>
      <c r="O103" s="39"/>
      <c r="P103" s="40"/>
      <c r="Q103" s="47"/>
      <c r="R103" s="39"/>
      <c r="S103" s="39">
        <v>20</v>
      </c>
      <c r="T103" s="39"/>
      <c r="U103" s="40"/>
      <c r="V103" s="36"/>
    </row>
    <row r="104" spans="1:22" ht="13.15" customHeight="1" x14ac:dyDescent="0.15">
      <c r="A104" s="19">
        <v>94</v>
      </c>
      <c r="B104" s="27"/>
      <c r="C104" s="33"/>
      <c r="D104" s="33"/>
      <c r="E104" s="33"/>
      <c r="F104" s="70" t="s">
        <v>482</v>
      </c>
      <c r="G104" s="38">
        <v>11200</v>
      </c>
      <c r="H104" s="39">
        <v>553200</v>
      </c>
      <c r="I104" s="39">
        <v>21400</v>
      </c>
      <c r="J104" s="39">
        <v>729600</v>
      </c>
      <c r="K104" s="40">
        <v>239400</v>
      </c>
      <c r="L104" s="47">
        <v>8800</v>
      </c>
      <c r="M104" s="39">
        <v>60</v>
      </c>
      <c r="N104" s="57">
        <v>12400</v>
      </c>
      <c r="O104" s="39">
        <v>537600</v>
      </c>
      <c r="P104" s="40">
        <v>760</v>
      </c>
      <c r="Q104" s="47">
        <v>1200</v>
      </c>
      <c r="R104" s="39">
        <v>355800</v>
      </c>
      <c r="S104" s="39">
        <v>397200</v>
      </c>
      <c r="T104" s="39">
        <v>336600</v>
      </c>
      <c r="U104" s="40">
        <v>1020</v>
      </c>
      <c r="V104" s="36"/>
    </row>
    <row r="105" spans="1:22" ht="13.15" customHeight="1" x14ac:dyDescent="0.15">
      <c r="A105" s="19">
        <v>95</v>
      </c>
      <c r="B105" s="27"/>
      <c r="C105" s="33"/>
      <c r="D105" s="33"/>
      <c r="E105" s="33"/>
      <c r="F105" s="70" t="s">
        <v>210</v>
      </c>
      <c r="G105" s="38">
        <v>170000</v>
      </c>
      <c r="H105" s="39">
        <v>168000</v>
      </c>
      <c r="I105" s="39">
        <v>4100</v>
      </c>
      <c r="J105" s="39">
        <v>71200</v>
      </c>
      <c r="K105" s="40">
        <v>28000</v>
      </c>
      <c r="L105" s="47">
        <v>7800</v>
      </c>
      <c r="M105" s="39">
        <v>33000</v>
      </c>
      <c r="N105" s="57">
        <v>124400</v>
      </c>
      <c r="O105" s="39">
        <v>138000</v>
      </c>
      <c r="P105" s="40">
        <v>23800</v>
      </c>
      <c r="Q105" s="47">
        <v>252600</v>
      </c>
      <c r="R105" s="39">
        <v>210000</v>
      </c>
      <c r="S105" s="39">
        <v>44400</v>
      </c>
      <c r="T105" s="39">
        <v>62400</v>
      </c>
      <c r="U105" s="40">
        <v>2020</v>
      </c>
      <c r="V105" s="36"/>
    </row>
    <row r="106" spans="1:22" ht="13.15" customHeight="1" x14ac:dyDescent="0.15">
      <c r="A106" s="19">
        <v>96</v>
      </c>
      <c r="B106" s="27"/>
      <c r="C106" s="33"/>
      <c r="D106" s="33"/>
      <c r="E106" s="33"/>
      <c r="F106" s="70" t="s">
        <v>155</v>
      </c>
      <c r="G106" s="38">
        <v>119600</v>
      </c>
      <c r="H106" s="39">
        <v>256000</v>
      </c>
      <c r="I106" s="39">
        <v>14900</v>
      </c>
      <c r="J106" s="39">
        <v>501600</v>
      </c>
      <c r="K106" s="40">
        <v>118800</v>
      </c>
      <c r="L106" s="47">
        <v>14200</v>
      </c>
      <c r="M106" s="39">
        <v>59000</v>
      </c>
      <c r="N106" s="57">
        <v>153200</v>
      </c>
      <c r="O106" s="39">
        <v>222400</v>
      </c>
      <c r="P106" s="40">
        <v>7200</v>
      </c>
      <c r="Q106" s="47">
        <v>158000</v>
      </c>
      <c r="R106" s="39">
        <v>328000</v>
      </c>
      <c r="S106" s="39">
        <v>216000</v>
      </c>
      <c r="T106" s="39">
        <v>253400</v>
      </c>
      <c r="U106" s="40">
        <v>6460</v>
      </c>
      <c r="V106" s="36"/>
    </row>
    <row r="107" spans="1:22" ht="13.15" customHeight="1" x14ac:dyDescent="0.15">
      <c r="A107" s="19">
        <v>97</v>
      </c>
      <c r="B107" s="27"/>
      <c r="C107" s="33"/>
      <c r="D107" s="33"/>
      <c r="E107" s="52" t="s">
        <v>10</v>
      </c>
      <c r="F107" s="74" t="s">
        <v>157</v>
      </c>
      <c r="G107" s="38">
        <v>40</v>
      </c>
      <c r="H107" s="39">
        <v>120</v>
      </c>
      <c r="I107" s="39">
        <v>200</v>
      </c>
      <c r="J107" s="39">
        <v>100</v>
      </c>
      <c r="K107" s="40">
        <v>60</v>
      </c>
      <c r="L107" s="47">
        <v>60</v>
      </c>
      <c r="M107" s="39">
        <v>60</v>
      </c>
      <c r="N107" s="57"/>
      <c r="O107" s="39">
        <v>20</v>
      </c>
      <c r="P107" s="40">
        <v>20</v>
      </c>
      <c r="Q107" s="47"/>
      <c r="R107" s="39"/>
      <c r="S107" s="39">
        <v>40</v>
      </c>
      <c r="T107" s="39">
        <v>320</v>
      </c>
      <c r="U107" s="40">
        <v>100</v>
      </c>
      <c r="V107" s="36"/>
    </row>
    <row r="108" spans="1:22" ht="13.15" customHeight="1" x14ac:dyDescent="0.15">
      <c r="A108" s="19">
        <v>98</v>
      </c>
      <c r="B108" s="36"/>
      <c r="C108" s="33" t="s">
        <v>217</v>
      </c>
      <c r="D108" s="33" t="s">
        <v>216</v>
      </c>
      <c r="E108" s="32" t="s">
        <v>215</v>
      </c>
      <c r="F108" s="70" t="s">
        <v>286</v>
      </c>
      <c r="G108" s="38"/>
      <c r="H108" s="39"/>
      <c r="I108" s="39"/>
      <c r="J108" s="39"/>
      <c r="K108" s="40"/>
      <c r="L108" s="47"/>
      <c r="M108" s="39">
        <v>20</v>
      </c>
      <c r="N108" s="57"/>
      <c r="O108" s="39">
        <v>200</v>
      </c>
      <c r="P108" s="40"/>
      <c r="Q108" s="47"/>
      <c r="R108" s="39"/>
      <c r="S108" s="39"/>
      <c r="T108" s="39"/>
      <c r="U108" s="40"/>
      <c r="V108" s="36"/>
    </row>
    <row r="109" spans="1:22" ht="13.15" customHeight="1" x14ac:dyDescent="0.15">
      <c r="A109" s="19">
        <v>99</v>
      </c>
      <c r="B109" s="27"/>
      <c r="C109" s="33"/>
      <c r="D109" s="33"/>
      <c r="E109" s="33"/>
      <c r="F109" s="70" t="s">
        <v>214</v>
      </c>
      <c r="G109" s="38"/>
      <c r="H109" s="39"/>
      <c r="I109" s="39"/>
      <c r="J109" s="39"/>
      <c r="K109" s="40"/>
      <c r="L109" s="47"/>
      <c r="M109" s="39">
        <v>200</v>
      </c>
      <c r="N109" s="57">
        <v>200</v>
      </c>
      <c r="O109" s="39"/>
      <c r="P109" s="40"/>
      <c r="Q109" s="47"/>
      <c r="R109" s="39"/>
      <c r="S109" s="39"/>
      <c r="T109" s="39"/>
      <c r="U109" s="40"/>
      <c r="V109" s="36"/>
    </row>
    <row r="110" spans="1:22" ht="13.15" customHeight="1" x14ac:dyDescent="0.15">
      <c r="A110" s="19">
        <v>100</v>
      </c>
      <c r="B110" s="27" t="s">
        <v>158</v>
      </c>
      <c r="C110" s="33" t="s">
        <v>159</v>
      </c>
      <c r="D110" s="33" t="s">
        <v>306</v>
      </c>
      <c r="E110" s="33" t="s">
        <v>307</v>
      </c>
      <c r="F110" s="70" t="s">
        <v>308</v>
      </c>
      <c r="G110" s="38">
        <v>1200</v>
      </c>
      <c r="H110" s="39"/>
      <c r="I110" s="39"/>
      <c r="J110" s="39"/>
      <c r="K110" s="40"/>
      <c r="L110" s="47"/>
      <c r="M110" s="39">
        <v>400</v>
      </c>
      <c r="N110" s="57">
        <v>400</v>
      </c>
      <c r="O110" s="39">
        <v>200</v>
      </c>
      <c r="P110" s="40">
        <v>200</v>
      </c>
      <c r="Q110" s="47">
        <v>400</v>
      </c>
      <c r="R110" s="39"/>
      <c r="S110" s="39"/>
      <c r="T110" s="39"/>
      <c r="U110" s="40"/>
      <c r="V110" s="36"/>
    </row>
    <row r="111" spans="1:22" ht="13.15" customHeight="1" x14ac:dyDescent="0.15">
      <c r="A111" s="19">
        <v>101</v>
      </c>
      <c r="B111" s="27"/>
      <c r="C111" s="33"/>
      <c r="D111" s="52" t="s">
        <v>10</v>
      </c>
      <c r="E111" s="52" t="s">
        <v>10</v>
      </c>
      <c r="F111" s="74" t="s">
        <v>160</v>
      </c>
      <c r="G111" s="38">
        <v>20</v>
      </c>
      <c r="H111" s="39"/>
      <c r="I111" s="39"/>
      <c r="J111" s="39"/>
      <c r="K111" s="40"/>
      <c r="L111" s="47"/>
      <c r="M111" s="39"/>
      <c r="N111" s="57"/>
      <c r="O111" s="39"/>
      <c r="P111" s="40"/>
      <c r="Q111" s="47"/>
      <c r="R111" s="39"/>
      <c r="S111" s="39"/>
      <c r="T111" s="39">
        <v>20</v>
      </c>
      <c r="U111" s="40"/>
      <c r="V111" s="36"/>
    </row>
    <row r="112" spans="1:22" ht="13.15" customHeight="1" x14ac:dyDescent="0.15">
      <c r="A112" s="19">
        <v>102</v>
      </c>
      <c r="B112" s="27" t="s">
        <v>161</v>
      </c>
      <c r="C112" s="33" t="s">
        <v>162</v>
      </c>
      <c r="D112" s="52" t="s">
        <v>10</v>
      </c>
      <c r="E112" s="52" t="s">
        <v>10</v>
      </c>
      <c r="F112" s="74" t="s">
        <v>163</v>
      </c>
      <c r="G112" s="38">
        <v>40</v>
      </c>
      <c r="H112" s="39">
        <v>20</v>
      </c>
      <c r="I112" s="39"/>
      <c r="J112" s="39">
        <v>200</v>
      </c>
      <c r="K112" s="40">
        <v>20</v>
      </c>
      <c r="L112" s="47">
        <v>1000</v>
      </c>
      <c r="M112" s="39">
        <v>20</v>
      </c>
      <c r="N112" s="57">
        <v>2400</v>
      </c>
      <c r="O112" s="39">
        <v>20</v>
      </c>
      <c r="P112" s="40">
        <v>5800</v>
      </c>
      <c r="Q112" s="47">
        <v>600</v>
      </c>
      <c r="R112" s="39">
        <v>21000</v>
      </c>
      <c r="S112" s="39">
        <v>800</v>
      </c>
      <c r="T112" s="39">
        <v>400</v>
      </c>
      <c r="U112" s="40">
        <v>400</v>
      </c>
      <c r="V112" s="36"/>
    </row>
    <row r="113" spans="1:22" ht="13.15" customHeight="1" x14ac:dyDescent="0.15">
      <c r="A113" s="19">
        <v>103</v>
      </c>
      <c r="B113" s="27" t="s">
        <v>164</v>
      </c>
      <c r="C113" s="33" t="s">
        <v>165</v>
      </c>
      <c r="D113" s="52" t="s">
        <v>10</v>
      </c>
      <c r="E113" s="52" t="s">
        <v>10</v>
      </c>
      <c r="F113" s="74" t="s">
        <v>166</v>
      </c>
      <c r="G113" s="38">
        <v>200</v>
      </c>
      <c r="H113" s="39">
        <v>1600</v>
      </c>
      <c r="I113" s="39">
        <v>600</v>
      </c>
      <c r="J113" s="39"/>
      <c r="K113" s="40"/>
      <c r="L113" s="47">
        <v>600</v>
      </c>
      <c r="M113" s="39"/>
      <c r="N113" s="57">
        <v>800</v>
      </c>
      <c r="O113" s="39">
        <v>400</v>
      </c>
      <c r="P113" s="40"/>
      <c r="Q113" s="47"/>
      <c r="R113" s="39">
        <v>600</v>
      </c>
      <c r="S113" s="39"/>
      <c r="T113" s="39"/>
      <c r="U113" s="40">
        <v>400</v>
      </c>
      <c r="V113" s="36"/>
    </row>
    <row r="114" spans="1:22" ht="13.15" customHeight="1" x14ac:dyDescent="0.15">
      <c r="A114" s="19">
        <v>104</v>
      </c>
      <c r="B114" s="27"/>
      <c r="C114" s="33" t="s">
        <v>167</v>
      </c>
      <c r="D114" s="33" t="s">
        <v>168</v>
      </c>
      <c r="E114" s="52" t="s">
        <v>10</v>
      </c>
      <c r="F114" s="74" t="s">
        <v>453</v>
      </c>
      <c r="G114" s="38"/>
      <c r="H114" s="39"/>
      <c r="I114" s="39"/>
      <c r="J114" s="39"/>
      <c r="K114" s="40"/>
      <c r="L114" s="47"/>
      <c r="M114" s="39"/>
      <c r="N114" s="57"/>
      <c r="O114" s="39">
        <v>200</v>
      </c>
      <c r="P114" s="40"/>
      <c r="Q114" s="47">
        <v>20</v>
      </c>
      <c r="R114" s="39"/>
      <c r="S114" s="39"/>
      <c r="T114" s="39">
        <v>200</v>
      </c>
      <c r="U114" s="40"/>
      <c r="V114" s="36"/>
    </row>
    <row r="115" spans="1:22" ht="13.15" customHeight="1" x14ac:dyDescent="0.15">
      <c r="A115" s="19">
        <v>105</v>
      </c>
      <c r="B115" s="27"/>
      <c r="C115" s="33"/>
      <c r="D115" s="33" t="s">
        <v>169</v>
      </c>
      <c r="E115" s="33" t="s">
        <v>238</v>
      </c>
      <c r="F115" s="70" t="s">
        <v>237</v>
      </c>
      <c r="G115" s="38"/>
      <c r="H115" s="39"/>
      <c r="I115" s="39"/>
      <c r="J115" s="39"/>
      <c r="K115" s="40"/>
      <c r="L115" s="47"/>
      <c r="M115" s="39"/>
      <c r="N115" s="57"/>
      <c r="O115" s="39"/>
      <c r="P115" s="40">
        <v>320</v>
      </c>
      <c r="Q115" s="47"/>
      <c r="R115" s="39"/>
      <c r="S115" s="39"/>
      <c r="T115" s="39"/>
      <c r="U115" s="40"/>
      <c r="V115" s="36"/>
    </row>
    <row r="116" spans="1:22" ht="13.15" customHeight="1" x14ac:dyDescent="0.15">
      <c r="A116" s="19">
        <v>106</v>
      </c>
      <c r="B116" s="36"/>
      <c r="C116" s="33"/>
      <c r="D116" s="33"/>
      <c r="E116" s="32" t="s">
        <v>171</v>
      </c>
      <c r="F116" s="70" t="s">
        <v>172</v>
      </c>
      <c r="G116" s="38"/>
      <c r="H116" s="39"/>
      <c r="I116" s="39"/>
      <c r="J116" s="39"/>
      <c r="K116" s="40"/>
      <c r="L116" s="47"/>
      <c r="M116" s="39"/>
      <c r="N116" s="57"/>
      <c r="O116" s="39"/>
      <c r="P116" s="40"/>
      <c r="Q116" s="47"/>
      <c r="R116" s="39"/>
      <c r="S116" s="39">
        <v>320</v>
      </c>
      <c r="T116" s="39"/>
      <c r="U116" s="40"/>
      <c r="V116" s="36"/>
    </row>
    <row r="117" spans="1:22" ht="13.15" customHeight="1" x14ac:dyDescent="0.15">
      <c r="A117" s="19">
        <v>107</v>
      </c>
      <c r="B117" s="36"/>
      <c r="C117" s="33"/>
      <c r="D117" s="33"/>
      <c r="E117" s="33"/>
      <c r="F117" s="70" t="s">
        <v>483</v>
      </c>
      <c r="G117" s="38"/>
      <c r="H117" s="39"/>
      <c r="I117" s="39"/>
      <c r="J117" s="39"/>
      <c r="K117" s="40"/>
      <c r="L117" s="47"/>
      <c r="M117" s="39"/>
      <c r="N117" s="57"/>
      <c r="O117" s="39"/>
      <c r="P117" s="40">
        <v>160</v>
      </c>
      <c r="Q117" s="47"/>
      <c r="R117" s="39"/>
      <c r="S117" s="39">
        <v>160</v>
      </c>
      <c r="T117" s="39"/>
      <c r="U117" s="40"/>
      <c r="V117" s="36"/>
    </row>
    <row r="118" spans="1:22" ht="13.15" customHeight="1" x14ac:dyDescent="0.15">
      <c r="A118" s="19">
        <v>108</v>
      </c>
      <c r="B118" s="27"/>
      <c r="C118" s="33"/>
      <c r="D118" s="32"/>
      <c r="E118" s="33"/>
      <c r="F118" s="70" t="s">
        <v>372</v>
      </c>
      <c r="G118" s="38"/>
      <c r="H118" s="39"/>
      <c r="I118" s="39"/>
      <c r="J118" s="39"/>
      <c r="K118" s="40"/>
      <c r="L118" s="47"/>
      <c r="M118" s="39"/>
      <c r="N118" s="57"/>
      <c r="O118" s="39"/>
      <c r="P118" s="40">
        <v>160</v>
      </c>
      <c r="Q118" s="47"/>
      <c r="R118" s="39"/>
      <c r="S118" s="39"/>
      <c r="T118" s="39"/>
      <c r="U118" s="40"/>
      <c r="V118" s="36"/>
    </row>
    <row r="119" spans="1:22" ht="13.15" customHeight="1" x14ac:dyDescent="0.15">
      <c r="A119" s="19">
        <v>109</v>
      </c>
      <c r="B119" s="27"/>
      <c r="C119" s="33"/>
      <c r="D119" s="32"/>
      <c r="E119" s="33" t="s">
        <v>211</v>
      </c>
      <c r="F119" s="70" t="s">
        <v>212</v>
      </c>
      <c r="G119" s="38"/>
      <c r="H119" s="39"/>
      <c r="I119" s="39"/>
      <c r="J119" s="39"/>
      <c r="K119" s="40"/>
      <c r="L119" s="47"/>
      <c r="M119" s="39"/>
      <c r="N119" s="57"/>
      <c r="O119" s="39"/>
      <c r="P119" s="40">
        <v>2400</v>
      </c>
      <c r="Q119" s="47"/>
      <c r="R119" s="39"/>
      <c r="S119" s="39"/>
      <c r="T119" s="39"/>
      <c r="U119" s="40"/>
      <c r="V119" s="36"/>
    </row>
    <row r="120" spans="1:22" ht="13.15" customHeight="1" x14ac:dyDescent="0.15">
      <c r="A120" s="19">
        <v>110</v>
      </c>
      <c r="B120" s="27"/>
      <c r="C120" s="33"/>
      <c r="D120" s="33"/>
      <c r="E120" s="33" t="s">
        <v>173</v>
      </c>
      <c r="F120" s="70" t="s">
        <v>260</v>
      </c>
      <c r="G120" s="38"/>
      <c r="H120" s="39"/>
      <c r="I120" s="39"/>
      <c r="J120" s="39"/>
      <c r="K120" s="40"/>
      <c r="L120" s="47"/>
      <c r="M120" s="39"/>
      <c r="N120" s="57"/>
      <c r="O120" s="39"/>
      <c r="P120" s="40">
        <v>20</v>
      </c>
      <c r="Q120" s="47"/>
      <c r="R120" s="39"/>
      <c r="S120" s="39">
        <v>200</v>
      </c>
      <c r="T120" s="39"/>
      <c r="U120" s="40"/>
      <c r="V120" s="36"/>
    </row>
    <row r="121" spans="1:22" ht="13.15" customHeight="1" x14ac:dyDescent="0.15">
      <c r="A121" s="19">
        <v>111</v>
      </c>
      <c r="B121" s="27"/>
      <c r="C121" s="33"/>
      <c r="D121" s="33"/>
      <c r="E121" s="33" t="s">
        <v>175</v>
      </c>
      <c r="F121" s="70" t="s">
        <v>176</v>
      </c>
      <c r="G121" s="38"/>
      <c r="H121" s="39"/>
      <c r="I121" s="39"/>
      <c r="J121" s="39"/>
      <c r="K121" s="40"/>
      <c r="L121" s="47"/>
      <c r="M121" s="39"/>
      <c r="N121" s="57"/>
      <c r="O121" s="39"/>
      <c r="P121" s="40">
        <v>80</v>
      </c>
      <c r="Q121" s="47"/>
      <c r="R121" s="39"/>
      <c r="S121" s="39"/>
      <c r="T121" s="39"/>
      <c r="U121" s="40"/>
      <c r="V121" s="36"/>
    </row>
    <row r="122" spans="1:22" ht="13.15" customHeight="1" x14ac:dyDescent="0.15">
      <c r="A122" s="19">
        <v>112</v>
      </c>
      <c r="B122" s="36"/>
      <c r="C122" s="33"/>
      <c r="D122" s="33"/>
      <c r="E122" s="32"/>
      <c r="F122" s="70" t="s">
        <v>177</v>
      </c>
      <c r="G122" s="38"/>
      <c r="H122" s="39"/>
      <c r="I122" s="39"/>
      <c r="J122" s="39"/>
      <c r="K122" s="40"/>
      <c r="L122" s="47"/>
      <c r="M122" s="39"/>
      <c r="N122" s="57">
        <v>800</v>
      </c>
      <c r="O122" s="39"/>
      <c r="P122" s="40">
        <v>600</v>
      </c>
      <c r="Q122" s="47"/>
      <c r="R122" s="39">
        <v>400</v>
      </c>
      <c r="S122" s="39"/>
      <c r="T122" s="39"/>
      <c r="U122" s="40"/>
      <c r="V122" s="36"/>
    </row>
    <row r="123" spans="1:22" ht="13.15" customHeight="1" x14ac:dyDescent="0.15">
      <c r="A123" s="19">
        <v>113</v>
      </c>
      <c r="B123" s="36"/>
      <c r="C123" s="33"/>
      <c r="D123" s="33" t="s">
        <v>178</v>
      </c>
      <c r="E123" s="52" t="s">
        <v>179</v>
      </c>
      <c r="F123" s="70" t="s">
        <v>180</v>
      </c>
      <c r="G123" s="38"/>
      <c r="H123" s="39"/>
      <c r="I123" s="39">
        <v>40</v>
      </c>
      <c r="J123" s="39">
        <v>40</v>
      </c>
      <c r="K123" s="40"/>
      <c r="L123" s="47"/>
      <c r="M123" s="39">
        <v>200</v>
      </c>
      <c r="N123" s="57"/>
      <c r="O123" s="39"/>
      <c r="P123" s="40">
        <v>20</v>
      </c>
      <c r="Q123" s="47"/>
      <c r="R123" s="39">
        <v>200</v>
      </c>
      <c r="S123" s="39"/>
      <c r="T123" s="39"/>
      <c r="U123" s="40"/>
      <c r="V123" s="36"/>
    </row>
    <row r="124" spans="1:22" ht="13.15" customHeight="1" x14ac:dyDescent="0.15">
      <c r="A124" s="19">
        <v>114</v>
      </c>
      <c r="B124" s="75" t="s">
        <v>181</v>
      </c>
      <c r="C124" s="72" t="s">
        <v>10</v>
      </c>
      <c r="D124" s="72" t="s">
        <v>10</v>
      </c>
      <c r="E124" s="72" t="s">
        <v>10</v>
      </c>
      <c r="F124" s="3" t="s">
        <v>182</v>
      </c>
      <c r="G124" s="9">
        <v>35000</v>
      </c>
      <c r="H124" s="10">
        <v>43200</v>
      </c>
      <c r="I124" s="10">
        <v>7400</v>
      </c>
      <c r="J124" s="10">
        <v>21600</v>
      </c>
      <c r="K124" s="11">
        <v>8200</v>
      </c>
      <c r="L124" s="12">
        <v>26400</v>
      </c>
      <c r="M124" s="10">
        <v>14200</v>
      </c>
      <c r="N124" s="13">
        <v>39600</v>
      </c>
      <c r="O124" s="10">
        <v>16400</v>
      </c>
      <c r="P124" s="11">
        <v>42400</v>
      </c>
      <c r="Q124" s="12">
        <v>105600</v>
      </c>
      <c r="R124" s="10">
        <v>76800</v>
      </c>
      <c r="S124" s="10">
        <v>39400</v>
      </c>
      <c r="T124" s="10">
        <v>31000</v>
      </c>
      <c r="U124" s="11">
        <v>30600</v>
      </c>
      <c r="V124" s="36"/>
    </row>
    <row r="125" spans="1:22" ht="13.15" customHeight="1" x14ac:dyDescent="0.15">
      <c r="A125" s="19"/>
      <c r="B125" s="29"/>
      <c r="C125" s="18"/>
      <c r="D125" s="18"/>
      <c r="E125" s="18"/>
      <c r="F125" s="28" t="s">
        <v>183</v>
      </c>
      <c r="G125" s="44">
        <v>44</v>
      </c>
      <c r="H125" s="45">
        <v>47</v>
      </c>
      <c r="I125" s="45">
        <v>49</v>
      </c>
      <c r="J125" s="45">
        <v>43</v>
      </c>
      <c r="K125" s="46">
        <v>55</v>
      </c>
      <c r="L125" s="44">
        <v>51</v>
      </c>
      <c r="M125" s="45">
        <v>53</v>
      </c>
      <c r="N125" s="58">
        <v>39</v>
      </c>
      <c r="O125" s="45">
        <v>49</v>
      </c>
      <c r="P125" s="46">
        <v>54</v>
      </c>
      <c r="Q125" s="44">
        <v>37</v>
      </c>
      <c r="R125" s="45">
        <v>46</v>
      </c>
      <c r="S125" s="45">
        <v>50</v>
      </c>
      <c r="T125" s="45">
        <v>48</v>
      </c>
      <c r="U125" s="46">
        <v>49</v>
      </c>
      <c r="V125" s="36"/>
    </row>
    <row r="126" spans="1:22" ht="13.15" customHeight="1" x14ac:dyDescent="0.15">
      <c r="A126" s="19"/>
      <c r="B126" s="29"/>
      <c r="C126" s="18"/>
      <c r="D126" s="18"/>
      <c r="E126" s="18"/>
      <c r="F126" s="49" t="s">
        <v>184</v>
      </c>
      <c r="G126" s="44">
        <v>370320</v>
      </c>
      <c r="H126" s="45">
        <v>1059860</v>
      </c>
      <c r="I126" s="45">
        <v>64180</v>
      </c>
      <c r="J126" s="45">
        <v>1345180</v>
      </c>
      <c r="K126" s="46">
        <v>423080</v>
      </c>
      <c r="L126" s="44">
        <v>177100</v>
      </c>
      <c r="M126" s="45">
        <v>159720</v>
      </c>
      <c r="N126" s="58">
        <v>389540</v>
      </c>
      <c r="O126" s="50">
        <v>955820</v>
      </c>
      <c r="P126" s="51">
        <v>16247020</v>
      </c>
      <c r="Q126" s="60">
        <v>749660</v>
      </c>
      <c r="R126" s="50">
        <v>1892600</v>
      </c>
      <c r="S126" s="50">
        <v>800800</v>
      </c>
      <c r="T126" s="50">
        <v>812660</v>
      </c>
      <c r="U126" s="51">
        <v>190100</v>
      </c>
      <c r="V126" s="37"/>
    </row>
    <row r="127" spans="1:22" ht="13.15" customHeight="1" x14ac:dyDescent="0.15">
      <c r="A127" s="19"/>
      <c r="B127" s="17" t="s">
        <v>345</v>
      </c>
      <c r="C127" s="17"/>
      <c r="D127" s="17"/>
      <c r="F127" s="30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34"/>
    </row>
    <row r="128" spans="1:22" ht="13.15" customHeight="1" x14ac:dyDescent="0.15">
      <c r="A128" s="19"/>
      <c r="B128" s="17"/>
      <c r="C128" s="17"/>
      <c r="D128" s="17"/>
      <c r="F128" s="30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6"/>
      <c r="T128" s="16"/>
      <c r="U128" s="16"/>
      <c r="V128" s="34"/>
    </row>
    <row r="129" spans="1:28" ht="13.15" customHeight="1" x14ac:dyDescent="0.15">
      <c r="A129" s="19"/>
      <c r="B129" s="17"/>
      <c r="C129" s="17"/>
      <c r="D129" s="17"/>
      <c r="F129" s="30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6"/>
      <c r="T129" s="16"/>
      <c r="U129" s="16"/>
      <c r="V129" s="34"/>
    </row>
    <row r="130" spans="1:28" ht="13.15" customHeight="1" x14ac:dyDescent="0.15">
      <c r="A130" s="19"/>
      <c r="B130" s="17"/>
      <c r="C130" s="17"/>
      <c r="D130" s="17"/>
      <c r="F130" s="30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5"/>
      <c r="T130" s="16"/>
      <c r="U130" s="16"/>
      <c r="V130" s="34"/>
    </row>
    <row r="131" spans="1:28" ht="13.15" customHeight="1" x14ac:dyDescent="0.15">
      <c r="A131" s="19"/>
      <c r="B131" s="17" t="s">
        <v>310</v>
      </c>
      <c r="C131" s="17"/>
      <c r="D131" s="17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T131" s="30"/>
      <c r="U131" s="16"/>
      <c r="V131" s="16"/>
      <c r="W131" s="16"/>
      <c r="X131" s="16"/>
      <c r="Y131" s="34"/>
      <c r="Z131" s="76"/>
      <c r="AA131" s="76"/>
      <c r="AB131" s="76"/>
    </row>
    <row r="132" spans="1:28" ht="13.15" customHeight="1" x14ac:dyDescent="0.15">
      <c r="A132" s="19"/>
      <c r="B132" s="17" t="s">
        <v>311</v>
      </c>
      <c r="C132" s="17"/>
      <c r="D132" s="17"/>
      <c r="F132" s="30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T132" s="30"/>
      <c r="U132" s="16"/>
      <c r="V132" s="16"/>
      <c r="W132" s="16"/>
      <c r="X132" s="16"/>
      <c r="Y132" s="34"/>
      <c r="Z132" s="76"/>
      <c r="AA132" s="76"/>
      <c r="AB132" s="76"/>
    </row>
    <row r="133" spans="1:28" ht="13.15" customHeight="1" x14ac:dyDescent="0.15">
      <c r="A133" s="19"/>
      <c r="B133" s="17"/>
      <c r="C133" s="17"/>
      <c r="D133" s="17"/>
      <c r="F133" s="30"/>
      <c r="G133" s="16"/>
      <c r="H133" s="16"/>
      <c r="I133" s="16"/>
      <c r="J133" s="16"/>
      <c r="K133" s="16"/>
      <c r="L133" s="16"/>
      <c r="M133" s="16"/>
      <c r="N133" s="16"/>
      <c r="O133" s="17"/>
      <c r="Q133" s="30"/>
      <c r="R133" s="16"/>
      <c r="S133" s="16"/>
      <c r="T133" s="16"/>
      <c r="U133" s="16"/>
      <c r="V133" s="16"/>
      <c r="W133" s="16"/>
      <c r="X133" s="16"/>
      <c r="Y133" s="34"/>
      <c r="Z133" s="76"/>
      <c r="AA133" s="76"/>
      <c r="AB133" s="76"/>
    </row>
    <row r="134" spans="1:28" ht="12.75" customHeight="1" x14ac:dyDescent="0.15">
      <c r="A134" s="19"/>
      <c r="B134" s="17" t="s">
        <v>312</v>
      </c>
      <c r="C134" s="17"/>
      <c r="D134" s="17"/>
      <c r="F134" s="30"/>
      <c r="G134" s="16"/>
      <c r="H134" s="16"/>
      <c r="I134" s="16"/>
      <c r="J134" s="16"/>
      <c r="K134" s="16"/>
      <c r="L134" s="16"/>
      <c r="M134" s="16"/>
      <c r="N134" s="16"/>
      <c r="O134" s="17"/>
      <c r="Q134" s="30"/>
      <c r="R134" s="17"/>
      <c r="T134" s="30"/>
      <c r="U134" s="16"/>
      <c r="V134" s="16"/>
      <c r="W134" s="16"/>
      <c r="X134" s="16"/>
      <c r="Y134" s="34"/>
      <c r="Z134" s="76"/>
      <c r="AA134" s="76"/>
      <c r="AB134" s="76"/>
    </row>
    <row r="135" spans="1:28" ht="13.15" customHeight="1" x14ac:dyDescent="0.15">
      <c r="A135" s="19"/>
      <c r="B135" s="17" t="s">
        <v>313</v>
      </c>
      <c r="C135" s="17"/>
      <c r="D135" s="17"/>
      <c r="F135" s="30"/>
      <c r="G135" s="16"/>
      <c r="H135" s="16"/>
      <c r="I135" s="16"/>
      <c r="J135" s="16"/>
      <c r="K135" s="16"/>
      <c r="L135" s="16"/>
      <c r="M135" s="16"/>
      <c r="N135" s="16"/>
      <c r="O135" s="17"/>
      <c r="Q135" s="30"/>
      <c r="R135" s="17"/>
      <c r="T135" s="30"/>
      <c r="U135" s="16"/>
      <c r="V135" s="16"/>
      <c r="W135" s="16"/>
      <c r="X135" s="16"/>
      <c r="Y135" s="34"/>
      <c r="Z135" s="76"/>
      <c r="AA135" s="76"/>
      <c r="AB135" s="76"/>
    </row>
    <row r="136" spans="1:28" ht="13.15" customHeight="1" x14ac:dyDescent="0.15"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</row>
    <row r="137" spans="1:28" ht="13.15" customHeight="1" x14ac:dyDescent="0.15">
      <c r="A137" s="19"/>
      <c r="B137" s="17" t="s">
        <v>185</v>
      </c>
      <c r="C137" s="17"/>
      <c r="D137" s="17"/>
      <c r="F137" s="30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34"/>
      <c r="W137" s="76"/>
      <c r="X137" s="76"/>
      <c r="Y137" s="76"/>
    </row>
    <row r="138" spans="1:28" ht="13.15" customHeight="1" x14ac:dyDescent="0.15">
      <c r="A138" s="19"/>
      <c r="B138" s="17" t="s">
        <v>314</v>
      </c>
      <c r="C138" s="17"/>
      <c r="D138" s="17"/>
      <c r="F138" s="30"/>
      <c r="G138" s="78"/>
      <c r="H138" s="78"/>
      <c r="I138" s="78"/>
      <c r="J138" s="78"/>
      <c r="K138" s="78"/>
      <c r="L138" s="78"/>
      <c r="M138" s="78"/>
      <c r="N138" s="78"/>
      <c r="O138" s="16"/>
      <c r="P138" s="16"/>
      <c r="Q138" s="16"/>
      <c r="R138" s="16"/>
      <c r="S138" s="16"/>
      <c r="T138" s="16"/>
      <c r="U138" s="16"/>
      <c r="V138" s="34"/>
      <c r="W138" s="76"/>
      <c r="X138" s="76"/>
      <c r="Y138" s="76"/>
    </row>
    <row r="139" spans="1:28" ht="13.15" customHeight="1" x14ac:dyDescent="0.15">
      <c r="A139" s="19"/>
      <c r="B139" s="17"/>
      <c r="C139" s="17"/>
      <c r="D139" s="17"/>
      <c r="F139" s="30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34"/>
      <c r="W139" s="76"/>
      <c r="X139" s="76"/>
      <c r="Y139" s="76"/>
    </row>
    <row r="140" spans="1:28" ht="13.15" customHeight="1" thickBot="1" x14ac:dyDescent="0.2">
      <c r="F140" s="79" t="s">
        <v>315</v>
      </c>
      <c r="G140" s="80" t="s">
        <v>114</v>
      </c>
      <c r="H140" s="80" t="s">
        <v>466</v>
      </c>
      <c r="I140" s="80" t="s">
        <v>467</v>
      </c>
      <c r="J140" s="80" t="s">
        <v>115</v>
      </c>
      <c r="K140" s="80" t="s">
        <v>116</v>
      </c>
      <c r="L140" s="80" t="s">
        <v>117</v>
      </c>
      <c r="M140" s="80" t="s">
        <v>118</v>
      </c>
      <c r="N140" s="80" t="s">
        <v>119</v>
      </c>
      <c r="O140" s="80" t="s">
        <v>120</v>
      </c>
      <c r="P140" s="80" t="s">
        <v>292</v>
      </c>
      <c r="Q140" s="80" t="s">
        <v>303</v>
      </c>
      <c r="R140" s="80" t="s">
        <v>121</v>
      </c>
      <c r="S140" s="80" t="s">
        <v>479</v>
      </c>
      <c r="T140" s="80" t="s">
        <v>122</v>
      </c>
      <c r="U140" s="80" t="s">
        <v>123</v>
      </c>
      <c r="V140" s="81"/>
    </row>
    <row r="141" spans="1:28" ht="13.15" customHeight="1" thickTop="1" x14ac:dyDescent="0.15">
      <c r="F141" s="82" t="s">
        <v>318</v>
      </c>
      <c r="G141" s="83">
        <v>44</v>
      </c>
      <c r="H141" s="83">
        <v>47</v>
      </c>
      <c r="I141" s="83">
        <v>49</v>
      </c>
      <c r="J141" s="83">
        <v>43</v>
      </c>
      <c r="K141" s="83">
        <v>55</v>
      </c>
      <c r="L141" s="83">
        <v>51</v>
      </c>
      <c r="M141" s="83">
        <v>53</v>
      </c>
      <c r="N141" s="83">
        <v>39</v>
      </c>
      <c r="O141" s="83">
        <v>49</v>
      </c>
      <c r="P141" s="83">
        <v>54</v>
      </c>
      <c r="Q141" s="83">
        <v>37</v>
      </c>
      <c r="R141" s="83">
        <v>46</v>
      </c>
      <c r="S141" s="83">
        <v>50</v>
      </c>
      <c r="T141" s="83">
        <v>48</v>
      </c>
      <c r="U141" s="83">
        <v>49</v>
      </c>
      <c r="V141" s="84"/>
    </row>
    <row r="142" spans="1:28" ht="13.15" customHeight="1" x14ac:dyDescent="0.15">
      <c r="F142" s="82" t="s">
        <v>319</v>
      </c>
      <c r="G142" s="85">
        <v>370320</v>
      </c>
      <c r="H142" s="85">
        <v>1059860</v>
      </c>
      <c r="I142" s="85">
        <v>64180</v>
      </c>
      <c r="J142" s="85">
        <v>1345180</v>
      </c>
      <c r="K142" s="85">
        <v>423080</v>
      </c>
      <c r="L142" s="85">
        <v>177100</v>
      </c>
      <c r="M142" s="85">
        <v>159720</v>
      </c>
      <c r="N142" s="85">
        <v>389540</v>
      </c>
      <c r="O142" s="85">
        <v>955820</v>
      </c>
      <c r="P142" s="85">
        <v>16247020</v>
      </c>
      <c r="Q142" s="85">
        <v>749660</v>
      </c>
      <c r="R142" s="85">
        <v>1892600</v>
      </c>
      <c r="S142" s="85">
        <v>800800</v>
      </c>
      <c r="T142" s="85">
        <v>812660</v>
      </c>
      <c r="U142" s="85">
        <v>190100</v>
      </c>
      <c r="V142" s="86"/>
    </row>
    <row r="143" spans="1:28" ht="13.15" customHeight="1" x14ac:dyDescent="0.15">
      <c r="F143" s="82" t="s">
        <v>320</v>
      </c>
      <c r="G143" s="83">
        <v>44</v>
      </c>
      <c r="H143" s="83">
        <v>47</v>
      </c>
      <c r="I143" s="83">
        <v>49</v>
      </c>
      <c r="J143" s="83">
        <v>43</v>
      </c>
      <c r="K143" s="83">
        <v>55</v>
      </c>
      <c r="L143" s="83">
        <v>51</v>
      </c>
      <c r="M143" s="83">
        <v>53</v>
      </c>
      <c r="N143" s="83">
        <v>39</v>
      </c>
      <c r="O143" s="83">
        <v>49</v>
      </c>
      <c r="P143" s="83">
        <v>54</v>
      </c>
      <c r="Q143" s="83">
        <v>37</v>
      </c>
      <c r="R143" s="83">
        <v>46</v>
      </c>
      <c r="S143" s="83">
        <v>50</v>
      </c>
      <c r="T143" s="83">
        <v>48</v>
      </c>
      <c r="U143" s="83">
        <v>49</v>
      </c>
      <c r="V143" s="86"/>
    </row>
    <row r="144" spans="1:28" ht="13.15" customHeight="1" x14ac:dyDescent="0.15">
      <c r="F144" s="82" t="s">
        <v>321</v>
      </c>
      <c r="G144" s="83">
        <v>370320</v>
      </c>
      <c r="H144" s="83">
        <v>1059860</v>
      </c>
      <c r="I144" s="83">
        <v>64180</v>
      </c>
      <c r="J144" s="83">
        <v>1345180</v>
      </c>
      <c r="K144" s="83">
        <v>423080</v>
      </c>
      <c r="L144" s="83">
        <v>177100</v>
      </c>
      <c r="M144" s="83">
        <v>159720</v>
      </c>
      <c r="N144" s="83">
        <v>389540</v>
      </c>
      <c r="O144" s="83">
        <v>955820</v>
      </c>
      <c r="P144" s="83">
        <v>16247020</v>
      </c>
      <c r="Q144" s="83">
        <v>749660</v>
      </c>
      <c r="R144" s="83">
        <v>1892600</v>
      </c>
      <c r="S144" s="83">
        <v>800800</v>
      </c>
      <c r="T144" s="83">
        <v>812660</v>
      </c>
      <c r="U144" s="83">
        <v>190100</v>
      </c>
      <c r="V144" s="86"/>
    </row>
    <row r="145" spans="2:22" ht="13.15" customHeight="1" x14ac:dyDescent="0.15">
      <c r="B145" s="67"/>
      <c r="C145" s="67"/>
      <c r="D145" s="67"/>
      <c r="F145" s="82" t="s">
        <v>322</v>
      </c>
      <c r="G145" s="87" t="str">
        <f>IF(G141=G143,"○","")</f>
        <v>○</v>
      </c>
      <c r="H145" s="87" t="str">
        <f t="shared" ref="G145:U146" si="0">IF(H141=H143,"○","")</f>
        <v>○</v>
      </c>
      <c r="I145" s="87" t="str">
        <f t="shared" si="0"/>
        <v>○</v>
      </c>
      <c r="J145" s="87" t="str">
        <f t="shared" si="0"/>
        <v>○</v>
      </c>
      <c r="K145" s="87" t="str">
        <f t="shared" si="0"/>
        <v>○</v>
      </c>
      <c r="L145" s="87" t="str">
        <f t="shared" si="0"/>
        <v>○</v>
      </c>
      <c r="M145" s="87" t="str">
        <f t="shared" si="0"/>
        <v>○</v>
      </c>
      <c r="N145" s="87" t="str">
        <f t="shared" si="0"/>
        <v>○</v>
      </c>
      <c r="O145" s="87" t="str">
        <f t="shared" si="0"/>
        <v>○</v>
      </c>
      <c r="P145" s="87" t="str">
        <f t="shared" si="0"/>
        <v>○</v>
      </c>
      <c r="Q145" s="87" t="str">
        <f t="shared" si="0"/>
        <v>○</v>
      </c>
      <c r="R145" s="87" t="str">
        <f t="shared" si="0"/>
        <v>○</v>
      </c>
      <c r="S145" s="87" t="str">
        <f t="shared" si="0"/>
        <v>○</v>
      </c>
      <c r="T145" s="87" t="str">
        <f t="shared" si="0"/>
        <v>○</v>
      </c>
      <c r="U145" s="87" t="str">
        <f t="shared" si="0"/>
        <v>○</v>
      </c>
      <c r="V145" s="91"/>
    </row>
    <row r="146" spans="2:22" ht="13.15" customHeight="1" x14ac:dyDescent="0.15">
      <c r="B146" s="67"/>
      <c r="C146" s="67"/>
      <c r="D146" s="67"/>
      <c r="F146" s="82" t="s">
        <v>323</v>
      </c>
      <c r="G146" s="87" t="str">
        <f t="shared" si="0"/>
        <v>○</v>
      </c>
      <c r="H146" s="87" t="str">
        <f t="shared" si="0"/>
        <v>○</v>
      </c>
      <c r="I146" s="87" t="str">
        <f t="shared" si="0"/>
        <v>○</v>
      </c>
      <c r="J146" s="87" t="str">
        <f t="shared" si="0"/>
        <v>○</v>
      </c>
      <c r="K146" s="87" t="str">
        <f t="shared" si="0"/>
        <v>○</v>
      </c>
      <c r="L146" s="87" t="str">
        <f t="shared" si="0"/>
        <v>○</v>
      </c>
      <c r="M146" s="87" t="str">
        <f t="shared" si="0"/>
        <v>○</v>
      </c>
      <c r="N146" s="87" t="str">
        <f t="shared" si="0"/>
        <v>○</v>
      </c>
      <c r="O146" s="87" t="str">
        <f t="shared" si="0"/>
        <v>○</v>
      </c>
      <c r="P146" s="87" t="str">
        <f t="shared" si="0"/>
        <v>○</v>
      </c>
      <c r="Q146" s="87" t="str">
        <f t="shared" si="0"/>
        <v>○</v>
      </c>
      <c r="R146" s="87" t="str">
        <f t="shared" si="0"/>
        <v>○</v>
      </c>
      <c r="S146" s="87" t="str">
        <f t="shared" si="0"/>
        <v>○</v>
      </c>
      <c r="T146" s="87" t="str">
        <f t="shared" si="0"/>
        <v>○</v>
      </c>
      <c r="U146" s="87" t="str">
        <f t="shared" si="0"/>
        <v>○</v>
      </c>
      <c r="V146" s="91"/>
    </row>
    <row r="147" spans="2:22" ht="13.15" customHeight="1" x14ac:dyDescent="0.15">
      <c r="B147" s="67"/>
      <c r="C147" s="67"/>
      <c r="D147" s="67"/>
      <c r="F147" s="88" t="s">
        <v>183</v>
      </c>
      <c r="G147" s="89" t="str">
        <f t="shared" ref="G147:R148" si="1">IF(G141=MIN($G141:$R141),"最小",IF(G141=MAX($G141:$R141),"最大",""))</f>
        <v/>
      </c>
      <c r="H147" s="89" t="str">
        <f t="shared" si="1"/>
        <v/>
      </c>
      <c r="I147" s="89" t="str">
        <f t="shared" si="1"/>
        <v/>
      </c>
      <c r="J147" s="89" t="str">
        <f t="shared" si="1"/>
        <v/>
      </c>
      <c r="K147" s="89" t="str">
        <f t="shared" si="1"/>
        <v>最大</v>
      </c>
      <c r="L147" s="89" t="str">
        <f t="shared" si="1"/>
        <v/>
      </c>
      <c r="M147" s="89" t="str">
        <f t="shared" si="1"/>
        <v/>
      </c>
      <c r="N147" s="89" t="str">
        <f t="shared" si="1"/>
        <v/>
      </c>
      <c r="O147" s="89" t="str">
        <f t="shared" si="1"/>
        <v/>
      </c>
      <c r="P147" s="89" t="str">
        <f t="shared" si="1"/>
        <v/>
      </c>
      <c r="Q147" s="89" t="str">
        <f t="shared" si="1"/>
        <v>最小</v>
      </c>
      <c r="R147" s="89" t="str">
        <f t="shared" si="1"/>
        <v/>
      </c>
      <c r="S147" s="89"/>
      <c r="T147" s="89"/>
      <c r="U147" s="89"/>
      <c r="V147" s="90"/>
    </row>
    <row r="148" spans="2:22" ht="13.15" customHeight="1" x14ac:dyDescent="0.15">
      <c r="B148" s="67"/>
      <c r="C148" s="67"/>
      <c r="D148" s="67"/>
      <c r="F148" s="88" t="s">
        <v>324</v>
      </c>
      <c r="G148" s="87" t="str">
        <f t="shared" si="1"/>
        <v/>
      </c>
      <c r="H148" s="87" t="str">
        <f t="shared" si="1"/>
        <v/>
      </c>
      <c r="I148" s="87" t="str">
        <f t="shared" si="1"/>
        <v>最小</v>
      </c>
      <c r="J148" s="87" t="str">
        <f t="shared" si="1"/>
        <v/>
      </c>
      <c r="K148" s="87" t="str">
        <f t="shared" si="1"/>
        <v/>
      </c>
      <c r="L148" s="87" t="str">
        <f t="shared" si="1"/>
        <v/>
      </c>
      <c r="M148" s="87" t="str">
        <f t="shared" si="1"/>
        <v/>
      </c>
      <c r="N148" s="87" t="str">
        <f t="shared" si="1"/>
        <v/>
      </c>
      <c r="O148" s="87" t="str">
        <f t="shared" si="1"/>
        <v/>
      </c>
      <c r="P148" s="87" t="str">
        <f t="shared" si="1"/>
        <v>最大</v>
      </c>
      <c r="Q148" s="87" t="str">
        <f t="shared" si="1"/>
        <v/>
      </c>
      <c r="R148" s="87" t="str">
        <f t="shared" si="1"/>
        <v/>
      </c>
      <c r="S148" s="87"/>
      <c r="T148" s="87"/>
      <c r="U148" s="87"/>
      <c r="V148" s="91"/>
    </row>
    <row r="149" spans="2:22" ht="13.15" customHeight="1" x14ac:dyDescent="0.15">
      <c r="B149" s="67"/>
      <c r="C149" s="67"/>
      <c r="D149" s="67"/>
      <c r="F149" s="92" t="s">
        <v>325</v>
      </c>
      <c r="G149" s="93">
        <f>MIN(G141:R141)</f>
        <v>37</v>
      </c>
      <c r="H149" s="94"/>
      <c r="I149" s="1" t="str">
        <f ca="1">OFFSET($G$140,0,MATCH(G149,G$141:V$141,0)-1,1,1)</f>
        <v>C-4</v>
      </c>
      <c r="J149" s="17" t="str">
        <f>IF(COUNTIF(G147:U147,"最小")=1,"最小値は1つです","最小値が複数あるので注意して下さい")</f>
        <v>最小値は1つです</v>
      </c>
      <c r="K149" s="17"/>
      <c r="L149" s="17"/>
      <c r="M149" s="17"/>
      <c r="N149" s="17"/>
      <c r="R149" s="17"/>
      <c r="S149" s="17"/>
      <c r="T149" s="17"/>
      <c r="U149" s="95"/>
      <c r="V149" s="96"/>
    </row>
    <row r="150" spans="2:22" ht="13.15" customHeight="1" x14ac:dyDescent="0.15">
      <c r="B150" s="67"/>
      <c r="C150" s="67"/>
      <c r="D150" s="67"/>
      <c r="F150" s="92" t="s">
        <v>326</v>
      </c>
      <c r="G150" s="97">
        <f>MAX(G141:R141)</f>
        <v>55</v>
      </c>
      <c r="H150" s="98"/>
      <c r="I150" s="1" t="str">
        <f ca="1">OFFSET($G$140,0,MATCH(G150,G$141:V$141,0)-1,1,1)</f>
        <v>A-10</v>
      </c>
      <c r="J150" s="17" t="str">
        <f>IF(COUNTIF(G147:U147,"最大")=1,"最大値は1つです","最大値が複数あるので注意して下さい")</f>
        <v>最大値は1つです</v>
      </c>
      <c r="K150" s="1"/>
      <c r="L150" s="1"/>
      <c r="M150" s="1"/>
      <c r="N150" s="1"/>
      <c r="R150" s="17"/>
      <c r="S150" s="17"/>
      <c r="T150" s="1"/>
      <c r="U150" s="95"/>
      <c r="V150" s="96"/>
    </row>
    <row r="151" spans="2:22" ht="13.15" customHeight="1" x14ac:dyDescent="0.15">
      <c r="B151" s="67"/>
      <c r="C151" s="67"/>
      <c r="D151" s="67"/>
      <c r="F151" s="92" t="s">
        <v>327</v>
      </c>
      <c r="G151" s="97">
        <f>COUNTA(F5:F84,F91:F124)</f>
        <v>114</v>
      </c>
      <c r="H151" s="99"/>
      <c r="I151" s="1"/>
      <c r="J151" s="1"/>
      <c r="K151" s="1"/>
      <c r="L151" s="1"/>
      <c r="M151" s="1"/>
      <c r="N151" s="1"/>
      <c r="R151" s="17"/>
      <c r="S151" s="17"/>
      <c r="T151" s="1"/>
      <c r="U151" s="95"/>
      <c r="V151" s="96"/>
    </row>
    <row r="152" spans="2:22" ht="13.15" customHeight="1" x14ac:dyDescent="0.15">
      <c r="B152" s="67"/>
      <c r="C152" s="67"/>
      <c r="D152" s="67"/>
      <c r="F152" s="92" t="s">
        <v>328</v>
      </c>
      <c r="G152" s="100">
        <f>MIN(G142:R142)</f>
        <v>64180</v>
      </c>
      <c r="H152" s="101" t="str">
        <f>VALUE(ROUND(LEFT(G152,3)/10,0)/10)&amp;"×10^"&amp;LEN(TEXT(G152,0))-1</f>
        <v>6.4×10^4</v>
      </c>
      <c r="I152" s="1" t="str">
        <f ca="1">OFFSET($G$140,0,MATCH(G152,G$142:V$142,0)-1,1,1)</f>
        <v>A-6</v>
      </c>
      <c r="J152" s="17" t="str">
        <f>IF(COUNTIF(G148:U148,"最小")=1,"最小値は1つです","最小値が複数あるので注意して下さい")</f>
        <v>最小値は1つです</v>
      </c>
      <c r="K152" s="1"/>
      <c r="L152" s="1"/>
      <c r="M152" s="1"/>
      <c r="N152" s="1"/>
      <c r="R152" s="17"/>
      <c r="S152" s="17"/>
      <c r="T152" s="1"/>
      <c r="U152" s="1"/>
      <c r="V152" s="102"/>
    </row>
    <row r="153" spans="2:22" ht="13.15" customHeight="1" x14ac:dyDescent="0.15">
      <c r="B153" s="67"/>
      <c r="C153" s="67"/>
      <c r="D153" s="67"/>
      <c r="F153" s="92" t="s">
        <v>326</v>
      </c>
      <c r="G153" s="100">
        <f>MAX(G142:R142)</f>
        <v>16247020</v>
      </c>
      <c r="H153" s="101" t="str">
        <f>VALUE(ROUND(LEFT(G153,3)/10,0)/10)&amp;"×10^"&amp;LEN(TEXT(G153,0))-1</f>
        <v>1.6×10^7</v>
      </c>
      <c r="I153" s="1" t="str">
        <f ca="1">OFFSET($G$140,0,MATCH(G153,G$142:V$142,0)-1,1,1)</f>
        <v>C-3</v>
      </c>
      <c r="J153" s="17" t="str">
        <f>IF(COUNTIF(G148:U148,"最大")=1,"最大値は1つです","最大値が複数あるので注意して下さい")</f>
        <v>最大値は1つです</v>
      </c>
      <c r="K153" s="1"/>
      <c r="L153" s="1"/>
      <c r="M153" s="1"/>
      <c r="N153" s="1"/>
      <c r="R153" s="17"/>
      <c r="S153" s="17"/>
      <c r="T153" s="1"/>
      <c r="U153" s="1"/>
      <c r="V153" s="102"/>
    </row>
    <row r="154" spans="2:22" ht="13.15" customHeight="1" x14ac:dyDescent="0.15">
      <c r="B154" s="67"/>
      <c r="C154" s="67"/>
      <c r="D154" s="67"/>
      <c r="F154" s="92" t="s">
        <v>327</v>
      </c>
      <c r="G154" s="100">
        <f>SUM(G142:R142)</f>
        <v>23834080</v>
      </c>
      <c r="H154" s="101" t="str">
        <f>VALUE(ROUND(LEFT(G154,3)/10,0)/10)&amp;"×10^"&amp;LEN(TEXT(G154,0))-1</f>
        <v>2.4×10^7</v>
      </c>
      <c r="I154" s="1"/>
      <c r="J154" s="1"/>
      <c r="K154" s="1"/>
      <c r="L154" s="1"/>
      <c r="M154" s="1"/>
      <c r="N154" s="1"/>
      <c r="O154" s="1"/>
      <c r="P154" s="1"/>
      <c r="Q154" s="1"/>
      <c r="R154" s="17"/>
      <c r="S154" s="17"/>
      <c r="T154" s="1"/>
      <c r="U154" s="1"/>
      <c r="V154" s="102"/>
    </row>
    <row r="155" spans="2:22" ht="13.15" customHeight="1" x14ac:dyDescent="0.15">
      <c r="B155" s="67"/>
      <c r="C155" s="67"/>
      <c r="D155" s="67"/>
      <c r="F155" s="103" t="s">
        <v>329</v>
      </c>
      <c r="G155" s="104">
        <f>AVERAGE(G142:R142)</f>
        <v>1986173.3333333333</v>
      </c>
      <c r="H155" s="105" t="str">
        <f>VALUE(ROUND(LEFT(G155,3)/10,0)/10)&amp;"×10^"&amp;LEN(TEXT(G155,0))-1</f>
        <v>2×10^6</v>
      </c>
      <c r="I155" s="106"/>
      <c r="J155" s="2"/>
      <c r="K155" s="2"/>
      <c r="L155" s="2"/>
      <c r="M155" s="2"/>
      <c r="N155" s="2"/>
      <c r="O155" s="2"/>
      <c r="P155" s="2"/>
      <c r="Q155" s="2"/>
      <c r="R155" s="18"/>
      <c r="S155" s="18"/>
      <c r="T155" s="2"/>
      <c r="U155" s="2"/>
      <c r="V155" s="107"/>
    </row>
  </sheetData>
  <phoneticPr fontId="1"/>
  <conditionalFormatting sqref="B70:E71 B5:E67 B75:E84 B124:E124">
    <cfRule type="expression" dxfId="304" priority="32" stopIfTrue="1">
      <formula>LEN(B5)&gt;=1</formula>
    </cfRule>
  </conditionalFormatting>
  <conditionalFormatting sqref="F70:U71 F75:U84 F91:U91 F5:U67 F121:U124">
    <cfRule type="expression" dxfId="303" priority="31" stopIfTrue="1">
      <formula>COUNTA($B5:$E5)&gt;0</formula>
    </cfRule>
  </conditionalFormatting>
  <conditionalFormatting sqref="B68:E69">
    <cfRule type="expression" dxfId="302" priority="30" stopIfTrue="1">
      <formula>LEN(B68)&gt;=1</formula>
    </cfRule>
  </conditionalFormatting>
  <conditionalFormatting sqref="F68:U69">
    <cfRule type="expression" dxfId="301" priority="29" stopIfTrue="1">
      <formula>COUNTA($B68:$E68)&gt;0</formula>
    </cfRule>
  </conditionalFormatting>
  <conditionalFormatting sqref="B91:E91">
    <cfRule type="expression" dxfId="300" priority="28" stopIfTrue="1">
      <formula>LEN(B91)&gt;=1</formula>
    </cfRule>
  </conditionalFormatting>
  <conditionalFormatting sqref="B72:E74">
    <cfRule type="expression" dxfId="299" priority="27" stopIfTrue="1">
      <formula>LEN(B72)&gt;=1</formula>
    </cfRule>
  </conditionalFormatting>
  <conditionalFormatting sqref="F72:U74">
    <cfRule type="expression" dxfId="298" priority="26" stopIfTrue="1">
      <formula>COUNTA($B72:$E72)&gt;0</formula>
    </cfRule>
  </conditionalFormatting>
  <conditionalFormatting sqref="B121:E123">
    <cfRule type="expression" dxfId="297" priority="25" stopIfTrue="1">
      <formula>LEN(B121)&gt;=1</formula>
    </cfRule>
  </conditionalFormatting>
  <conditionalFormatting sqref="F92:U94 F119:U120">
    <cfRule type="expression" dxfId="296" priority="24" stopIfTrue="1">
      <formula>COUNTA($B92:$E92)&gt;0</formula>
    </cfRule>
  </conditionalFormatting>
  <conditionalFormatting sqref="B92:E94 B119:E120">
    <cfRule type="expression" dxfId="295" priority="23" stopIfTrue="1">
      <formula>LEN(B92)&gt;=1</formula>
    </cfRule>
  </conditionalFormatting>
  <conditionalFormatting sqref="F115:U118">
    <cfRule type="expression" dxfId="294" priority="22" stopIfTrue="1">
      <formula>COUNTA($B115:$E115)&gt;0</formula>
    </cfRule>
  </conditionalFormatting>
  <conditionalFormatting sqref="B115:E118">
    <cfRule type="expression" dxfId="293" priority="21" stopIfTrue="1">
      <formula>LEN(B115)&gt;=1</formula>
    </cfRule>
  </conditionalFormatting>
  <conditionalFormatting sqref="F113:U114">
    <cfRule type="expression" dxfId="292" priority="20" stopIfTrue="1">
      <formula>COUNTA($B113:$E113)&gt;0</formula>
    </cfRule>
  </conditionalFormatting>
  <conditionalFormatting sqref="F97:U100 F111:U111 F109:U109">
    <cfRule type="expression" dxfId="291" priority="19" stopIfTrue="1">
      <formula>COUNTA($B97:$E97)&gt;0</formula>
    </cfRule>
  </conditionalFormatting>
  <conditionalFormatting sqref="B97:E100 B111:E111 B109:E109">
    <cfRule type="expression" dxfId="290" priority="18" stopIfTrue="1">
      <formula>LEN(B97)&gt;=1</formula>
    </cfRule>
  </conditionalFormatting>
  <conditionalFormatting sqref="F112:U112">
    <cfRule type="expression" dxfId="289" priority="17" stopIfTrue="1">
      <formula>COUNTA($B112:$E112)&gt;0</formula>
    </cfRule>
  </conditionalFormatting>
  <conditionalFormatting sqref="B112:E112">
    <cfRule type="expression" dxfId="288" priority="16" stopIfTrue="1">
      <formula>LEN(B112)&gt;=1</formula>
    </cfRule>
  </conditionalFormatting>
  <conditionalFormatting sqref="B113:E114">
    <cfRule type="expression" dxfId="287" priority="15" stopIfTrue="1">
      <formula>LEN(B113)&gt;=1</formula>
    </cfRule>
  </conditionalFormatting>
  <conditionalFormatting sqref="F110:U110">
    <cfRule type="expression" dxfId="286" priority="14" stopIfTrue="1">
      <formula>COUNTA($B110:$E110)&gt;0</formula>
    </cfRule>
  </conditionalFormatting>
  <conditionalFormatting sqref="B110:E110">
    <cfRule type="expression" dxfId="285" priority="13" stopIfTrue="1">
      <formula>LEN(B110)&gt;=1</formula>
    </cfRule>
  </conditionalFormatting>
  <conditionalFormatting sqref="F95:U96">
    <cfRule type="expression" dxfId="284" priority="12" stopIfTrue="1">
      <formula>COUNTA($B95:$E95)&gt;0</formula>
    </cfRule>
  </conditionalFormatting>
  <conditionalFormatting sqref="B95:E96">
    <cfRule type="expression" dxfId="283" priority="11" stopIfTrue="1">
      <formula>LEN(B95)&gt;=1</formula>
    </cfRule>
  </conditionalFormatting>
  <conditionalFormatting sqref="F107:U108">
    <cfRule type="expression" dxfId="282" priority="10" stopIfTrue="1">
      <formula>COUNTA($B107:$E107)&gt;0</formula>
    </cfRule>
  </conditionalFormatting>
  <conditionalFormatting sqref="B107:E108">
    <cfRule type="expression" dxfId="281" priority="9" stopIfTrue="1">
      <formula>LEN(B107)&gt;=1</formula>
    </cfRule>
  </conditionalFormatting>
  <conditionalFormatting sqref="F105:U106">
    <cfRule type="expression" dxfId="280" priority="8" stopIfTrue="1">
      <formula>COUNTA($B105:$E105)&gt;0</formula>
    </cfRule>
  </conditionalFormatting>
  <conditionalFormatting sqref="F103:U103 F101:U101">
    <cfRule type="expression" dxfId="279" priority="7" stopIfTrue="1">
      <formula>COUNTA($B101:$E101)&gt;0</formula>
    </cfRule>
  </conditionalFormatting>
  <conditionalFormatting sqref="B103:E103 B101:E101">
    <cfRule type="expression" dxfId="278" priority="6" stopIfTrue="1">
      <formula>LEN(B101)&gt;=1</formula>
    </cfRule>
  </conditionalFormatting>
  <conditionalFormatting sqref="F104:U104">
    <cfRule type="expression" dxfId="277" priority="5" stopIfTrue="1">
      <formula>COUNTA($B104:$E104)&gt;0</formula>
    </cfRule>
  </conditionalFormatting>
  <conditionalFormatting sqref="B104:E104">
    <cfRule type="expression" dxfId="276" priority="4" stopIfTrue="1">
      <formula>LEN(B104)&gt;=1</formula>
    </cfRule>
  </conditionalFormatting>
  <conditionalFormatting sqref="B105:E106">
    <cfRule type="expression" dxfId="275" priority="3" stopIfTrue="1">
      <formula>LEN(B105)&gt;=1</formula>
    </cfRule>
  </conditionalFormatting>
  <conditionalFormatting sqref="F102:U102">
    <cfRule type="expression" dxfId="274" priority="2" stopIfTrue="1">
      <formula>COUNTA($B102:$E102)&gt;0</formula>
    </cfRule>
  </conditionalFormatting>
  <conditionalFormatting sqref="B102:E102">
    <cfRule type="expression" dxfId="273" priority="1" stopIfTrue="1">
      <formula>LEN(B102)&gt;=1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2"/>
  <sheetViews>
    <sheetView showGridLines="0" zoomScale="85" zoomScaleNormal="85" zoomScaleSheetLayoutView="100" workbookViewId="0">
      <pane xSplit="6" ySplit="4" topLeftCell="G5" activePane="bottomRight" state="frozen"/>
      <selection activeCell="A67" sqref="A67"/>
      <selection pane="topRight" activeCell="A67" sqref="A67"/>
      <selection pane="bottomLeft" activeCell="A67" sqref="A67"/>
      <selection pane="bottomRight" activeCell="P155" sqref="P155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559</v>
      </c>
      <c r="K2" s="19"/>
      <c r="N2" s="35" t="str">
        <f>I2</f>
        <v>調査期日：平成29年 9月15日</v>
      </c>
      <c r="O2" s="19"/>
      <c r="P2" s="19"/>
      <c r="R2" s="19"/>
      <c r="S2" s="35" t="str">
        <f>I2</f>
        <v>調査期日：平成29年 9月15日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330</v>
      </c>
      <c r="K3" s="19"/>
      <c r="N3" s="35" t="s">
        <v>330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465</v>
      </c>
      <c r="H4" s="25" t="s">
        <v>466</v>
      </c>
      <c r="I4" s="25" t="s">
        <v>467</v>
      </c>
      <c r="J4" s="25" t="s">
        <v>476</v>
      </c>
      <c r="K4" s="26" t="s">
        <v>477</v>
      </c>
      <c r="L4" s="59" t="s">
        <v>468</v>
      </c>
      <c r="M4" s="25" t="s">
        <v>484</v>
      </c>
      <c r="N4" s="55" t="s">
        <v>469</v>
      </c>
      <c r="O4" s="25" t="s">
        <v>485</v>
      </c>
      <c r="P4" s="26" t="s">
        <v>335</v>
      </c>
      <c r="Q4" s="59" t="s">
        <v>470</v>
      </c>
      <c r="R4" s="25" t="s">
        <v>478</v>
      </c>
      <c r="S4" s="25" t="s">
        <v>479</v>
      </c>
      <c r="T4" s="25" t="s">
        <v>486</v>
      </c>
      <c r="U4" s="26" t="s">
        <v>471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3</v>
      </c>
      <c r="E5" s="52" t="s">
        <v>4</v>
      </c>
      <c r="F5" s="69" t="s">
        <v>487</v>
      </c>
      <c r="G5" s="62"/>
      <c r="H5" s="63"/>
      <c r="I5" s="63"/>
      <c r="J5" s="63"/>
      <c r="K5" s="64"/>
      <c r="L5" s="65"/>
      <c r="M5" s="63">
        <v>200</v>
      </c>
      <c r="N5" s="66"/>
      <c r="O5" s="63"/>
      <c r="P5" s="64"/>
      <c r="Q5" s="65"/>
      <c r="R5" s="63"/>
      <c r="S5" s="63"/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72" t="s">
        <v>10</v>
      </c>
      <c r="F6" s="74" t="s">
        <v>11</v>
      </c>
      <c r="G6" s="38">
        <v>200</v>
      </c>
      <c r="H6" s="39">
        <v>4600</v>
      </c>
      <c r="I6" s="39">
        <v>1800</v>
      </c>
      <c r="J6" s="39">
        <v>200</v>
      </c>
      <c r="K6" s="40">
        <v>2800</v>
      </c>
      <c r="L6" s="47">
        <v>1600</v>
      </c>
      <c r="M6" s="39">
        <v>2400</v>
      </c>
      <c r="N6" s="57">
        <v>11200</v>
      </c>
      <c r="O6" s="39">
        <v>4400</v>
      </c>
      <c r="P6" s="40">
        <v>26400</v>
      </c>
      <c r="Q6" s="47">
        <v>2400</v>
      </c>
      <c r="R6" s="39">
        <v>3000</v>
      </c>
      <c r="S6" s="39">
        <v>11200</v>
      </c>
      <c r="T6" s="39">
        <v>600</v>
      </c>
      <c r="U6" s="40">
        <v>4800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229</v>
      </c>
      <c r="G7" s="38"/>
      <c r="H7" s="39"/>
      <c r="I7" s="39"/>
      <c r="J7" s="39"/>
      <c r="K7" s="40"/>
      <c r="L7" s="47"/>
      <c r="M7" s="39"/>
      <c r="N7" s="57"/>
      <c r="O7" s="39"/>
      <c r="P7" s="40"/>
      <c r="Q7" s="47"/>
      <c r="R7" s="39">
        <v>200</v>
      </c>
      <c r="S7" s="39"/>
      <c r="T7" s="39"/>
      <c r="U7" s="40"/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228</v>
      </c>
      <c r="G8" s="38">
        <v>100</v>
      </c>
      <c r="H8" s="39">
        <v>20</v>
      </c>
      <c r="I8" s="39">
        <v>20</v>
      </c>
      <c r="J8" s="39"/>
      <c r="K8" s="40">
        <v>20</v>
      </c>
      <c r="L8" s="47">
        <v>20</v>
      </c>
      <c r="M8" s="39">
        <v>1600</v>
      </c>
      <c r="N8" s="57">
        <v>600</v>
      </c>
      <c r="O8" s="39">
        <v>20</v>
      </c>
      <c r="P8" s="40">
        <v>20</v>
      </c>
      <c r="Q8" s="47">
        <v>140</v>
      </c>
      <c r="R8" s="39">
        <v>120</v>
      </c>
      <c r="S8" s="39"/>
      <c r="T8" s="39">
        <v>80</v>
      </c>
      <c r="U8" s="40">
        <v>200</v>
      </c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16</v>
      </c>
      <c r="G9" s="38"/>
      <c r="H9" s="39"/>
      <c r="I9" s="39"/>
      <c r="J9" s="39">
        <v>20</v>
      </c>
      <c r="K9" s="40"/>
      <c r="L9" s="47"/>
      <c r="M9" s="39"/>
      <c r="N9" s="57"/>
      <c r="O9" s="39"/>
      <c r="P9" s="40"/>
      <c r="Q9" s="47"/>
      <c r="R9" s="39"/>
      <c r="S9" s="39"/>
      <c r="T9" s="39"/>
      <c r="U9" s="40"/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255</v>
      </c>
      <c r="G10" s="38">
        <v>200</v>
      </c>
      <c r="H10" s="39"/>
      <c r="I10" s="39">
        <v>20</v>
      </c>
      <c r="J10" s="39"/>
      <c r="K10" s="40"/>
      <c r="L10" s="47">
        <v>200</v>
      </c>
      <c r="M10" s="39">
        <v>100</v>
      </c>
      <c r="N10" s="57">
        <v>20</v>
      </c>
      <c r="O10" s="39">
        <v>100</v>
      </c>
      <c r="P10" s="40">
        <v>20</v>
      </c>
      <c r="Q10" s="47">
        <v>440</v>
      </c>
      <c r="R10" s="39">
        <v>240</v>
      </c>
      <c r="S10" s="39"/>
      <c r="T10" s="39">
        <v>40</v>
      </c>
      <c r="U10" s="40"/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17</v>
      </c>
      <c r="G11" s="38">
        <v>20</v>
      </c>
      <c r="H11" s="39">
        <v>200</v>
      </c>
      <c r="I11" s="39">
        <v>200</v>
      </c>
      <c r="J11" s="39">
        <v>40</v>
      </c>
      <c r="K11" s="40"/>
      <c r="L11" s="47">
        <v>6400</v>
      </c>
      <c r="M11" s="39">
        <v>12000</v>
      </c>
      <c r="N11" s="57">
        <v>1600</v>
      </c>
      <c r="O11" s="39">
        <v>400</v>
      </c>
      <c r="P11" s="40">
        <v>43200</v>
      </c>
      <c r="Q11" s="47">
        <v>3800</v>
      </c>
      <c r="R11" s="39">
        <v>14200</v>
      </c>
      <c r="S11" s="39">
        <v>5800</v>
      </c>
      <c r="T11" s="39">
        <v>7400</v>
      </c>
      <c r="U11" s="40">
        <v>10600</v>
      </c>
      <c r="V11" s="36"/>
    </row>
    <row r="12" spans="1:22" ht="13.15" customHeight="1" x14ac:dyDescent="0.15">
      <c r="A12" s="19">
        <v>8</v>
      </c>
      <c r="B12" s="27"/>
      <c r="C12" s="33"/>
      <c r="D12" s="33" t="s">
        <v>18</v>
      </c>
      <c r="E12" s="33" t="s">
        <v>19</v>
      </c>
      <c r="F12" s="70" t="s">
        <v>20</v>
      </c>
      <c r="G12" s="38">
        <v>100</v>
      </c>
      <c r="H12" s="39">
        <v>200</v>
      </c>
      <c r="I12" s="39">
        <v>140</v>
      </c>
      <c r="J12" s="39">
        <v>40</v>
      </c>
      <c r="K12" s="40">
        <v>80</v>
      </c>
      <c r="L12" s="47">
        <v>60</v>
      </c>
      <c r="M12" s="39">
        <v>1000</v>
      </c>
      <c r="N12" s="57">
        <v>80</v>
      </c>
      <c r="O12" s="39">
        <v>120</v>
      </c>
      <c r="P12" s="40">
        <v>600</v>
      </c>
      <c r="Q12" s="47">
        <v>100</v>
      </c>
      <c r="R12" s="39">
        <v>2400</v>
      </c>
      <c r="S12" s="39">
        <v>40</v>
      </c>
      <c r="T12" s="39">
        <v>120</v>
      </c>
      <c r="U12" s="40">
        <v>400</v>
      </c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247</v>
      </c>
      <c r="G13" s="38">
        <v>40</v>
      </c>
      <c r="H13" s="39"/>
      <c r="I13" s="39"/>
      <c r="J13" s="39"/>
      <c r="K13" s="40"/>
      <c r="L13" s="47"/>
      <c r="M13" s="39"/>
      <c r="N13" s="57"/>
      <c r="O13" s="39">
        <v>40</v>
      </c>
      <c r="P13" s="40"/>
      <c r="Q13" s="47"/>
      <c r="R13" s="39"/>
      <c r="S13" s="39"/>
      <c r="T13" s="39"/>
      <c r="U13" s="40"/>
      <c r="V13" s="36"/>
    </row>
    <row r="14" spans="1:22" ht="13.15" customHeight="1" x14ac:dyDescent="0.15">
      <c r="A14" s="19">
        <v>10</v>
      </c>
      <c r="B14" s="27"/>
      <c r="C14" s="33"/>
      <c r="D14" s="33"/>
      <c r="E14" s="33"/>
      <c r="F14" s="70" t="s">
        <v>22</v>
      </c>
      <c r="G14" s="38"/>
      <c r="H14" s="39"/>
      <c r="I14" s="39">
        <v>20</v>
      </c>
      <c r="J14" s="39"/>
      <c r="K14" s="40"/>
      <c r="L14" s="47"/>
      <c r="M14" s="39"/>
      <c r="N14" s="57"/>
      <c r="O14" s="39">
        <v>20</v>
      </c>
      <c r="P14" s="40"/>
      <c r="Q14" s="47"/>
      <c r="R14" s="39"/>
      <c r="S14" s="39"/>
      <c r="T14" s="39"/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23</v>
      </c>
      <c r="G15" s="38"/>
      <c r="H15" s="39"/>
      <c r="I15" s="39"/>
      <c r="J15" s="39"/>
      <c r="K15" s="40"/>
      <c r="L15" s="47"/>
      <c r="M15" s="39"/>
      <c r="N15" s="57"/>
      <c r="O15" s="39"/>
      <c r="P15" s="40"/>
      <c r="Q15" s="47"/>
      <c r="R15" s="39"/>
      <c r="S15" s="39">
        <v>60</v>
      </c>
      <c r="T15" s="39">
        <v>20</v>
      </c>
      <c r="U15" s="40"/>
      <c r="V15" s="36"/>
    </row>
    <row r="16" spans="1:22" ht="13.15" customHeight="1" x14ac:dyDescent="0.15">
      <c r="A16" s="19">
        <v>12</v>
      </c>
      <c r="B16" s="27"/>
      <c r="C16" s="33"/>
      <c r="D16" s="33" t="s">
        <v>24</v>
      </c>
      <c r="E16" s="33" t="s">
        <v>25</v>
      </c>
      <c r="F16" s="70" t="s">
        <v>295</v>
      </c>
      <c r="G16" s="38"/>
      <c r="H16" s="39"/>
      <c r="I16" s="39"/>
      <c r="J16" s="39">
        <v>200</v>
      </c>
      <c r="K16" s="40"/>
      <c r="L16" s="47"/>
      <c r="M16" s="39"/>
      <c r="N16" s="57">
        <v>20</v>
      </c>
      <c r="O16" s="39"/>
      <c r="P16" s="40"/>
      <c r="Q16" s="47"/>
      <c r="R16" s="39"/>
      <c r="S16" s="39"/>
      <c r="T16" s="39"/>
      <c r="U16" s="40"/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26</v>
      </c>
      <c r="G17" s="38"/>
      <c r="H17" s="39"/>
      <c r="I17" s="39"/>
      <c r="J17" s="39"/>
      <c r="K17" s="40"/>
      <c r="L17" s="47"/>
      <c r="M17" s="39"/>
      <c r="N17" s="57"/>
      <c r="O17" s="39"/>
      <c r="P17" s="40"/>
      <c r="Q17" s="47">
        <v>80</v>
      </c>
      <c r="R17" s="39"/>
      <c r="S17" s="39"/>
      <c r="T17" s="39"/>
      <c r="U17" s="40"/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284</v>
      </c>
      <c r="G18" s="38">
        <v>800</v>
      </c>
      <c r="H18" s="39">
        <v>4400</v>
      </c>
      <c r="I18" s="39">
        <v>400</v>
      </c>
      <c r="J18" s="39">
        <v>800</v>
      </c>
      <c r="K18" s="40">
        <v>400</v>
      </c>
      <c r="L18" s="47">
        <v>1400</v>
      </c>
      <c r="M18" s="39">
        <v>13800</v>
      </c>
      <c r="N18" s="57">
        <v>10400</v>
      </c>
      <c r="O18" s="39">
        <v>2400</v>
      </c>
      <c r="P18" s="40">
        <v>3400</v>
      </c>
      <c r="Q18" s="47">
        <v>184800</v>
      </c>
      <c r="R18" s="39">
        <v>333600</v>
      </c>
      <c r="S18" s="39">
        <v>800</v>
      </c>
      <c r="T18" s="39">
        <v>2600</v>
      </c>
      <c r="U18" s="40">
        <v>400</v>
      </c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27</v>
      </c>
      <c r="G19" s="38"/>
      <c r="H19" s="39"/>
      <c r="I19" s="39"/>
      <c r="J19" s="39"/>
      <c r="K19" s="40"/>
      <c r="L19" s="47"/>
      <c r="M19" s="39"/>
      <c r="N19" s="57"/>
      <c r="O19" s="39">
        <v>20</v>
      </c>
      <c r="P19" s="40"/>
      <c r="Q19" s="47">
        <v>20</v>
      </c>
      <c r="R19" s="39"/>
      <c r="S19" s="39"/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33"/>
      <c r="F20" s="70" t="s">
        <v>488</v>
      </c>
      <c r="G20" s="38">
        <v>286800</v>
      </c>
      <c r="H20" s="39">
        <v>100200</v>
      </c>
      <c r="I20" s="39">
        <v>18000</v>
      </c>
      <c r="J20" s="39">
        <v>88800</v>
      </c>
      <c r="K20" s="40">
        <v>600</v>
      </c>
      <c r="L20" s="47">
        <v>192800</v>
      </c>
      <c r="M20" s="39">
        <v>1317600</v>
      </c>
      <c r="N20" s="57">
        <v>420000</v>
      </c>
      <c r="O20" s="39">
        <v>151200</v>
      </c>
      <c r="P20" s="40">
        <v>3465600</v>
      </c>
      <c r="Q20" s="47">
        <v>8990400</v>
      </c>
      <c r="R20" s="39">
        <v>5270400</v>
      </c>
      <c r="S20" s="39">
        <v>7408800</v>
      </c>
      <c r="T20" s="39">
        <v>1149600</v>
      </c>
      <c r="U20" s="40">
        <v>6069600</v>
      </c>
      <c r="V20" s="36"/>
    </row>
    <row r="21" spans="1:22" ht="13.15" customHeight="1" x14ac:dyDescent="0.15">
      <c r="A21" s="19">
        <v>17</v>
      </c>
      <c r="B21" s="27"/>
      <c r="C21" s="33"/>
      <c r="D21" s="33"/>
      <c r="E21" s="33"/>
      <c r="F21" s="70" t="s">
        <v>489</v>
      </c>
      <c r="G21" s="38"/>
      <c r="H21" s="39">
        <v>20</v>
      </c>
      <c r="I21" s="39">
        <v>40</v>
      </c>
      <c r="J21" s="39"/>
      <c r="K21" s="40"/>
      <c r="L21" s="47">
        <v>20</v>
      </c>
      <c r="M21" s="39"/>
      <c r="N21" s="57"/>
      <c r="O21" s="39">
        <v>40</v>
      </c>
      <c r="P21" s="40"/>
      <c r="Q21" s="47"/>
      <c r="R21" s="39"/>
      <c r="S21" s="39"/>
      <c r="T21" s="39"/>
      <c r="U21" s="40"/>
      <c r="V21" s="36"/>
    </row>
    <row r="22" spans="1:22" ht="13.15" customHeight="1" x14ac:dyDescent="0.15">
      <c r="A22" s="19">
        <v>18</v>
      </c>
      <c r="B22" s="27"/>
      <c r="C22" s="33"/>
      <c r="D22" s="33"/>
      <c r="E22" s="33"/>
      <c r="F22" s="70" t="s">
        <v>29</v>
      </c>
      <c r="G22" s="38"/>
      <c r="H22" s="39">
        <v>40</v>
      </c>
      <c r="I22" s="39"/>
      <c r="J22" s="39">
        <v>20</v>
      </c>
      <c r="K22" s="40"/>
      <c r="L22" s="47">
        <v>20</v>
      </c>
      <c r="M22" s="39">
        <v>80</v>
      </c>
      <c r="N22" s="57">
        <v>20</v>
      </c>
      <c r="O22" s="39">
        <v>40</v>
      </c>
      <c r="P22" s="40">
        <v>20</v>
      </c>
      <c r="Q22" s="47">
        <v>40</v>
      </c>
      <c r="R22" s="39">
        <v>40</v>
      </c>
      <c r="S22" s="39">
        <v>140</v>
      </c>
      <c r="T22" s="39">
        <v>160</v>
      </c>
      <c r="U22" s="40">
        <v>40</v>
      </c>
      <c r="V22" s="36"/>
    </row>
    <row r="23" spans="1:22" ht="13.15" customHeight="1" x14ac:dyDescent="0.15">
      <c r="A23" s="19">
        <v>19</v>
      </c>
      <c r="B23" s="27"/>
      <c r="C23" s="33"/>
      <c r="D23" s="33"/>
      <c r="E23" s="33"/>
      <c r="F23" s="70" t="s">
        <v>30</v>
      </c>
      <c r="G23" s="38"/>
      <c r="H23" s="39">
        <v>220</v>
      </c>
      <c r="I23" s="39">
        <v>200</v>
      </c>
      <c r="J23" s="39">
        <v>1200</v>
      </c>
      <c r="K23" s="40">
        <v>140</v>
      </c>
      <c r="L23" s="47">
        <v>600</v>
      </c>
      <c r="M23" s="39"/>
      <c r="N23" s="57">
        <v>40</v>
      </c>
      <c r="O23" s="39">
        <v>800</v>
      </c>
      <c r="P23" s="40"/>
      <c r="Q23" s="47">
        <v>20</v>
      </c>
      <c r="R23" s="39">
        <v>1200</v>
      </c>
      <c r="S23" s="39">
        <v>1800</v>
      </c>
      <c r="T23" s="39">
        <v>1000</v>
      </c>
      <c r="U23" s="40">
        <v>600</v>
      </c>
      <c r="V23" s="36"/>
    </row>
    <row r="24" spans="1:22" ht="13.15" customHeight="1" x14ac:dyDescent="0.15">
      <c r="A24" s="19">
        <v>20</v>
      </c>
      <c r="B24" s="27"/>
      <c r="C24" s="33"/>
      <c r="D24" s="33"/>
      <c r="E24" s="33"/>
      <c r="F24" s="70" t="s">
        <v>31</v>
      </c>
      <c r="G24" s="38">
        <v>20</v>
      </c>
      <c r="H24" s="39">
        <v>400</v>
      </c>
      <c r="I24" s="39">
        <v>60</v>
      </c>
      <c r="J24" s="39">
        <v>40</v>
      </c>
      <c r="K24" s="40">
        <v>100</v>
      </c>
      <c r="L24" s="47">
        <v>40</v>
      </c>
      <c r="M24" s="39"/>
      <c r="N24" s="57">
        <v>60</v>
      </c>
      <c r="O24" s="39">
        <v>60</v>
      </c>
      <c r="P24" s="40"/>
      <c r="Q24" s="47"/>
      <c r="R24" s="39">
        <v>200</v>
      </c>
      <c r="S24" s="39">
        <v>20</v>
      </c>
      <c r="T24" s="39"/>
      <c r="U24" s="40"/>
      <c r="V24" s="36"/>
    </row>
    <row r="25" spans="1:22" ht="13.15" customHeight="1" x14ac:dyDescent="0.15">
      <c r="A25" s="19">
        <v>21</v>
      </c>
      <c r="B25" s="27"/>
      <c r="C25" s="33"/>
      <c r="D25" s="33"/>
      <c r="E25" s="33" t="s">
        <v>32</v>
      </c>
      <c r="F25" s="70" t="s">
        <v>33</v>
      </c>
      <c r="G25" s="38"/>
      <c r="H25" s="39"/>
      <c r="I25" s="39"/>
      <c r="J25" s="39"/>
      <c r="K25" s="40"/>
      <c r="L25" s="47">
        <v>60</v>
      </c>
      <c r="M25" s="39"/>
      <c r="N25" s="57"/>
      <c r="O25" s="39"/>
      <c r="P25" s="40"/>
      <c r="Q25" s="47">
        <v>200</v>
      </c>
      <c r="R25" s="39"/>
      <c r="S25" s="39">
        <v>280</v>
      </c>
      <c r="T25" s="39">
        <v>660</v>
      </c>
      <c r="U25" s="40">
        <v>5400</v>
      </c>
      <c r="V25" s="36"/>
    </row>
    <row r="26" spans="1:22" ht="13.15" customHeight="1" x14ac:dyDescent="0.15">
      <c r="A26" s="19">
        <v>22</v>
      </c>
      <c r="B26" s="27"/>
      <c r="C26" s="33"/>
      <c r="D26" s="33"/>
      <c r="E26" s="33" t="s">
        <v>186</v>
      </c>
      <c r="F26" s="70" t="s">
        <v>254</v>
      </c>
      <c r="G26" s="38"/>
      <c r="H26" s="39"/>
      <c r="I26" s="39"/>
      <c r="J26" s="39">
        <v>20</v>
      </c>
      <c r="K26" s="40"/>
      <c r="L26" s="47"/>
      <c r="M26" s="39"/>
      <c r="N26" s="57"/>
      <c r="O26" s="39"/>
      <c r="P26" s="40"/>
      <c r="Q26" s="47"/>
      <c r="R26" s="39"/>
      <c r="S26" s="39"/>
      <c r="T26" s="39"/>
      <c r="U26" s="40"/>
      <c r="V26" s="36"/>
    </row>
    <row r="27" spans="1:22" ht="13.15" customHeight="1" x14ac:dyDescent="0.15">
      <c r="A27" s="19">
        <v>23</v>
      </c>
      <c r="B27" s="27"/>
      <c r="C27" s="33"/>
      <c r="D27" s="33"/>
      <c r="E27" s="33" t="s">
        <v>246</v>
      </c>
      <c r="F27" s="70" t="s">
        <v>245</v>
      </c>
      <c r="G27" s="38"/>
      <c r="H27" s="39"/>
      <c r="I27" s="39"/>
      <c r="J27" s="39">
        <v>20</v>
      </c>
      <c r="K27" s="40"/>
      <c r="L27" s="47"/>
      <c r="M27" s="39"/>
      <c r="N27" s="57"/>
      <c r="O27" s="39">
        <v>200</v>
      </c>
      <c r="P27" s="40"/>
      <c r="Q27" s="47"/>
      <c r="R27" s="39"/>
      <c r="S27" s="39"/>
      <c r="T27" s="39"/>
      <c r="U27" s="40"/>
      <c r="V27" s="36"/>
    </row>
    <row r="28" spans="1:22" ht="13.15" customHeight="1" x14ac:dyDescent="0.15">
      <c r="A28" s="19">
        <v>24</v>
      </c>
      <c r="B28" s="27"/>
      <c r="C28" s="33"/>
      <c r="D28" s="33"/>
      <c r="E28" s="33" t="s">
        <v>34</v>
      </c>
      <c r="F28" s="70" t="s">
        <v>35</v>
      </c>
      <c r="G28" s="38"/>
      <c r="H28" s="39"/>
      <c r="I28" s="39"/>
      <c r="J28" s="39"/>
      <c r="K28" s="40">
        <v>20</v>
      </c>
      <c r="L28" s="47"/>
      <c r="M28" s="39">
        <v>200</v>
      </c>
      <c r="N28" s="57"/>
      <c r="O28" s="39"/>
      <c r="P28" s="40"/>
      <c r="Q28" s="47"/>
      <c r="R28" s="39"/>
      <c r="S28" s="39"/>
      <c r="T28" s="39"/>
      <c r="U28" s="40"/>
      <c r="V28" s="36"/>
    </row>
    <row r="29" spans="1:22" ht="13.15" customHeight="1" x14ac:dyDescent="0.15">
      <c r="A29" s="19">
        <v>25</v>
      </c>
      <c r="B29" s="27"/>
      <c r="C29" s="33"/>
      <c r="D29" s="33"/>
      <c r="E29" s="72" t="s">
        <v>10</v>
      </c>
      <c r="F29" s="74" t="s">
        <v>36</v>
      </c>
      <c r="G29" s="38">
        <v>1600</v>
      </c>
      <c r="H29" s="39">
        <v>2000</v>
      </c>
      <c r="I29" s="39">
        <v>1200</v>
      </c>
      <c r="J29" s="39">
        <v>1400</v>
      </c>
      <c r="K29" s="40">
        <v>1200</v>
      </c>
      <c r="L29" s="47">
        <v>2800</v>
      </c>
      <c r="M29" s="39">
        <v>800</v>
      </c>
      <c r="N29" s="57">
        <v>200</v>
      </c>
      <c r="O29" s="39">
        <v>1000</v>
      </c>
      <c r="P29" s="40">
        <v>1200</v>
      </c>
      <c r="Q29" s="47">
        <v>200</v>
      </c>
      <c r="R29" s="39">
        <v>2000</v>
      </c>
      <c r="S29" s="39">
        <v>2000</v>
      </c>
      <c r="T29" s="39">
        <v>260</v>
      </c>
      <c r="U29" s="40">
        <v>200</v>
      </c>
      <c r="V29" s="36"/>
    </row>
    <row r="30" spans="1:22" ht="13.15" customHeight="1" x14ac:dyDescent="0.15">
      <c r="A30" s="19">
        <v>26</v>
      </c>
      <c r="B30" s="27"/>
      <c r="C30" s="33"/>
      <c r="D30" s="33" t="s">
        <v>37</v>
      </c>
      <c r="E30" s="33" t="s">
        <v>38</v>
      </c>
      <c r="F30" s="70" t="s">
        <v>39</v>
      </c>
      <c r="G30" s="38">
        <v>120</v>
      </c>
      <c r="H30" s="39">
        <v>80</v>
      </c>
      <c r="I30" s="39">
        <v>20</v>
      </c>
      <c r="J30" s="39">
        <v>20</v>
      </c>
      <c r="K30" s="40">
        <v>120</v>
      </c>
      <c r="L30" s="47">
        <v>120</v>
      </c>
      <c r="M30" s="39">
        <v>20</v>
      </c>
      <c r="N30" s="57">
        <v>80</v>
      </c>
      <c r="O30" s="39">
        <v>40</v>
      </c>
      <c r="P30" s="40">
        <v>60</v>
      </c>
      <c r="Q30" s="47">
        <v>100</v>
      </c>
      <c r="R30" s="39">
        <v>40</v>
      </c>
      <c r="S30" s="39">
        <v>20</v>
      </c>
      <c r="T30" s="39"/>
      <c r="U30" s="40"/>
      <c r="V30" s="36"/>
    </row>
    <row r="31" spans="1:22" ht="13.15" customHeight="1" x14ac:dyDescent="0.15">
      <c r="A31" s="19">
        <v>27</v>
      </c>
      <c r="B31" s="27"/>
      <c r="C31" s="33"/>
      <c r="D31" s="33" t="s">
        <v>43</v>
      </c>
      <c r="E31" s="33" t="s">
        <v>188</v>
      </c>
      <c r="F31" s="70" t="s">
        <v>490</v>
      </c>
      <c r="G31" s="38"/>
      <c r="H31" s="39"/>
      <c r="I31" s="39"/>
      <c r="J31" s="39"/>
      <c r="K31" s="40">
        <v>200</v>
      </c>
      <c r="L31" s="47"/>
      <c r="M31" s="39"/>
      <c r="N31" s="57"/>
      <c r="O31" s="39"/>
      <c r="P31" s="40"/>
      <c r="Q31" s="47"/>
      <c r="R31" s="39"/>
      <c r="S31" s="39"/>
      <c r="T31" s="39"/>
      <c r="U31" s="40">
        <v>120</v>
      </c>
      <c r="V31" s="36"/>
    </row>
    <row r="32" spans="1:22" ht="13.15" customHeight="1" x14ac:dyDescent="0.15">
      <c r="A32" s="19">
        <v>28</v>
      </c>
      <c r="B32" s="27"/>
      <c r="C32" s="33"/>
      <c r="D32" s="33"/>
      <c r="E32" s="33" t="s">
        <v>44</v>
      </c>
      <c r="F32" s="70" t="s">
        <v>46</v>
      </c>
      <c r="G32" s="38"/>
      <c r="H32" s="39"/>
      <c r="I32" s="39"/>
      <c r="J32" s="39"/>
      <c r="K32" s="40"/>
      <c r="L32" s="47"/>
      <c r="M32" s="39"/>
      <c r="N32" s="57"/>
      <c r="O32" s="39"/>
      <c r="P32" s="40"/>
      <c r="Q32" s="47">
        <v>200</v>
      </c>
      <c r="R32" s="39"/>
      <c r="S32" s="39"/>
      <c r="T32" s="39"/>
      <c r="U32" s="40"/>
      <c r="V32" s="36"/>
    </row>
    <row r="33" spans="1:22" ht="13.15" customHeight="1" x14ac:dyDescent="0.15">
      <c r="A33" s="19">
        <v>29</v>
      </c>
      <c r="B33" s="27"/>
      <c r="C33" s="33"/>
      <c r="D33" s="33"/>
      <c r="E33" s="33"/>
      <c r="F33" s="70" t="s">
        <v>48</v>
      </c>
      <c r="G33" s="38"/>
      <c r="H33" s="39">
        <v>200</v>
      </c>
      <c r="I33" s="39"/>
      <c r="J33" s="39"/>
      <c r="K33" s="40"/>
      <c r="L33" s="47"/>
      <c r="M33" s="39"/>
      <c r="N33" s="57"/>
      <c r="O33" s="39"/>
      <c r="P33" s="40"/>
      <c r="Q33" s="47"/>
      <c r="R33" s="39"/>
      <c r="S33" s="39">
        <v>800</v>
      </c>
      <c r="T33" s="39">
        <v>200</v>
      </c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50</v>
      </c>
      <c r="G34" s="38"/>
      <c r="H34" s="39"/>
      <c r="I34" s="39">
        <v>20</v>
      </c>
      <c r="J34" s="39"/>
      <c r="K34" s="40"/>
      <c r="L34" s="47"/>
      <c r="M34" s="39"/>
      <c r="N34" s="57"/>
      <c r="O34" s="39"/>
      <c r="P34" s="40"/>
      <c r="Q34" s="47"/>
      <c r="R34" s="39"/>
      <c r="S34" s="39"/>
      <c r="T34" s="39"/>
      <c r="U34" s="40"/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0" t="s">
        <v>51</v>
      </c>
      <c r="G35" s="38">
        <v>800</v>
      </c>
      <c r="H35" s="39">
        <v>240</v>
      </c>
      <c r="I35" s="39">
        <v>200</v>
      </c>
      <c r="J35" s="39">
        <v>80</v>
      </c>
      <c r="K35" s="40">
        <v>80</v>
      </c>
      <c r="L35" s="47">
        <v>120</v>
      </c>
      <c r="M35" s="39">
        <v>2200</v>
      </c>
      <c r="N35" s="57">
        <v>1200</v>
      </c>
      <c r="O35" s="39">
        <v>100</v>
      </c>
      <c r="P35" s="40">
        <v>240</v>
      </c>
      <c r="Q35" s="47">
        <v>120</v>
      </c>
      <c r="R35" s="39">
        <v>260</v>
      </c>
      <c r="S35" s="39">
        <v>600</v>
      </c>
      <c r="T35" s="39">
        <v>60</v>
      </c>
      <c r="U35" s="40">
        <v>200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 t="s">
        <v>52</v>
      </c>
      <c r="F36" s="70" t="s">
        <v>53</v>
      </c>
      <c r="G36" s="38"/>
      <c r="H36" s="39"/>
      <c r="I36" s="39"/>
      <c r="J36" s="39"/>
      <c r="K36" s="40">
        <v>20</v>
      </c>
      <c r="L36" s="47">
        <v>400</v>
      </c>
      <c r="M36" s="39">
        <v>20</v>
      </c>
      <c r="N36" s="57">
        <v>1200</v>
      </c>
      <c r="O36" s="39">
        <v>400</v>
      </c>
      <c r="P36" s="40">
        <v>1200</v>
      </c>
      <c r="Q36" s="47">
        <v>20</v>
      </c>
      <c r="R36" s="39">
        <v>1600</v>
      </c>
      <c r="S36" s="39">
        <v>200</v>
      </c>
      <c r="T36" s="39">
        <v>1200</v>
      </c>
      <c r="U36" s="40">
        <v>800</v>
      </c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54</v>
      </c>
      <c r="G37" s="38">
        <v>2800</v>
      </c>
      <c r="H37" s="39">
        <v>200</v>
      </c>
      <c r="I37" s="39">
        <v>400</v>
      </c>
      <c r="J37" s="39">
        <v>60</v>
      </c>
      <c r="K37" s="40">
        <v>1400</v>
      </c>
      <c r="L37" s="47">
        <v>7200</v>
      </c>
      <c r="M37" s="39">
        <v>7800</v>
      </c>
      <c r="N37" s="57">
        <v>38200</v>
      </c>
      <c r="O37" s="39">
        <v>15400</v>
      </c>
      <c r="P37" s="40">
        <v>6000</v>
      </c>
      <c r="Q37" s="47">
        <v>24000</v>
      </c>
      <c r="R37" s="39">
        <v>50400</v>
      </c>
      <c r="S37" s="39">
        <v>600</v>
      </c>
      <c r="T37" s="39">
        <v>2600</v>
      </c>
      <c r="U37" s="40">
        <v>600</v>
      </c>
      <c r="V37" s="36"/>
    </row>
    <row r="38" spans="1:22" ht="13.15" customHeight="1" x14ac:dyDescent="0.15">
      <c r="A38" s="19">
        <v>34</v>
      </c>
      <c r="B38" s="33"/>
      <c r="C38" s="33"/>
      <c r="D38" s="33"/>
      <c r="E38" s="33" t="s">
        <v>55</v>
      </c>
      <c r="F38" s="70" t="s">
        <v>58</v>
      </c>
      <c r="G38" s="38">
        <v>200</v>
      </c>
      <c r="H38" s="39"/>
      <c r="I38" s="39"/>
      <c r="J38" s="39"/>
      <c r="K38" s="40"/>
      <c r="L38" s="47"/>
      <c r="M38" s="39"/>
      <c r="N38" s="57"/>
      <c r="O38" s="39"/>
      <c r="P38" s="40"/>
      <c r="Q38" s="47"/>
      <c r="R38" s="39"/>
      <c r="S38" s="39"/>
      <c r="T38" s="39"/>
      <c r="U38" s="40"/>
      <c r="V38" s="36"/>
    </row>
    <row r="39" spans="1:22" ht="13.15" customHeight="1" x14ac:dyDescent="0.15">
      <c r="A39" s="19">
        <v>35</v>
      </c>
      <c r="B39" s="33"/>
      <c r="C39" s="33"/>
      <c r="D39" s="33"/>
      <c r="E39" s="33" t="s">
        <v>59</v>
      </c>
      <c r="F39" s="70" t="s">
        <v>60</v>
      </c>
      <c r="G39" s="38">
        <v>20</v>
      </c>
      <c r="H39" s="39">
        <v>100</v>
      </c>
      <c r="I39" s="39"/>
      <c r="J39" s="39">
        <v>100</v>
      </c>
      <c r="K39" s="40"/>
      <c r="L39" s="47">
        <v>40</v>
      </c>
      <c r="M39" s="39">
        <v>140</v>
      </c>
      <c r="N39" s="57">
        <v>200</v>
      </c>
      <c r="O39" s="39">
        <v>140</v>
      </c>
      <c r="P39" s="40">
        <v>700</v>
      </c>
      <c r="Q39" s="47">
        <v>680</v>
      </c>
      <c r="R39" s="39">
        <v>380</v>
      </c>
      <c r="S39" s="39">
        <v>60</v>
      </c>
      <c r="T39" s="39">
        <v>40</v>
      </c>
      <c r="U39" s="40"/>
      <c r="V39" s="36"/>
    </row>
    <row r="40" spans="1:22" ht="13.15" customHeight="1" x14ac:dyDescent="0.15">
      <c r="A40" s="19">
        <v>36</v>
      </c>
      <c r="B40" s="33"/>
      <c r="C40" s="33"/>
      <c r="D40" s="33"/>
      <c r="E40" s="33"/>
      <c r="F40" s="70" t="s">
        <v>61</v>
      </c>
      <c r="G40" s="38">
        <v>220</v>
      </c>
      <c r="H40" s="39">
        <v>100</v>
      </c>
      <c r="I40" s="39"/>
      <c r="J40" s="39">
        <v>20</v>
      </c>
      <c r="K40" s="40"/>
      <c r="L40" s="47">
        <v>40</v>
      </c>
      <c r="M40" s="39">
        <v>240</v>
      </c>
      <c r="N40" s="57">
        <v>80</v>
      </c>
      <c r="O40" s="39">
        <v>180</v>
      </c>
      <c r="P40" s="40">
        <v>60</v>
      </c>
      <c r="Q40" s="47">
        <v>220</v>
      </c>
      <c r="R40" s="39">
        <v>20</v>
      </c>
      <c r="S40" s="39">
        <v>40</v>
      </c>
      <c r="T40" s="39">
        <v>20</v>
      </c>
      <c r="U40" s="40"/>
      <c r="V40" s="36"/>
    </row>
    <row r="41" spans="1:22" ht="13.15" customHeight="1" x14ac:dyDescent="0.15">
      <c r="A41" s="19">
        <v>37</v>
      </c>
      <c r="B41" s="33"/>
      <c r="C41" s="33"/>
      <c r="D41" s="33"/>
      <c r="E41" s="33"/>
      <c r="F41" s="70" t="s">
        <v>358</v>
      </c>
      <c r="G41" s="38">
        <v>40</v>
      </c>
      <c r="H41" s="39"/>
      <c r="I41" s="39"/>
      <c r="J41" s="39">
        <v>40</v>
      </c>
      <c r="K41" s="40"/>
      <c r="L41" s="47"/>
      <c r="M41" s="39">
        <v>200</v>
      </c>
      <c r="N41" s="57">
        <v>20</v>
      </c>
      <c r="O41" s="39">
        <v>20</v>
      </c>
      <c r="P41" s="40"/>
      <c r="Q41" s="47"/>
      <c r="R41" s="39"/>
      <c r="S41" s="39"/>
      <c r="T41" s="39"/>
      <c r="U41" s="40"/>
      <c r="V41" s="36"/>
    </row>
    <row r="42" spans="1:22" ht="13.15" customHeight="1" x14ac:dyDescent="0.15">
      <c r="A42" s="19">
        <v>38</v>
      </c>
      <c r="B42" s="33"/>
      <c r="C42" s="33"/>
      <c r="D42" s="33"/>
      <c r="E42" s="33"/>
      <c r="F42" s="70" t="s">
        <v>192</v>
      </c>
      <c r="G42" s="38">
        <v>20</v>
      </c>
      <c r="H42" s="39">
        <v>160</v>
      </c>
      <c r="I42" s="39">
        <v>60</v>
      </c>
      <c r="J42" s="39">
        <v>240</v>
      </c>
      <c r="K42" s="40">
        <v>40</v>
      </c>
      <c r="L42" s="47"/>
      <c r="M42" s="39"/>
      <c r="N42" s="57">
        <v>20</v>
      </c>
      <c r="O42" s="39">
        <v>20</v>
      </c>
      <c r="P42" s="40"/>
      <c r="Q42" s="47"/>
      <c r="R42" s="39"/>
      <c r="S42" s="39"/>
      <c r="T42" s="39"/>
      <c r="U42" s="40">
        <v>20</v>
      </c>
      <c r="V42" s="36"/>
    </row>
    <row r="43" spans="1:22" ht="13.15" customHeight="1" x14ac:dyDescent="0.15">
      <c r="A43" s="19">
        <v>39</v>
      </c>
      <c r="B43" s="33"/>
      <c r="C43" s="33"/>
      <c r="D43" s="33"/>
      <c r="E43" s="33"/>
      <c r="F43" s="70" t="s">
        <v>193</v>
      </c>
      <c r="G43" s="38">
        <v>20</v>
      </c>
      <c r="H43" s="39"/>
      <c r="I43" s="39"/>
      <c r="J43" s="39"/>
      <c r="K43" s="40"/>
      <c r="L43" s="47"/>
      <c r="M43" s="39"/>
      <c r="N43" s="57"/>
      <c r="O43" s="39"/>
      <c r="P43" s="40"/>
      <c r="Q43" s="47"/>
      <c r="R43" s="39"/>
      <c r="S43" s="39"/>
      <c r="T43" s="39"/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33"/>
      <c r="F44" s="70" t="s">
        <v>236</v>
      </c>
      <c r="G44" s="38">
        <v>20</v>
      </c>
      <c r="H44" s="39"/>
      <c r="I44" s="39">
        <v>20</v>
      </c>
      <c r="J44" s="39"/>
      <c r="K44" s="40">
        <v>200</v>
      </c>
      <c r="L44" s="47"/>
      <c r="M44" s="39"/>
      <c r="N44" s="57"/>
      <c r="O44" s="39">
        <v>20</v>
      </c>
      <c r="P44" s="40"/>
      <c r="Q44" s="47">
        <v>200</v>
      </c>
      <c r="R44" s="39"/>
      <c r="S44" s="39"/>
      <c r="T44" s="39"/>
      <c r="U44" s="40"/>
      <c r="V44" s="36"/>
    </row>
    <row r="45" spans="1:22" ht="13.15" customHeight="1" x14ac:dyDescent="0.15">
      <c r="A45" s="19">
        <v>41</v>
      </c>
      <c r="B45" s="33"/>
      <c r="C45" s="33"/>
      <c r="D45" s="33"/>
      <c r="E45" s="33"/>
      <c r="F45" s="70" t="s">
        <v>225</v>
      </c>
      <c r="G45" s="38">
        <v>20</v>
      </c>
      <c r="H45" s="39">
        <v>20</v>
      </c>
      <c r="I45" s="39"/>
      <c r="J45" s="39">
        <v>20</v>
      </c>
      <c r="K45" s="40"/>
      <c r="L45" s="47"/>
      <c r="M45" s="39"/>
      <c r="N45" s="57"/>
      <c r="O45" s="39"/>
      <c r="P45" s="40"/>
      <c r="Q45" s="47"/>
      <c r="R45" s="39"/>
      <c r="S45" s="39"/>
      <c r="T45" s="39"/>
      <c r="U45" s="40"/>
      <c r="V45" s="36"/>
    </row>
    <row r="46" spans="1:22" ht="13.15" customHeight="1" x14ac:dyDescent="0.15">
      <c r="A46" s="19">
        <v>42</v>
      </c>
      <c r="B46" s="33"/>
      <c r="C46" s="33"/>
      <c r="D46" s="33"/>
      <c r="E46" s="72" t="s">
        <v>10</v>
      </c>
      <c r="F46" s="74" t="s">
        <v>64</v>
      </c>
      <c r="G46" s="38">
        <v>1600</v>
      </c>
      <c r="H46" s="39">
        <v>400</v>
      </c>
      <c r="I46" s="39">
        <v>2400</v>
      </c>
      <c r="J46" s="39">
        <v>400</v>
      </c>
      <c r="K46" s="40">
        <v>2400</v>
      </c>
      <c r="L46" s="47">
        <v>4400</v>
      </c>
      <c r="M46" s="39">
        <v>6200</v>
      </c>
      <c r="N46" s="57">
        <v>32400</v>
      </c>
      <c r="O46" s="39">
        <v>23400</v>
      </c>
      <c r="P46" s="40">
        <v>3400</v>
      </c>
      <c r="Q46" s="47">
        <v>21800</v>
      </c>
      <c r="R46" s="39">
        <v>32000</v>
      </c>
      <c r="S46" s="39">
        <v>1400</v>
      </c>
      <c r="T46" s="39">
        <v>2800</v>
      </c>
      <c r="U46" s="40">
        <v>1400</v>
      </c>
      <c r="V46" s="36"/>
    </row>
    <row r="47" spans="1:22" ht="13.15" customHeight="1" x14ac:dyDescent="0.15">
      <c r="A47" s="19">
        <v>43</v>
      </c>
      <c r="B47" s="33" t="s">
        <v>65</v>
      </c>
      <c r="C47" s="33" t="s">
        <v>66</v>
      </c>
      <c r="D47" s="33" t="s">
        <v>67</v>
      </c>
      <c r="E47" s="33" t="s">
        <v>68</v>
      </c>
      <c r="F47" s="70" t="s">
        <v>69</v>
      </c>
      <c r="G47" s="38"/>
      <c r="H47" s="39"/>
      <c r="I47" s="39"/>
      <c r="J47" s="39"/>
      <c r="K47" s="40"/>
      <c r="L47" s="47">
        <v>20</v>
      </c>
      <c r="M47" s="39"/>
      <c r="N47" s="57"/>
      <c r="O47" s="39"/>
      <c r="P47" s="40"/>
      <c r="Q47" s="47"/>
      <c r="R47" s="39"/>
      <c r="S47" s="39"/>
      <c r="T47" s="39"/>
      <c r="U47" s="40"/>
      <c r="V47" s="36"/>
    </row>
    <row r="48" spans="1:22" ht="13.15" customHeight="1" x14ac:dyDescent="0.15">
      <c r="A48" s="19">
        <v>44</v>
      </c>
      <c r="B48" s="33"/>
      <c r="C48" s="33"/>
      <c r="D48" s="33" t="s">
        <v>414</v>
      </c>
      <c r="E48" s="33" t="s">
        <v>491</v>
      </c>
      <c r="F48" s="70" t="s">
        <v>416</v>
      </c>
      <c r="G48" s="38"/>
      <c r="H48" s="39"/>
      <c r="I48" s="39"/>
      <c r="J48" s="39"/>
      <c r="K48" s="40"/>
      <c r="L48" s="47"/>
      <c r="M48" s="39">
        <v>200</v>
      </c>
      <c r="N48" s="57"/>
      <c r="O48" s="39"/>
      <c r="P48" s="40">
        <v>400</v>
      </c>
      <c r="Q48" s="47"/>
      <c r="R48" s="39">
        <v>200</v>
      </c>
      <c r="S48" s="39"/>
      <c r="T48" s="39"/>
      <c r="U48" s="40"/>
      <c r="V48" s="36"/>
    </row>
    <row r="49" spans="1:22" ht="13.15" customHeight="1" x14ac:dyDescent="0.15">
      <c r="A49" s="19">
        <v>45</v>
      </c>
      <c r="B49" s="33"/>
      <c r="C49" s="33"/>
      <c r="D49" s="33" t="s">
        <v>73</v>
      </c>
      <c r="E49" s="33" t="s">
        <v>194</v>
      </c>
      <c r="F49" s="70" t="s">
        <v>223</v>
      </c>
      <c r="G49" s="38"/>
      <c r="H49" s="39"/>
      <c r="I49" s="39"/>
      <c r="J49" s="39"/>
      <c r="K49" s="40"/>
      <c r="L49" s="47"/>
      <c r="M49" s="39"/>
      <c r="N49" s="57">
        <v>200</v>
      </c>
      <c r="O49" s="39">
        <v>40</v>
      </c>
      <c r="P49" s="40"/>
      <c r="Q49" s="47">
        <v>20</v>
      </c>
      <c r="R49" s="39">
        <v>20</v>
      </c>
      <c r="S49" s="39"/>
      <c r="T49" s="39">
        <v>20</v>
      </c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74</v>
      </c>
      <c r="G50" s="38"/>
      <c r="H50" s="39">
        <v>20</v>
      </c>
      <c r="I50" s="39"/>
      <c r="J50" s="39"/>
      <c r="K50" s="40">
        <v>20</v>
      </c>
      <c r="L50" s="47">
        <v>20</v>
      </c>
      <c r="M50" s="39"/>
      <c r="N50" s="57"/>
      <c r="O50" s="39">
        <v>40</v>
      </c>
      <c r="P50" s="40"/>
      <c r="Q50" s="47"/>
      <c r="R50" s="39"/>
      <c r="S50" s="39"/>
      <c r="T50" s="39">
        <v>200</v>
      </c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 t="s">
        <v>75</v>
      </c>
      <c r="F51" s="70" t="s">
        <v>76</v>
      </c>
      <c r="G51" s="38">
        <v>400</v>
      </c>
      <c r="H51" s="39">
        <v>200</v>
      </c>
      <c r="I51" s="39">
        <v>20</v>
      </c>
      <c r="J51" s="39"/>
      <c r="K51" s="40"/>
      <c r="L51" s="47"/>
      <c r="M51" s="39">
        <v>80</v>
      </c>
      <c r="N51" s="57">
        <v>60</v>
      </c>
      <c r="O51" s="39">
        <v>60</v>
      </c>
      <c r="P51" s="40">
        <v>160</v>
      </c>
      <c r="Q51" s="47">
        <v>20</v>
      </c>
      <c r="R51" s="39">
        <v>40</v>
      </c>
      <c r="S51" s="39">
        <v>20</v>
      </c>
      <c r="T51" s="39">
        <v>20</v>
      </c>
      <c r="U51" s="40"/>
      <c r="V51" s="36"/>
    </row>
    <row r="52" spans="1:22" ht="13.15" customHeight="1" x14ac:dyDescent="0.15">
      <c r="A52" s="19">
        <v>48</v>
      </c>
      <c r="B52" s="33"/>
      <c r="C52" s="33" t="s">
        <v>77</v>
      </c>
      <c r="D52" s="33" t="s">
        <v>78</v>
      </c>
      <c r="E52" s="33" t="s">
        <v>79</v>
      </c>
      <c r="F52" s="70" t="s">
        <v>80</v>
      </c>
      <c r="G52" s="38">
        <v>200</v>
      </c>
      <c r="H52" s="39">
        <v>200</v>
      </c>
      <c r="I52" s="39">
        <v>200</v>
      </c>
      <c r="J52" s="39"/>
      <c r="K52" s="40"/>
      <c r="L52" s="47"/>
      <c r="M52" s="39">
        <v>800</v>
      </c>
      <c r="N52" s="57">
        <v>1200</v>
      </c>
      <c r="O52" s="39">
        <v>400</v>
      </c>
      <c r="P52" s="40">
        <v>1800</v>
      </c>
      <c r="Q52" s="47">
        <v>800</v>
      </c>
      <c r="R52" s="39"/>
      <c r="S52" s="39"/>
      <c r="T52" s="39"/>
      <c r="U52" s="40"/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195</v>
      </c>
      <c r="G53" s="38">
        <v>14400</v>
      </c>
      <c r="H53" s="39">
        <v>580</v>
      </c>
      <c r="I53" s="39">
        <v>2520</v>
      </c>
      <c r="J53" s="39">
        <v>80</v>
      </c>
      <c r="K53" s="40">
        <v>120</v>
      </c>
      <c r="L53" s="47">
        <v>100</v>
      </c>
      <c r="M53" s="39">
        <v>2300</v>
      </c>
      <c r="N53" s="57">
        <v>16000</v>
      </c>
      <c r="O53" s="39">
        <v>2600</v>
      </c>
      <c r="P53" s="40">
        <v>860</v>
      </c>
      <c r="Q53" s="47">
        <v>7000</v>
      </c>
      <c r="R53" s="39">
        <v>600</v>
      </c>
      <c r="S53" s="39">
        <v>100</v>
      </c>
      <c r="T53" s="39">
        <v>80</v>
      </c>
      <c r="U53" s="40">
        <v>180</v>
      </c>
      <c r="V53" s="36"/>
    </row>
    <row r="54" spans="1:22" ht="13.15" customHeight="1" x14ac:dyDescent="0.15">
      <c r="A54" s="19">
        <v>50</v>
      </c>
      <c r="B54" s="33"/>
      <c r="C54" s="33"/>
      <c r="D54" s="33"/>
      <c r="E54" s="33"/>
      <c r="F54" s="70" t="s">
        <v>196</v>
      </c>
      <c r="G54" s="38">
        <v>30200</v>
      </c>
      <c r="H54" s="39">
        <v>8400</v>
      </c>
      <c r="I54" s="39">
        <v>6200</v>
      </c>
      <c r="J54" s="39">
        <v>120</v>
      </c>
      <c r="K54" s="40">
        <v>4200</v>
      </c>
      <c r="L54" s="47">
        <v>420</v>
      </c>
      <c r="M54" s="39">
        <v>89000</v>
      </c>
      <c r="N54" s="57">
        <v>34600</v>
      </c>
      <c r="O54" s="39">
        <v>1940</v>
      </c>
      <c r="P54" s="40">
        <v>354400</v>
      </c>
      <c r="Q54" s="47">
        <v>90800</v>
      </c>
      <c r="R54" s="39">
        <v>8400</v>
      </c>
      <c r="S54" s="39"/>
      <c r="T54" s="39"/>
      <c r="U54" s="40">
        <v>2200</v>
      </c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296</v>
      </c>
      <c r="G55" s="38">
        <v>1020</v>
      </c>
      <c r="H55" s="39">
        <v>220</v>
      </c>
      <c r="I55" s="39">
        <v>360</v>
      </c>
      <c r="J55" s="39"/>
      <c r="K55" s="40">
        <v>80</v>
      </c>
      <c r="L55" s="47">
        <v>100</v>
      </c>
      <c r="M55" s="39">
        <v>1000</v>
      </c>
      <c r="N55" s="57">
        <v>1060</v>
      </c>
      <c r="O55" s="39">
        <v>320</v>
      </c>
      <c r="P55" s="40">
        <v>140</v>
      </c>
      <c r="Q55" s="47">
        <v>580</v>
      </c>
      <c r="R55" s="39">
        <v>160</v>
      </c>
      <c r="S55" s="39"/>
      <c r="T55" s="39"/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253</v>
      </c>
      <c r="G56" s="38">
        <v>400</v>
      </c>
      <c r="H56" s="39">
        <v>200</v>
      </c>
      <c r="I56" s="39"/>
      <c r="J56" s="39">
        <v>400</v>
      </c>
      <c r="K56" s="40"/>
      <c r="L56" s="47"/>
      <c r="M56" s="39">
        <v>5400</v>
      </c>
      <c r="N56" s="57">
        <v>800</v>
      </c>
      <c r="O56" s="39"/>
      <c r="P56" s="40">
        <v>115200</v>
      </c>
      <c r="Q56" s="47">
        <v>100</v>
      </c>
      <c r="R56" s="39"/>
      <c r="S56" s="39"/>
      <c r="T56" s="39"/>
      <c r="U56" s="40"/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82</v>
      </c>
      <c r="G57" s="38">
        <v>140</v>
      </c>
      <c r="H57" s="39">
        <v>320</v>
      </c>
      <c r="I57" s="39">
        <v>80</v>
      </c>
      <c r="J57" s="39"/>
      <c r="K57" s="40"/>
      <c r="L57" s="47"/>
      <c r="M57" s="39">
        <v>180</v>
      </c>
      <c r="N57" s="57">
        <v>300</v>
      </c>
      <c r="O57" s="39">
        <v>140</v>
      </c>
      <c r="P57" s="40">
        <v>80</v>
      </c>
      <c r="Q57" s="47">
        <v>800</v>
      </c>
      <c r="R57" s="39"/>
      <c r="S57" s="39">
        <v>600</v>
      </c>
      <c r="T57" s="39"/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83</v>
      </c>
      <c r="G58" s="38">
        <v>5200</v>
      </c>
      <c r="H58" s="39">
        <v>60</v>
      </c>
      <c r="I58" s="39">
        <v>3800</v>
      </c>
      <c r="J58" s="39">
        <v>800</v>
      </c>
      <c r="K58" s="40">
        <v>440</v>
      </c>
      <c r="L58" s="47">
        <v>140</v>
      </c>
      <c r="M58" s="39">
        <v>29600</v>
      </c>
      <c r="N58" s="57">
        <v>7400</v>
      </c>
      <c r="O58" s="39">
        <v>2400</v>
      </c>
      <c r="P58" s="40">
        <v>175200</v>
      </c>
      <c r="Q58" s="47">
        <v>7600</v>
      </c>
      <c r="R58" s="39">
        <v>1800</v>
      </c>
      <c r="S58" s="39">
        <v>200</v>
      </c>
      <c r="T58" s="39">
        <v>200</v>
      </c>
      <c r="U58" s="40">
        <v>80</v>
      </c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4" t="s">
        <v>84</v>
      </c>
      <c r="G59" s="38">
        <v>4600</v>
      </c>
      <c r="H59" s="39">
        <v>1200</v>
      </c>
      <c r="I59" s="39">
        <v>800</v>
      </c>
      <c r="J59" s="39">
        <v>20</v>
      </c>
      <c r="K59" s="40">
        <v>2000</v>
      </c>
      <c r="L59" s="47">
        <v>40</v>
      </c>
      <c r="M59" s="39">
        <v>6200</v>
      </c>
      <c r="N59" s="57">
        <v>1600</v>
      </c>
      <c r="O59" s="39">
        <v>320</v>
      </c>
      <c r="P59" s="40">
        <v>300</v>
      </c>
      <c r="Q59" s="47">
        <v>3400</v>
      </c>
      <c r="R59" s="39"/>
      <c r="S59" s="39"/>
      <c r="T59" s="39">
        <v>20</v>
      </c>
      <c r="U59" s="40"/>
      <c r="V59" s="36"/>
    </row>
    <row r="60" spans="1:22" ht="13.15" customHeight="1" x14ac:dyDescent="0.15">
      <c r="A60" s="19">
        <v>56</v>
      </c>
      <c r="B60" s="33"/>
      <c r="C60" s="33"/>
      <c r="D60" s="33"/>
      <c r="E60" s="33" t="s">
        <v>85</v>
      </c>
      <c r="F60" s="70" t="s">
        <v>197</v>
      </c>
      <c r="G60" s="38">
        <v>60</v>
      </c>
      <c r="H60" s="39"/>
      <c r="I60" s="39"/>
      <c r="J60" s="39"/>
      <c r="K60" s="40"/>
      <c r="L60" s="47"/>
      <c r="M60" s="39"/>
      <c r="N60" s="57"/>
      <c r="O60" s="39"/>
      <c r="P60" s="40"/>
      <c r="Q60" s="47"/>
      <c r="R60" s="39"/>
      <c r="S60" s="39"/>
      <c r="T60" s="39"/>
      <c r="U60" s="40"/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258</v>
      </c>
      <c r="G61" s="38"/>
      <c r="H61" s="39"/>
      <c r="I61" s="39"/>
      <c r="J61" s="39"/>
      <c r="K61" s="40"/>
      <c r="L61" s="47"/>
      <c r="M61" s="39"/>
      <c r="N61" s="57"/>
      <c r="O61" s="39"/>
      <c r="P61" s="40">
        <v>400</v>
      </c>
      <c r="Q61" s="47"/>
      <c r="R61" s="39"/>
      <c r="S61" s="39"/>
      <c r="T61" s="39"/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87</v>
      </c>
      <c r="G62" s="38">
        <v>118800</v>
      </c>
      <c r="H62" s="39">
        <v>73200</v>
      </c>
      <c r="I62" s="39">
        <v>163600</v>
      </c>
      <c r="J62" s="39">
        <v>860</v>
      </c>
      <c r="K62" s="40">
        <v>2840</v>
      </c>
      <c r="L62" s="47">
        <v>260</v>
      </c>
      <c r="M62" s="39">
        <v>18400</v>
      </c>
      <c r="N62" s="57">
        <v>56400</v>
      </c>
      <c r="O62" s="39">
        <v>55200</v>
      </c>
      <c r="P62" s="40">
        <v>16200</v>
      </c>
      <c r="Q62" s="47">
        <v>20600</v>
      </c>
      <c r="R62" s="39">
        <v>68000</v>
      </c>
      <c r="S62" s="39">
        <v>560</v>
      </c>
      <c r="T62" s="39">
        <v>120</v>
      </c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235</v>
      </c>
      <c r="G63" s="38">
        <v>40</v>
      </c>
      <c r="H63" s="39">
        <v>260</v>
      </c>
      <c r="I63" s="39">
        <v>180</v>
      </c>
      <c r="J63" s="39">
        <v>20</v>
      </c>
      <c r="K63" s="40">
        <v>200</v>
      </c>
      <c r="L63" s="47">
        <v>420</v>
      </c>
      <c r="M63" s="39">
        <v>800</v>
      </c>
      <c r="N63" s="57">
        <v>160</v>
      </c>
      <c r="O63" s="39">
        <v>160</v>
      </c>
      <c r="P63" s="40"/>
      <c r="Q63" s="47">
        <v>1800</v>
      </c>
      <c r="R63" s="39">
        <v>60</v>
      </c>
      <c r="S63" s="39"/>
      <c r="T63" s="39">
        <v>660</v>
      </c>
      <c r="U63" s="40">
        <v>1200</v>
      </c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221</v>
      </c>
      <c r="G64" s="38">
        <v>1000</v>
      </c>
      <c r="H64" s="39"/>
      <c r="I64" s="39"/>
      <c r="J64" s="39"/>
      <c r="K64" s="40"/>
      <c r="L64" s="47"/>
      <c r="M64" s="39">
        <v>2200</v>
      </c>
      <c r="N64" s="57">
        <v>600</v>
      </c>
      <c r="O64" s="39">
        <v>800</v>
      </c>
      <c r="P64" s="40">
        <v>18600</v>
      </c>
      <c r="Q64" s="47">
        <v>600</v>
      </c>
      <c r="R64" s="39"/>
      <c r="S64" s="39"/>
      <c r="T64" s="39">
        <v>400</v>
      </c>
      <c r="U64" s="40"/>
      <c r="V64" s="36"/>
    </row>
    <row r="65" spans="1:22" ht="13.15" customHeight="1" x14ac:dyDescent="0.15">
      <c r="A65" s="19">
        <v>61</v>
      </c>
      <c r="B65" s="33"/>
      <c r="C65" s="33"/>
      <c r="D65" s="33"/>
      <c r="E65" s="33" t="s">
        <v>90</v>
      </c>
      <c r="F65" s="70" t="s">
        <v>91</v>
      </c>
      <c r="G65" s="38">
        <v>20</v>
      </c>
      <c r="H65" s="39">
        <v>160</v>
      </c>
      <c r="I65" s="39">
        <v>140</v>
      </c>
      <c r="J65" s="39">
        <v>240</v>
      </c>
      <c r="K65" s="40">
        <v>280</v>
      </c>
      <c r="L65" s="47">
        <v>760</v>
      </c>
      <c r="M65" s="39">
        <v>40</v>
      </c>
      <c r="N65" s="57"/>
      <c r="O65" s="39">
        <v>20</v>
      </c>
      <c r="P65" s="40">
        <v>200</v>
      </c>
      <c r="Q65" s="47"/>
      <c r="R65" s="39">
        <v>20</v>
      </c>
      <c r="S65" s="39">
        <v>60</v>
      </c>
      <c r="T65" s="39">
        <v>80</v>
      </c>
      <c r="U65" s="40">
        <v>60</v>
      </c>
      <c r="V65" s="36"/>
    </row>
    <row r="66" spans="1:22" ht="13.15" customHeight="1" x14ac:dyDescent="0.15">
      <c r="A66" s="19">
        <v>62</v>
      </c>
      <c r="B66" s="33"/>
      <c r="C66" s="33"/>
      <c r="D66" s="33"/>
      <c r="E66" s="33" t="s">
        <v>199</v>
      </c>
      <c r="F66" s="70" t="s">
        <v>200</v>
      </c>
      <c r="G66" s="38"/>
      <c r="H66" s="39">
        <v>60</v>
      </c>
      <c r="I66" s="39">
        <v>20</v>
      </c>
      <c r="J66" s="39">
        <v>40</v>
      </c>
      <c r="K66" s="40">
        <v>40</v>
      </c>
      <c r="L66" s="47">
        <v>20</v>
      </c>
      <c r="M66" s="39"/>
      <c r="N66" s="57"/>
      <c r="O66" s="39">
        <v>40</v>
      </c>
      <c r="P66" s="40"/>
      <c r="Q66" s="47"/>
      <c r="R66" s="39"/>
      <c r="S66" s="39"/>
      <c r="T66" s="39"/>
      <c r="U66" s="40"/>
      <c r="V66" s="36"/>
    </row>
    <row r="67" spans="1:22" ht="13.15" customHeight="1" x14ac:dyDescent="0.15">
      <c r="A67" s="19">
        <v>63</v>
      </c>
      <c r="B67" s="33"/>
      <c r="C67" s="33"/>
      <c r="D67" s="33"/>
      <c r="E67" s="33" t="s">
        <v>92</v>
      </c>
      <c r="F67" s="70" t="s">
        <v>93</v>
      </c>
      <c r="G67" s="38">
        <v>120</v>
      </c>
      <c r="H67" s="39">
        <v>100</v>
      </c>
      <c r="I67" s="39">
        <v>240</v>
      </c>
      <c r="J67" s="39">
        <v>160</v>
      </c>
      <c r="K67" s="40">
        <v>100</v>
      </c>
      <c r="L67" s="47">
        <v>40</v>
      </c>
      <c r="M67" s="39">
        <v>60</v>
      </c>
      <c r="N67" s="57">
        <v>600</v>
      </c>
      <c r="O67" s="39">
        <v>40</v>
      </c>
      <c r="P67" s="40"/>
      <c r="Q67" s="47"/>
      <c r="R67" s="39"/>
      <c r="S67" s="39"/>
      <c r="T67" s="39">
        <v>40</v>
      </c>
      <c r="U67" s="40"/>
      <c r="V67" s="36"/>
    </row>
    <row r="68" spans="1:22" ht="13.15" customHeight="1" x14ac:dyDescent="0.15">
      <c r="A68" s="19">
        <v>64</v>
      </c>
      <c r="B68" s="33"/>
      <c r="C68" s="33"/>
      <c r="D68" s="33"/>
      <c r="E68" s="33" t="s">
        <v>94</v>
      </c>
      <c r="F68" s="70" t="s">
        <v>359</v>
      </c>
      <c r="G68" s="38">
        <v>40</v>
      </c>
      <c r="H68" s="39">
        <v>40</v>
      </c>
      <c r="I68" s="39">
        <v>100</v>
      </c>
      <c r="J68" s="39"/>
      <c r="K68" s="40">
        <v>20</v>
      </c>
      <c r="L68" s="47"/>
      <c r="M68" s="39">
        <v>60</v>
      </c>
      <c r="N68" s="57">
        <v>120</v>
      </c>
      <c r="O68" s="39">
        <v>20</v>
      </c>
      <c r="P68" s="40">
        <v>40</v>
      </c>
      <c r="Q68" s="47">
        <v>160</v>
      </c>
      <c r="R68" s="39">
        <v>20</v>
      </c>
      <c r="S68" s="39"/>
      <c r="T68" s="39"/>
      <c r="U68" s="40"/>
      <c r="V68" s="36"/>
    </row>
    <row r="69" spans="1:22" ht="13.15" customHeight="1" x14ac:dyDescent="0.15">
      <c r="A69" s="19">
        <v>65</v>
      </c>
      <c r="B69" s="33"/>
      <c r="C69" s="33"/>
      <c r="D69" s="33"/>
      <c r="E69" s="33"/>
      <c r="F69" s="70" t="s">
        <v>95</v>
      </c>
      <c r="G69" s="38">
        <v>180</v>
      </c>
      <c r="H69" s="39">
        <v>80</v>
      </c>
      <c r="I69" s="39">
        <v>160</v>
      </c>
      <c r="J69" s="39">
        <v>140</v>
      </c>
      <c r="K69" s="40">
        <v>40</v>
      </c>
      <c r="L69" s="47">
        <v>40</v>
      </c>
      <c r="M69" s="39">
        <v>20</v>
      </c>
      <c r="N69" s="57"/>
      <c r="O69" s="39">
        <v>100</v>
      </c>
      <c r="P69" s="40"/>
      <c r="Q69" s="47"/>
      <c r="R69" s="39">
        <v>80</v>
      </c>
      <c r="S69" s="39">
        <v>40</v>
      </c>
      <c r="T69" s="39"/>
      <c r="U69" s="40"/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98</v>
      </c>
      <c r="G70" s="38">
        <v>4200</v>
      </c>
      <c r="H70" s="39">
        <v>1000</v>
      </c>
      <c r="I70" s="39">
        <v>3400</v>
      </c>
      <c r="J70" s="39">
        <v>200</v>
      </c>
      <c r="K70" s="40"/>
      <c r="L70" s="47"/>
      <c r="M70" s="39">
        <v>7600</v>
      </c>
      <c r="N70" s="57">
        <v>7000</v>
      </c>
      <c r="O70" s="39">
        <v>4200</v>
      </c>
      <c r="P70" s="40">
        <v>2800</v>
      </c>
      <c r="Q70" s="47">
        <v>6000</v>
      </c>
      <c r="R70" s="39">
        <v>580</v>
      </c>
      <c r="S70" s="39">
        <v>40</v>
      </c>
      <c r="T70" s="39">
        <v>60</v>
      </c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492</v>
      </c>
      <c r="G71" s="38"/>
      <c r="H71" s="39"/>
      <c r="I71" s="39"/>
      <c r="J71" s="39"/>
      <c r="K71" s="40"/>
      <c r="L71" s="47"/>
      <c r="M71" s="39"/>
      <c r="N71" s="57"/>
      <c r="O71" s="39"/>
      <c r="P71" s="40"/>
      <c r="Q71" s="47"/>
      <c r="R71" s="39"/>
      <c r="S71" s="39"/>
      <c r="T71" s="39"/>
      <c r="U71" s="40">
        <v>60</v>
      </c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99</v>
      </c>
      <c r="G72" s="38">
        <v>20</v>
      </c>
      <c r="H72" s="39"/>
      <c r="I72" s="39">
        <v>20</v>
      </c>
      <c r="J72" s="39"/>
      <c r="K72" s="40"/>
      <c r="L72" s="47"/>
      <c r="M72" s="39"/>
      <c r="N72" s="57"/>
      <c r="O72" s="39"/>
      <c r="P72" s="40"/>
      <c r="Q72" s="47"/>
      <c r="R72" s="39"/>
      <c r="S72" s="39"/>
      <c r="T72" s="39"/>
      <c r="U72" s="40"/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289</v>
      </c>
      <c r="G73" s="38">
        <v>20</v>
      </c>
      <c r="H73" s="39"/>
      <c r="I73" s="39"/>
      <c r="J73" s="39"/>
      <c r="K73" s="40"/>
      <c r="L73" s="47"/>
      <c r="M73" s="39"/>
      <c r="N73" s="57"/>
      <c r="O73" s="39"/>
      <c r="P73" s="40">
        <v>20</v>
      </c>
      <c r="Q73" s="47"/>
      <c r="R73" s="39"/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100</v>
      </c>
      <c r="G74" s="38"/>
      <c r="H74" s="39"/>
      <c r="I74" s="39">
        <v>60</v>
      </c>
      <c r="J74" s="39">
        <v>80</v>
      </c>
      <c r="K74" s="40"/>
      <c r="L74" s="47"/>
      <c r="M74" s="39"/>
      <c r="N74" s="57">
        <v>180</v>
      </c>
      <c r="O74" s="39">
        <v>20</v>
      </c>
      <c r="P74" s="40">
        <v>600</v>
      </c>
      <c r="Q74" s="47">
        <v>140</v>
      </c>
      <c r="R74" s="39">
        <v>40</v>
      </c>
      <c r="S74" s="39"/>
      <c r="T74" s="39"/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201</v>
      </c>
      <c r="G75" s="38"/>
      <c r="H75" s="39"/>
      <c r="I75" s="39"/>
      <c r="J75" s="39">
        <v>20</v>
      </c>
      <c r="K75" s="40"/>
      <c r="L75" s="47"/>
      <c r="M75" s="39"/>
      <c r="N75" s="57"/>
      <c r="O75" s="39"/>
      <c r="P75" s="40"/>
      <c r="Q75" s="47"/>
      <c r="R75" s="39"/>
      <c r="S75" s="39"/>
      <c r="T75" s="39"/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101</v>
      </c>
      <c r="G76" s="38">
        <v>2200</v>
      </c>
      <c r="H76" s="39">
        <v>100</v>
      </c>
      <c r="I76" s="39">
        <v>60</v>
      </c>
      <c r="J76" s="39"/>
      <c r="K76" s="40"/>
      <c r="L76" s="47"/>
      <c r="M76" s="39">
        <v>200</v>
      </c>
      <c r="N76" s="57">
        <v>2400</v>
      </c>
      <c r="O76" s="39">
        <v>120</v>
      </c>
      <c r="P76" s="40">
        <v>1100</v>
      </c>
      <c r="Q76" s="47">
        <v>1600</v>
      </c>
      <c r="R76" s="39">
        <v>180</v>
      </c>
      <c r="S76" s="39">
        <v>40</v>
      </c>
      <c r="T76" s="39">
        <v>200</v>
      </c>
      <c r="U76" s="40"/>
      <c r="V76" s="36"/>
    </row>
    <row r="77" spans="1:22" ht="13.15" customHeight="1" x14ac:dyDescent="0.15">
      <c r="A77" s="19">
        <v>73</v>
      </c>
      <c r="B77" s="33"/>
      <c r="C77" s="33"/>
      <c r="D77" s="33"/>
      <c r="E77" s="33" t="s">
        <v>103</v>
      </c>
      <c r="F77" s="70" t="s">
        <v>220</v>
      </c>
      <c r="G77" s="38">
        <v>200</v>
      </c>
      <c r="H77" s="39">
        <v>100</v>
      </c>
      <c r="I77" s="39">
        <v>200</v>
      </c>
      <c r="J77" s="39"/>
      <c r="K77" s="40"/>
      <c r="L77" s="47"/>
      <c r="M77" s="39">
        <v>4200</v>
      </c>
      <c r="N77" s="57">
        <v>1600</v>
      </c>
      <c r="O77" s="39">
        <v>40</v>
      </c>
      <c r="P77" s="40">
        <v>12400</v>
      </c>
      <c r="Q77" s="47">
        <v>4400</v>
      </c>
      <c r="R77" s="39"/>
      <c r="S77" s="39">
        <v>40</v>
      </c>
      <c r="T77" s="39"/>
      <c r="U77" s="40"/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104</v>
      </c>
      <c r="G78" s="38"/>
      <c r="H78" s="39"/>
      <c r="I78" s="39"/>
      <c r="J78" s="39"/>
      <c r="K78" s="40"/>
      <c r="L78" s="47"/>
      <c r="M78" s="39">
        <v>600</v>
      </c>
      <c r="N78" s="57">
        <v>200</v>
      </c>
      <c r="O78" s="39">
        <v>200</v>
      </c>
      <c r="P78" s="40">
        <v>1400</v>
      </c>
      <c r="Q78" s="47">
        <v>2400</v>
      </c>
      <c r="R78" s="39"/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105</v>
      </c>
      <c r="G79" s="38">
        <v>120</v>
      </c>
      <c r="H79" s="39"/>
      <c r="I79" s="39"/>
      <c r="J79" s="39"/>
      <c r="K79" s="40"/>
      <c r="L79" s="47"/>
      <c r="M79" s="39">
        <v>200</v>
      </c>
      <c r="N79" s="57"/>
      <c r="O79" s="39"/>
      <c r="P79" s="40">
        <v>140</v>
      </c>
      <c r="Q79" s="47">
        <v>220</v>
      </c>
      <c r="R79" s="39">
        <v>60</v>
      </c>
      <c r="S79" s="39">
        <v>20</v>
      </c>
      <c r="T79" s="39"/>
      <c r="U79" s="40"/>
      <c r="V79" s="36"/>
    </row>
    <row r="80" spans="1:22" ht="13.15" customHeight="1" x14ac:dyDescent="0.15">
      <c r="A80" s="19">
        <v>76</v>
      </c>
      <c r="B80" s="33"/>
      <c r="C80" s="33"/>
      <c r="D80" s="33"/>
      <c r="E80" s="33" t="s">
        <v>106</v>
      </c>
      <c r="F80" s="70" t="s">
        <v>234</v>
      </c>
      <c r="G80" s="38"/>
      <c r="H80" s="39"/>
      <c r="I80" s="39"/>
      <c r="J80" s="39"/>
      <c r="K80" s="40"/>
      <c r="L80" s="47"/>
      <c r="M80" s="39"/>
      <c r="N80" s="57"/>
      <c r="O80" s="39">
        <v>220</v>
      </c>
      <c r="P80" s="40"/>
      <c r="Q80" s="47"/>
      <c r="R80" s="39"/>
      <c r="S80" s="39"/>
      <c r="T80" s="39"/>
      <c r="U80" s="40"/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108</v>
      </c>
      <c r="G81" s="38">
        <v>320</v>
      </c>
      <c r="H81" s="39">
        <v>100</v>
      </c>
      <c r="I81" s="39">
        <v>580</v>
      </c>
      <c r="J81" s="39"/>
      <c r="K81" s="40"/>
      <c r="L81" s="47"/>
      <c r="M81" s="39"/>
      <c r="N81" s="57">
        <v>840</v>
      </c>
      <c r="O81" s="39">
        <v>1060</v>
      </c>
      <c r="P81" s="40">
        <v>1000</v>
      </c>
      <c r="Q81" s="47">
        <v>100</v>
      </c>
      <c r="R81" s="39">
        <v>3000</v>
      </c>
      <c r="S81" s="39"/>
      <c r="T81" s="39"/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233</v>
      </c>
      <c r="G82" s="38"/>
      <c r="H82" s="39"/>
      <c r="I82" s="39">
        <v>1400</v>
      </c>
      <c r="J82" s="39"/>
      <c r="K82" s="40"/>
      <c r="L82" s="47"/>
      <c r="M82" s="39">
        <v>5600</v>
      </c>
      <c r="N82" s="57"/>
      <c r="O82" s="39">
        <v>180</v>
      </c>
      <c r="P82" s="40">
        <v>10000</v>
      </c>
      <c r="Q82" s="47">
        <v>2400</v>
      </c>
      <c r="R82" s="39">
        <v>1200</v>
      </c>
      <c r="S82" s="39"/>
      <c r="T82" s="39"/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219</v>
      </c>
      <c r="G83" s="38">
        <v>11200</v>
      </c>
      <c r="H83" s="39">
        <v>460</v>
      </c>
      <c r="I83" s="39">
        <v>1780</v>
      </c>
      <c r="J83" s="39"/>
      <c r="K83" s="40"/>
      <c r="L83" s="47"/>
      <c r="M83" s="39"/>
      <c r="N83" s="57">
        <v>12000</v>
      </c>
      <c r="O83" s="39">
        <v>340</v>
      </c>
      <c r="P83" s="40"/>
      <c r="Q83" s="47">
        <v>17800</v>
      </c>
      <c r="R83" s="39">
        <v>2000</v>
      </c>
      <c r="S83" s="39"/>
      <c r="T83" s="39"/>
      <c r="U83" s="40"/>
      <c r="V83" s="36"/>
    </row>
    <row r="84" spans="1:28" ht="13.15" customHeight="1" x14ac:dyDescent="0.15">
      <c r="A84" s="19">
        <v>80</v>
      </c>
      <c r="B84" s="53"/>
      <c r="C84" s="53"/>
      <c r="D84" s="53"/>
      <c r="E84" s="53"/>
      <c r="F84" s="71" t="s">
        <v>110</v>
      </c>
      <c r="G84" s="41">
        <v>60</v>
      </c>
      <c r="H84" s="42"/>
      <c r="I84" s="42">
        <v>40</v>
      </c>
      <c r="J84" s="42"/>
      <c r="K84" s="43"/>
      <c r="L84" s="48"/>
      <c r="M84" s="42"/>
      <c r="N84" s="56"/>
      <c r="O84" s="42"/>
      <c r="P84" s="43"/>
      <c r="Q84" s="48"/>
      <c r="R84" s="42">
        <v>80</v>
      </c>
      <c r="S84" s="42"/>
      <c r="T84" s="42"/>
      <c r="U84" s="43"/>
      <c r="V84" s="36"/>
    </row>
    <row r="85" spans="1:28" ht="13.15" customHeight="1" x14ac:dyDescent="0.15">
      <c r="A85" s="19"/>
      <c r="B85" s="17" t="s">
        <v>343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3.15" customHeight="1" x14ac:dyDescent="0.15">
      <c r="A86" s="19"/>
      <c r="B86" s="17" t="s">
        <v>493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430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568</v>
      </c>
      <c r="K88" s="19"/>
      <c r="N88" s="35" t="str">
        <f>I88</f>
        <v>調査期日：平成29年 9月15日</v>
      </c>
      <c r="O88" s="19"/>
      <c r="P88" s="19"/>
      <c r="R88" s="19"/>
      <c r="S88" s="35" t="str">
        <f>I88</f>
        <v>調査期日：平成29年 9月15日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330</v>
      </c>
      <c r="K89" s="19"/>
      <c r="N89" s="35" t="s">
        <v>330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494</v>
      </c>
      <c r="H90" s="25" t="s">
        <v>268</v>
      </c>
      <c r="I90" s="25" t="s">
        <v>467</v>
      </c>
      <c r="J90" s="25" t="s">
        <v>476</v>
      </c>
      <c r="K90" s="26" t="s">
        <v>477</v>
      </c>
      <c r="L90" s="59" t="s">
        <v>468</v>
      </c>
      <c r="M90" s="25" t="s">
        <v>484</v>
      </c>
      <c r="N90" s="55" t="s">
        <v>495</v>
      </c>
      <c r="O90" s="25" t="s">
        <v>496</v>
      </c>
      <c r="P90" s="26" t="s">
        <v>335</v>
      </c>
      <c r="Q90" s="59" t="s">
        <v>470</v>
      </c>
      <c r="R90" s="25" t="s">
        <v>478</v>
      </c>
      <c r="S90" s="25" t="s">
        <v>479</v>
      </c>
      <c r="T90" s="25" t="s">
        <v>486</v>
      </c>
      <c r="U90" s="26" t="s">
        <v>497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78</v>
      </c>
      <c r="E91" s="52" t="s">
        <v>106</v>
      </c>
      <c r="F91" s="68" t="s">
        <v>111</v>
      </c>
      <c r="G91" s="4">
        <v>240</v>
      </c>
      <c r="H91" s="5">
        <v>600</v>
      </c>
      <c r="I91" s="5">
        <v>920</v>
      </c>
      <c r="J91" s="5"/>
      <c r="K91" s="6"/>
      <c r="L91" s="7"/>
      <c r="M91" s="5">
        <v>360</v>
      </c>
      <c r="N91" s="8">
        <v>1700</v>
      </c>
      <c r="O91" s="5">
        <v>340</v>
      </c>
      <c r="P91" s="6">
        <v>2200</v>
      </c>
      <c r="Q91" s="7">
        <v>1220</v>
      </c>
      <c r="R91" s="5">
        <v>180</v>
      </c>
      <c r="S91" s="5"/>
      <c r="T91" s="5"/>
      <c r="U91" s="6"/>
    </row>
    <row r="92" spans="1:28" ht="13.15" customHeight="1" x14ac:dyDescent="0.15">
      <c r="A92" s="19">
        <v>82</v>
      </c>
      <c r="B92" s="27"/>
      <c r="C92" s="33"/>
      <c r="D92" s="33"/>
      <c r="E92" s="33"/>
      <c r="F92" s="70" t="s">
        <v>112</v>
      </c>
      <c r="G92" s="38"/>
      <c r="H92" s="39"/>
      <c r="I92" s="39"/>
      <c r="J92" s="39"/>
      <c r="K92" s="40"/>
      <c r="L92" s="47"/>
      <c r="M92" s="39"/>
      <c r="N92" s="57"/>
      <c r="O92" s="39"/>
      <c r="P92" s="40"/>
      <c r="Q92" s="47"/>
      <c r="R92" s="39">
        <v>240</v>
      </c>
      <c r="S92" s="39"/>
      <c r="T92" s="39"/>
      <c r="U92" s="40"/>
      <c r="V92" s="36"/>
    </row>
    <row r="93" spans="1:28" ht="13.15" customHeight="1" x14ac:dyDescent="0.15">
      <c r="A93" s="19">
        <v>83</v>
      </c>
      <c r="B93" s="36"/>
      <c r="C93" s="33"/>
      <c r="D93" s="33"/>
      <c r="E93" s="32"/>
      <c r="F93" s="70" t="s">
        <v>113</v>
      </c>
      <c r="G93" s="38">
        <v>7200</v>
      </c>
      <c r="H93" s="39">
        <v>520</v>
      </c>
      <c r="I93" s="39">
        <v>620</v>
      </c>
      <c r="J93" s="39">
        <v>40</v>
      </c>
      <c r="K93" s="40"/>
      <c r="L93" s="47"/>
      <c r="M93" s="39">
        <v>4400</v>
      </c>
      <c r="N93" s="57">
        <v>19000</v>
      </c>
      <c r="O93" s="39">
        <v>9000</v>
      </c>
      <c r="P93" s="40">
        <v>4000</v>
      </c>
      <c r="Q93" s="47">
        <v>16800</v>
      </c>
      <c r="R93" s="39">
        <v>480</v>
      </c>
      <c r="S93" s="39"/>
      <c r="T93" s="39"/>
      <c r="U93" s="40"/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124</v>
      </c>
      <c r="G94" s="38">
        <v>200</v>
      </c>
      <c r="H94" s="39">
        <v>100</v>
      </c>
      <c r="I94" s="39">
        <v>200</v>
      </c>
      <c r="J94" s="39"/>
      <c r="K94" s="40"/>
      <c r="L94" s="47"/>
      <c r="M94" s="39">
        <v>120</v>
      </c>
      <c r="N94" s="57">
        <v>120</v>
      </c>
      <c r="O94" s="39">
        <v>80</v>
      </c>
      <c r="P94" s="40"/>
      <c r="Q94" s="47">
        <v>620</v>
      </c>
      <c r="R94" s="39">
        <v>580</v>
      </c>
      <c r="S94" s="39"/>
      <c r="T94" s="39"/>
      <c r="U94" s="40"/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125</v>
      </c>
      <c r="G95" s="38">
        <v>420</v>
      </c>
      <c r="H95" s="39">
        <v>140</v>
      </c>
      <c r="I95" s="39">
        <v>460</v>
      </c>
      <c r="J95" s="39"/>
      <c r="K95" s="40"/>
      <c r="L95" s="47"/>
      <c r="M95" s="39">
        <v>1080</v>
      </c>
      <c r="N95" s="57">
        <v>1640</v>
      </c>
      <c r="O95" s="39">
        <v>460</v>
      </c>
      <c r="P95" s="40">
        <v>540</v>
      </c>
      <c r="Q95" s="47">
        <v>460</v>
      </c>
      <c r="R95" s="39">
        <v>80</v>
      </c>
      <c r="S95" s="39"/>
      <c r="T95" s="39">
        <v>80</v>
      </c>
      <c r="U95" s="40"/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232</v>
      </c>
      <c r="G96" s="38"/>
      <c r="H96" s="39"/>
      <c r="I96" s="39">
        <v>40</v>
      </c>
      <c r="J96" s="39"/>
      <c r="K96" s="40"/>
      <c r="L96" s="47"/>
      <c r="M96" s="39"/>
      <c r="N96" s="57"/>
      <c r="O96" s="39"/>
      <c r="P96" s="40"/>
      <c r="Q96" s="47"/>
      <c r="R96" s="39"/>
      <c r="S96" s="39"/>
      <c r="T96" s="39"/>
      <c r="U96" s="40"/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127</v>
      </c>
      <c r="G97" s="38">
        <v>2400</v>
      </c>
      <c r="H97" s="39">
        <v>340</v>
      </c>
      <c r="I97" s="39">
        <v>2200</v>
      </c>
      <c r="J97" s="39"/>
      <c r="K97" s="40"/>
      <c r="L97" s="47"/>
      <c r="M97" s="39"/>
      <c r="N97" s="57">
        <v>240</v>
      </c>
      <c r="O97" s="39">
        <v>340</v>
      </c>
      <c r="P97" s="40"/>
      <c r="Q97" s="47">
        <v>600</v>
      </c>
      <c r="R97" s="39"/>
      <c r="S97" s="39"/>
      <c r="T97" s="39"/>
      <c r="U97" s="40"/>
      <c r="V97" s="36"/>
    </row>
    <row r="98" spans="1:22" ht="13.15" customHeight="1" x14ac:dyDescent="0.15">
      <c r="A98" s="19">
        <v>88</v>
      </c>
      <c r="B98" s="36"/>
      <c r="C98" s="33"/>
      <c r="D98" s="33"/>
      <c r="E98" s="32"/>
      <c r="F98" s="70" t="s">
        <v>231</v>
      </c>
      <c r="G98" s="38">
        <v>600</v>
      </c>
      <c r="H98" s="39"/>
      <c r="I98" s="39"/>
      <c r="J98" s="39"/>
      <c r="K98" s="40"/>
      <c r="L98" s="47"/>
      <c r="M98" s="39">
        <v>3600</v>
      </c>
      <c r="N98" s="57"/>
      <c r="O98" s="39"/>
      <c r="P98" s="40"/>
      <c r="Q98" s="47"/>
      <c r="R98" s="39"/>
      <c r="S98" s="39"/>
      <c r="T98" s="39"/>
      <c r="U98" s="40"/>
      <c r="V98" s="36"/>
    </row>
    <row r="99" spans="1:22" ht="13.15" customHeight="1" x14ac:dyDescent="0.15">
      <c r="A99" s="19">
        <v>89</v>
      </c>
      <c r="B99" s="36"/>
      <c r="C99" s="33"/>
      <c r="D99" s="33"/>
      <c r="E99" s="33"/>
      <c r="F99" s="70" t="s">
        <v>129</v>
      </c>
      <c r="G99" s="38"/>
      <c r="H99" s="39"/>
      <c r="I99" s="39"/>
      <c r="J99" s="39"/>
      <c r="K99" s="40"/>
      <c r="L99" s="47"/>
      <c r="M99" s="39">
        <v>800</v>
      </c>
      <c r="N99" s="57"/>
      <c r="O99" s="39"/>
      <c r="P99" s="40">
        <v>800</v>
      </c>
      <c r="Q99" s="47"/>
      <c r="R99" s="39"/>
      <c r="S99" s="39"/>
      <c r="T99" s="39"/>
      <c r="U99" s="40"/>
      <c r="V99" s="36"/>
    </row>
    <row r="100" spans="1:22" ht="13.15" customHeight="1" x14ac:dyDescent="0.15">
      <c r="A100" s="19">
        <v>90</v>
      </c>
      <c r="B100" s="27"/>
      <c r="C100" s="33"/>
      <c r="D100" s="32"/>
      <c r="E100" s="33"/>
      <c r="F100" s="70" t="s">
        <v>241</v>
      </c>
      <c r="G100" s="38"/>
      <c r="H100" s="39"/>
      <c r="I100" s="39">
        <v>600</v>
      </c>
      <c r="J100" s="39"/>
      <c r="K100" s="40"/>
      <c r="L100" s="47"/>
      <c r="M100" s="39"/>
      <c r="N100" s="57"/>
      <c r="O100" s="39"/>
      <c r="P100" s="40"/>
      <c r="Q100" s="47"/>
      <c r="R100" s="39"/>
      <c r="S100" s="39"/>
      <c r="T100" s="39"/>
      <c r="U100" s="40"/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/>
      <c r="F101" s="70" t="s">
        <v>130</v>
      </c>
      <c r="G101" s="38">
        <v>11200</v>
      </c>
      <c r="H101" s="39">
        <v>160</v>
      </c>
      <c r="I101" s="39">
        <v>12400</v>
      </c>
      <c r="J101" s="39">
        <v>1400</v>
      </c>
      <c r="K101" s="40">
        <v>340</v>
      </c>
      <c r="L101" s="47"/>
      <c r="M101" s="39">
        <v>78600</v>
      </c>
      <c r="N101" s="57">
        <v>8400</v>
      </c>
      <c r="O101" s="39">
        <v>2000</v>
      </c>
      <c r="P101" s="40">
        <v>1266000</v>
      </c>
      <c r="Q101" s="47">
        <v>23200</v>
      </c>
      <c r="R101" s="39">
        <v>900</v>
      </c>
      <c r="S101" s="39"/>
      <c r="T101" s="39"/>
      <c r="U101" s="40"/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 t="s">
        <v>203</v>
      </c>
      <c r="F102" s="70" t="s">
        <v>218</v>
      </c>
      <c r="G102" s="38">
        <v>45000</v>
      </c>
      <c r="H102" s="39">
        <v>200</v>
      </c>
      <c r="I102" s="39">
        <v>4000</v>
      </c>
      <c r="J102" s="39">
        <v>80</v>
      </c>
      <c r="K102" s="40">
        <v>120</v>
      </c>
      <c r="L102" s="47">
        <v>20</v>
      </c>
      <c r="M102" s="39">
        <v>30400</v>
      </c>
      <c r="N102" s="57">
        <v>20600</v>
      </c>
      <c r="O102" s="39">
        <v>3800</v>
      </c>
      <c r="P102" s="40">
        <v>22400</v>
      </c>
      <c r="Q102" s="47">
        <v>21000</v>
      </c>
      <c r="R102" s="39">
        <v>180</v>
      </c>
      <c r="S102" s="39">
        <v>20</v>
      </c>
      <c r="T102" s="39">
        <v>200</v>
      </c>
      <c r="U102" s="40"/>
      <c r="V102" s="36"/>
    </row>
    <row r="103" spans="1:22" ht="13.15" customHeight="1" x14ac:dyDescent="0.15">
      <c r="A103" s="19">
        <v>93</v>
      </c>
      <c r="B103" s="27"/>
      <c r="C103" s="33"/>
      <c r="D103" s="33"/>
      <c r="E103" s="33"/>
      <c r="F103" s="70" t="s">
        <v>251</v>
      </c>
      <c r="G103" s="38">
        <v>440</v>
      </c>
      <c r="H103" s="39"/>
      <c r="I103" s="39">
        <v>200</v>
      </c>
      <c r="J103" s="39"/>
      <c r="K103" s="40"/>
      <c r="L103" s="47"/>
      <c r="M103" s="39">
        <v>820</v>
      </c>
      <c r="N103" s="57">
        <v>560</v>
      </c>
      <c r="O103" s="39">
        <v>160</v>
      </c>
      <c r="P103" s="40">
        <v>100</v>
      </c>
      <c r="Q103" s="47">
        <v>1300</v>
      </c>
      <c r="R103" s="39"/>
      <c r="S103" s="39">
        <v>20</v>
      </c>
      <c r="T103" s="39"/>
      <c r="U103" s="40"/>
      <c r="V103" s="36"/>
    </row>
    <row r="104" spans="1:22" ht="13.15" customHeight="1" x14ac:dyDescent="0.15">
      <c r="A104" s="19">
        <v>94</v>
      </c>
      <c r="B104" s="27"/>
      <c r="C104" s="33"/>
      <c r="D104" s="33"/>
      <c r="E104" s="33" t="s">
        <v>250</v>
      </c>
      <c r="F104" s="70" t="s">
        <v>249</v>
      </c>
      <c r="G104" s="38">
        <v>3400</v>
      </c>
      <c r="H104" s="39">
        <v>100</v>
      </c>
      <c r="I104" s="39">
        <v>380</v>
      </c>
      <c r="J104" s="39"/>
      <c r="K104" s="40">
        <v>60</v>
      </c>
      <c r="L104" s="47"/>
      <c r="M104" s="39">
        <v>320</v>
      </c>
      <c r="N104" s="57">
        <v>940</v>
      </c>
      <c r="O104" s="39">
        <v>580</v>
      </c>
      <c r="P104" s="40">
        <v>220</v>
      </c>
      <c r="Q104" s="47">
        <v>840</v>
      </c>
      <c r="R104" s="39">
        <v>60</v>
      </c>
      <c r="S104" s="39"/>
      <c r="T104" s="39">
        <v>20</v>
      </c>
      <c r="U104" s="40"/>
      <c r="V104" s="36"/>
    </row>
    <row r="105" spans="1:22" ht="13.15" customHeight="1" x14ac:dyDescent="0.15">
      <c r="A105" s="19">
        <v>95</v>
      </c>
      <c r="B105" s="27"/>
      <c r="C105" s="33"/>
      <c r="D105" s="33" t="s">
        <v>131</v>
      </c>
      <c r="E105" s="33" t="s">
        <v>132</v>
      </c>
      <c r="F105" s="70" t="s">
        <v>136</v>
      </c>
      <c r="G105" s="38"/>
      <c r="H105" s="39"/>
      <c r="I105" s="39"/>
      <c r="J105" s="39"/>
      <c r="K105" s="40"/>
      <c r="L105" s="47"/>
      <c r="M105" s="39"/>
      <c r="N105" s="57"/>
      <c r="O105" s="39"/>
      <c r="P105" s="40"/>
      <c r="Q105" s="47"/>
      <c r="R105" s="39"/>
      <c r="S105" s="39">
        <v>40</v>
      </c>
      <c r="T105" s="39"/>
      <c r="U105" s="40"/>
      <c r="V105" s="36"/>
    </row>
    <row r="106" spans="1:22" ht="13.15" customHeight="1" x14ac:dyDescent="0.15">
      <c r="A106" s="19">
        <v>96</v>
      </c>
      <c r="B106" s="27"/>
      <c r="C106" s="33"/>
      <c r="D106" s="33"/>
      <c r="E106" s="33"/>
      <c r="F106" s="70" t="s">
        <v>240</v>
      </c>
      <c r="G106" s="38">
        <v>3200</v>
      </c>
      <c r="H106" s="39">
        <v>120</v>
      </c>
      <c r="I106" s="39">
        <v>4200</v>
      </c>
      <c r="J106" s="39">
        <v>80</v>
      </c>
      <c r="K106" s="40"/>
      <c r="L106" s="47">
        <v>40</v>
      </c>
      <c r="M106" s="39">
        <v>18400</v>
      </c>
      <c r="N106" s="57">
        <v>18000</v>
      </c>
      <c r="O106" s="39">
        <v>2200</v>
      </c>
      <c r="P106" s="40">
        <v>8200</v>
      </c>
      <c r="Q106" s="47">
        <v>44400</v>
      </c>
      <c r="R106" s="39">
        <v>2200</v>
      </c>
      <c r="S106" s="39">
        <v>240</v>
      </c>
      <c r="T106" s="39">
        <v>240</v>
      </c>
      <c r="U106" s="40">
        <v>40</v>
      </c>
      <c r="V106" s="36"/>
    </row>
    <row r="107" spans="1:22" ht="13.15" customHeight="1" x14ac:dyDescent="0.15">
      <c r="A107" s="19">
        <v>97</v>
      </c>
      <c r="B107" s="27"/>
      <c r="C107" s="33"/>
      <c r="D107" s="33"/>
      <c r="E107" s="33"/>
      <c r="F107" s="70" t="s">
        <v>138</v>
      </c>
      <c r="G107" s="38">
        <v>9000</v>
      </c>
      <c r="H107" s="39">
        <v>200</v>
      </c>
      <c r="I107" s="39">
        <v>340</v>
      </c>
      <c r="J107" s="39">
        <v>60</v>
      </c>
      <c r="K107" s="40">
        <v>80</v>
      </c>
      <c r="L107" s="47">
        <v>20</v>
      </c>
      <c r="M107" s="39">
        <v>16000</v>
      </c>
      <c r="N107" s="57">
        <v>7800</v>
      </c>
      <c r="O107" s="39">
        <v>220</v>
      </c>
      <c r="P107" s="40">
        <v>8000</v>
      </c>
      <c r="Q107" s="47">
        <v>14400</v>
      </c>
      <c r="R107" s="39">
        <v>120</v>
      </c>
      <c r="S107" s="39">
        <v>20</v>
      </c>
      <c r="T107" s="39">
        <v>1000</v>
      </c>
      <c r="U107" s="40">
        <v>20</v>
      </c>
      <c r="V107" s="36"/>
    </row>
    <row r="108" spans="1:22" ht="13.15" customHeight="1" x14ac:dyDescent="0.15">
      <c r="A108" s="19">
        <v>98</v>
      </c>
      <c r="B108" s="36"/>
      <c r="C108" s="33"/>
      <c r="D108" s="33"/>
      <c r="E108" s="32"/>
      <c r="F108" s="70" t="s">
        <v>480</v>
      </c>
      <c r="G108" s="38">
        <v>1200</v>
      </c>
      <c r="H108" s="39">
        <v>120</v>
      </c>
      <c r="I108" s="39">
        <v>40</v>
      </c>
      <c r="J108" s="39">
        <v>100</v>
      </c>
      <c r="K108" s="40">
        <v>140</v>
      </c>
      <c r="L108" s="47">
        <v>200</v>
      </c>
      <c r="M108" s="39">
        <v>840</v>
      </c>
      <c r="N108" s="57">
        <v>1800</v>
      </c>
      <c r="O108" s="39">
        <v>380</v>
      </c>
      <c r="P108" s="40">
        <v>600</v>
      </c>
      <c r="Q108" s="47">
        <v>4200</v>
      </c>
      <c r="R108" s="39">
        <v>460</v>
      </c>
      <c r="S108" s="39">
        <v>40</v>
      </c>
      <c r="T108" s="39"/>
      <c r="U108" s="40"/>
      <c r="V108" s="36"/>
    </row>
    <row r="109" spans="1:22" ht="13.15" customHeight="1" x14ac:dyDescent="0.15">
      <c r="A109" s="19">
        <v>99</v>
      </c>
      <c r="B109" s="27"/>
      <c r="C109" s="33"/>
      <c r="D109" s="33"/>
      <c r="E109" s="33" t="s">
        <v>142</v>
      </c>
      <c r="F109" s="70" t="s">
        <v>144</v>
      </c>
      <c r="G109" s="38"/>
      <c r="H109" s="39">
        <v>200</v>
      </c>
      <c r="I109" s="39"/>
      <c r="J109" s="39"/>
      <c r="K109" s="40"/>
      <c r="L109" s="47"/>
      <c r="M109" s="39"/>
      <c r="N109" s="57"/>
      <c r="O109" s="39"/>
      <c r="P109" s="40"/>
      <c r="Q109" s="47"/>
      <c r="R109" s="39"/>
      <c r="S109" s="39"/>
      <c r="T109" s="39"/>
      <c r="U109" s="40"/>
      <c r="V109" s="36"/>
    </row>
    <row r="110" spans="1:22" ht="13.15" customHeight="1" x14ac:dyDescent="0.15">
      <c r="A110" s="19">
        <v>100</v>
      </c>
      <c r="B110" s="27"/>
      <c r="C110" s="33"/>
      <c r="D110" s="33"/>
      <c r="E110" s="33"/>
      <c r="F110" s="70" t="s">
        <v>145</v>
      </c>
      <c r="G110" s="38"/>
      <c r="H110" s="39"/>
      <c r="I110" s="39">
        <v>200</v>
      </c>
      <c r="J110" s="39"/>
      <c r="K110" s="40"/>
      <c r="L110" s="47">
        <v>40</v>
      </c>
      <c r="M110" s="39">
        <v>200</v>
      </c>
      <c r="N110" s="57"/>
      <c r="O110" s="39"/>
      <c r="P110" s="40"/>
      <c r="Q110" s="47"/>
      <c r="R110" s="39"/>
      <c r="S110" s="39"/>
      <c r="T110" s="39"/>
      <c r="U110" s="40"/>
      <c r="V110" s="36"/>
    </row>
    <row r="111" spans="1:22" ht="13.15" customHeight="1" x14ac:dyDescent="0.15">
      <c r="A111" s="19">
        <v>101</v>
      </c>
      <c r="B111" s="27"/>
      <c r="C111" s="33"/>
      <c r="D111" s="33"/>
      <c r="E111" s="33"/>
      <c r="F111" s="70" t="s">
        <v>481</v>
      </c>
      <c r="G111" s="38">
        <v>200</v>
      </c>
      <c r="H111" s="39">
        <v>60</v>
      </c>
      <c r="I111" s="39"/>
      <c r="J111" s="39"/>
      <c r="K111" s="40">
        <v>20</v>
      </c>
      <c r="L111" s="47"/>
      <c r="M111" s="39"/>
      <c r="N111" s="57"/>
      <c r="O111" s="39"/>
      <c r="P111" s="40"/>
      <c r="Q111" s="47">
        <v>200</v>
      </c>
      <c r="R111" s="39"/>
      <c r="S111" s="39"/>
      <c r="T111" s="39">
        <v>20</v>
      </c>
      <c r="U111" s="40">
        <v>20</v>
      </c>
      <c r="V111" s="36"/>
    </row>
    <row r="112" spans="1:22" ht="13.15" customHeight="1" x14ac:dyDescent="0.15">
      <c r="A112" s="19">
        <v>102</v>
      </c>
      <c r="B112" s="27"/>
      <c r="C112" s="33"/>
      <c r="D112" s="33"/>
      <c r="E112" s="33"/>
      <c r="F112" s="70" t="s">
        <v>147</v>
      </c>
      <c r="G112" s="38"/>
      <c r="H112" s="39"/>
      <c r="I112" s="39"/>
      <c r="J112" s="39"/>
      <c r="K112" s="40"/>
      <c r="L112" s="47"/>
      <c r="M112" s="39">
        <v>20</v>
      </c>
      <c r="N112" s="57">
        <v>200</v>
      </c>
      <c r="O112" s="39"/>
      <c r="P112" s="40"/>
      <c r="Q112" s="47"/>
      <c r="R112" s="39"/>
      <c r="S112" s="39"/>
      <c r="T112" s="39"/>
      <c r="U112" s="40"/>
      <c r="V112" s="36"/>
    </row>
    <row r="113" spans="1:22" ht="13.15" customHeight="1" x14ac:dyDescent="0.15">
      <c r="A113" s="19">
        <v>103</v>
      </c>
      <c r="B113" s="27"/>
      <c r="C113" s="33"/>
      <c r="D113" s="33"/>
      <c r="E113" s="33"/>
      <c r="F113" s="70" t="s">
        <v>148</v>
      </c>
      <c r="G113" s="38">
        <v>240</v>
      </c>
      <c r="H113" s="39"/>
      <c r="I113" s="39">
        <v>60</v>
      </c>
      <c r="J113" s="39">
        <v>20</v>
      </c>
      <c r="K113" s="40">
        <v>20</v>
      </c>
      <c r="L113" s="47">
        <v>60</v>
      </c>
      <c r="M113" s="39">
        <v>880</v>
      </c>
      <c r="N113" s="57">
        <v>340</v>
      </c>
      <c r="O113" s="39">
        <v>120</v>
      </c>
      <c r="P113" s="40">
        <v>780</v>
      </c>
      <c r="Q113" s="47">
        <v>500</v>
      </c>
      <c r="R113" s="39">
        <v>20</v>
      </c>
      <c r="S113" s="39">
        <v>60</v>
      </c>
      <c r="T113" s="39">
        <v>120</v>
      </c>
      <c r="U113" s="40">
        <v>100</v>
      </c>
      <c r="V113" s="36"/>
    </row>
    <row r="114" spans="1:22" ht="13.15" customHeight="1" x14ac:dyDescent="0.15">
      <c r="A114" s="19">
        <v>104</v>
      </c>
      <c r="B114" s="27"/>
      <c r="C114" s="33"/>
      <c r="D114" s="33"/>
      <c r="E114" s="33"/>
      <c r="F114" s="70" t="s">
        <v>209</v>
      </c>
      <c r="G114" s="38">
        <v>400</v>
      </c>
      <c r="H114" s="39"/>
      <c r="I114" s="39"/>
      <c r="J114" s="39"/>
      <c r="K114" s="40"/>
      <c r="L114" s="47"/>
      <c r="M114" s="39">
        <v>20</v>
      </c>
      <c r="N114" s="57"/>
      <c r="O114" s="39">
        <v>20</v>
      </c>
      <c r="P114" s="40"/>
      <c r="Q114" s="47">
        <v>40</v>
      </c>
      <c r="R114" s="39">
        <v>40</v>
      </c>
      <c r="S114" s="39"/>
      <c r="T114" s="39"/>
      <c r="U114" s="40"/>
      <c r="V114" s="36"/>
    </row>
    <row r="115" spans="1:22" ht="13.15" customHeight="1" x14ac:dyDescent="0.15">
      <c r="A115" s="19">
        <v>105</v>
      </c>
      <c r="B115" s="36"/>
      <c r="C115" s="33"/>
      <c r="D115" s="33"/>
      <c r="E115" s="32" t="s">
        <v>149</v>
      </c>
      <c r="F115" s="70" t="s">
        <v>151</v>
      </c>
      <c r="G115" s="38">
        <v>200</v>
      </c>
      <c r="H115" s="39">
        <v>1400</v>
      </c>
      <c r="I115" s="39">
        <v>800</v>
      </c>
      <c r="J115" s="39">
        <v>280</v>
      </c>
      <c r="K115" s="40">
        <v>2400</v>
      </c>
      <c r="L115" s="47"/>
      <c r="M115" s="39"/>
      <c r="N115" s="57">
        <v>20</v>
      </c>
      <c r="O115" s="39">
        <v>20</v>
      </c>
      <c r="P115" s="40">
        <v>200</v>
      </c>
      <c r="Q115" s="47"/>
      <c r="R115" s="39">
        <v>400</v>
      </c>
      <c r="S115" s="39">
        <v>140</v>
      </c>
      <c r="T115" s="39">
        <v>40</v>
      </c>
      <c r="U115" s="40">
        <v>40</v>
      </c>
      <c r="V115" s="36"/>
    </row>
    <row r="116" spans="1:22" ht="13.15" customHeight="1" x14ac:dyDescent="0.15">
      <c r="A116" s="19">
        <v>106</v>
      </c>
      <c r="B116" s="27"/>
      <c r="C116" s="33"/>
      <c r="D116" s="33"/>
      <c r="E116" s="33"/>
      <c r="F116" s="70" t="s">
        <v>153</v>
      </c>
      <c r="G116" s="38">
        <v>200</v>
      </c>
      <c r="H116" s="39">
        <v>640</v>
      </c>
      <c r="I116" s="39">
        <v>19200</v>
      </c>
      <c r="J116" s="39">
        <v>80</v>
      </c>
      <c r="K116" s="40">
        <v>200</v>
      </c>
      <c r="L116" s="47">
        <v>800</v>
      </c>
      <c r="M116" s="39">
        <v>19800</v>
      </c>
      <c r="N116" s="57">
        <v>113200</v>
      </c>
      <c r="O116" s="39">
        <v>27000</v>
      </c>
      <c r="P116" s="40">
        <v>15800</v>
      </c>
      <c r="Q116" s="47">
        <v>288800</v>
      </c>
      <c r="R116" s="39">
        <v>4400</v>
      </c>
      <c r="S116" s="39">
        <v>280</v>
      </c>
      <c r="T116" s="39">
        <v>80</v>
      </c>
      <c r="U116" s="40"/>
      <c r="V116" s="36"/>
    </row>
    <row r="117" spans="1:22" ht="13.15" customHeight="1" x14ac:dyDescent="0.15">
      <c r="A117" s="19">
        <v>107</v>
      </c>
      <c r="B117" s="27"/>
      <c r="C117" s="33"/>
      <c r="D117" s="33"/>
      <c r="E117" s="33"/>
      <c r="F117" s="70" t="s">
        <v>210</v>
      </c>
      <c r="G117" s="38">
        <v>17400</v>
      </c>
      <c r="H117" s="39">
        <v>9600</v>
      </c>
      <c r="I117" s="39">
        <v>17600</v>
      </c>
      <c r="J117" s="39">
        <v>320</v>
      </c>
      <c r="K117" s="40">
        <v>280</v>
      </c>
      <c r="L117" s="47">
        <v>360</v>
      </c>
      <c r="M117" s="39">
        <v>15000</v>
      </c>
      <c r="N117" s="57">
        <v>40800</v>
      </c>
      <c r="O117" s="39">
        <v>10200</v>
      </c>
      <c r="P117" s="40">
        <v>1720</v>
      </c>
      <c r="Q117" s="47">
        <v>31000</v>
      </c>
      <c r="R117" s="39">
        <v>3160</v>
      </c>
      <c r="S117" s="39">
        <v>1840</v>
      </c>
      <c r="T117" s="39">
        <v>440</v>
      </c>
      <c r="U117" s="40">
        <v>260</v>
      </c>
      <c r="V117" s="36"/>
    </row>
    <row r="118" spans="1:22" ht="13.15" customHeight="1" x14ac:dyDescent="0.15">
      <c r="A118" s="19">
        <v>108</v>
      </c>
      <c r="B118" s="27"/>
      <c r="C118" s="33"/>
      <c r="D118" s="33"/>
      <c r="E118" s="33"/>
      <c r="F118" s="70" t="s">
        <v>155</v>
      </c>
      <c r="G118" s="38">
        <v>55200</v>
      </c>
      <c r="H118" s="39">
        <v>10000</v>
      </c>
      <c r="I118" s="39">
        <v>34000</v>
      </c>
      <c r="J118" s="39">
        <v>1600</v>
      </c>
      <c r="K118" s="40">
        <v>1220</v>
      </c>
      <c r="L118" s="47">
        <v>240</v>
      </c>
      <c r="M118" s="39">
        <v>39200</v>
      </c>
      <c r="N118" s="57">
        <v>103000</v>
      </c>
      <c r="O118" s="39">
        <v>29800</v>
      </c>
      <c r="P118" s="40">
        <v>84800</v>
      </c>
      <c r="Q118" s="47">
        <v>209600</v>
      </c>
      <c r="R118" s="39">
        <v>4220</v>
      </c>
      <c r="S118" s="39">
        <v>5380</v>
      </c>
      <c r="T118" s="39">
        <v>260</v>
      </c>
      <c r="U118" s="40">
        <v>80</v>
      </c>
      <c r="V118" s="36"/>
    </row>
    <row r="119" spans="1:22" ht="13.15" customHeight="1" x14ac:dyDescent="0.15">
      <c r="A119" s="19">
        <v>109</v>
      </c>
      <c r="B119" s="27"/>
      <c r="C119" s="33"/>
      <c r="D119" s="33"/>
      <c r="E119" s="72" t="s">
        <v>10</v>
      </c>
      <c r="F119" s="74" t="s">
        <v>157</v>
      </c>
      <c r="G119" s="38">
        <v>40</v>
      </c>
      <c r="H119" s="39">
        <v>20</v>
      </c>
      <c r="I119" s="39">
        <v>80</v>
      </c>
      <c r="J119" s="39">
        <v>40</v>
      </c>
      <c r="K119" s="40"/>
      <c r="L119" s="47">
        <v>60</v>
      </c>
      <c r="M119" s="39">
        <v>800</v>
      </c>
      <c r="N119" s="57">
        <v>200</v>
      </c>
      <c r="O119" s="39">
        <v>40</v>
      </c>
      <c r="P119" s="40">
        <v>40</v>
      </c>
      <c r="Q119" s="47">
        <v>2400</v>
      </c>
      <c r="R119" s="39">
        <v>200</v>
      </c>
      <c r="S119" s="39">
        <v>20</v>
      </c>
      <c r="T119" s="39">
        <v>100</v>
      </c>
      <c r="U119" s="40">
        <v>40</v>
      </c>
      <c r="V119" s="36"/>
    </row>
    <row r="120" spans="1:22" ht="13.15" customHeight="1" x14ac:dyDescent="0.15">
      <c r="A120" s="19">
        <v>110</v>
      </c>
      <c r="B120" s="27"/>
      <c r="C120" s="33" t="s">
        <v>217</v>
      </c>
      <c r="D120" s="33" t="s">
        <v>216</v>
      </c>
      <c r="E120" s="33" t="s">
        <v>215</v>
      </c>
      <c r="F120" s="70" t="s">
        <v>286</v>
      </c>
      <c r="G120" s="38">
        <v>20</v>
      </c>
      <c r="H120" s="39">
        <v>20</v>
      </c>
      <c r="I120" s="39">
        <v>20</v>
      </c>
      <c r="J120" s="39">
        <v>20</v>
      </c>
      <c r="K120" s="40">
        <v>140</v>
      </c>
      <c r="L120" s="47"/>
      <c r="M120" s="39">
        <v>20</v>
      </c>
      <c r="N120" s="57"/>
      <c r="O120" s="39"/>
      <c r="P120" s="40"/>
      <c r="Q120" s="47">
        <v>20</v>
      </c>
      <c r="R120" s="39"/>
      <c r="S120" s="39">
        <v>20</v>
      </c>
      <c r="T120" s="39"/>
      <c r="U120" s="40"/>
      <c r="V120" s="36"/>
    </row>
    <row r="121" spans="1:22" ht="13.15" customHeight="1" x14ac:dyDescent="0.15">
      <c r="A121" s="19">
        <v>111</v>
      </c>
      <c r="B121" s="27"/>
      <c r="C121" s="33"/>
      <c r="D121" s="33"/>
      <c r="E121" s="33"/>
      <c r="F121" s="70" t="s">
        <v>214</v>
      </c>
      <c r="G121" s="38"/>
      <c r="H121" s="39"/>
      <c r="I121" s="39"/>
      <c r="J121" s="39"/>
      <c r="K121" s="40"/>
      <c r="L121" s="47"/>
      <c r="M121" s="39"/>
      <c r="N121" s="57"/>
      <c r="O121" s="39">
        <v>400</v>
      </c>
      <c r="P121" s="40"/>
      <c r="Q121" s="47"/>
      <c r="R121" s="39">
        <v>200</v>
      </c>
      <c r="S121" s="39"/>
      <c r="T121" s="39"/>
      <c r="U121" s="40"/>
      <c r="V121" s="36"/>
    </row>
    <row r="122" spans="1:22" ht="13.15" customHeight="1" x14ac:dyDescent="0.15">
      <c r="A122" s="19">
        <v>112</v>
      </c>
      <c r="B122" s="27" t="s">
        <v>158</v>
      </c>
      <c r="C122" s="33" t="s">
        <v>159</v>
      </c>
      <c r="D122" s="33" t="s">
        <v>306</v>
      </c>
      <c r="E122" s="33" t="s">
        <v>307</v>
      </c>
      <c r="F122" s="70" t="s">
        <v>308</v>
      </c>
      <c r="G122" s="38"/>
      <c r="H122" s="39"/>
      <c r="I122" s="39"/>
      <c r="J122" s="39"/>
      <c r="K122" s="40"/>
      <c r="L122" s="47">
        <v>200</v>
      </c>
      <c r="M122" s="39"/>
      <c r="N122" s="57"/>
      <c r="O122" s="39"/>
      <c r="P122" s="40"/>
      <c r="Q122" s="47"/>
      <c r="R122" s="39"/>
      <c r="S122" s="39"/>
      <c r="T122" s="39"/>
      <c r="U122" s="40"/>
      <c r="V122" s="36"/>
    </row>
    <row r="123" spans="1:22" ht="13.15" customHeight="1" x14ac:dyDescent="0.15">
      <c r="A123" s="19">
        <v>113</v>
      </c>
      <c r="B123" s="36" t="s">
        <v>161</v>
      </c>
      <c r="C123" s="33" t="s">
        <v>162</v>
      </c>
      <c r="D123" s="72" t="s">
        <v>10</v>
      </c>
      <c r="E123" s="23" t="s">
        <v>10</v>
      </c>
      <c r="F123" s="74" t="s">
        <v>163</v>
      </c>
      <c r="G123" s="38">
        <v>28200</v>
      </c>
      <c r="H123" s="39">
        <v>2600</v>
      </c>
      <c r="I123" s="39">
        <v>600</v>
      </c>
      <c r="J123" s="39">
        <v>2400</v>
      </c>
      <c r="K123" s="40">
        <v>380</v>
      </c>
      <c r="L123" s="47">
        <v>3800</v>
      </c>
      <c r="M123" s="39">
        <v>66400</v>
      </c>
      <c r="N123" s="57">
        <v>45600</v>
      </c>
      <c r="O123" s="39">
        <v>29200</v>
      </c>
      <c r="P123" s="40">
        <v>182400</v>
      </c>
      <c r="Q123" s="47">
        <v>64800</v>
      </c>
      <c r="R123" s="39">
        <v>50400</v>
      </c>
      <c r="S123" s="39">
        <v>44000</v>
      </c>
      <c r="T123" s="39">
        <v>2000</v>
      </c>
      <c r="U123" s="40">
        <v>15200</v>
      </c>
      <c r="V123" s="36"/>
    </row>
    <row r="124" spans="1:22" ht="13.15" customHeight="1" x14ac:dyDescent="0.15">
      <c r="A124" s="19">
        <v>114</v>
      </c>
      <c r="B124" s="36" t="s">
        <v>164</v>
      </c>
      <c r="C124" s="33" t="s">
        <v>165</v>
      </c>
      <c r="D124" s="72" t="s">
        <v>10</v>
      </c>
      <c r="E124" s="72" t="s">
        <v>10</v>
      </c>
      <c r="F124" s="74" t="s">
        <v>166</v>
      </c>
      <c r="G124" s="38">
        <v>11600</v>
      </c>
      <c r="H124" s="39">
        <v>2600</v>
      </c>
      <c r="I124" s="39">
        <v>1000</v>
      </c>
      <c r="J124" s="39">
        <v>200</v>
      </c>
      <c r="K124" s="40">
        <v>800</v>
      </c>
      <c r="L124" s="47">
        <v>2000</v>
      </c>
      <c r="M124" s="39">
        <v>1600</v>
      </c>
      <c r="N124" s="57">
        <v>20800</v>
      </c>
      <c r="O124" s="39">
        <v>17000</v>
      </c>
      <c r="P124" s="40">
        <v>21600</v>
      </c>
      <c r="Q124" s="47">
        <v>10800</v>
      </c>
      <c r="R124" s="39">
        <v>41600</v>
      </c>
      <c r="S124" s="39">
        <v>27200</v>
      </c>
      <c r="T124" s="39">
        <v>7200</v>
      </c>
      <c r="U124" s="40">
        <v>4800</v>
      </c>
      <c r="V124" s="36"/>
    </row>
    <row r="125" spans="1:22" ht="13.15" customHeight="1" x14ac:dyDescent="0.15">
      <c r="A125" s="19">
        <v>115</v>
      </c>
      <c r="B125" s="27"/>
      <c r="C125" s="33" t="s">
        <v>167</v>
      </c>
      <c r="D125" s="32" t="s">
        <v>168</v>
      </c>
      <c r="E125" s="33" t="s">
        <v>213</v>
      </c>
      <c r="F125" s="74" t="s">
        <v>498</v>
      </c>
      <c r="G125" s="38"/>
      <c r="H125" s="39"/>
      <c r="I125" s="39"/>
      <c r="J125" s="39"/>
      <c r="K125" s="40"/>
      <c r="L125" s="47"/>
      <c r="M125" s="39"/>
      <c r="N125" s="57"/>
      <c r="O125" s="39"/>
      <c r="P125" s="40"/>
      <c r="Q125" s="47">
        <v>400</v>
      </c>
      <c r="R125" s="39"/>
      <c r="S125" s="39"/>
      <c r="T125" s="39"/>
      <c r="U125" s="40"/>
      <c r="V125" s="36"/>
    </row>
    <row r="126" spans="1:22" ht="13.15" customHeight="1" x14ac:dyDescent="0.15">
      <c r="A126" s="19">
        <v>116</v>
      </c>
      <c r="B126" s="27"/>
      <c r="C126" s="33"/>
      <c r="D126" s="32"/>
      <c r="E126" s="33" t="s">
        <v>370</v>
      </c>
      <c r="F126" s="70" t="s">
        <v>371</v>
      </c>
      <c r="G126" s="38"/>
      <c r="H126" s="39"/>
      <c r="I126" s="39"/>
      <c r="J126" s="39"/>
      <c r="K126" s="40"/>
      <c r="L126" s="47"/>
      <c r="M126" s="39">
        <v>2200</v>
      </c>
      <c r="N126" s="57"/>
      <c r="O126" s="39"/>
      <c r="P126" s="40">
        <v>800</v>
      </c>
      <c r="Q126" s="47"/>
      <c r="R126" s="39"/>
      <c r="S126" s="39"/>
      <c r="T126" s="39"/>
      <c r="U126" s="40"/>
      <c r="V126" s="36"/>
    </row>
    <row r="127" spans="1:22" ht="13.15" customHeight="1" x14ac:dyDescent="0.15">
      <c r="A127" s="19">
        <v>117</v>
      </c>
      <c r="B127" s="27"/>
      <c r="C127" s="33"/>
      <c r="D127" s="33" t="s">
        <v>169</v>
      </c>
      <c r="E127" s="33" t="s">
        <v>171</v>
      </c>
      <c r="F127" s="70" t="s">
        <v>172</v>
      </c>
      <c r="G127" s="38"/>
      <c r="H127" s="39"/>
      <c r="I127" s="39"/>
      <c r="J127" s="39"/>
      <c r="K127" s="40"/>
      <c r="L127" s="47"/>
      <c r="M127" s="39">
        <v>1600</v>
      </c>
      <c r="N127" s="57"/>
      <c r="O127" s="39"/>
      <c r="P127" s="40"/>
      <c r="Q127" s="47"/>
      <c r="R127" s="39"/>
      <c r="S127" s="39"/>
      <c r="T127" s="39"/>
      <c r="U127" s="40"/>
      <c r="V127" s="36"/>
    </row>
    <row r="128" spans="1:22" ht="13.15" customHeight="1" x14ac:dyDescent="0.15">
      <c r="A128" s="19">
        <v>118</v>
      </c>
      <c r="B128" s="27"/>
      <c r="C128" s="33"/>
      <c r="D128" s="33"/>
      <c r="E128" s="33"/>
      <c r="F128" s="70" t="s">
        <v>483</v>
      </c>
      <c r="G128" s="38"/>
      <c r="H128" s="39"/>
      <c r="I128" s="39"/>
      <c r="J128" s="39"/>
      <c r="K128" s="40"/>
      <c r="L128" s="47"/>
      <c r="M128" s="39">
        <v>340</v>
      </c>
      <c r="N128" s="57"/>
      <c r="O128" s="39"/>
      <c r="P128" s="40"/>
      <c r="Q128" s="47"/>
      <c r="R128" s="39"/>
      <c r="S128" s="39"/>
      <c r="T128" s="39"/>
      <c r="U128" s="40"/>
      <c r="V128" s="36"/>
    </row>
    <row r="129" spans="1:28" ht="13.15" customHeight="1" x14ac:dyDescent="0.15">
      <c r="A129" s="19">
        <v>119</v>
      </c>
      <c r="B129" s="36"/>
      <c r="C129" s="33"/>
      <c r="D129" s="33"/>
      <c r="E129" s="32" t="s">
        <v>173</v>
      </c>
      <c r="F129" s="70" t="s">
        <v>260</v>
      </c>
      <c r="G129" s="38"/>
      <c r="H129" s="39"/>
      <c r="I129" s="39"/>
      <c r="J129" s="39"/>
      <c r="K129" s="40"/>
      <c r="L129" s="47"/>
      <c r="M129" s="39">
        <v>200</v>
      </c>
      <c r="N129" s="57"/>
      <c r="O129" s="39"/>
      <c r="P129" s="40">
        <v>200</v>
      </c>
      <c r="Q129" s="47"/>
      <c r="R129" s="39"/>
      <c r="S129" s="39">
        <v>20</v>
      </c>
      <c r="T129" s="39"/>
      <c r="U129" s="40"/>
      <c r="V129" s="36"/>
    </row>
    <row r="130" spans="1:28" ht="13.15" customHeight="1" x14ac:dyDescent="0.15">
      <c r="A130" s="19">
        <v>120</v>
      </c>
      <c r="B130" s="36"/>
      <c r="C130" s="33"/>
      <c r="D130" s="33"/>
      <c r="E130" s="33" t="s">
        <v>175</v>
      </c>
      <c r="F130" s="70" t="s">
        <v>177</v>
      </c>
      <c r="G130" s="38"/>
      <c r="H130" s="39"/>
      <c r="I130" s="39"/>
      <c r="J130" s="39"/>
      <c r="K130" s="40"/>
      <c r="L130" s="47"/>
      <c r="M130" s="39">
        <v>800</v>
      </c>
      <c r="N130" s="57">
        <v>800</v>
      </c>
      <c r="O130" s="39">
        <v>800</v>
      </c>
      <c r="P130" s="40">
        <v>1400</v>
      </c>
      <c r="Q130" s="47"/>
      <c r="R130" s="39">
        <v>160</v>
      </c>
      <c r="S130" s="39"/>
      <c r="T130" s="39"/>
      <c r="U130" s="40"/>
      <c r="V130" s="36"/>
    </row>
    <row r="131" spans="1:28" ht="13.15" customHeight="1" x14ac:dyDescent="0.15">
      <c r="A131" s="19">
        <v>121</v>
      </c>
      <c r="B131" s="75" t="s">
        <v>181</v>
      </c>
      <c r="C131" s="72" t="s">
        <v>10</v>
      </c>
      <c r="D131" s="72" t="s">
        <v>10</v>
      </c>
      <c r="E131" s="72" t="s">
        <v>10</v>
      </c>
      <c r="F131" s="3" t="s">
        <v>182</v>
      </c>
      <c r="G131" s="9">
        <v>32400</v>
      </c>
      <c r="H131" s="10">
        <v>18400</v>
      </c>
      <c r="I131" s="10">
        <v>12800</v>
      </c>
      <c r="J131" s="10">
        <v>8400</v>
      </c>
      <c r="K131" s="11">
        <v>3400</v>
      </c>
      <c r="L131" s="12">
        <v>15400</v>
      </c>
      <c r="M131" s="10">
        <v>57600</v>
      </c>
      <c r="N131" s="13">
        <v>43200</v>
      </c>
      <c r="O131" s="10">
        <v>45400</v>
      </c>
      <c r="P131" s="11">
        <v>52800</v>
      </c>
      <c r="Q131" s="12">
        <v>54400</v>
      </c>
      <c r="R131" s="10">
        <v>94400</v>
      </c>
      <c r="S131" s="10">
        <v>56000</v>
      </c>
      <c r="T131" s="10">
        <v>38400</v>
      </c>
      <c r="U131" s="11">
        <v>28800</v>
      </c>
      <c r="V131" s="36"/>
    </row>
    <row r="132" spans="1:28" ht="13.15" customHeight="1" x14ac:dyDescent="0.15">
      <c r="A132" s="19"/>
      <c r="B132" s="29"/>
      <c r="C132" s="18"/>
      <c r="D132" s="18"/>
      <c r="E132" s="18"/>
      <c r="F132" s="28" t="s">
        <v>183</v>
      </c>
      <c r="G132" s="44">
        <v>73</v>
      </c>
      <c r="H132" s="45">
        <v>64</v>
      </c>
      <c r="I132" s="45">
        <v>68</v>
      </c>
      <c r="J132" s="45">
        <v>52</v>
      </c>
      <c r="K132" s="46">
        <v>45</v>
      </c>
      <c r="L132" s="44">
        <v>47</v>
      </c>
      <c r="M132" s="45">
        <v>72</v>
      </c>
      <c r="N132" s="58">
        <v>66</v>
      </c>
      <c r="O132" s="45">
        <v>77</v>
      </c>
      <c r="P132" s="46">
        <v>63</v>
      </c>
      <c r="Q132" s="44">
        <v>69</v>
      </c>
      <c r="R132" s="45">
        <v>62</v>
      </c>
      <c r="S132" s="45">
        <v>47</v>
      </c>
      <c r="T132" s="45">
        <v>47</v>
      </c>
      <c r="U132" s="46">
        <v>33</v>
      </c>
      <c r="V132" s="36"/>
    </row>
    <row r="133" spans="1:28" ht="13.15" customHeight="1" x14ac:dyDescent="0.15">
      <c r="A133" s="19"/>
      <c r="B133" s="29"/>
      <c r="C133" s="18"/>
      <c r="D133" s="18"/>
      <c r="E133" s="18"/>
      <c r="F133" s="49" t="s">
        <v>184</v>
      </c>
      <c r="G133" s="44">
        <v>721520</v>
      </c>
      <c r="H133" s="45">
        <v>249000</v>
      </c>
      <c r="I133" s="45">
        <v>324140</v>
      </c>
      <c r="J133" s="45">
        <v>112080</v>
      </c>
      <c r="K133" s="46">
        <v>29800</v>
      </c>
      <c r="L133" s="44">
        <v>243960</v>
      </c>
      <c r="M133" s="45">
        <v>1903760</v>
      </c>
      <c r="N133" s="58">
        <v>1111920</v>
      </c>
      <c r="O133" s="50">
        <v>451160</v>
      </c>
      <c r="P133" s="51">
        <v>5941160</v>
      </c>
      <c r="Q133" s="60">
        <v>10191320</v>
      </c>
      <c r="R133" s="50">
        <v>6003520</v>
      </c>
      <c r="S133" s="50">
        <v>7571720</v>
      </c>
      <c r="T133" s="50">
        <v>1221760</v>
      </c>
      <c r="U133" s="51">
        <v>6148560</v>
      </c>
      <c r="V133" s="37"/>
    </row>
    <row r="134" spans="1:28" ht="13.15" customHeight="1" x14ac:dyDescent="0.15">
      <c r="A134" s="19"/>
      <c r="B134" s="17" t="s">
        <v>499</v>
      </c>
      <c r="C134" s="17"/>
      <c r="D134" s="17"/>
      <c r="F134" s="30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34"/>
    </row>
    <row r="135" spans="1:28" ht="13.15" customHeight="1" x14ac:dyDescent="0.15">
      <c r="A135" s="19"/>
      <c r="B135" s="17"/>
      <c r="C135" s="17"/>
      <c r="D135" s="17"/>
      <c r="F135" s="30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6"/>
      <c r="T135" s="16"/>
      <c r="U135" s="16"/>
      <c r="V135" s="34"/>
    </row>
    <row r="136" spans="1:28" ht="13.15" customHeight="1" x14ac:dyDescent="0.15">
      <c r="A136" s="19"/>
      <c r="B136" s="17"/>
      <c r="C136" s="17"/>
      <c r="D136" s="17"/>
      <c r="F136" s="3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6"/>
      <c r="U136" s="16"/>
      <c r="V136" s="34"/>
    </row>
    <row r="137" spans="1:28" ht="13.15" customHeight="1" x14ac:dyDescent="0.15">
      <c r="A137" s="19"/>
      <c r="B137" s="17"/>
      <c r="C137" s="17"/>
      <c r="D137" s="17"/>
      <c r="F137" s="30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5"/>
      <c r="T137" s="16"/>
      <c r="U137" s="16"/>
      <c r="V137" s="34"/>
    </row>
    <row r="138" spans="1:28" ht="13.15" customHeight="1" x14ac:dyDescent="0.15">
      <c r="A138" s="19"/>
      <c r="B138" s="17" t="s">
        <v>310</v>
      </c>
      <c r="C138" s="17"/>
      <c r="D138" s="17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T138" s="30"/>
      <c r="U138" s="16"/>
      <c r="V138" s="16"/>
      <c r="W138" s="16"/>
      <c r="X138" s="16"/>
      <c r="Y138" s="34"/>
      <c r="Z138" s="76"/>
      <c r="AA138" s="76"/>
      <c r="AB138" s="76"/>
    </row>
    <row r="139" spans="1:28" ht="13.15" customHeight="1" x14ac:dyDescent="0.15">
      <c r="A139" s="19"/>
      <c r="B139" s="17" t="s">
        <v>311</v>
      </c>
      <c r="C139" s="17"/>
      <c r="D139" s="17"/>
      <c r="F139" s="30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T139" s="30"/>
      <c r="U139" s="16"/>
      <c r="V139" s="16"/>
      <c r="W139" s="16"/>
      <c r="X139" s="16"/>
      <c r="Y139" s="34"/>
      <c r="Z139" s="76"/>
      <c r="AA139" s="76"/>
      <c r="AB139" s="76"/>
    </row>
    <row r="140" spans="1:28" ht="13.15" customHeight="1" x14ac:dyDescent="0.15">
      <c r="A140" s="19"/>
      <c r="B140" s="17"/>
      <c r="C140" s="17"/>
      <c r="D140" s="17"/>
      <c r="F140" s="30"/>
      <c r="G140" s="16"/>
      <c r="H140" s="16"/>
      <c r="I140" s="16"/>
      <c r="J140" s="16"/>
      <c r="K140" s="16"/>
      <c r="L140" s="16"/>
      <c r="M140" s="16"/>
      <c r="N140" s="16"/>
      <c r="O140" s="17"/>
      <c r="Q140" s="30"/>
      <c r="R140" s="16"/>
      <c r="S140" s="16"/>
      <c r="T140" s="16"/>
      <c r="U140" s="16"/>
      <c r="V140" s="16"/>
      <c r="W140" s="16"/>
      <c r="X140" s="16"/>
      <c r="Y140" s="34"/>
      <c r="Z140" s="76"/>
      <c r="AA140" s="76"/>
      <c r="AB140" s="76"/>
    </row>
    <row r="141" spans="1:28" ht="12.75" customHeight="1" x14ac:dyDescent="0.15">
      <c r="A141" s="19"/>
      <c r="B141" s="17" t="s">
        <v>312</v>
      </c>
      <c r="C141" s="17"/>
      <c r="D141" s="17"/>
      <c r="F141" s="30"/>
      <c r="G141" s="16"/>
      <c r="H141" s="16"/>
      <c r="I141" s="16"/>
      <c r="J141" s="16"/>
      <c r="K141" s="16"/>
      <c r="L141" s="16"/>
      <c r="M141" s="16"/>
      <c r="N141" s="16"/>
      <c r="O141" s="17"/>
      <c r="Q141" s="30"/>
      <c r="R141" s="17"/>
      <c r="T141" s="30"/>
      <c r="U141" s="16"/>
      <c r="V141" s="16"/>
      <c r="W141" s="16"/>
      <c r="X141" s="16"/>
      <c r="Y141" s="34"/>
      <c r="Z141" s="76"/>
      <c r="AA141" s="76"/>
      <c r="AB141" s="76"/>
    </row>
    <row r="142" spans="1:28" ht="13.15" customHeight="1" x14ac:dyDescent="0.15">
      <c r="A142" s="19"/>
      <c r="B142" s="17" t="s">
        <v>313</v>
      </c>
      <c r="C142" s="17"/>
      <c r="D142" s="17"/>
      <c r="F142" s="30"/>
      <c r="G142" s="16"/>
      <c r="H142" s="16"/>
      <c r="I142" s="16"/>
      <c r="J142" s="16"/>
      <c r="K142" s="16"/>
      <c r="L142" s="16"/>
      <c r="M142" s="16"/>
      <c r="N142" s="16"/>
      <c r="O142" s="17"/>
      <c r="Q142" s="30"/>
      <c r="R142" s="17"/>
      <c r="T142" s="30"/>
      <c r="U142" s="16"/>
      <c r="V142" s="16"/>
      <c r="W142" s="16"/>
      <c r="X142" s="16"/>
      <c r="Y142" s="34"/>
      <c r="Z142" s="76"/>
      <c r="AA142" s="76"/>
      <c r="AB142" s="76"/>
    </row>
    <row r="143" spans="1:28" ht="13.15" customHeight="1" x14ac:dyDescent="0.15"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</row>
    <row r="144" spans="1:28" ht="13.15" customHeight="1" x14ac:dyDescent="0.15">
      <c r="A144" s="19"/>
      <c r="B144" s="17" t="s">
        <v>185</v>
      </c>
      <c r="C144" s="17"/>
      <c r="D144" s="17"/>
      <c r="F144" s="30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34"/>
      <c r="W144" s="76"/>
      <c r="X144" s="76"/>
      <c r="Y144" s="76"/>
    </row>
    <row r="145" spans="1:25" ht="13.15" customHeight="1" x14ac:dyDescent="0.15">
      <c r="A145" s="19"/>
      <c r="B145" s="17" t="s">
        <v>314</v>
      </c>
      <c r="C145" s="17"/>
      <c r="D145" s="17"/>
      <c r="F145" s="30"/>
      <c r="G145" s="78"/>
      <c r="H145" s="78"/>
      <c r="I145" s="78"/>
      <c r="J145" s="78"/>
      <c r="K145" s="78"/>
      <c r="L145" s="78"/>
      <c r="M145" s="78"/>
      <c r="N145" s="78"/>
      <c r="O145" s="16"/>
      <c r="P145" s="16"/>
      <c r="Q145" s="16"/>
      <c r="R145" s="16"/>
      <c r="S145" s="16"/>
      <c r="T145" s="16"/>
      <c r="U145" s="16"/>
      <c r="V145" s="34"/>
      <c r="W145" s="76"/>
      <c r="X145" s="76"/>
      <c r="Y145" s="76"/>
    </row>
    <row r="146" spans="1:25" ht="13.15" customHeight="1" x14ac:dyDescent="0.15">
      <c r="A146" s="19"/>
      <c r="B146" s="17"/>
      <c r="C146" s="17"/>
      <c r="D146" s="17"/>
      <c r="F146" s="30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34"/>
      <c r="W146" s="76"/>
      <c r="X146" s="76"/>
      <c r="Y146" s="76"/>
    </row>
    <row r="147" spans="1:25" ht="13.15" customHeight="1" thickBot="1" x14ac:dyDescent="0.2">
      <c r="F147" s="79" t="s">
        <v>315</v>
      </c>
      <c r="G147" s="80" t="s">
        <v>114</v>
      </c>
      <c r="H147" s="80" t="s">
        <v>466</v>
      </c>
      <c r="I147" s="80" t="s">
        <v>301</v>
      </c>
      <c r="J147" s="80" t="s">
        <v>115</v>
      </c>
      <c r="K147" s="80" t="s">
        <v>116</v>
      </c>
      <c r="L147" s="80" t="s">
        <v>117</v>
      </c>
      <c r="M147" s="80" t="s">
        <v>118</v>
      </c>
      <c r="N147" s="80" t="s">
        <v>119</v>
      </c>
      <c r="O147" s="80" t="s">
        <v>120</v>
      </c>
      <c r="P147" s="80" t="s">
        <v>335</v>
      </c>
      <c r="Q147" s="80" t="s">
        <v>500</v>
      </c>
      <c r="R147" s="80" t="s">
        <v>121</v>
      </c>
      <c r="S147" s="80" t="s">
        <v>279</v>
      </c>
      <c r="T147" s="80" t="s">
        <v>122</v>
      </c>
      <c r="U147" s="80" t="s">
        <v>123</v>
      </c>
      <c r="V147" s="81"/>
    </row>
    <row r="148" spans="1:25" ht="13.15" customHeight="1" thickTop="1" x14ac:dyDescent="0.15">
      <c r="F148" s="82" t="s">
        <v>318</v>
      </c>
      <c r="G148" s="83">
        <v>73</v>
      </c>
      <c r="H148" s="83">
        <v>64</v>
      </c>
      <c r="I148" s="83">
        <v>68</v>
      </c>
      <c r="J148" s="83">
        <v>52</v>
      </c>
      <c r="K148" s="83">
        <v>45</v>
      </c>
      <c r="L148" s="83">
        <v>47</v>
      </c>
      <c r="M148" s="83">
        <v>72</v>
      </c>
      <c r="N148" s="83">
        <v>66</v>
      </c>
      <c r="O148" s="83">
        <v>77</v>
      </c>
      <c r="P148" s="83">
        <v>63</v>
      </c>
      <c r="Q148" s="83">
        <v>69</v>
      </c>
      <c r="R148" s="83">
        <v>62</v>
      </c>
      <c r="S148" s="83">
        <v>47</v>
      </c>
      <c r="T148" s="83">
        <v>47</v>
      </c>
      <c r="U148" s="83">
        <v>33</v>
      </c>
      <c r="V148" s="84"/>
    </row>
    <row r="149" spans="1:25" ht="13.15" customHeight="1" x14ac:dyDescent="0.15">
      <c r="F149" s="82" t="s">
        <v>319</v>
      </c>
      <c r="G149" s="85">
        <v>721520</v>
      </c>
      <c r="H149" s="85">
        <v>249000</v>
      </c>
      <c r="I149" s="85">
        <v>324140</v>
      </c>
      <c r="J149" s="85">
        <v>112080</v>
      </c>
      <c r="K149" s="85">
        <v>29800</v>
      </c>
      <c r="L149" s="85">
        <v>243960</v>
      </c>
      <c r="M149" s="85">
        <v>1903760</v>
      </c>
      <c r="N149" s="85">
        <v>1111920</v>
      </c>
      <c r="O149" s="85">
        <v>451160</v>
      </c>
      <c r="P149" s="85">
        <v>5941160</v>
      </c>
      <c r="Q149" s="85">
        <v>10191320</v>
      </c>
      <c r="R149" s="85">
        <v>6003520</v>
      </c>
      <c r="S149" s="85">
        <v>7571720</v>
      </c>
      <c r="T149" s="85">
        <v>1221760</v>
      </c>
      <c r="U149" s="85">
        <v>6148560</v>
      </c>
      <c r="V149" s="86"/>
    </row>
    <row r="150" spans="1:25" ht="13.15" customHeight="1" x14ac:dyDescent="0.15">
      <c r="F150" s="82" t="s">
        <v>320</v>
      </c>
      <c r="G150" s="83">
        <v>73</v>
      </c>
      <c r="H150" s="83">
        <v>64</v>
      </c>
      <c r="I150" s="83">
        <v>68</v>
      </c>
      <c r="J150" s="83">
        <v>52</v>
      </c>
      <c r="K150" s="83">
        <v>45</v>
      </c>
      <c r="L150" s="83">
        <v>47</v>
      </c>
      <c r="M150" s="83">
        <v>72</v>
      </c>
      <c r="N150" s="83">
        <v>66</v>
      </c>
      <c r="O150" s="83">
        <v>77</v>
      </c>
      <c r="P150" s="83">
        <v>63</v>
      </c>
      <c r="Q150" s="83">
        <v>69</v>
      </c>
      <c r="R150" s="83">
        <v>62</v>
      </c>
      <c r="S150" s="83">
        <v>47</v>
      </c>
      <c r="T150" s="83">
        <v>47</v>
      </c>
      <c r="U150" s="83">
        <v>33</v>
      </c>
      <c r="V150" s="86"/>
    </row>
    <row r="151" spans="1:25" ht="13.15" customHeight="1" x14ac:dyDescent="0.15">
      <c r="F151" s="82" t="s">
        <v>321</v>
      </c>
      <c r="G151" s="83">
        <v>721520</v>
      </c>
      <c r="H151" s="83">
        <v>249000</v>
      </c>
      <c r="I151" s="83">
        <v>324140</v>
      </c>
      <c r="J151" s="83">
        <v>112080</v>
      </c>
      <c r="K151" s="83">
        <v>29800</v>
      </c>
      <c r="L151" s="83">
        <v>243960</v>
      </c>
      <c r="M151" s="83">
        <v>1903760</v>
      </c>
      <c r="N151" s="83">
        <v>1111920</v>
      </c>
      <c r="O151" s="83">
        <v>451160</v>
      </c>
      <c r="P151" s="83">
        <v>5941160</v>
      </c>
      <c r="Q151" s="83">
        <v>10191320</v>
      </c>
      <c r="R151" s="83">
        <v>6003520</v>
      </c>
      <c r="S151" s="83">
        <v>7571720</v>
      </c>
      <c r="T151" s="83">
        <v>1221760</v>
      </c>
      <c r="U151" s="83">
        <v>6148560</v>
      </c>
      <c r="V151" s="86"/>
    </row>
    <row r="152" spans="1:25" ht="13.15" customHeight="1" x14ac:dyDescent="0.15">
      <c r="B152" s="67"/>
      <c r="C152" s="67"/>
      <c r="D152" s="67"/>
      <c r="F152" s="82" t="s">
        <v>322</v>
      </c>
      <c r="G152" s="87" t="str">
        <f>IF(G148=G150,"○","")</f>
        <v>○</v>
      </c>
      <c r="H152" s="87" t="str">
        <f t="shared" ref="G152:U153" si="0">IF(H148=H150,"○","")</f>
        <v>○</v>
      </c>
      <c r="I152" s="87" t="str">
        <f t="shared" si="0"/>
        <v>○</v>
      </c>
      <c r="J152" s="87" t="str">
        <f t="shared" si="0"/>
        <v>○</v>
      </c>
      <c r="K152" s="87" t="str">
        <f t="shared" si="0"/>
        <v>○</v>
      </c>
      <c r="L152" s="87" t="str">
        <f t="shared" si="0"/>
        <v>○</v>
      </c>
      <c r="M152" s="87" t="str">
        <f t="shared" si="0"/>
        <v>○</v>
      </c>
      <c r="N152" s="87" t="str">
        <f t="shared" si="0"/>
        <v>○</v>
      </c>
      <c r="O152" s="87" t="str">
        <f t="shared" si="0"/>
        <v>○</v>
      </c>
      <c r="P152" s="87" t="str">
        <f t="shared" si="0"/>
        <v>○</v>
      </c>
      <c r="Q152" s="87" t="str">
        <f t="shared" si="0"/>
        <v>○</v>
      </c>
      <c r="R152" s="87" t="str">
        <f t="shared" si="0"/>
        <v>○</v>
      </c>
      <c r="S152" s="87" t="str">
        <f t="shared" si="0"/>
        <v>○</v>
      </c>
      <c r="T152" s="87" t="str">
        <f t="shared" si="0"/>
        <v>○</v>
      </c>
      <c r="U152" s="87" t="str">
        <f t="shared" si="0"/>
        <v>○</v>
      </c>
      <c r="V152" s="91"/>
    </row>
    <row r="153" spans="1:25" ht="13.15" customHeight="1" x14ac:dyDescent="0.15">
      <c r="B153" s="67"/>
      <c r="C153" s="67"/>
      <c r="D153" s="67"/>
      <c r="F153" s="82" t="s">
        <v>323</v>
      </c>
      <c r="G153" s="87" t="str">
        <f t="shared" si="0"/>
        <v>○</v>
      </c>
      <c r="H153" s="87" t="str">
        <f t="shared" si="0"/>
        <v>○</v>
      </c>
      <c r="I153" s="87" t="str">
        <f t="shared" si="0"/>
        <v>○</v>
      </c>
      <c r="J153" s="87" t="str">
        <f t="shared" si="0"/>
        <v>○</v>
      </c>
      <c r="K153" s="87" t="str">
        <f t="shared" si="0"/>
        <v>○</v>
      </c>
      <c r="L153" s="87" t="str">
        <f t="shared" si="0"/>
        <v>○</v>
      </c>
      <c r="M153" s="87" t="str">
        <f t="shared" si="0"/>
        <v>○</v>
      </c>
      <c r="N153" s="87" t="str">
        <f t="shared" si="0"/>
        <v>○</v>
      </c>
      <c r="O153" s="87" t="str">
        <f t="shared" si="0"/>
        <v>○</v>
      </c>
      <c r="P153" s="87" t="str">
        <f t="shared" si="0"/>
        <v>○</v>
      </c>
      <c r="Q153" s="87" t="str">
        <f t="shared" si="0"/>
        <v>○</v>
      </c>
      <c r="R153" s="87" t="str">
        <f t="shared" si="0"/>
        <v>○</v>
      </c>
      <c r="S153" s="87" t="str">
        <f t="shared" si="0"/>
        <v>○</v>
      </c>
      <c r="T153" s="87" t="str">
        <f t="shared" si="0"/>
        <v>○</v>
      </c>
      <c r="U153" s="87" t="str">
        <f t="shared" si="0"/>
        <v>○</v>
      </c>
      <c r="V153" s="91"/>
    </row>
    <row r="154" spans="1:25" ht="13.15" customHeight="1" x14ac:dyDescent="0.15">
      <c r="B154" s="67"/>
      <c r="C154" s="67"/>
      <c r="D154" s="67"/>
      <c r="F154" s="88" t="s">
        <v>183</v>
      </c>
      <c r="G154" s="89" t="str">
        <f t="shared" ref="G154:R155" si="1">IF(G148=MIN($G148:$R148),"最小",IF(G148=MAX($G148:$R148),"最大",""))</f>
        <v/>
      </c>
      <c r="H154" s="89" t="str">
        <f t="shared" si="1"/>
        <v/>
      </c>
      <c r="I154" s="89" t="str">
        <f t="shared" si="1"/>
        <v/>
      </c>
      <c r="J154" s="89" t="str">
        <f t="shared" si="1"/>
        <v/>
      </c>
      <c r="K154" s="89" t="str">
        <f t="shared" si="1"/>
        <v>最小</v>
      </c>
      <c r="L154" s="89" t="str">
        <f t="shared" si="1"/>
        <v/>
      </c>
      <c r="M154" s="89" t="str">
        <f t="shared" si="1"/>
        <v/>
      </c>
      <c r="N154" s="89" t="str">
        <f t="shared" si="1"/>
        <v/>
      </c>
      <c r="O154" s="89" t="str">
        <f t="shared" si="1"/>
        <v>最大</v>
      </c>
      <c r="P154" s="89" t="str">
        <f t="shared" si="1"/>
        <v/>
      </c>
      <c r="Q154" s="89" t="str">
        <f t="shared" si="1"/>
        <v/>
      </c>
      <c r="R154" s="89" t="str">
        <f t="shared" si="1"/>
        <v/>
      </c>
      <c r="S154" s="89"/>
      <c r="T154" s="89"/>
      <c r="U154" s="89"/>
      <c r="V154" s="90"/>
    </row>
    <row r="155" spans="1:25" ht="13.15" customHeight="1" x14ac:dyDescent="0.15">
      <c r="B155" s="67"/>
      <c r="C155" s="67"/>
      <c r="D155" s="67"/>
      <c r="F155" s="88" t="s">
        <v>324</v>
      </c>
      <c r="G155" s="87" t="str">
        <f t="shared" si="1"/>
        <v/>
      </c>
      <c r="H155" s="87" t="str">
        <f t="shared" si="1"/>
        <v/>
      </c>
      <c r="I155" s="87" t="str">
        <f t="shared" si="1"/>
        <v/>
      </c>
      <c r="J155" s="87" t="str">
        <f t="shared" si="1"/>
        <v/>
      </c>
      <c r="K155" s="87" t="str">
        <f t="shared" si="1"/>
        <v>最小</v>
      </c>
      <c r="L155" s="87" t="str">
        <f t="shared" si="1"/>
        <v/>
      </c>
      <c r="M155" s="87" t="str">
        <f t="shared" si="1"/>
        <v/>
      </c>
      <c r="N155" s="87" t="str">
        <f t="shared" si="1"/>
        <v/>
      </c>
      <c r="O155" s="87" t="str">
        <f t="shared" si="1"/>
        <v/>
      </c>
      <c r="P155" s="87" t="str">
        <f t="shared" si="1"/>
        <v/>
      </c>
      <c r="Q155" s="87" t="str">
        <f t="shared" si="1"/>
        <v>最大</v>
      </c>
      <c r="R155" s="87" t="str">
        <f t="shared" si="1"/>
        <v/>
      </c>
      <c r="S155" s="87"/>
      <c r="T155" s="87"/>
      <c r="U155" s="87"/>
      <c r="V155" s="91"/>
    </row>
    <row r="156" spans="1:25" ht="13.15" customHeight="1" x14ac:dyDescent="0.15">
      <c r="B156" s="67"/>
      <c r="C156" s="67"/>
      <c r="D156" s="67"/>
      <c r="F156" s="92" t="s">
        <v>325</v>
      </c>
      <c r="G156" s="93">
        <f>MIN(G148:R148)</f>
        <v>45</v>
      </c>
      <c r="H156" s="94"/>
      <c r="I156" s="1" t="str">
        <f ca="1">OFFSET($G$147,0,MATCH(G156,G$148:V$148,0)-1,1,1)</f>
        <v>A-10</v>
      </c>
      <c r="J156" s="17" t="str">
        <f>IF(COUNTIF(G154:U154,"最小")=1,"最小値は1つです","最小値が複数あるので注意して下さい")</f>
        <v>最小値は1つです</v>
      </c>
      <c r="K156" s="17"/>
      <c r="L156" s="17"/>
      <c r="M156" s="17"/>
      <c r="N156" s="17"/>
      <c r="R156" s="17"/>
      <c r="S156" s="17"/>
      <c r="T156" s="17"/>
      <c r="U156" s="95"/>
      <c r="V156" s="96"/>
    </row>
    <row r="157" spans="1:25" ht="13.15" customHeight="1" x14ac:dyDescent="0.15">
      <c r="B157" s="67"/>
      <c r="C157" s="67"/>
      <c r="D157" s="67"/>
      <c r="F157" s="92" t="s">
        <v>326</v>
      </c>
      <c r="G157" s="97">
        <f>MAX(G148:R148)</f>
        <v>77</v>
      </c>
      <c r="H157" s="98"/>
      <c r="I157" s="1" t="str">
        <f ca="1">OFFSET($G$147,0,MATCH(G157,G$148:V$148,0)-1,1,1)</f>
        <v>B-5</v>
      </c>
      <c r="J157" s="17" t="str">
        <f>IF(COUNTIF(G154:U154,"最大")=1,"最大値は1つです","最大値が複数あるので注意して下さい")</f>
        <v>最大値は1つです</v>
      </c>
      <c r="K157" s="1"/>
      <c r="L157" s="1"/>
      <c r="M157" s="1"/>
      <c r="N157" s="1"/>
      <c r="R157" s="17"/>
      <c r="S157" s="17"/>
      <c r="T157" s="1"/>
      <c r="U157" s="95"/>
      <c r="V157" s="96"/>
    </row>
    <row r="158" spans="1:25" ht="13.15" customHeight="1" x14ac:dyDescent="0.15">
      <c r="B158" s="67"/>
      <c r="C158" s="67"/>
      <c r="D158" s="67"/>
      <c r="F158" s="92" t="s">
        <v>327</v>
      </c>
      <c r="G158" s="97">
        <f>COUNTA(F5:F84,F91:F131)</f>
        <v>121</v>
      </c>
      <c r="H158" s="99"/>
      <c r="I158" s="1"/>
      <c r="J158" s="1"/>
      <c r="K158" s="1"/>
      <c r="L158" s="1"/>
      <c r="M158" s="1"/>
      <c r="N158" s="1"/>
      <c r="R158" s="17"/>
      <c r="S158" s="17"/>
      <c r="T158" s="1"/>
      <c r="U158" s="95"/>
      <c r="V158" s="96"/>
    </row>
    <row r="159" spans="1:25" ht="13.15" customHeight="1" x14ac:dyDescent="0.15">
      <c r="B159" s="67"/>
      <c r="C159" s="67"/>
      <c r="D159" s="67"/>
      <c r="F159" s="92" t="s">
        <v>328</v>
      </c>
      <c r="G159" s="100">
        <f>MIN(G149:R149)</f>
        <v>29800</v>
      </c>
      <c r="H159" s="101" t="str">
        <f>VALUE(ROUND(LEFT(G159,3)/10,0)/10)&amp;"×10^"&amp;LEN(TEXT(G159,0))-1</f>
        <v>3×10^4</v>
      </c>
      <c r="I159" s="1" t="str">
        <f ca="1">OFFSET($G$147,0,MATCH(G159,G$149:V$149,0)-1,1,1)</f>
        <v>A-10</v>
      </c>
      <c r="J159" s="17" t="str">
        <f>IF(COUNTIF(G155:U155,"最小")=1,"最小値は1つです","最小値が複数あるので注意して下さい")</f>
        <v>最小値は1つです</v>
      </c>
      <c r="K159" s="1"/>
      <c r="L159" s="1"/>
      <c r="M159" s="1"/>
      <c r="N159" s="1"/>
      <c r="R159" s="17"/>
      <c r="S159" s="17"/>
      <c r="T159" s="1"/>
      <c r="U159" s="1"/>
      <c r="V159" s="102"/>
    </row>
    <row r="160" spans="1:25" ht="13.15" customHeight="1" x14ac:dyDescent="0.15">
      <c r="B160" s="67"/>
      <c r="C160" s="67"/>
      <c r="D160" s="67"/>
      <c r="F160" s="92" t="s">
        <v>326</v>
      </c>
      <c r="G160" s="100">
        <f>MAX(G149:R149)</f>
        <v>10191320</v>
      </c>
      <c r="H160" s="101" t="str">
        <f>VALUE(ROUND(LEFT(G160,3)/10,0)/10)&amp;"×10^"&amp;LEN(TEXT(G160,0))-1</f>
        <v>1×10^7</v>
      </c>
      <c r="I160" s="1" t="str">
        <f ca="1">OFFSET($G$147,0,MATCH(G160,G$149:V$149,0)-1,1,1)</f>
        <v>C-4</v>
      </c>
      <c r="J160" s="17" t="str">
        <f>IF(COUNTIF(G155:U155,"最大")=1,"最大値は1つです","最大値が複数あるので注意して下さい")</f>
        <v>最大値は1つです</v>
      </c>
      <c r="K160" s="1"/>
      <c r="L160" s="1"/>
      <c r="M160" s="1"/>
      <c r="N160" s="1"/>
      <c r="R160" s="17"/>
      <c r="S160" s="17"/>
      <c r="T160" s="1"/>
      <c r="U160" s="1"/>
      <c r="V160" s="102"/>
    </row>
    <row r="161" spans="2:22" ht="13.15" customHeight="1" x14ac:dyDescent="0.15">
      <c r="B161" s="67"/>
      <c r="C161" s="67"/>
      <c r="D161" s="67"/>
      <c r="F161" s="92" t="s">
        <v>327</v>
      </c>
      <c r="G161" s="100">
        <f>SUM(G149:R149)</f>
        <v>27283340</v>
      </c>
      <c r="H161" s="101" t="str">
        <f>VALUE(ROUND(LEFT(G161,3)/10,0)/10)&amp;"×10^"&amp;LEN(TEXT(G161,0))-1</f>
        <v>2.7×10^7</v>
      </c>
      <c r="I161" s="1"/>
      <c r="J161" s="1"/>
      <c r="K161" s="1"/>
      <c r="L161" s="1"/>
      <c r="M161" s="1"/>
      <c r="N161" s="1"/>
      <c r="O161" s="1"/>
      <c r="P161" s="1"/>
      <c r="Q161" s="1"/>
      <c r="R161" s="17"/>
      <c r="S161" s="17"/>
      <c r="T161" s="1"/>
      <c r="U161" s="1"/>
      <c r="V161" s="102"/>
    </row>
    <row r="162" spans="2:22" ht="13.15" customHeight="1" x14ac:dyDescent="0.15">
      <c r="B162" s="67"/>
      <c r="C162" s="67"/>
      <c r="D162" s="67"/>
      <c r="F162" s="103" t="s">
        <v>329</v>
      </c>
      <c r="G162" s="104">
        <f>AVERAGE(G149:R149)</f>
        <v>2273611.6666666665</v>
      </c>
      <c r="H162" s="105" t="str">
        <f>VALUE(ROUND(LEFT(G162,3)/10,0)/10)&amp;"×10^"&amp;LEN(TEXT(G162,0))-1</f>
        <v>2.3×10^6</v>
      </c>
      <c r="I162" s="106"/>
      <c r="J162" s="2"/>
      <c r="K162" s="2"/>
      <c r="L162" s="2"/>
      <c r="M162" s="2"/>
      <c r="N162" s="2"/>
      <c r="O162" s="2"/>
      <c r="P162" s="2"/>
      <c r="Q162" s="2"/>
      <c r="R162" s="18"/>
      <c r="S162" s="18"/>
      <c r="T162" s="2"/>
      <c r="U162" s="2"/>
      <c r="V162" s="107"/>
    </row>
  </sheetData>
  <phoneticPr fontId="1"/>
  <conditionalFormatting sqref="B70:E71 B5:E67 B75:E84 B131:E131">
    <cfRule type="expression" dxfId="272" priority="40" stopIfTrue="1">
      <formula>LEN(B5)&gt;=1</formula>
    </cfRule>
  </conditionalFormatting>
  <conditionalFormatting sqref="F70:U71 F75:U84 F91:U91 F5:U67 F128:U131">
    <cfRule type="expression" dxfId="271" priority="39" stopIfTrue="1">
      <formula>COUNTA($B5:$E5)&gt;0</formula>
    </cfRule>
  </conditionalFormatting>
  <conditionalFormatting sqref="B68:E69">
    <cfRule type="expression" dxfId="270" priority="38" stopIfTrue="1">
      <formula>LEN(B68)&gt;=1</formula>
    </cfRule>
  </conditionalFormatting>
  <conditionalFormatting sqref="F68:U69">
    <cfRule type="expression" dxfId="269" priority="37" stopIfTrue="1">
      <formula>COUNTA($B68:$E68)&gt;0</formula>
    </cfRule>
  </conditionalFormatting>
  <conditionalFormatting sqref="B91:E91">
    <cfRule type="expression" dxfId="268" priority="36" stopIfTrue="1">
      <formula>LEN(B91)&gt;=1</formula>
    </cfRule>
  </conditionalFormatting>
  <conditionalFormatting sqref="B72:E74">
    <cfRule type="expression" dxfId="267" priority="35" stopIfTrue="1">
      <formula>LEN(B72)&gt;=1</formula>
    </cfRule>
  </conditionalFormatting>
  <conditionalFormatting sqref="F72:U74">
    <cfRule type="expression" dxfId="266" priority="34" stopIfTrue="1">
      <formula>COUNTA($B72:$E72)&gt;0</formula>
    </cfRule>
  </conditionalFormatting>
  <conditionalFormatting sqref="B128:E130">
    <cfRule type="expression" dxfId="265" priority="33" stopIfTrue="1">
      <formula>LEN(B128)&gt;=1</formula>
    </cfRule>
  </conditionalFormatting>
  <conditionalFormatting sqref="F92:U94 F126:U127">
    <cfRule type="expression" dxfId="264" priority="32" stopIfTrue="1">
      <formula>COUNTA($B92:$E92)&gt;0</formula>
    </cfRule>
  </conditionalFormatting>
  <conditionalFormatting sqref="B92:E94 B126:E127">
    <cfRule type="expression" dxfId="263" priority="31" stopIfTrue="1">
      <formula>LEN(B92)&gt;=1</formula>
    </cfRule>
  </conditionalFormatting>
  <conditionalFormatting sqref="F122:U125">
    <cfRule type="expression" dxfId="262" priority="30" stopIfTrue="1">
      <formula>COUNTA($B122:$E122)&gt;0</formula>
    </cfRule>
  </conditionalFormatting>
  <conditionalFormatting sqref="B122:E125">
    <cfRule type="expression" dxfId="261" priority="29" stopIfTrue="1">
      <formula>LEN(B122)&gt;=1</formula>
    </cfRule>
  </conditionalFormatting>
  <conditionalFormatting sqref="F120:U121">
    <cfRule type="expression" dxfId="260" priority="28" stopIfTrue="1">
      <formula>COUNTA($B120:$E120)&gt;0</formula>
    </cfRule>
  </conditionalFormatting>
  <conditionalFormatting sqref="F97:U100 F118:U118 F116:U116">
    <cfRule type="expression" dxfId="259" priority="27" stopIfTrue="1">
      <formula>COUNTA($B97:$E97)&gt;0</formula>
    </cfRule>
  </conditionalFormatting>
  <conditionalFormatting sqref="B97:E100 B118:E118 B116:E116">
    <cfRule type="expression" dxfId="258" priority="26" stopIfTrue="1">
      <formula>LEN(B97)&gt;=1</formula>
    </cfRule>
  </conditionalFormatting>
  <conditionalFormatting sqref="F119:U119">
    <cfRule type="expression" dxfId="257" priority="25" stopIfTrue="1">
      <formula>COUNTA($B119:$E119)&gt;0</formula>
    </cfRule>
  </conditionalFormatting>
  <conditionalFormatting sqref="B119:E119">
    <cfRule type="expression" dxfId="256" priority="24" stopIfTrue="1">
      <formula>LEN(B119)&gt;=1</formula>
    </cfRule>
  </conditionalFormatting>
  <conditionalFormatting sqref="B120:E121">
    <cfRule type="expression" dxfId="255" priority="23" stopIfTrue="1">
      <formula>LEN(B120)&gt;=1</formula>
    </cfRule>
  </conditionalFormatting>
  <conditionalFormatting sqref="F117:U117">
    <cfRule type="expression" dxfId="254" priority="22" stopIfTrue="1">
      <formula>COUNTA($B117:$E117)&gt;0</formula>
    </cfRule>
  </conditionalFormatting>
  <conditionalFormatting sqref="B117:E117">
    <cfRule type="expression" dxfId="253" priority="21" stopIfTrue="1">
      <formula>LEN(B117)&gt;=1</formula>
    </cfRule>
  </conditionalFormatting>
  <conditionalFormatting sqref="F95:U96">
    <cfRule type="expression" dxfId="252" priority="20" stopIfTrue="1">
      <formula>COUNTA($B95:$E95)&gt;0</formula>
    </cfRule>
  </conditionalFormatting>
  <conditionalFormatting sqref="B95:E96">
    <cfRule type="expression" dxfId="251" priority="19" stopIfTrue="1">
      <formula>LEN(B95)&gt;=1</formula>
    </cfRule>
  </conditionalFormatting>
  <conditionalFormatting sqref="F114:U115">
    <cfRule type="expression" dxfId="250" priority="18" stopIfTrue="1">
      <formula>COUNTA($B114:$E114)&gt;0</formula>
    </cfRule>
  </conditionalFormatting>
  <conditionalFormatting sqref="B114:E115">
    <cfRule type="expression" dxfId="249" priority="17" stopIfTrue="1">
      <formula>LEN(B114)&gt;=1</formula>
    </cfRule>
  </conditionalFormatting>
  <conditionalFormatting sqref="F112:U113">
    <cfRule type="expression" dxfId="248" priority="16" stopIfTrue="1">
      <formula>COUNTA($B112:$E112)&gt;0</formula>
    </cfRule>
  </conditionalFormatting>
  <conditionalFormatting sqref="F103:U103 F101:U101">
    <cfRule type="expression" dxfId="247" priority="15" stopIfTrue="1">
      <formula>COUNTA($B101:$E101)&gt;0</formula>
    </cfRule>
  </conditionalFormatting>
  <conditionalFormatting sqref="B103:E103 B101:E101">
    <cfRule type="expression" dxfId="246" priority="14" stopIfTrue="1">
      <formula>LEN(B101)&gt;=1</formula>
    </cfRule>
  </conditionalFormatting>
  <conditionalFormatting sqref="F104:U104">
    <cfRule type="expression" dxfId="245" priority="13" stopIfTrue="1">
      <formula>COUNTA($B104:$E104)&gt;0</formula>
    </cfRule>
  </conditionalFormatting>
  <conditionalFormatting sqref="B104:E104">
    <cfRule type="expression" dxfId="244" priority="12" stopIfTrue="1">
      <formula>LEN(B104)&gt;=1</formula>
    </cfRule>
  </conditionalFormatting>
  <conditionalFormatting sqref="B112:E113">
    <cfRule type="expression" dxfId="243" priority="11" stopIfTrue="1">
      <formula>LEN(B112)&gt;=1</formula>
    </cfRule>
  </conditionalFormatting>
  <conditionalFormatting sqref="F102:U102">
    <cfRule type="expression" dxfId="242" priority="10" stopIfTrue="1">
      <formula>COUNTA($B102:$E102)&gt;0</formula>
    </cfRule>
  </conditionalFormatting>
  <conditionalFormatting sqref="B102:E102">
    <cfRule type="expression" dxfId="241" priority="9" stopIfTrue="1">
      <formula>LEN(B102)&gt;=1</formula>
    </cfRule>
  </conditionalFormatting>
  <conditionalFormatting sqref="F111:U111 F109:U109">
    <cfRule type="expression" dxfId="240" priority="8" stopIfTrue="1">
      <formula>COUNTA($B109:$E109)&gt;0</formula>
    </cfRule>
  </conditionalFormatting>
  <conditionalFormatting sqref="B111:E111 B109:E109">
    <cfRule type="expression" dxfId="239" priority="7" stopIfTrue="1">
      <formula>LEN(B109)&gt;=1</formula>
    </cfRule>
  </conditionalFormatting>
  <conditionalFormatting sqref="F110:U110">
    <cfRule type="expression" dxfId="238" priority="6" stopIfTrue="1">
      <formula>COUNTA($B110:$E110)&gt;0</formula>
    </cfRule>
  </conditionalFormatting>
  <conditionalFormatting sqref="B110:E110">
    <cfRule type="expression" dxfId="237" priority="5" stopIfTrue="1">
      <formula>LEN(B110)&gt;=1</formula>
    </cfRule>
  </conditionalFormatting>
  <conditionalFormatting sqref="F107:U108">
    <cfRule type="expression" dxfId="236" priority="4" stopIfTrue="1">
      <formula>COUNTA($B107:$E107)&gt;0</formula>
    </cfRule>
  </conditionalFormatting>
  <conditionalFormatting sqref="B107:E108">
    <cfRule type="expression" dxfId="235" priority="3" stopIfTrue="1">
      <formula>LEN(B107)&gt;=1</formula>
    </cfRule>
  </conditionalFormatting>
  <conditionalFormatting sqref="F105:U106">
    <cfRule type="expression" dxfId="234" priority="2" stopIfTrue="1">
      <formula>COUNTA($B105:$E105)&gt;0</formula>
    </cfRule>
  </conditionalFormatting>
  <conditionalFormatting sqref="B105:E106">
    <cfRule type="expression" dxfId="233" priority="1" stopIfTrue="1">
      <formula>LEN(B105)&gt;=1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20" man="1"/>
    <brk id="16" min="1" max="12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2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V152" sqref="V152:V153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560</v>
      </c>
      <c r="K2" s="19"/>
      <c r="N2" s="35" t="str">
        <f>I2</f>
        <v>調査期日：平成29年10月11日</v>
      </c>
      <c r="O2" s="19"/>
      <c r="P2" s="19"/>
      <c r="R2" s="19"/>
      <c r="S2" s="35" t="str">
        <f>I2</f>
        <v>調査期日：平成29年10月11日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330</v>
      </c>
      <c r="K3" s="19"/>
      <c r="N3" s="35" t="s">
        <v>330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465</v>
      </c>
      <c r="H4" s="25" t="s">
        <v>316</v>
      </c>
      <c r="I4" s="25" t="s">
        <v>301</v>
      </c>
      <c r="J4" s="25" t="s">
        <v>290</v>
      </c>
      <c r="K4" s="26" t="s">
        <v>477</v>
      </c>
      <c r="L4" s="59" t="s">
        <v>291</v>
      </c>
      <c r="M4" s="25" t="s">
        <v>302</v>
      </c>
      <c r="N4" s="55" t="s">
        <v>333</v>
      </c>
      <c r="O4" s="25" t="s">
        <v>334</v>
      </c>
      <c r="P4" s="26" t="s">
        <v>335</v>
      </c>
      <c r="Q4" s="59" t="s">
        <v>303</v>
      </c>
      <c r="R4" s="25" t="s">
        <v>304</v>
      </c>
      <c r="S4" s="25" t="s">
        <v>317</v>
      </c>
      <c r="T4" s="25" t="s">
        <v>336</v>
      </c>
      <c r="U4" s="26" t="s">
        <v>293</v>
      </c>
      <c r="V4" s="36"/>
    </row>
    <row r="5" spans="1:22" ht="13.15" customHeight="1" x14ac:dyDescent="0.15">
      <c r="A5" s="19">
        <v>1</v>
      </c>
      <c r="B5" s="61" t="s">
        <v>7</v>
      </c>
      <c r="C5" s="52" t="s">
        <v>8</v>
      </c>
      <c r="D5" s="52" t="s">
        <v>9</v>
      </c>
      <c r="E5" s="52" t="s">
        <v>10</v>
      </c>
      <c r="F5" s="73" t="s">
        <v>11</v>
      </c>
      <c r="G5" s="62">
        <v>46400</v>
      </c>
      <c r="H5" s="63">
        <v>52800</v>
      </c>
      <c r="I5" s="63">
        <v>13000</v>
      </c>
      <c r="J5" s="63">
        <v>33400</v>
      </c>
      <c r="K5" s="64">
        <v>13000</v>
      </c>
      <c r="L5" s="65">
        <v>2200</v>
      </c>
      <c r="M5" s="63">
        <v>20800</v>
      </c>
      <c r="N5" s="66">
        <v>198000</v>
      </c>
      <c r="O5" s="63">
        <v>72000</v>
      </c>
      <c r="P5" s="64">
        <v>49200</v>
      </c>
      <c r="Q5" s="65">
        <v>2676000</v>
      </c>
      <c r="R5" s="63">
        <v>804000</v>
      </c>
      <c r="S5" s="63">
        <v>186000</v>
      </c>
      <c r="T5" s="63">
        <v>74000</v>
      </c>
      <c r="U5" s="64">
        <v>57600</v>
      </c>
    </row>
    <row r="6" spans="1:22" ht="13.15" customHeight="1" x14ac:dyDescent="0.15">
      <c r="A6" s="19">
        <v>2</v>
      </c>
      <c r="B6" s="27" t="s">
        <v>12</v>
      </c>
      <c r="C6" s="33" t="s">
        <v>13</v>
      </c>
      <c r="D6" s="33" t="s">
        <v>14</v>
      </c>
      <c r="E6" s="33" t="s">
        <v>15</v>
      </c>
      <c r="F6" s="70" t="s">
        <v>229</v>
      </c>
      <c r="G6" s="38"/>
      <c r="H6" s="39"/>
      <c r="I6" s="39"/>
      <c r="J6" s="39">
        <v>200</v>
      </c>
      <c r="K6" s="40"/>
      <c r="L6" s="47"/>
      <c r="M6" s="39"/>
      <c r="N6" s="57"/>
      <c r="O6" s="39"/>
      <c r="P6" s="40"/>
      <c r="Q6" s="47"/>
      <c r="R6" s="39"/>
      <c r="S6" s="39">
        <v>400</v>
      </c>
      <c r="T6" s="39"/>
      <c r="U6" s="40"/>
      <c r="V6" s="36"/>
    </row>
    <row r="7" spans="1:22" ht="13.15" customHeight="1" x14ac:dyDescent="0.15">
      <c r="A7" s="19">
        <v>3</v>
      </c>
      <c r="B7" s="36"/>
      <c r="C7" s="33"/>
      <c r="D7" s="33"/>
      <c r="E7" s="32"/>
      <c r="F7" s="70" t="s">
        <v>228</v>
      </c>
      <c r="G7" s="38">
        <v>1780</v>
      </c>
      <c r="H7" s="39">
        <v>100</v>
      </c>
      <c r="I7" s="39">
        <v>1240</v>
      </c>
      <c r="J7" s="39">
        <v>28600</v>
      </c>
      <c r="K7" s="40">
        <v>240</v>
      </c>
      <c r="L7" s="47">
        <v>140</v>
      </c>
      <c r="M7" s="39">
        <v>15400</v>
      </c>
      <c r="N7" s="57">
        <v>14200</v>
      </c>
      <c r="O7" s="39">
        <v>5000</v>
      </c>
      <c r="P7" s="40">
        <v>7600</v>
      </c>
      <c r="Q7" s="47">
        <v>76800</v>
      </c>
      <c r="R7" s="39">
        <v>16400</v>
      </c>
      <c r="S7" s="39">
        <v>1840</v>
      </c>
      <c r="T7" s="39">
        <v>22800</v>
      </c>
      <c r="U7" s="40">
        <v>460</v>
      </c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16</v>
      </c>
      <c r="G8" s="38"/>
      <c r="H8" s="39"/>
      <c r="I8" s="39"/>
      <c r="J8" s="39">
        <v>600</v>
      </c>
      <c r="K8" s="40"/>
      <c r="L8" s="47"/>
      <c r="M8" s="39">
        <v>20</v>
      </c>
      <c r="N8" s="57">
        <v>400</v>
      </c>
      <c r="O8" s="39">
        <v>200</v>
      </c>
      <c r="P8" s="40">
        <v>1200</v>
      </c>
      <c r="Q8" s="47">
        <v>1400</v>
      </c>
      <c r="R8" s="39">
        <v>800</v>
      </c>
      <c r="S8" s="39">
        <v>4600</v>
      </c>
      <c r="T8" s="39"/>
      <c r="U8" s="40"/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255</v>
      </c>
      <c r="G9" s="38"/>
      <c r="H9" s="39"/>
      <c r="I9" s="39"/>
      <c r="J9" s="39">
        <v>20</v>
      </c>
      <c r="K9" s="40"/>
      <c r="L9" s="47"/>
      <c r="M9" s="39">
        <v>200</v>
      </c>
      <c r="N9" s="57"/>
      <c r="O9" s="39">
        <v>60</v>
      </c>
      <c r="P9" s="40">
        <v>200</v>
      </c>
      <c r="Q9" s="47">
        <v>100</v>
      </c>
      <c r="R9" s="39">
        <v>60</v>
      </c>
      <c r="S9" s="39">
        <v>240</v>
      </c>
      <c r="T9" s="39">
        <v>140</v>
      </c>
      <c r="U9" s="40">
        <v>20</v>
      </c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17</v>
      </c>
      <c r="G10" s="38">
        <v>400</v>
      </c>
      <c r="H10" s="39"/>
      <c r="I10" s="39">
        <v>20</v>
      </c>
      <c r="J10" s="39">
        <v>1000</v>
      </c>
      <c r="K10" s="40"/>
      <c r="L10" s="47">
        <v>200</v>
      </c>
      <c r="M10" s="39">
        <v>2400</v>
      </c>
      <c r="N10" s="57">
        <v>200</v>
      </c>
      <c r="O10" s="39">
        <v>200</v>
      </c>
      <c r="P10" s="40">
        <v>9200</v>
      </c>
      <c r="Q10" s="47">
        <v>19200</v>
      </c>
      <c r="R10" s="39">
        <v>17000</v>
      </c>
      <c r="S10" s="39">
        <v>19800</v>
      </c>
      <c r="T10" s="39">
        <v>20</v>
      </c>
      <c r="U10" s="40">
        <v>5200</v>
      </c>
      <c r="V10" s="36"/>
    </row>
    <row r="11" spans="1:22" ht="13.15" customHeight="1" x14ac:dyDescent="0.15">
      <c r="A11" s="19">
        <v>7</v>
      </c>
      <c r="B11" s="27"/>
      <c r="C11" s="33"/>
      <c r="D11" s="33" t="s">
        <v>18</v>
      </c>
      <c r="E11" s="33" t="s">
        <v>19</v>
      </c>
      <c r="F11" s="70" t="s">
        <v>20</v>
      </c>
      <c r="G11" s="38"/>
      <c r="H11" s="39">
        <v>20</v>
      </c>
      <c r="I11" s="39">
        <v>40</v>
      </c>
      <c r="J11" s="39">
        <v>60</v>
      </c>
      <c r="K11" s="40">
        <v>80</v>
      </c>
      <c r="L11" s="47"/>
      <c r="M11" s="39"/>
      <c r="N11" s="57">
        <v>200</v>
      </c>
      <c r="O11" s="39"/>
      <c r="P11" s="40"/>
      <c r="Q11" s="47">
        <v>800</v>
      </c>
      <c r="R11" s="39">
        <v>200</v>
      </c>
      <c r="S11" s="39">
        <v>20</v>
      </c>
      <c r="T11" s="39">
        <v>40</v>
      </c>
      <c r="U11" s="40">
        <v>20</v>
      </c>
      <c r="V11" s="36"/>
    </row>
    <row r="12" spans="1:22" ht="13.15" customHeight="1" x14ac:dyDescent="0.15">
      <c r="A12" s="19">
        <v>8</v>
      </c>
      <c r="B12" s="27"/>
      <c r="C12" s="33"/>
      <c r="D12" s="33"/>
      <c r="E12" s="33"/>
      <c r="F12" s="70" t="s">
        <v>247</v>
      </c>
      <c r="G12" s="38"/>
      <c r="H12" s="39">
        <v>400</v>
      </c>
      <c r="I12" s="39"/>
      <c r="J12" s="39"/>
      <c r="K12" s="40"/>
      <c r="L12" s="47"/>
      <c r="M12" s="39"/>
      <c r="N12" s="57">
        <v>40</v>
      </c>
      <c r="O12" s="39"/>
      <c r="P12" s="40"/>
      <c r="Q12" s="47"/>
      <c r="R12" s="39"/>
      <c r="S12" s="39"/>
      <c r="T12" s="39"/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294</v>
      </c>
      <c r="G13" s="38"/>
      <c r="H13" s="39">
        <v>20</v>
      </c>
      <c r="I13" s="39"/>
      <c r="J13" s="39">
        <v>20</v>
      </c>
      <c r="K13" s="40"/>
      <c r="L13" s="47"/>
      <c r="M13" s="39"/>
      <c r="N13" s="57"/>
      <c r="O13" s="39"/>
      <c r="P13" s="40"/>
      <c r="Q13" s="47"/>
      <c r="R13" s="39"/>
      <c r="S13" s="39"/>
      <c r="T13" s="39"/>
      <c r="U13" s="40"/>
      <c r="V13" s="36"/>
    </row>
    <row r="14" spans="1:22" ht="13.15" customHeight="1" x14ac:dyDescent="0.15">
      <c r="A14" s="19">
        <v>10</v>
      </c>
      <c r="B14" s="27"/>
      <c r="C14" s="33"/>
      <c r="D14" s="33" t="s">
        <v>24</v>
      </c>
      <c r="E14" s="33" t="s">
        <v>25</v>
      </c>
      <c r="F14" s="70" t="s">
        <v>26</v>
      </c>
      <c r="G14" s="38"/>
      <c r="H14" s="39"/>
      <c r="I14" s="39"/>
      <c r="J14" s="39"/>
      <c r="K14" s="40"/>
      <c r="L14" s="47"/>
      <c r="M14" s="39"/>
      <c r="N14" s="57"/>
      <c r="O14" s="39"/>
      <c r="P14" s="40"/>
      <c r="Q14" s="47"/>
      <c r="R14" s="39"/>
      <c r="S14" s="39"/>
      <c r="T14" s="39">
        <v>80</v>
      </c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284</v>
      </c>
      <c r="G15" s="38">
        <v>400</v>
      </c>
      <c r="H15" s="39"/>
      <c r="I15" s="39">
        <v>20</v>
      </c>
      <c r="J15" s="39"/>
      <c r="K15" s="40"/>
      <c r="L15" s="47">
        <v>400</v>
      </c>
      <c r="M15" s="39"/>
      <c r="N15" s="57"/>
      <c r="O15" s="39"/>
      <c r="P15" s="40">
        <v>200</v>
      </c>
      <c r="Q15" s="47"/>
      <c r="R15" s="39"/>
      <c r="S15" s="39"/>
      <c r="T15" s="39"/>
      <c r="U15" s="40"/>
      <c r="V15" s="36"/>
    </row>
    <row r="16" spans="1:22" ht="13.15" customHeight="1" x14ac:dyDescent="0.15">
      <c r="A16" s="19">
        <v>12</v>
      </c>
      <c r="B16" s="27"/>
      <c r="C16" s="33"/>
      <c r="D16" s="33"/>
      <c r="E16" s="33"/>
      <c r="F16" s="70" t="s">
        <v>28</v>
      </c>
      <c r="G16" s="38"/>
      <c r="H16" s="39"/>
      <c r="I16" s="39">
        <v>40</v>
      </c>
      <c r="J16" s="39"/>
      <c r="K16" s="40"/>
      <c r="L16" s="47">
        <v>20</v>
      </c>
      <c r="M16" s="39">
        <v>40</v>
      </c>
      <c r="N16" s="57"/>
      <c r="O16" s="39">
        <v>600</v>
      </c>
      <c r="P16" s="40">
        <v>20</v>
      </c>
      <c r="Q16" s="47">
        <v>400</v>
      </c>
      <c r="R16" s="39">
        <v>40</v>
      </c>
      <c r="S16" s="39">
        <v>20</v>
      </c>
      <c r="T16" s="39">
        <v>60</v>
      </c>
      <c r="U16" s="40">
        <v>200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489</v>
      </c>
      <c r="G17" s="38"/>
      <c r="H17" s="39"/>
      <c r="I17" s="39"/>
      <c r="J17" s="39"/>
      <c r="K17" s="40"/>
      <c r="L17" s="47"/>
      <c r="M17" s="39"/>
      <c r="N17" s="57"/>
      <c r="O17" s="39"/>
      <c r="P17" s="40"/>
      <c r="Q17" s="47"/>
      <c r="R17" s="39">
        <v>400</v>
      </c>
      <c r="S17" s="39"/>
      <c r="T17" s="39"/>
      <c r="U17" s="40"/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29</v>
      </c>
      <c r="G18" s="38">
        <v>40</v>
      </c>
      <c r="H18" s="39">
        <v>140</v>
      </c>
      <c r="I18" s="39">
        <v>20</v>
      </c>
      <c r="J18" s="39"/>
      <c r="K18" s="40"/>
      <c r="L18" s="47"/>
      <c r="M18" s="39">
        <v>60</v>
      </c>
      <c r="N18" s="57">
        <v>120</v>
      </c>
      <c r="O18" s="39">
        <v>100</v>
      </c>
      <c r="P18" s="40">
        <v>200</v>
      </c>
      <c r="Q18" s="47">
        <v>100</v>
      </c>
      <c r="R18" s="39"/>
      <c r="S18" s="39">
        <v>100</v>
      </c>
      <c r="T18" s="39">
        <v>40</v>
      </c>
      <c r="U18" s="40">
        <v>20</v>
      </c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30</v>
      </c>
      <c r="G19" s="38">
        <v>240</v>
      </c>
      <c r="H19" s="39">
        <v>640</v>
      </c>
      <c r="I19" s="39">
        <v>120</v>
      </c>
      <c r="J19" s="39">
        <v>280</v>
      </c>
      <c r="K19" s="40">
        <v>140</v>
      </c>
      <c r="L19" s="47">
        <v>180</v>
      </c>
      <c r="M19" s="39">
        <v>4600</v>
      </c>
      <c r="N19" s="57">
        <v>1200</v>
      </c>
      <c r="O19" s="39">
        <v>180</v>
      </c>
      <c r="P19" s="40">
        <v>3800</v>
      </c>
      <c r="Q19" s="47">
        <v>2600</v>
      </c>
      <c r="R19" s="39">
        <v>4800</v>
      </c>
      <c r="S19" s="39">
        <v>520</v>
      </c>
      <c r="T19" s="39">
        <v>20</v>
      </c>
      <c r="U19" s="40">
        <v>80</v>
      </c>
      <c r="V19" s="36"/>
    </row>
    <row r="20" spans="1:22" ht="13.15" customHeight="1" x14ac:dyDescent="0.15">
      <c r="A20" s="19">
        <v>16</v>
      </c>
      <c r="B20" s="27"/>
      <c r="C20" s="33"/>
      <c r="D20" s="33"/>
      <c r="E20" s="33"/>
      <c r="F20" s="70" t="s">
        <v>31</v>
      </c>
      <c r="G20" s="38">
        <v>20</v>
      </c>
      <c r="H20" s="39">
        <v>40</v>
      </c>
      <c r="I20" s="39">
        <v>200</v>
      </c>
      <c r="J20" s="39">
        <v>20</v>
      </c>
      <c r="K20" s="40">
        <v>40</v>
      </c>
      <c r="L20" s="47">
        <v>60</v>
      </c>
      <c r="M20" s="39"/>
      <c r="N20" s="57">
        <v>20</v>
      </c>
      <c r="O20" s="39">
        <v>60</v>
      </c>
      <c r="P20" s="40"/>
      <c r="Q20" s="47"/>
      <c r="R20" s="39">
        <v>20</v>
      </c>
      <c r="S20" s="39"/>
      <c r="T20" s="39"/>
      <c r="U20" s="40">
        <v>20</v>
      </c>
      <c r="V20" s="36"/>
    </row>
    <row r="21" spans="1:22" ht="13.15" customHeight="1" x14ac:dyDescent="0.15">
      <c r="A21" s="19">
        <v>17</v>
      </c>
      <c r="B21" s="27"/>
      <c r="C21" s="33"/>
      <c r="D21" s="33"/>
      <c r="E21" s="33" t="s">
        <v>32</v>
      </c>
      <c r="F21" s="70" t="s">
        <v>33</v>
      </c>
      <c r="G21" s="38"/>
      <c r="H21" s="39"/>
      <c r="I21" s="39"/>
      <c r="J21" s="39"/>
      <c r="K21" s="40"/>
      <c r="L21" s="47"/>
      <c r="M21" s="39">
        <v>40</v>
      </c>
      <c r="N21" s="57"/>
      <c r="O21" s="39"/>
      <c r="P21" s="40"/>
      <c r="Q21" s="47"/>
      <c r="R21" s="39"/>
      <c r="S21" s="39">
        <v>40</v>
      </c>
      <c r="T21" s="39">
        <v>100</v>
      </c>
      <c r="U21" s="40"/>
      <c r="V21" s="36"/>
    </row>
    <row r="22" spans="1:22" ht="13.15" customHeight="1" x14ac:dyDescent="0.15">
      <c r="A22" s="19">
        <v>18</v>
      </c>
      <c r="B22" s="27"/>
      <c r="C22" s="33"/>
      <c r="D22" s="33"/>
      <c r="E22" s="33" t="s">
        <v>186</v>
      </c>
      <c r="F22" s="70" t="s">
        <v>254</v>
      </c>
      <c r="G22" s="38"/>
      <c r="H22" s="39"/>
      <c r="I22" s="39"/>
      <c r="J22" s="39"/>
      <c r="K22" s="40"/>
      <c r="L22" s="47"/>
      <c r="M22" s="39">
        <v>20</v>
      </c>
      <c r="N22" s="57">
        <v>200</v>
      </c>
      <c r="O22" s="39"/>
      <c r="P22" s="40"/>
      <c r="Q22" s="47"/>
      <c r="R22" s="39">
        <v>200</v>
      </c>
      <c r="S22" s="39"/>
      <c r="T22" s="39"/>
      <c r="U22" s="40"/>
      <c r="V22" s="36"/>
    </row>
    <row r="23" spans="1:22" ht="13.15" customHeight="1" x14ac:dyDescent="0.15">
      <c r="A23" s="19">
        <v>19</v>
      </c>
      <c r="B23" s="27"/>
      <c r="C23" s="33"/>
      <c r="D23" s="33"/>
      <c r="E23" s="33" t="s">
        <v>246</v>
      </c>
      <c r="F23" s="70" t="s">
        <v>245</v>
      </c>
      <c r="G23" s="38"/>
      <c r="H23" s="39"/>
      <c r="I23" s="39"/>
      <c r="J23" s="39"/>
      <c r="K23" s="40"/>
      <c r="L23" s="47"/>
      <c r="M23" s="39"/>
      <c r="N23" s="57"/>
      <c r="O23" s="39">
        <v>400</v>
      </c>
      <c r="P23" s="40"/>
      <c r="Q23" s="47"/>
      <c r="R23" s="39"/>
      <c r="S23" s="39"/>
      <c r="T23" s="39"/>
      <c r="U23" s="40"/>
      <c r="V23" s="36"/>
    </row>
    <row r="24" spans="1:22" ht="13.15" customHeight="1" x14ac:dyDescent="0.15">
      <c r="A24" s="19">
        <v>20</v>
      </c>
      <c r="B24" s="27"/>
      <c r="C24" s="33"/>
      <c r="D24" s="33"/>
      <c r="E24" s="52" t="s">
        <v>10</v>
      </c>
      <c r="F24" s="74" t="s">
        <v>36</v>
      </c>
      <c r="G24" s="38">
        <v>400</v>
      </c>
      <c r="H24" s="39">
        <v>6800</v>
      </c>
      <c r="I24" s="39">
        <v>520</v>
      </c>
      <c r="J24" s="39">
        <v>320</v>
      </c>
      <c r="K24" s="40">
        <v>2000</v>
      </c>
      <c r="L24" s="47">
        <v>3000</v>
      </c>
      <c r="M24" s="39">
        <v>7000</v>
      </c>
      <c r="N24" s="57">
        <v>6600</v>
      </c>
      <c r="O24" s="39">
        <v>10000</v>
      </c>
      <c r="P24" s="40">
        <v>4200</v>
      </c>
      <c r="Q24" s="47">
        <v>59200</v>
      </c>
      <c r="R24" s="39">
        <v>39400</v>
      </c>
      <c r="S24" s="39">
        <v>4600</v>
      </c>
      <c r="T24" s="39">
        <v>3400</v>
      </c>
      <c r="U24" s="40">
        <v>4800</v>
      </c>
      <c r="V24" s="36"/>
    </row>
    <row r="25" spans="1:22" ht="13.15" customHeight="1" x14ac:dyDescent="0.15">
      <c r="A25" s="19">
        <v>21</v>
      </c>
      <c r="B25" s="27"/>
      <c r="C25" s="33"/>
      <c r="D25" s="33" t="s">
        <v>37</v>
      </c>
      <c r="E25" s="33" t="s">
        <v>38</v>
      </c>
      <c r="F25" s="70" t="s">
        <v>39</v>
      </c>
      <c r="G25" s="38">
        <v>40</v>
      </c>
      <c r="H25" s="39">
        <v>120</v>
      </c>
      <c r="I25" s="39">
        <v>340</v>
      </c>
      <c r="J25" s="39">
        <v>40</v>
      </c>
      <c r="K25" s="40">
        <v>100</v>
      </c>
      <c r="L25" s="47">
        <v>60</v>
      </c>
      <c r="M25" s="39">
        <v>40</v>
      </c>
      <c r="N25" s="57">
        <v>40</v>
      </c>
      <c r="O25" s="39">
        <v>40</v>
      </c>
      <c r="P25" s="40"/>
      <c r="Q25" s="47">
        <v>60</v>
      </c>
      <c r="R25" s="39">
        <v>200</v>
      </c>
      <c r="S25" s="39"/>
      <c r="T25" s="39"/>
      <c r="U25" s="40">
        <v>40</v>
      </c>
      <c r="V25" s="36"/>
    </row>
    <row r="26" spans="1:22" ht="13.15" customHeight="1" x14ac:dyDescent="0.15">
      <c r="A26" s="19">
        <v>22</v>
      </c>
      <c r="B26" s="27"/>
      <c r="C26" s="33"/>
      <c r="D26" s="33" t="s">
        <v>43</v>
      </c>
      <c r="E26" s="33" t="s">
        <v>44</v>
      </c>
      <c r="F26" s="70" t="s">
        <v>46</v>
      </c>
      <c r="G26" s="38"/>
      <c r="H26" s="39"/>
      <c r="I26" s="39"/>
      <c r="J26" s="39"/>
      <c r="K26" s="40"/>
      <c r="L26" s="47"/>
      <c r="M26" s="39"/>
      <c r="N26" s="57">
        <v>400</v>
      </c>
      <c r="O26" s="39"/>
      <c r="P26" s="40"/>
      <c r="Q26" s="47"/>
      <c r="R26" s="39">
        <v>2800</v>
      </c>
      <c r="S26" s="39"/>
      <c r="T26" s="39"/>
      <c r="U26" s="40">
        <v>400</v>
      </c>
      <c r="V26" s="36"/>
    </row>
    <row r="27" spans="1:22" ht="13.15" customHeight="1" x14ac:dyDescent="0.15">
      <c r="A27" s="19">
        <v>23</v>
      </c>
      <c r="B27" s="27"/>
      <c r="C27" s="33"/>
      <c r="D27" s="33"/>
      <c r="E27" s="33"/>
      <c r="F27" s="70" t="s">
        <v>48</v>
      </c>
      <c r="G27" s="38"/>
      <c r="H27" s="39"/>
      <c r="I27" s="39"/>
      <c r="J27" s="39">
        <v>200</v>
      </c>
      <c r="K27" s="40"/>
      <c r="L27" s="47"/>
      <c r="M27" s="39"/>
      <c r="N27" s="57"/>
      <c r="O27" s="39"/>
      <c r="P27" s="40"/>
      <c r="Q27" s="47"/>
      <c r="R27" s="39"/>
      <c r="S27" s="39">
        <v>1240</v>
      </c>
      <c r="T27" s="39">
        <v>800</v>
      </c>
      <c r="U27" s="40">
        <v>520</v>
      </c>
      <c r="V27" s="36"/>
    </row>
    <row r="28" spans="1:22" ht="13.15" customHeight="1" x14ac:dyDescent="0.15">
      <c r="A28" s="19">
        <v>24</v>
      </c>
      <c r="B28" s="27"/>
      <c r="C28" s="33"/>
      <c r="D28" s="33"/>
      <c r="E28" s="33"/>
      <c r="F28" s="70" t="s">
        <v>49</v>
      </c>
      <c r="G28" s="38"/>
      <c r="H28" s="39"/>
      <c r="I28" s="39"/>
      <c r="J28" s="39"/>
      <c r="K28" s="40"/>
      <c r="L28" s="47"/>
      <c r="M28" s="39"/>
      <c r="N28" s="57"/>
      <c r="O28" s="39"/>
      <c r="P28" s="40"/>
      <c r="Q28" s="47"/>
      <c r="R28" s="39">
        <v>400</v>
      </c>
      <c r="S28" s="39">
        <v>400</v>
      </c>
      <c r="T28" s="39">
        <v>400</v>
      </c>
      <c r="U28" s="40">
        <v>800</v>
      </c>
      <c r="V28" s="36"/>
    </row>
    <row r="29" spans="1:22" ht="13.15" customHeight="1" x14ac:dyDescent="0.15">
      <c r="A29" s="19">
        <v>25</v>
      </c>
      <c r="B29" s="27"/>
      <c r="C29" s="33"/>
      <c r="D29" s="33"/>
      <c r="E29" s="33"/>
      <c r="F29" s="70" t="s">
        <v>189</v>
      </c>
      <c r="G29" s="38"/>
      <c r="H29" s="39"/>
      <c r="I29" s="39"/>
      <c r="J29" s="39"/>
      <c r="K29" s="40"/>
      <c r="L29" s="47"/>
      <c r="M29" s="39"/>
      <c r="N29" s="57"/>
      <c r="O29" s="39"/>
      <c r="P29" s="40"/>
      <c r="Q29" s="47">
        <v>40</v>
      </c>
      <c r="R29" s="39"/>
      <c r="S29" s="39"/>
      <c r="T29" s="39"/>
      <c r="U29" s="40"/>
      <c r="V29" s="36"/>
    </row>
    <row r="30" spans="1:22" ht="13.15" customHeight="1" x14ac:dyDescent="0.15">
      <c r="A30" s="19">
        <v>26</v>
      </c>
      <c r="B30" s="27"/>
      <c r="C30" s="33"/>
      <c r="D30" s="33"/>
      <c r="E30" s="33"/>
      <c r="F30" s="70" t="s">
        <v>51</v>
      </c>
      <c r="G30" s="38">
        <v>340</v>
      </c>
      <c r="H30" s="39">
        <v>740</v>
      </c>
      <c r="I30" s="39">
        <v>240</v>
      </c>
      <c r="J30" s="39">
        <v>440</v>
      </c>
      <c r="K30" s="40">
        <v>380</v>
      </c>
      <c r="L30" s="47">
        <v>40</v>
      </c>
      <c r="M30" s="39">
        <v>4800</v>
      </c>
      <c r="N30" s="57">
        <v>420</v>
      </c>
      <c r="O30" s="39">
        <v>2200</v>
      </c>
      <c r="P30" s="40">
        <v>5800</v>
      </c>
      <c r="Q30" s="47">
        <v>4000</v>
      </c>
      <c r="R30" s="39">
        <v>19000</v>
      </c>
      <c r="S30" s="39">
        <v>600</v>
      </c>
      <c r="T30" s="39">
        <v>160</v>
      </c>
      <c r="U30" s="40">
        <v>120</v>
      </c>
      <c r="V30" s="36"/>
    </row>
    <row r="31" spans="1:22" ht="13.15" customHeight="1" x14ac:dyDescent="0.15">
      <c r="A31" s="19">
        <v>27</v>
      </c>
      <c r="B31" s="27"/>
      <c r="C31" s="33"/>
      <c r="D31" s="33"/>
      <c r="E31" s="33" t="s">
        <v>52</v>
      </c>
      <c r="F31" s="70" t="s">
        <v>53</v>
      </c>
      <c r="G31" s="38"/>
      <c r="H31" s="39">
        <v>200</v>
      </c>
      <c r="I31" s="39"/>
      <c r="J31" s="39">
        <v>20</v>
      </c>
      <c r="K31" s="40"/>
      <c r="L31" s="47"/>
      <c r="M31" s="39">
        <v>20</v>
      </c>
      <c r="N31" s="57"/>
      <c r="O31" s="39">
        <v>600</v>
      </c>
      <c r="P31" s="40">
        <v>20</v>
      </c>
      <c r="Q31" s="47">
        <v>200</v>
      </c>
      <c r="R31" s="39">
        <v>60</v>
      </c>
      <c r="S31" s="39">
        <v>80</v>
      </c>
      <c r="T31" s="39">
        <v>200</v>
      </c>
      <c r="U31" s="40"/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54</v>
      </c>
      <c r="G32" s="38"/>
      <c r="H32" s="39">
        <v>200</v>
      </c>
      <c r="I32" s="39">
        <v>200</v>
      </c>
      <c r="J32" s="39">
        <v>1400</v>
      </c>
      <c r="K32" s="40"/>
      <c r="L32" s="47"/>
      <c r="M32" s="39">
        <v>600</v>
      </c>
      <c r="N32" s="57"/>
      <c r="O32" s="39">
        <v>80</v>
      </c>
      <c r="P32" s="40">
        <v>1000</v>
      </c>
      <c r="Q32" s="47">
        <v>13000</v>
      </c>
      <c r="R32" s="39">
        <v>4200</v>
      </c>
      <c r="S32" s="39">
        <v>2000</v>
      </c>
      <c r="T32" s="39">
        <v>200</v>
      </c>
      <c r="U32" s="40">
        <v>200</v>
      </c>
      <c r="V32" s="36"/>
    </row>
    <row r="33" spans="1:22" ht="13.15" customHeight="1" x14ac:dyDescent="0.15">
      <c r="A33" s="19">
        <v>29</v>
      </c>
      <c r="B33" s="27"/>
      <c r="C33" s="33"/>
      <c r="D33" s="33"/>
      <c r="E33" s="33" t="s">
        <v>55</v>
      </c>
      <c r="F33" s="70" t="s">
        <v>190</v>
      </c>
      <c r="G33" s="38"/>
      <c r="H33" s="39">
        <v>20</v>
      </c>
      <c r="I33" s="39"/>
      <c r="J33" s="39"/>
      <c r="K33" s="40"/>
      <c r="L33" s="47">
        <v>1020</v>
      </c>
      <c r="M33" s="39">
        <v>1200</v>
      </c>
      <c r="N33" s="57"/>
      <c r="O33" s="39"/>
      <c r="P33" s="40"/>
      <c r="Q33" s="47"/>
      <c r="R33" s="39"/>
      <c r="S33" s="39"/>
      <c r="T33" s="39"/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58</v>
      </c>
      <c r="G34" s="38">
        <v>20</v>
      </c>
      <c r="H34" s="39"/>
      <c r="I34" s="39"/>
      <c r="J34" s="39"/>
      <c r="K34" s="40"/>
      <c r="L34" s="47"/>
      <c r="M34" s="39">
        <v>20</v>
      </c>
      <c r="N34" s="57"/>
      <c r="O34" s="39"/>
      <c r="P34" s="40"/>
      <c r="Q34" s="47"/>
      <c r="R34" s="39"/>
      <c r="S34" s="39">
        <v>20</v>
      </c>
      <c r="T34" s="39"/>
      <c r="U34" s="40">
        <v>20</v>
      </c>
      <c r="V34" s="36"/>
    </row>
    <row r="35" spans="1:22" ht="13.15" customHeight="1" x14ac:dyDescent="0.15">
      <c r="A35" s="19">
        <v>31</v>
      </c>
      <c r="B35" s="27"/>
      <c r="C35" s="33"/>
      <c r="D35" s="33"/>
      <c r="E35" s="33" t="s">
        <v>59</v>
      </c>
      <c r="F35" s="70" t="s">
        <v>60</v>
      </c>
      <c r="G35" s="38">
        <v>20</v>
      </c>
      <c r="H35" s="39">
        <v>200</v>
      </c>
      <c r="I35" s="39">
        <v>40</v>
      </c>
      <c r="J35" s="39">
        <v>80</v>
      </c>
      <c r="K35" s="40">
        <v>80</v>
      </c>
      <c r="L35" s="47"/>
      <c r="M35" s="39">
        <v>100</v>
      </c>
      <c r="N35" s="57">
        <v>60</v>
      </c>
      <c r="O35" s="39">
        <v>140</v>
      </c>
      <c r="P35" s="40">
        <v>180</v>
      </c>
      <c r="Q35" s="47">
        <v>700</v>
      </c>
      <c r="R35" s="39">
        <v>80</v>
      </c>
      <c r="S35" s="39">
        <v>220</v>
      </c>
      <c r="T35" s="39">
        <v>20</v>
      </c>
      <c r="U35" s="40">
        <v>20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61</v>
      </c>
      <c r="G36" s="38">
        <v>200</v>
      </c>
      <c r="H36" s="39">
        <v>100</v>
      </c>
      <c r="I36" s="39"/>
      <c r="J36" s="39">
        <v>40</v>
      </c>
      <c r="K36" s="40"/>
      <c r="L36" s="47"/>
      <c r="M36" s="39"/>
      <c r="N36" s="57">
        <v>20</v>
      </c>
      <c r="O36" s="39">
        <v>20</v>
      </c>
      <c r="P36" s="40"/>
      <c r="Q36" s="47">
        <v>20</v>
      </c>
      <c r="R36" s="39"/>
      <c r="S36" s="39"/>
      <c r="T36" s="39"/>
      <c r="U36" s="40"/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191</v>
      </c>
      <c r="G37" s="38"/>
      <c r="H37" s="39"/>
      <c r="I37" s="39"/>
      <c r="J37" s="39"/>
      <c r="K37" s="40"/>
      <c r="L37" s="47">
        <v>40</v>
      </c>
      <c r="M37" s="39"/>
      <c r="N37" s="57"/>
      <c r="O37" s="39"/>
      <c r="P37" s="40"/>
      <c r="Q37" s="47"/>
      <c r="R37" s="39"/>
      <c r="S37" s="39"/>
      <c r="T37" s="39"/>
      <c r="U37" s="40"/>
      <c r="V37" s="36"/>
    </row>
    <row r="38" spans="1:22" ht="13.15" customHeight="1" x14ac:dyDescent="0.15">
      <c r="A38" s="19">
        <v>34</v>
      </c>
      <c r="B38" s="33"/>
      <c r="C38" s="33"/>
      <c r="D38" s="33"/>
      <c r="E38" s="33"/>
      <c r="F38" s="70" t="s">
        <v>358</v>
      </c>
      <c r="G38" s="38"/>
      <c r="H38" s="39"/>
      <c r="I38" s="39"/>
      <c r="J38" s="39"/>
      <c r="K38" s="40"/>
      <c r="L38" s="47">
        <v>60</v>
      </c>
      <c r="M38" s="39"/>
      <c r="N38" s="57"/>
      <c r="O38" s="39"/>
      <c r="P38" s="40"/>
      <c r="Q38" s="47"/>
      <c r="R38" s="39"/>
      <c r="S38" s="39"/>
      <c r="T38" s="39"/>
      <c r="U38" s="40"/>
      <c r="V38" s="36"/>
    </row>
    <row r="39" spans="1:22" ht="13.15" customHeight="1" x14ac:dyDescent="0.15">
      <c r="A39" s="19">
        <v>35</v>
      </c>
      <c r="B39" s="33"/>
      <c r="C39" s="33"/>
      <c r="D39" s="33"/>
      <c r="E39" s="33"/>
      <c r="F39" s="70" t="s">
        <v>192</v>
      </c>
      <c r="G39" s="38"/>
      <c r="H39" s="39"/>
      <c r="I39" s="39"/>
      <c r="J39" s="39"/>
      <c r="K39" s="40">
        <v>200</v>
      </c>
      <c r="L39" s="47">
        <v>20</v>
      </c>
      <c r="M39" s="39"/>
      <c r="N39" s="57"/>
      <c r="O39" s="39"/>
      <c r="P39" s="40"/>
      <c r="Q39" s="47"/>
      <c r="R39" s="39"/>
      <c r="S39" s="39"/>
      <c r="T39" s="39"/>
      <c r="U39" s="40"/>
      <c r="V39" s="36"/>
    </row>
    <row r="40" spans="1:22" ht="13.15" customHeight="1" x14ac:dyDescent="0.15">
      <c r="A40" s="19">
        <v>36</v>
      </c>
      <c r="B40" s="33"/>
      <c r="C40" s="33"/>
      <c r="D40" s="33"/>
      <c r="E40" s="33"/>
      <c r="F40" s="70" t="s">
        <v>236</v>
      </c>
      <c r="G40" s="38">
        <v>20</v>
      </c>
      <c r="H40" s="39">
        <v>120</v>
      </c>
      <c r="I40" s="39">
        <v>20</v>
      </c>
      <c r="J40" s="39">
        <v>20</v>
      </c>
      <c r="K40" s="40">
        <v>60</v>
      </c>
      <c r="L40" s="47"/>
      <c r="M40" s="39"/>
      <c r="N40" s="57">
        <v>40</v>
      </c>
      <c r="O40" s="39">
        <v>40</v>
      </c>
      <c r="P40" s="40">
        <v>40</v>
      </c>
      <c r="Q40" s="47">
        <v>20</v>
      </c>
      <c r="R40" s="39">
        <v>20</v>
      </c>
      <c r="S40" s="39"/>
      <c r="T40" s="39"/>
      <c r="U40" s="40"/>
      <c r="V40" s="36"/>
    </row>
    <row r="41" spans="1:22" ht="13.15" customHeight="1" x14ac:dyDescent="0.15">
      <c r="A41" s="19">
        <v>37</v>
      </c>
      <c r="B41" s="33"/>
      <c r="C41" s="33"/>
      <c r="D41" s="33"/>
      <c r="E41" s="33"/>
      <c r="F41" s="70" t="s">
        <v>225</v>
      </c>
      <c r="G41" s="38"/>
      <c r="H41" s="39">
        <v>20</v>
      </c>
      <c r="I41" s="39">
        <v>80</v>
      </c>
      <c r="J41" s="39"/>
      <c r="K41" s="40"/>
      <c r="L41" s="47">
        <v>20</v>
      </c>
      <c r="M41" s="39"/>
      <c r="N41" s="57"/>
      <c r="O41" s="39"/>
      <c r="P41" s="40"/>
      <c r="Q41" s="47"/>
      <c r="R41" s="39"/>
      <c r="S41" s="39"/>
      <c r="T41" s="39"/>
      <c r="U41" s="40"/>
      <c r="V41" s="36"/>
    </row>
    <row r="42" spans="1:22" ht="13.15" customHeight="1" x14ac:dyDescent="0.15">
      <c r="A42" s="19">
        <v>38</v>
      </c>
      <c r="B42" s="33"/>
      <c r="C42" s="33"/>
      <c r="D42" s="33"/>
      <c r="E42" s="33"/>
      <c r="F42" s="70" t="s">
        <v>224</v>
      </c>
      <c r="G42" s="38"/>
      <c r="H42" s="39"/>
      <c r="I42" s="39"/>
      <c r="J42" s="39"/>
      <c r="K42" s="40"/>
      <c r="L42" s="47"/>
      <c r="M42" s="39"/>
      <c r="N42" s="57"/>
      <c r="O42" s="39">
        <v>20</v>
      </c>
      <c r="P42" s="40"/>
      <c r="Q42" s="47"/>
      <c r="R42" s="39"/>
      <c r="S42" s="39"/>
      <c r="T42" s="39"/>
      <c r="U42" s="40"/>
      <c r="V42" s="36"/>
    </row>
    <row r="43" spans="1:22" ht="13.15" customHeight="1" x14ac:dyDescent="0.15">
      <c r="A43" s="19">
        <v>39</v>
      </c>
      <c r="B43" s="33"/>
      <c r="C43" s="33"/>
      <c r="D43" s="33"/>
      <c r="E43" s="33" t="s">
        <v>62</v>
      </c>
      <c r="F43" s="70" t="s">
        <v>63</v>
      </c>
      <c r="G43" s="38"/>
      <c r="H43" s="39"/>
      <c r="I43" s="39"/>
      <c r="J43" s="39"/>
      <c r="K43" s="40"/>
      <c r="L43" s="47">
        <v>20</v>
      </c>
      <c r="M43" s="39"/>
      <c r="N43" s="57"/>
      <c r="O43" s="39"/>
      <c r="P43" s="40"/>
      <c r="Q43" s="47"/>
      <c r="R43" s="39"/>
      <c r="S43" s="39"/>
      <c r="T43" s="39"/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52" t="s">
        <v>10</v>
      </c>
      <c r="F44" s="74" t="s">
        <v>64</v>
      </c>
      <c r="G44" s="38">
        <v>600</v>
      </c>
      <c r="H44" s="39">
        <v>3000</v>
      </c>
      <c r="I44" s="39">
        <v>160</v>
      </c>
      <c r="J44" s="39">
        <v>6400</v>
      </c>
      <c r="K44" s="40">
        <v>1200</v>
      </c>
      <c r="L44" s="47">
        <v>2200</v>
      </c>
      <c r="M44" s="39">
        <v>5600</v>
      </c>
      <c r="N44" s="57">
        <v>5000</v>
      </c>
      <c r="O44" s="39">
        <v>6200</v>
      </c>
      <c r="P44" s="40">
        <v>4200</v>
      </c>
      <c r="Q44" s="47">
        <v>86000</v>
      </c>
      <c r="R44" s="39">
        <v>43600</v>
      </c>
      <c r="S44" s="39">
        <v>9600</v>
      </c>
      <c r="T44" s="39">
        <v>1600</v>
      </c>
      <c r="U44" s="40">
        <v>900</v>
      </c>
      <c r="V44" s="36"/>
    </row>
    <row r="45" spans="1:22" ht="13.15" customHeight="1" x14ac:dyDescent="0.15">
      <c r="A45" s="19">
        <v>41</v>
      </c>
      <c r="B45" s="33" t="s">
        <v>65</v>
      </c>
      <c r="C45" s="33" t="s">
        <v>66</v>
      </c>
      <c r="D45" s="33" t="s">
        <v>414</v>
      </c>
      <c r="E45" s="33" t="s">
        <v>491</v>
      </c>
      <c r="F45" s="70" t="s">
        <v>416</v>
      </c>
      <c r="G45" s="38"/>
      <c r="H45" s="39"/>
      <c r="I45" s="39"/>
      <c r="J45" s="39"/>
      <c r="K45" s="40"/>
      <c r="L45" s="47"/>
      <c r="M45" s="39"/>
      <c r="N45" s="57">
        <v>200</v>
      </c>
      <c r="O45" s="39"/>
      <c r="P45" s="40"/>
      <c r="Q45" s="47"/>
      <c r="R45" s="39"/>
      <c r="S45" s="39">
        <v>200</v>
      </c>
      <c r="T45" s="39"/>
      <c r="U45" s="40"/>
      <c r="V45" s="36"/>
    </row>
    <row r="46" spans="1:22" ht="13.15" customHeight="1" x14ac:dyDescent="0.15">
      <c r="A46" s="19">
        <v>42</v>
      </c>
      <c r="B46" s="33"/>
      <c r="C46" s="33"/>
      <c r="D46" s="33" t="s">
        <v>70</v>
      </c>
      <c r="E46" s="33" t="s">
        <v>71</v>
      </c>
      <c r="F46" s="70" t="s">
        <v>72</v>
      </c>
      <c r="G46" s="38"/>
      <c r="H46" s="39">
        <v>200</v>
      </c>
      <c r="I46" s="39"/>
      <c r="J46" s="39"/>
      <c r="K46" s="40"/>
      <c r="L46" s="47"/>
      <c r="M46" s="39">
        <v>200</v>
      </c>
      <c r="N46" s="57"/>
      <c r="O46" s="39"/>
      <c r="P46" s="40">
        <v>200</v>
      </c>
      <c r="Q46" s="47"/>
      <c r="R46" s="39">
        <v>200</v>
      </c>
      <c r="S46" s="39">
        <v>200</v>
      </c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 t="s">
        <v>73</v>
      </c>
      <c r="E47" s="33" t="s">
        <v>194</v>
      </c>
      <c r="F47" s="70" t="s">
        <v>223</v>
      </c>
      <c r="G47" s="38"/>
      <c r="H47" s="39"/>
      <c r="I47" s="39"/>
      <c r="J47" s="39"/>
      <c r="K47" s="40"/>
      <c r="L47" s="47">
        <v>20</v>
      </c>
      <c r="M47" s="39">
        <v>60</v>
      </c>
      <c r="N47" s="57">
        <v>20</v>
      </c>
      <c r="O47" s="39"/>
      <c r="P47" s="40">
        <v>600</v>
      </c>
      <c r="Q47" s="47">
        <v>40</v>
      </c>
      <c r="R47" s="39">
        <v>200</v>
      </c>
      <c r="S47" s="39"/>
      <c r="T47" s="39">
        <v>60</v>
      </c>
      <c r="U47" s="40">
        <v>40</v>
      </c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0" t="s">
        <v>74</v>
      </c>
      <c r="G48" s="38"/>
      <c r="H48" s="39"/>
      <c r="I48" s="39">
        <v>20</v>
      </c>
      <c r="J48" s="39">
        <v>20</v>
      </c>
      <c r="K48" s="40"/>
      <c r="L48" s="47"/>
      <c r="M48" s="39">
        <v>40</v>
      </c>
      <c r="N48" s="57"/>
      <c r="O48" s="39"/>
      <c r="P48" s="40">
        <v>60</v>
      </c>
      <c r="Q48" s="47"/>
      <c r="R48" s="39">
        <v>20</v>
      </c>
      <c r="S48" s="39">
        <v>220</v>
      </c>
      <c r="T48" s="39">
        <v>20</v>
      </c>
      <c r="U48" s="40">
        <v>20</v>
      </c>
      <c r="V48" s="36"/>
    </row>
    <row r="49" spans="1:22" ht="13.15" customHeight="1" x14ac:dyDescent="0.15">
      <c r="A49" s="19">
        <v>45</v>
      </c>
      <c r="B49" s="33"/>
      <c r="C49" s="33"/>
      <c r="D49" s="33"/>
      <c r="E49" s="33" t="s">
        <v>75</v>
      </c>
      <c r="F49" s="70" t="s">
        <v>76</v>
      </c>
      <c r="G49" s="38">
        <v>60</v>
      </c>
      <c r="H49" s="39">
        <v>160</v>
      </c>
      <c r="I49" s="39">
        <v>20</v>
      </c>
      <c r="J49" s="39">
        <v>80</v>
      </c>
      <c r="K49" s="40">
        <v>20</v>
      </c>
      <c r="L49" s="47"/>
      <c r="M49" s="39">
        <v>120</v>
      </c>
      <c r="N49" s="57">
        <v>40</v>
      </c>
      <c r="O49" s="39">
        <v>620</v>
      </c>
      <c r="P49" s="40">
        <v>20</v>
      </c>
      <c r="Q49" s="47">
        <v>260</v>
      </c>
      <c r="R49" s="39">
        <v>260</v>
      </c>
      <c r="S49" s="39">
        <v>20</v>
      </c>
      <c r="T49" s="39"/>
      <c r="U49" s="40"/>
      <c r="V49" s="36"/>
    </row>
    <row r="50" spans="1:22" ht="13.15" customHeight="1" x14ac:dyDescent="0.15">
      <c r="A50" s="19">
        <v>46</v>
      </c>
      <c r="B50" s="33"/>
      <c r="C50" s="33" t="s">
        <v>77</v>
      </c>
      <c r="D50" s="33" t="s">
        <v>78</v>
      </c>
      <c r="E50" s="33" t="s">
        <v>79</v>
      </c>
      <c r="F50" s="70" t="s">
        <v>80</v>
      </c>
      <c r="G50" s="38"/>
      <c r="H50" s="39"/>
      <c r="I50" s="39"/>
      <c r="J50" s="39"/>
      <c r="K50" s="40"/>
      <c r="L50" s="47"/>
      <c r="M50" s="39">
        <v>200</v>
      </c>
      <c r="N50" s="57"/>
      <c r="O50" s="39">
        <v>200</v>
      </c>
      <c r="P50" s="40">
        <v>800</v>
      </c>
      <c r="Q50" s="47"/>
      <c r="R50" s="39"/>
      <c r="S50" s="39"/>
      <c r="T50" s="39"/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222</v>
      </c>
      <c r="G51" s="38"/>
      <c r="H51" s="39"/>
      <c r="I51" s="39"/>
      <c r="J51" s="39"/>
      <c r="K51" s="40"/>
      <c r="L51" s="47">
        <v>60</v>
      </c>
      <c r="M51" s="39"/>
      <c r="N51" s="57"/>
      <c r="O51" s="39"/>
      <c r="P51" s="40"/>
      <c r="Q51" s="47"/>
      <c r="R51" s="39"/>
      <c r="S51" s="39"/>
      <c r="T51" s="39"/>
      <c r="U51" s="40"/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195</v>
      </c>
      <c r="G52" s="38">
        <v>7000</v>
      </c>
      <c r="H52" s="39">
        <v>21600</v>
      </c>
      <c r="I52" s="39">
        <v>240</v>
      </c>
      <c r="J52" s="39">
        <v>1920</v>
      </c>
      <c r="K52" s="40">
        <v>2720</v>
      </c>
      <c r="L52" s="47">
        <v>40</v>
      </c>
      <c r="M52" s="39">
        <v>47200</v>
      </c>
      <c r="N52" s="57">
        <v>28600</v>
      </c>
      <c r="O52" s="39">
        <v>11800</v>
      </c>
      <c r="P52" s="40">
        <v>18400</v>
      </c>
      <c r="Q52" s="47">
        <v>5480</v>
      </c>
      <c r="R52" s="39">
        <v>3160</v>
      </c>
      <c r="S52" s="39">
        <v>60</v>
      </c>
      <c r="T52" s="39"/>
      <c r="U52" s="40"/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196</v>
      </c>
      <c r="G53" s="38">
        <v>256800</v>
      </c>
      <c r="H53" s="39">
        <v>80800</v>
      </c>
      <c r="I53" s="39">
        <v>220</v>
      </c>
      <c r="J53" s="39">
        <v>1240</v>
      </c>
      <c r="K53" s="40">
        <v>39400</v>
      </c>
      <c r="L53" s="47">
        <v>68000</v>
      </c>
      <c r="M53" s="39">
        <v>556800</v>
      </c>
      <c r="N53" s="57">
        <v>160000</v>
      </c>
      <c r="O53" s="39">
        <v>64400</v>
      </c>
      <c r="P53" s="40">
        <v>1917600</v>
      </c>
      <c r="Q53" s="47">
        <v>167200</v>
      </c>
      <c r="R53" s="39">
        <v>186800</v>
      </c>
      <c r="S53" s="39">
        <v>480</v>
      </c>
      <c r="T53" s="39">
        <v>1600</v>
      </c>
      <c r="U53" s="40"/>
      <c r="V53" s="36"/>
    </row>
    <row r="54" spans="1:22" ht="13.15" customHeight="1" x14ac:dyDescent="0.15">
      <c r="A54" s="19">
        <v>50</v>
      </c>
      <c r="B54" s="33"/>
      <c r="C54" s="33"/>
      <c r="D54" s="33"/>
      <c r="E54" s="33"/>
      <c r="F54" s="70" t="s">
        <v>296</v>
      </c>
      <c r="G54" s="38">
        <v>31000</v>
      </c>
      <c r="H54" s="39">
        <v>17400</v>
      </c>
      <c r="I54" s="39">
        <v>120</v>
      </c>
      <c r="J54" s="39">
        <v>900</v>
      </c>
      <c r="K54" s="40">
        <v>8400</v>
      </c>
      <c r="L54" s="47">
        <v>80</v>
      </c>
      <c r="M54" s="39">
        <v>102800</v>
      </c>
      <c r="N54" s="57">
        <v>27200</v>
      </c>
      <c r="O54" s="39">
        <v>6260</v>
      </c>
      <c r="P54" s="40">
        <v>48800</v>
      </c>
      <c r="Q54" s="47">
        <v>62600</v>
      </c>
      <c r="R54" s="39">
        <v>10200</v>
      </c>
      <c r="S54" s="39">
        <v>5440</v>
      </c>
      <c r="T54" s="39">
        <v>83600</v>
      </c>
      <c r="U54" s="40">
        <v>220</v>
      </c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253</v>
      </c>
      <c r="G55" s="38">
        <v>7400</v>
      </c>
      <c r="H55" s="39">
        <v>12000</v>
      </c>
      <c r="I55" s="39">
        <v>460</v>
      </c>
      <c r="J55" s="39"/>
      <c r="K55" s="40"/>
      <c r="L55" s="47"/>
      <c r="M55" s="39">
        <v>1200</v>
      </c>
      <c r="N55" s="57"/>
      <c r="O55" s="39">
        <v>600</v>
      </c>
      <c r="P55" s="40">
        <v>15200</v>
      </c>
      <c r="Q55" s="47">
        <v>2000</v>
      </c>
      <c r="R55" s="39">
        <v>400</v>
      </c>
      <c r="S55" s="39"/>
      <c r="T55" s="39"/>
      <c r="U55" s="40"/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341</v>
      </c>
      <c r="G56" s="38"/>
      <c r="H56" s="39"/>
      <c r="I56" s="39"/>
      <c r="J56" s="39"/>
      <c r="K56" s="40"/>
      <c r="L56" s="47"/>
      <c r="M56" s="39">
        <v>400</v>
      </c>
      <c r="N56" s="57"/>
      <c r="O56" s="39"/>
      <c r="P56" s="40"/>
      <c r="Q56" s="47"/>
      <c r="R56" s="39"/>
      <c r="S56" s="39"/>
      <c r="T56" s="39"/>
      <c r="U56" s="40"/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501</v>
      </c>
      <c r="G57" s="38"/>
      <c r="H57" s="39"/>
      <c r="I57" s="39"/>
      <c r="J57" s="39"/>
      <c r="K57" s="40">
        <v>1020</v>
      </c>
      <c r="L57" s="47"/>
      <c r="M57" s="39">
        <v>84400</v>
      </c>
      <c r="N57" s="57">
        <v>19800</v>
      </c>
      <c r="O57" s="39">
        <v>6800</v>
      </c>
      <c r="P57" s="40">
        <v>91200</v>
      </c>
      <c r="Q57" s="47">
        <v>21000</v>
      </c>
      <c r="R57" s="39">
        <v>3400</v>
      </c>
      <c r="S57" s="39">
        <v>2940</v>
      </c>
      <c r="T57" s="39"/>
      <c r="U57" s="40">
        <v>180</v>
      </c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262</v>
      </c>
      <c r="G58" s="38"/>
      <c r="H58" s="39"/>
      <c r="I58" s="39">
        <v>20</v>
      </c>
      <c r="J58" s="39"/>
      <c r="K58" s="40"/>
      <c r="L58" s="47"/>
      <c r="M58" s="39"/>
      <c r="N58" s="57"/>
      <c r="O58" s="39"/>
      <c r="P58" s="40"/>
      <c r="Q58" s="47"/>
      <c r="R58" s="39"/>
      <c r="S58" s="39"/>
      <c r="T58" s="39"/>
      <c r="U58" s="40"/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82</v>
      </c>
      <c r="G59" s="38">
        <v>11000</v>
      </c>
      <c r="H59" s="39">
        <v>5660</v>
      </c>
      <c r="I59" s="39">
        <v>60</v>
      </c>
      <c r="J59" s="39">
        <v>400</v>
      </c>
      <c r="K59" s="40">
        <v>4880</v>
      </c>
      <c r="L59" s="47"/>
      <c r="M59" s="39">
        <v>41400</v>
      </c>
      <c r="N59" s="57">
        <v>12200</v>
      </c>
      <c r="O59" s="39">
        <v>4320</v>
      </c>
      <c r="P59" s="40">
        <v>9400</v>
      </c>
      <c r="Q59" s="47">
        <v>18400</v>
      </c>
      <c r="R59" s="39">
        <v>7800</v>
      </c>
      <c r="S59" s="39">
        <v>160</v>
      </c>
      <c r="T59" s="39">
        <v>420</v>
      </c>
      <c r="U59" s="40"/>
      <c r="V59" s="36"/>
    </row>
    <row r="60" spans="1:22" ht="13.15" customHeight="1" x14ac:dyDescent="0.15">
      <c r="A60" s="19">
        <v>56</v>
      </c>
      <c r="B60" s="33"/>
      <c r="C60" s="33"/>
      <c r="D60" s="33"/>
      <c r="E60" s="33"/>
      <c r="F60" s="70" t="s">
        <v>83</v>
      </c>
      <c r="G60" s="38">
        <v>11800</v>
      </c>
      <c r="H60" s="39">
        <v>9600</v>
      </c>
      <c r="I60" s="39">
        <v>80</v>
      </c>
      <c r="J60" s="39">
        <v>280</v>
      </c>
      <c r="K60" s="40">
        <v>6000</v>
      </c>
      <c r="L60" s="47">
        <v>120</v>
      </c>
      <c r="M60" s="39">
        <v>20600</v>
      </c>
      <c r="N60" s="57">
        <v>16400</v>
      </c>
      <c r="O60" s="39">
        <v>7200</v>
      </c>
      <c r="P60" s="40">
        <v>24600</v>
      </c>
      <c r="Q60" s="47">
        <v>22400</v>
      </c>
      <c r="R60" s="39">
        <v>8200</v>
      </c>
      <c r="S60" s="39">
        <v>1420</v>
      </c>
      <c r="T60" s="39">
        <v>46000</v>
      </c>
      <c r="U60" s="40">
        <v>440</v>
      </c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4" t="s">
        <v>84</v>
      </c>
      <c r="G61" s="38">
        <v>30400</v>
      </c>
      <c r="H61" s="39">
        <v>11200</v>
      </c>
      <c r="I61" s="39"/>
      <c r="J61" s="39">
        <v>180</v>
      </c>
      <c r="K61" s="40">
        <v>4000</v>
      </c>
      <c r="L61" s="47">
        <v>400</v>
      </c>
      <c r="M61" s="39">
        <v>386400</v>
      </c>
      <c r="N61" s="57">
        <v>59200</v>
      </c>
      <c r="O61" s="39">
        <v>19200</v>
      </c>
      <c r="P61" s="40">
        <v>188800</v>
      </c>
      <c r="Q61" s="47">
        <v>403200</v>
      </c>
      <c r="R61" s="39">
        <v>17600</v>
      </c>
      <c r="S61" s="39">
        <v>400</v>
      </c>
      <c r="T61" s="39">
        <v>3600</v>
      </c>
      <c r="U61" s="40">
        <v>800</v>
      </c>
      <c r="V61" s="36"/>
    </row>
    <row r="62" spans="1:22" ht="13.15" customHeight="1" x14ac:dyDescent="0.15">
      <c r="A62" s="19">
        <v>58</v>
      </c>
      <c r="B62" s="33"/>
      <c r="C62" s="33"/>
      <c r="D62" s="33"/>
      <c r="E62" s="33" t="s">
        <v>85</v>
      </c>
      <c r="F62" s="70" t="s">
        <v>87</v>
      </c>
      <c r="G62" s="38">
        <v>69000</v>
      </c>
      <c r="H62" s="39">
        <v>104000</v>
      </c>
      <c r="I62" s="39">
        <v>340</v>
      </c>
      <c r="J62" s="39">
        <v>8480</v>
      </c>
      <c r="K62" s="40">
        <v>41600</v>
      </c>
      <c r="L62" s="47">
        <v>9800</v>
      </c>
      <c r="M62" s="39">
        <v>95200</v>
      </c>
      <c r="N62" s="57">
        <v>30400</v>
      </c>
      <c r="O62" s="39">
        <v>45200</v>
      </c>
      <c r="P62" s="40">
        <v>27400</v>
      </c>
      <c r="Q62" s="47">
        <v>31200</v>
      </c>
      <c r="R62" s="39">
        <v>71200</v>
      </c>
      <c r="S62" s="39">
        <v>1000</v>
      </c>
      <c r="T62" s="39"/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235</v>
      </c>
      <c r="G63" s="38">
        <v>1600</v>
      </c>
      <c r="H63" s="39">
        <v>10000</v>
      </c>
      <c r="I63" s="39">
        <v>140</v>
      </c>
      <c r="J63" s="39">
        <v>1160</v>
      </c>
      <c r="K63" s="40">
        <v>1140</v>
      </c>
      <c r="L63" s="47">
        <v>400</v>
      </c>
      <c r="M63" s="39">
        <v>140</v>
      </c>
      <c r="N63" s="57">
        <v>360</v>
      </c>
      <c r="O63" s="39">
        <v>12400</v>
      </c>
      <c r="P63" s="40">
        <v>120</v>
      </c>
      <c r="Q63" s="47">
        <v>140</v>
      </c>
      <c r="R63" s="39">
        <v>880</v>
      </c>
      <c r="S63" s="39">
        <v>360</v>
      </c>
      <c r="T63" s="39"/>
      <c r="U63" s="40"/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221</v>
      </c>
      <c r="G64" s="38"/>
      <c r="H64" s="39">
        <v>600</v>
      </c>
      <c r="I64" s="39"/>
      <c r="J64" s="39">
        <v>1200</v>
      </c>
      <c r="K64" s="40"/>
      <c r="L64" s="47">
        <v>1040</v>
      </c>
      <c r="M64" s="39">
        <v>400</v>
      </c>
      <c r="N64" s="57">
        <v>400</v>
      </c>
      <c r="O64" s="39"/>
      <c r="P64" s="40">
        <v>4600</v>
      </c>
      <c r="Q64" s="47"/>
      <c r="R64" s="39"/>
      <c r="S64" s="39">
        <v>120</v>
      </c>
      <c r="T64" s="39"/>
      <c r="U64" s="40"/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252</v>
      </c>
      <c r="G65" s="38">
        <v>140</v>
      </c>
      <c r="H65" s="39"/>
      <c r="I65" s="39"/>
      <c r="J65" s="39"/>
      <c r="K65" s="40"/>
      <c r="L65" s="47"/>
      <c r="M65" s="39"/>
      <c r="N65" s="57"/>
      <c r="O65" s="39"/>
      <c r="P65" s="40">
        <v>800</v>
      </c>
      <c r="Q65" s="47"/>
      <c r="R65" s="39"/>
      <c r="S65" s="39"/>
      <c r="T65" s="39"/>
      <c r="U65" s="40"/>
      <c r="V65" s="36"/>
    </row>
    <row r="66" spans="1:22" ht="13.15" customHeight="1" x14ac:dyDescent="0.15">
      <c r="A66" s="19">
        <v>62</v>
      </c>
      <c r="B66" s="33"/>
      <c r="C66" s="33"/>
      <c r="D66" s="33"/>
      <c r="E66" s="33" t="s">
        <v>90</v>
      </c>
      <c r="F66" s="70" t="s">
        <v>198</v>
      </c>
      <c r="G66" s="38"/>
      <c r="H66" s="39"/>
      <c r="I66" s="39"/>
      <c r="J66" s="39"/>
      <c r="K66" s="40">
        <v>20</v>
      </c>
      <c r="L66" s="47"/>
      <c r="M66" s="39">
        <v>20</v>
      </c>
      <c r="N66" s="57"/>
      <c r="O66" s="39">
        <v>20</v>
      </c>
      <c r="P66" s="40">
        <v>60</v>
      </c>
      <c r="Q66" s="47"/>
      <c r="R66" s="39">
        <v>100</v>
      </c>
      <c r="S66" s="39">
        <v>40</v>
      </c>
      <c r="T66" s="39">
        <v>80</v>
      </c>
      <c r="U66" s="40"/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91</v>
      </c>
      <c r="G67" s="38">
        <v>80</v>
      </c>
      <c r="H67" s="39">
        <v>20</v>
      </c>
      <c r="I67" s="39">
        <v>40</v>
      </c>
      <c r="J67" s="39">
        <v>20</v>
      </c>
      <c r="K67" s="40">
        <v>220</v>
      </c>
      <c r="L67" s="47">
        <v>260</v>
      </c>
      <c r="M67" s="39">
        <v>60</v>
      </c>
      <c r="N67" s="57">
        <v>60</v>
      </c>
      <c r="O67" s="39"/>
      <c r="P67" s="40">
        <v>180</v>
      </c>
      <c r="Q67" s="47">
        <v>40</v>
      </c>
      <c r="R67" s="39">
        <v>60</v>
      </c>
      <c r="S67" s="39">
        <v>840</v>
      </c>
      <c r="T67" s="39">
        <v>120</v>
      </c>
      <c r="U67" s="40">
        <v>340</v>
      </c>
      <c r="V67" s="36"/>
    </row>
    <row r="68" spans="1:22" ht="13.15" customHeight="1" x14ac:dyDescent="0.15">
      <c r="A68" s="19">
        <v>64</v>
      </c>
      <c r="B68" s="33"/>
      <c r="C68" s="33"/>
      <c r="D68" s="33"/>
      <c r="E68" s="33" t="s">
        <v>199</v>
      </c>
      <c r="F68" s="70" t="s">
        <v>200</v>
      </c>
      <c r="G68" s="38"/>
      <c r="H68" s="39"/>
      <c r="I68" s="39"/>
      <c r="J68" s="39"/>
      <c r="K68" s="40"/>
      <c r="L68" s="47"/>
      <c r="M68" s="39"/>
      <c r="N68" s="57"/>
      <c r="O68" s="39"/>
      <c r="P68" s="40"/>
      <c r="Q68" s="47"/>
      <c r="R68" s="39"/>
      <c r="S68" s="39"/>
      <c r="T68" s="39"/>
      <c r="U68" s="40">
        <v>200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 t="s">
        <v>92</v>
      </c>
      <c r="F69" s="70" t="s">
        <v>93</v>
      </c>
      <c r="G69" s="38">
        <v>600</v>
      </c>
      <c r="H69" s="39">
        <v>20</v>
      </c>
      <c r="I69" s="39">
        <v>20</v>
      </c>
      <c r="J69" s="39"/>
      <c r="K69" s="40">
        <v>40</v>
      </c>
      <c r="L69" s="47"/>
      <c r="M69" s="39"/>
      <c r="N69" s="57"/>
      <c r="O69" s="39"/>
      <c r="P69" s="40">
        <v>2600</v>
      </c>
      <c r="Q69" s="47"/>
      <c r="R69" s="39"/>
      <c r="S69" s="39">
        <v>180</v>
      </c>
      <c r="T69" s="39">
        <v>80</v>
      </c>
      <c r="U69" s="40">
        <v>80</v>
      </c>
      <c r="V69" s="36"/>
    </row>
    <row r="70" spans="1:22" ht="13.15" customHeight="1" x14ac:dyDescent="0.15">
      <c r="A70" s="19">
        <v>66</v>
      </c>
      <c r="B70" s="33"/>
      <c r="C70" s="33"/>
      <c r="D70" s="33"/>
      <c r="E70" s="33" t="s">
        <v>94</v>
      </c>
      <c r="F70" s="70" t="s">
        <v>359</v>
      </c>
      <c r="G70" s="38">
        <v>29600</v>
      </c>
      <c r="H70" s="39">
        <v>44600</v>
      </c>
      <c r="I70" s="39">
        <v>40</v>
      </c>
      <c r="J70" s="39">
        <v>800</v>
      </c>
      <c r="K70" s="40">
        <v>1760</v>
      </c>
      <c r="L70" s="47">
        <v>60</v>
      </c>
      <c r="M70" s="39">
        <v>32600</v>
      </c>
      <c r="N70" s="57">
        <v>23600</v>
      </c>
      <c r="O70" s="39">
        <v>19600</v>
      </c>
      <c r="P70" s="40">
        <v>8400</v>
      </c>
      <c r="Q70" s="47">
        <v>22600</v>
      </c>
      <c r="R70" s="39">
        <v>15000</v>
      </c>
      <c r="S70" s="39"/>
      <c r="T70" s="39"/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95</v>
      </c>
      <c r="G71" s="38">
        <v>60</v>
      </c>
      <c r="H71" s="39">
        <v>20</v>
      </c>
      <c r="I71" s="39"/>
      <c r="J71" s="39">
        <v>20</v>
      </c>
      <c r="K71" s="40">
        <v>20</v>
      </c>
      <c r="L71" s="47">
        <v>60</v>
      </c>
      <c r="M71" s="39"/>
      <c r="N71" s="57">
        <v>200</v>
      </c>
      <c r="O71" s="39">
        <v>20</v>
      </c>
      <c r="P71" s="40"/>
      <c r="Q71" s="47"/>
      <c r="R71" s="39"/>
      <c r="S71" s="39"/>
      <c r="T71" s="39">
        <v>40</v>
      </c>
      <c r="U71" s="40">
        <v>20</v>
      </c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98</v>
      </c>
      <c r="G72" s="38">
        <v>36400</v>
      </c>
      <c r="H72" s="39">
        <v>22400</v>
      </c>
      <c r="I72" s="39"/>
      <c r="J72" s="39">
        <v>100</v>
      </c>
      <c r="K72" s="40">
        <v>80</v>
      </c>
      <c r="L72" s="47">
        <v>60</v>
      </c>
      <c r="M72" s="39">
        <v>1200</v>
      </c>
      <c r="N72" s="57">
        <v>16000</v>
      </c>
      <c r="O72" s="39">
        <v>5200</v>
      </c>
      <c r="P72" s="40">
        <v>400</v>
      </c>
      <c r="Q72" s="47">
        <v>3000</v>
      </c>
      <c r="R72" s="39">
        <v>1780</v>
      </c>
      <c r="S72" s="39"/>
      <c r="T72" s="39"/>
      <c r="U72" s="40"/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492</v>
      </c>
      <c r="G73" s="38"/>
      <c r="H73" s="39"/>
      <c r="I73" s="39"/>
      <c r="J73" s="39"/>
      <c r="K73" s="40">
        <v>200</v>
      </c>
      <c r="L73" s="47"/>
      <c r="M73" s="39"/>
      <c r="N73" s="57"/>
      <c r="O73" s="39"/>
      <c r="P73" s="40"/>
      <c r="Q73" s="47"/>
      <c r="R73" s="39"/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99</v>
      </c>
      <c r="G74" s="38"/>
      <c r="H74" s="39"/>
      <c r="I74" s="39"/>
      <c r="J74" s="39"/>
      <c r="K74" s="40"/>
      <c r="L74" s="47"/>
      <c r="M74" s="39"/>
      <c r="N74" s="57"/>
      <c r="O74" s="39"/>
      <c r="P74" s="40"/>
      <c r="Q74" s="47"/>
      <c r="R74" s="39">
        <v>40</v>
      </c>
      <c r="S74" s="39"/>
      <c r="T74" s="39"/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100</v>
      </c>
      <c r="G75" s="38">
        <v>200</v>
      </c>
      <c r="H75" s="39">
        <v>880</v>
      </c>
      <c r="I75" s="39"/>
      <c r="J75" s="39"/>
      <c r="K75" s="40">
        <v>100</v>
      </c>
      <c r="L75" s="47"/>
      <c r="M75" s="39">
        <v>600</v>
      </c>
      <c r="N75" s="57">
        <v>100</v>
      </c>
      <c r="O75" s="39">
        <v>180</v>
      </c>
      <c r="P75" s="40">
        <v>1000</v>
      </c>
      <c r="Q75" s="47">
        <v>60</v>
      </c>
      <c r="R75" s="39">
        <v>680</v>
      </c>
      <c r="S75" s="39"/>
      <c r="T75" s="39"/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201</v>
      </c>
      <c r="G76" s="38"/>
      <c r="H76" s="39">
        <v>200</v>
      </c>
      <c r="I76" s="39"/>
      <c r="J76" s="39"/>
      <c r="K76" s="40"/>
      <c r="L76" s="47"/>
      <c r="M76" s="39">
        <v>20</v>
      </c>
      <c r="N76" s="57"/>
      <c r="O76" s="39"/>
      <c r="P76" s="40">
        <v>20</v>
      </c>
      <c r="Q76" s="47">
        <v>20</v>
      </c>
      <c r="R76" s="39"/>
      <c r="S76" s="39"/>
      <c r="T76" s="39"/>
      <c r="U76" s="40"/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101</v>
      </c>
      <c r="G77" s="38">
        <v>7400</v>
      </c>
      <c r="H77" s="39">
        <v>8000</v>
      </c>
      <c r="I77" s="39">
        <v>20</v>
      </c>
      <c r="J77" s="39">
        <v>80</v>
      </c>
      <c r="K77" s="40">
        <v>2200</v>
      </c>
      <c r="L77" s="47">
        <v>40</v>
      </c>
      <c r="M77" s="39">
        <v>8000</v>
      </c>
      <c r="N77" s="57">
        <v>8600</v>
      </c>
      <c r="O77" s="39">
        <v>4800</v>
      </c>
      <c r="P77" s="40">
        <v>6200</v>
      </c>
      <c r="Q77" s="47">
        <v>7400</v>
      </c>
      <c r="R77" s="39">
        <v>7400</v>
      </c>
      <c r="S77" s="39">
        <v>80</v>
      </c>
      <c r="T77" s="39">
        <v>80</v>
      </c>
      <c r="U77" s="40">
        <v>20</v>
      </c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102</v>
      </c>
      <c r="G78" s="38"/>
      <c r="H78" s="39"/>
      <c r="I78" s="39"/>
      <c r="J78" s="39"/>
      <c r="K78" s="40"/>
      <c r="L78" s="47">
        <v>200</v>
      </c>
      <c r="M78" s="39"/>
      <c r="N78" s="57"/>
      <c r="O78" s="39"/>
      <c r="P78" s="40"/>
      <c r="Q78" s="47"/>
      <c r="R78" s="39"/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 t="s">
        <v>103</v>
      </c>
      <c r="F79" s="70" t="s">
        <v>220</v>
      </c>
      <c r="G79" s="38"/>
      <c r="H79" s="39"/>
      <c r="I79" s="39"/>
      <c r="J79" s="39"/>
      <c r="K79" s="40"/>
      <c r="L79" s="47"/>
      <c r="M79" s="39"/>
      <c r="N79" s="57">
        <v>20</v>
      </c>
      <c r="O79" s="39">
        <v>100</v>
      </c>
      <c r="P79" s="40"/>
      <c r="Q79" s="47"/>
      <c r="R79" s="39"/>
      <c r="S79" s="39"/>
      <c r="T79" s="39"/>
      <c r="U79" s="40"/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104</v>
      </c>
      <c r="G80" s="38">
        <v>11000</v>
      </c>
      <c r="H80" s="39">
        <v>18200</v>
      </c>
      <c r="I80" s="39">
        <v>20</v>
      </c>
      <c r="J80" s="39">
        <v>580</v>
      </c>
      <c r="K80" s="40">
        <v>8600</v>
      </c>
      <c r="L80" s="47">
        <v>160</v>
      </c>
      <c r="M80" s="39">
        <v>29000</v>
      </c>
      <c r="N80" s="57">
        <v>22800</v>
      </c>
      <c r="O80" s="39">
        <v>10200</v>
      </c>
      <c r="P80" s="40">
        <v>9400</v>
      </c>
      <c r="Q80" s="47">
        <v>3800</v>
      </c>
      <c r="R80" s="39">
        <v>500</v>
      </c>
      <c r="S80" s="39"/>
      <c r="T80" s="39"/>
      <c r="U80" s="40"/>
      <c r="V80" s="36"/>
    </row>
    <row r="81" spans="1:22" ht="13.15" customHeight="1" x14ac:dyDescent="0.15">
      <c r="A81" s="19">
        <v>77</v>
      </c>
      <c r="B81" s="33"/>
      <c r="C81" s="33"/>
      <c r="D81" s="33"/>
      <c r="E81" s="33"/>
      <c r="F81" s="70" t="s">
        <v>105</v>
      </c>
      <c r="G81" s="38">
        <v>6800</v>
      </c>
      <c r="H81" s="39">
        <v>2180</v>
      </c>
      <c r="I81" s="39">
        <v>440</v>
      </c>
      <c r="J81" s="39">
        <v>880</v>
      </c>
      <c r="K81" s="40">
        <v>2960</v>
      </c>
      <c r="L81" s="47">
        <v>60</v>
      </c>
      <c r="M81" s="39">
        <v>37000</v>
      </c>
      <c r="N81" s="57">
        <v>12800</v>
      </c>
      <c r="O81" s="39">
        <v>580</v>
      </c>
      <c r="P81" s="40">
        <v>22400</v>
      </c>
      <c r="Q81" s="47">
        <v>6600</v>
      </c>
      <c r="R81" s="39">
        <v>160</v>
      </c>
      <c r="S81" s="39">
        <v>160</v>
      </c>
      <c r="T81" s="39"/>
      <c r="U81" s="40">
        <v>80</v>
      </c>
      <c r="V81" s="36"/>
    </row>
    <row r="82" spans="1:22" ht="13.15" customHeight="1" x14ac:dyDescent="0.15">
      <c r="A82" s="19">
        <v>78</v>
      </c>
      <c r="B82" s="33"/>
      <c r="C82" s="33"/>
      <c r="D82" s="33"/>
      <c r="E82" s="33" t="s">
        <v>106</v>
      </c>
      <c r="F82" s="70" t="s">
        <v>107</v>
      </c>
      <c r="G82" s="38">
        <v>180</v>
      </c>
      <c r="H82" s="39">
        <v>240</v>
      </c>
      <c r="I82" s="39"/>
      <c r="J82" s="39"/>
      <c r="K82" s="40">
        <v>600</v>
      </c>
      <c r="L82" s="47"/>
      <c r="M82" s="39">
        <v>140</v>
      </c>
      <c r="N82" s="57"/>
      <c r="O82" s="39"/>
      <c r="P82" s="40">
        <v>200</v>
      </c>
      <c r="Q82" s="47">
        <v>1000</v>
      </c>
      <c r="R82" s="39">
        <v>120</v>
      </c>
      <c r="S82" s="39"/>
      <c r="T82" s="39"/>
      <c r="U82" s="40"/>
      <c r="V82" s="36"/>
    </row>
    <row r="83" spans="1:22" ht="13.15" customHeight="1" x14ac:dyDescent="0.15">
      <c r="A83" s="19">
        <v>79</v>
      </c>
      <c r="B83" s="33"/>
      <c r="C83" s="33"/>
      <c r="D83" s="33"/>
      <c r="E83" s="33"/>
      <c r="F83" s="70" t="s">
        <v>108</v>
      </c>
      <c r="G83" s="38">
        <v>38800</v>
      </c>
      <c r="H83" s="39">
        <v>30200</v>
      </c>
      <c r="I83" s="39"/>
      <c r="J83" s="39">
        <v>1140</v>
      </c>
      <c r="K83" s="40">
        <v>10000</v>
      </c>
      <c r="L83" s="47"/>
      <c r="M83" s="39">
        <v>98800</v>
      </c>
      <c r="N83" s="57">
        <v>35000</v>
      </c>
      <c r="O83" s="39">
        <v>19400</v>
      </c>
      <c r="P83" s="40">
        <v>14800</v>
      </c>
      <c r="Q83" s="47">
        <v>8600</v>
      </c>
      <c r="R83" s="39">
        <v>23400</v>
      </c>
      <c r="S83" s="39">
        <v>400</v>
      </c>
      <c r="T83" s="39"/>
      <c r="U83" s="40"/>
      <c r="V83" s="36"/>
    </row>
    <row r="84" spans="1:22" ht="13.15" customHeight="1" x14ac:dyDescent="0.15">
      <c r="A84" s="19">
        <v>80</v>
      </c>
      <c r="B84" s="53"/>
      <c r="C84" s="53"/>
      <c r="D84" s="53"/>
      <c r="E84" s="53"/>
      <c r="F84" s="71" t="s">
        <v>109</v>
      </c>
      <c r="G84" s="41">
        <v>4800</v>
      </c>
      <c r="H84" s="42">
        <v>6200</v>
      </c>
      <c r="I84" s="42"/>
      <c r="J84" s="42"/>
      <c r="K84" s="43">
        <v>2800</v>
      </c>
      <c r="L84" s="48"/>
      <c r="M84" s="42">
        <v>17200</v>
      </c>
      <c r="N84" s="56">
        <v>8400</v>
      </c>
      <c r="O84" s="42">
        <v>4600</v>
      </c>
      <c r="P84" s="43">
        <v>6800</v>
      </c>
      <c r="Q84" s="48">
        <v>8200</v>
      </c>
      <c r="R84" s="42">
        <v>9000</v>
      </c>
      <c r="S84" s="42"/>
      <c r="T84" s="42"/>
      <c r="U84" s="43"/>
      <c r="V84" s="36"/>
    </row>
    <row r="85" spans="1:22" ht="13.15" customHeight="1" x14ac:dyDescent="0.15">
      <c r="A85" s="19"/>
      <c r="B85" s="17" t="s">
        <v>343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2" ht="13.15" customHeight="1" x14ac:dyDescent="0.15">
      <c r="A86" s="19"/>
      <c r="B86" s="17" t="s">
        <v>502</v>
      </c>
      <c r="C86" s="17"/>
      <c r="D86" s="17"/>
      <c r="F86" s="30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6"/>
      <c r="T86" s="16"/>
      <c r="U86" s="16"/>
      <c r="V86" s="34"/>
    </row>
    <row r="87" spans="1:22" ht="13.15" customHeight="1" x14ac:dyDescent="0.15">
      <c r="A87" s="19"/>
      <c r="B87" s="19"/>
      <c r="C87" s="19"/>
      <c r="D87" s="19"/>
      <c r="E87" s="19"/>
      <c r="F87" s="19"/>
      <c r="G87" s="20"/>
      <c r="H87" s="19"/>
      <c r="I87" s="35" t="s">
        <v>569</v>
      </c>
      <c r="K87" s="19"/>
      <c r="N87" s="35" t="str">
        <f>I87</f>
        <v>調査期日：平成29年10月11日</v>
      </c>
      <c r="O87" s="19"/>
      <c r="P87" s="19"/>
      <c r="R87" s="19"/>
      <c r="S87" s="35" t="str">
        <f>I87</f>
        <v>調査期日：平成29年10月11日</v>
      </c>
      <c r="U87" s="19"/>
      <c r="V87" s="19"/>
    </row>
    <row r="88" spans="1:22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266</v>
      </c>
      <c r="K88" s="19"/>
      <c r="N88" s="35" t="s">
        <v>330</v>
      </c>
      <c r="O88" s="19"/>
      <c r="P88" s="19"/>
      <c r="R88" s="19"/>
      <c r="S88" s="35" t="str">
        <f>I88</f>
        <v>単　　位：cells/L</v>
      </c>
      <c r="U88" s="19"/>
      <c r="V88" s="19"/>
    </row>
    <row r="89" spans="1:22" ht="13.15" customHeight="1" x14ac:dyDescent="0.15">
      <c r="A89" s="19"/>
      <c r="B89" s="21" t="s">
        <v>0</v>
      </c>
      <c r="C89" s="22"/>
      <c r="D89" s="22"/>
      <c r="E89" s="54"/>
      <c r="F89" s="23" t="s">
        <v>1</v>
      </c>
      <c r="G89" s="24" t="s">
        <v>331</v>
      </c>
      <c r="H89" s="25" t="s">
        <v>316</v>
      </c>
      <c r="I89" s="25" t="s">
        <v>301</v>
      </c>
      <c r="J89" s="25" t="s">
        <v>290</v>
      </c>
      <c r="K89" s="26" t="s">
        <v>477</v>
      </c>
      <c r="L89" s="59" t="s">
        <v>291</v>
      </c>
      <c r="M89" s="25" t="s">
        <v>302</v>
      </c>
      <c r="N89" s="55" t="s">
        <v>333</v>
      </c>
      <c r="O89" s="25" t="s">
        <v>334</v>
      </c>
      <c r="P89" s="26" t="s">
        <v>292</v>
      </c>
      <c r="Q89" s="59" t="s">
        <v>303</v>
      </c>
      <c r="R89" s="25" t="s">
        <v>304</v>
      </c>
      <c r="S89" s="25" t="s">
        <v>317</v>
      </c>
      <c r="T89" s="25" t="s">
        <v>336</v>
      </c>
      <c r="U89" s="26" t="s">
        <v>293</v>
      </c>
      <c r="V89" s="36"/>
    </row>
    <row r="90" spans="1:22" ht="13.15" customHeight="1" x14ac:dyDescent="0.15">
      <c r="A90" s="19">
        <v>81</v>
      </c>
      <c r="B90" s="61" t="s">
        <v>65</v>
      </c>
      <c r="C90" s="52" t="s">
        <v>77</v>
      </c>
      <c r="D90" s="52" t="s">
        <v>78</v>
      </c>
      <c r="E90" s="52" t="s">
        <v>106</v>
      </c>
      <c r="F90" s="68" t="s">
        <v>233</v>
      </c>
      <c r="G90" s="4">
        <v>1200</v>
      </c>
      <c r="H90" s="5">
        <v>400</v>
      </c>
      <c r="I90" s="5"/>
      <c r="J90" s="5">
        <v>120</v>
      </c>
      <c r="K90" s="6">
        <v>180</v>
      </c>
      <c r="L90" s="7">
        <v>60</v>
      </c>
      <c r="M90" s="5">
        <v>39000</v>
      </c>
      <c r="N90" s="8">
        <v>5400</v>
      </c>
      <c r="O90" s="5">
        <v>1400</v>
      </c>
      <c r="P90" s="6">
        <v>8400</v>
      </c>
      <c r="Q90" s="7">
        <v>6800</v>
      </c>
      <c r="R90" s="5">
        <v>11200</v>
      </c>
      <c r="S90" s="5"/>
      <c r="T90" s="5"/>
      <c r="U90" s="6"/>
    </row>
    <row r="91" spans="1:22" ht="13.15" customHeight="1" x14ac:dyDescent="0.15">
      <c r="A91" s="19">
        <v>82</v>
      </c>
      <c r="B91" s="27"/>
      <c r="C91" s="33"/>
      <c r="D91" s="33"/>
      <c r="E91" s="33"/>
      <c r="F91" s="70" t="s">
        <v>219</v>
      </c>
      <c r="G91" s="38">
        <v>300800</v>
      </c>
      <c r="H91" s="39">
        <v>178000</v>
      </c>
      <c r="I91" s="39">
        <v>1220</v>
      </c>
      <c r="J91" s="39">
        <v>10760</v>
      </c>
      <c r="K91" s="40">
        <v>139200</v>
      </c>
      <c r="L91" s="47">
        <v>140</v>
      </c>
      <c r="M91" s="39">
        <v>380400</v>
      </c>
      <c r="N91" s="57">
        <v>319200</v>
      </c>
      <c r="O91" s="39">
        <v>52400</v>
      </c>
      <c r="P91" s="40">
        <v>253600</v>
      </c>
      <c r="Q91" s="47">
        <v>242400</v>
      </c>
      <c r="R91" s="39">
        <v>111400</v>
      </c>
      <c r="S91" s="39">
        <v>3460</v>
      </c>
      <c r="T91" s="39">
        <v>500</v>
      </c>
      <c r="U91" s="40"/>
      <c r="V91" s="36"/>
    </row>
    <row r="92" spans="1:22" ht="13.15" customHeight="1" x14ac:dyDescent="0.15">
      <c r="A92" s="19">
        <v>83</v>
      </c>
      <c r="B92" s="36"/>
      <c r="C92" s="33"/>
      <c r="D92" s="33"/>
      <c r="E92" s="32"/>
      <c r="F92" s="70" t="s">
        <v>110</v>
      </c>
      <c r="G92" s="38">
        <v>80</v>
      </c>
      <c r="H92" s="39"/>
      <c r="I92" s="39"/>
      <c r="J92" s="39"/>
      <c r="K92" s="40">
        <v>180</v>
      </c>
      <c r="L92" s="47"/>
      <c r="M92" s="39"/>
      <c r="N92" s="57"/>
      <c r="O92" s="39"/>
      <c r="P92" s="40">
        <v>80</v>
      </c>
      <c r="Q92" s="47">
        <v>100</v>
      </c>
      <c r="R92" s="39">
        <v>100</v>
      </c>
      <c r="S92" s="39"/>
      <c r="T92" s="39"/>
      <c r="U92" s="40"/>
      <c r="V92" s="36"/>
    </row>
    <row r="93" spans="1:22" ht="13.15" customHeight="1" x14ac:dyDescent="0.15">
      <c r="A93" s="19">
        <v>84</v>
      </c>
      <c r="B93" s="36"/>
      <c r="C93" s="33"/>
      <c r="D93" s="33"/>
      <c r="E93" s="33"/>
      <c r="F93" s="70" t="s">
        <v>111</v>
      </c>
      <c r="G93" s="38"/>
      <c r="H93" s="39">
        <v>220</v>
      </c>
      <c r="I93" s="39"/>
      <c r="J93" s="39"/>
      <c r="K93" s="40"/>
      <c r="L93" s="47"/>
      <c r="M93" s="39"/>
      <c r="N93" s="57"/>
      <c r="O93" s="39"/>
      <c r="P93" s="40"/>
      <c r="Q93" s="47">
        <v>4800</v>
      </c>
      <c r="R93" s="39"/>
      <c r="S93" s="39"/>
      <c r="T93" s="39"/>
      <c r="U93" s="40"/>
      <c r="V93" s="36"/>
    </row>
    <row r="94" spans="1:22" ht="13.15" customHeight="1" x14ac:dyDescent="0.15">
      <c r="A94" s="19">
        <v>85</v>
      </c>
      <c r="B94" s="27"/>
      <c r="C94" s="33"/>
      <c r="D94" s="32"/>
      <c r="E94" s="33"/>
      <c r="F94" s="70" t="s">
        <v>112</v>
      </c>
      <c r="G94" s="38"/>
      <c r="H94" s="39"/>
      <c r="I94" s="39"/>
      <c r="J94" s="39"/>
      <c r="K94" s="40">
        <v>600</v>
      </c>
      <c r="L94" s="47">
        <v>1400</v>
      </c>
      <c r="M94" s="39">
        <v>1600</v>
      </c>
      <c r="N94" s="57">
        <v>400</v>
      </c>
      <c r="O94" s="39"/>
      <c r="P94" s="40"/>
      <c r="Q94" s="47">
        <v>5400</v>
      </c>
      <c r="R94" s="39"/>
      <c r="S94" s="39"/>
      <c r="T94" s="39"/>
      <c r="U94" s="40"/>
      <c r="V94" s="36"/>
    </row>
    <row r="95" spans="1:22" ht="13.15" customHeight="1" x14ac:dyDescent="0.15">
      <c r="A95" s="19">
        <v>86</v>
      </c>
      <c r="B95" s="27"/>
      <c r="C95" s="33"/>
      <c r="D95" s="33"/>
      <c r="E95" s="33"/>
      <c r="F95" s="70" t="s">
        <v>113</v>
      </c>
      <c r="G95" s="38">
        <v>5000</v>
      </c>
      <c r="H95" s="39">
        <v>2400</v>
      </c>
      <c r="I95" s="39"/>
      <c r="J95" s="39"/>
      <c r="K95" s="40">
        <v>220</v>
      </c>
      <c r="L95" s="47"/>
      <c r="M95" s="39">
        <v>1800</v>
      </c>
      <c r="N95" s="57">
        <v>80</v>
      </c>
      <c r="O95" s="39">
        <v>1000</v>
      </c>
      <c r="P95" s="40">
        <v>2400</v>
      </c>
      <c r="Q95" s="47">
        <v>9800</v>
      </c>
      <c r="R95" s="39">
        <v>680</v>
      </c>
      <c r="S95" s="39"/>
      <c r="T95" s="39"/>
      <c r="U95" s="40"/>
      <c r="V95" s="36"/>
    </row>
    <row r="96" spans="1:22" ht="13.15" customHeight="1" x14ac:dyDescent="0.15">
      <c r="A96" s="19">
        <v>87</v>
      </c>
      <c r="B96" s="27"/>
      <c r="C96" s="33"/>
      <c r="D96" s="33"/>
      <c r="E96" s="33"/>
      <c r="F96" s="70" t="s">
        <v>124</v>
      </c>
      <c r="G96" s="38">
        <v>19000</v>
      </c>
      <c r="H96" s="39">
        <v>10800</v>
      </c>
      <c r="I96" s="39"/>
      <c r="J96" s="39"/>
      <c r="K96" s="40">
        <v>4800</v>
      </c>
      <c r="L96" s="47"/>
      <c r="M96" s="39">
        <v>11000</v>
      </c>
      <c r="N96" s="57">
        <v>14000</v>
      </c>
      <c r="O96" s="39">
        <v>3000</v>
      </c>
      <c r="P96" s="40">
        <v>400</v>
      </c>
      <c r="Q96" s="47">
        <v>1800</v>
      </c>
      <c r="R96" s="39">
        <v>240</v>
      </c>
      <c r="S96" s="39"/>
      <c r="T96" s="39"/>
      <c r="U96" s="40"/>
      <c r="V96" s="36"/>
    </row>
    <row r="97" spans="1:22" ht="13.15" customHeight="1" x14ac:dyDescent="0.15">
      <c r="A97" s="19">
        <v>88</v>
      </c>
      <c r="B97" s="36"/>
      <c r="C97" s="33"/>
      <c r="D97" s="33"/>
      <c r="E97" s="32"/>
      <c r="F97" s="70" t="s">
        <v>202</v>
      </c>
      <c r="G97" s="38">
        <v>180</v>
      </c>
      <c r="H97" s="39"/>
      <c r="I97" s="39"/>
      <c r="J97" s="39"/>
      <c r="K97" s="40"/>
      <c r="L97" s="47"/>
      <c r="M97" s="39"/>
      <c r="N97" s="57"/>
      <c r="O97" s="39"/>
      <c r="P97" s="40"/>
      <c r="Q97" s="47"/>
      <c r="R97" s="39"/>
      <c r="S97" s="39"/>
      <c r="T97" s="39"/>
      <c r="U97" s="40"/>
      <c r="V97" s="36"/>
    </row>
    <row r="98" spans="1:22" ht="13.15" customHeight="1" x14ac:dyDescent="0.15">
      <c r="A98" s="19">
        <v>89</v>
      </c>
      <c r="B98" s="36"/>
      <c r="C98" s="33"/>
      <c r="D98" s="33"/>
      <c r="E98" s="33"/>
      <c r="F98" s="70" t="s">
        <v>125</v>
      </c>
      <c r="G98" s="38">
        <v>7940</v>
      </c>
      <c r="H98" s="39">
        <v>16200</v>
      </c>
      <c r="I98" s="39"/>
      <c r="J98" s="39">
        <v>1860</v>
      </c>
      <c r="K98" s="40">
        <v>4800</v>
      </c>
      <c r="L98" s="47">
        <v>140</v>
      </c>
      <c r="M98" s="39">
        <v>40400</v>
      </c>
      <c r="N98" s="57">
        <v>6180</v>
      </c>
      <c r="O98" s="39">
        <v>9400</v>
      </c>
      <c r="P98" s="40">
        <v>24600</v>
      </c>
      <c r="Q98" s="47">
        <v>20000</v>
      </c>
      <c r="R98" s="39">
        <v>3180</v>
      </c>
      <c r="S98" s="39"/>
      <c r="T98" s="39">
        <v>600</v>
      </c>
      <c r="U98" s="40">
        <v>80</v>
      </c>
      <c r="V98" s="36"/>
    </row>
    <row r="99" spans="1:22" ht="13.15" customHeight="1" x14ac:dyDescent="0.15">
      <c r="A99" s="19">
        <v>90</v>
      </c>
      <c r="B99" s="27"/>
      <c r="C99" s="33"/>
      <c r="D99" s="32"/>
      <c r="E99" s="33"/>
      <c r="F99" s="70" t="s">
        <v>127</v>
      </c>
      <c r="G99" s="38">
        <v>25000</v>
      </c>
      <c r="H99" s="39">
        <v>20600</v>
      </c>
      <c r="I99" s="39"/>
      <c r="J99" s="39">
        <v>740</v>
      </c>
      <c r="K99" s="40">
        <v>6400</v>
      </c>
      <c r="L99" s="47"/>
      <c r="M99" s="39">
        <v>53600</v>
      </c>
      <c r="N99" s="57">
        <v>38600</v>
      </c>
      <c r="O99" s="39">
        <v>17200</v>
      </c>
      <c r="P99" s="40">
        <v>17200</v>
      </c>
      <c r="Q99" s="47">
        <v>3600</v>
      </c>
      <c r="R99" s="39">
        <v>11600</v>
      </c>
      <c r="S99" s="39">
        <v>260</v>
      </c>
      <c r="T99" s="39"/>
      <c r="U99" s="40"/>
      <c r="V99" s="36"/>
    </row>
    <row r="100" spans="1:22" ht="13.15" customHeight="1" x14ac:dyDescent="0.15">
      <c r="A100" s="19">
        <v>91</v>
      </c>
      <c r="B100" s="27"/>
      <c r="C100" s="33"/>
      <c r="D100" s="33"/>
      <c r="E100" s="33"/>
      <c r="F100" s="70" t="s">
        <v>129</v>
      </c>
      <c r="G100" s="38">
        <v>1800</v>
      </c>
      <c r="H100" s="39">
        <v>6800</v>
      </c>
      <c r="I100" s="39"/>
      <c r="J100" s="39">
        <v>400</v>
      </c>
      <c r="K100" s="40">
        <v>880</v>
      </c>
      <c r="L100" s="47"/>
      <c r="M100" s="39">
        <v>50600</v>
      </c>
      <c r="N100" s="57">
        <v>12200</v>
      </c>
      <c r="O100" s="39">
        <v>2600</v>
      </c>
      <c r="P100" s="40">
        <v>98400</v>
      </c>
      <c r="Q100" s="47">
        <v>4000</v>
      </c>
      <c r="R100" s="39">
        <v>7400</v>
      </c>
      <c r="S100" s="39"/>
      <c r="T100" s="39"/>
      <c r="U100" s="40"/>
      <c r="V100" s="36"/>
    </row>
    <row r="101" spans="1:22" ht="13.15" customHeight="1" x14ac:dyDescent="0.15">
      <c r="A101" s="19">
        <v>92</v>
      </c>
      <c r="B101" s="27"/>
      <c r="C101" s="33"/>
      <c r="D101" s="33"/>
      <c r="E101" s="33"/>
      <c r="F101" s="70" t="s">
        <v>130</v>
      </c>
      <c r="G101" s="38">
        <v>50200</v>
      </c>
      <c r="H101" s="39">
        <v>45000</v>
      </c>
      <c r="I101" s="39"/>
      <c r="J101" s="39">
        <v>3800</v>
      </c>
      <c r="K101" s="40">
        <v>14800</v>
      </c>
      <c r="L101" s="47">
        <v>240</v>
      </c>
      <c r="M101" s="39">
        <v>198200</v>
      </c>
      <c r="N101" s="57">
        <v>58800</v>
      </c>
      <c r="O101" s="39">
        <v>12800</v>
      </c>
      <c r="P101" s="40">
        <v>208000</v>
      </c>
      <c r="Q101" s="47">
        <v>29000</v>
      </c>
      <c r="R101" s="39">
        <v>11280</v>
      </c>
      <c r="S101" s="39">
        <v>420</v>
      </c>
      <c r="T101" s="39"/>
      <c r="U101" s="40"/>
      <c r="V101" s="36"/>
    </row>
    <row r="102" spans="1:22" ht="13.15" customHeight="1" x14ac:dyDescent="0.15">
      <c r="A102" s="19">
        <v>93</v>
      </c>
      <c r="B102" s="27"/>
      <c r="C102" s="33"/>
      <c r="D102" s="33"/>
      <c r="E102" s="33" t="s">
        <v>203</v>
      </c>
      <c r="F102" s="70" t="s">
        <v>204</v>
      </c>
      <c r="G102" s="38">
        <v>80</v>
      </c>
      <c r="H102" s="39">
        <v>20</v>
      </c>
      <c r="I102" s="39"/>
      <c r="J102" s="39"/>
      <c r="K102" s="40">
        <v>20</v>
      </c>
      <c r="L102" s="47"/>
      <c r="M102" s="39">
        <v>40</v>
      </c>
      <c r="N102" s="57">
        <v>80</v>
      </c>
      <c r="O102" s="39">
        <v>40</v>
      </c>
      <c r="P102" s="40">
        <v>20</v>
      </c>
      <c r="Q102" s="47">
        <v>20</v>
      </c>
      <c r="R102" s="39"/>
      <c r="S102" s="39"/>
      <c r="T102" s="39">
        <v>20</v>
      </c>
      <c r="U102" s="40"/>
      <c r="V102" s="36"/>
    </row>
    <row r="103" spans="1:22" ht="13.15" customHeight="1" x14ac:dyDescent="0.15">
      <c r="A103" s="19">
        <v>94</v>
      </c>
      <c r="B103" s="27"/>
      <c r="C103" s="33"/>
      <c r="D103" s="33"/>
      <c r="E103" s="33"/>
      <c r="F103" s="70" t="s">
        <v>218</v>
      </c>
      <c r="G103" s="38">
        <v>400</v>
      </c>
      <c r="H103" s="39"/>
      <c r="I103" s="39"/>
      <c r="J103" s="39"/>
      <c r="K103" s="40"/>
      <c r="L103" s="47"/>
      <c r="M103" s="39">
        <v>120</v>
      </c>
      <c r="N103" s="57">
        <v>200</v>
      </c>
      <c r="O103" s="39">
        <v>200</v>
      </c>
      <c r="P103" s="40">
        <v>1000</v>
      </c>
      <c r="Q103" s="47">
        <v>20</v>
      </c>
      <c r="R103" s="39">
        <v>20</v>
      </c>
      <c r="S103" s="39"/>
      <c r="T103" s="39"/>
      <c r="U103" s="40"/>
      <c r="V103" s="36"/>
    </row>
    <row r="104" spans="1:22" ht="13.15" customHeight="1" x14ac:dyDescent="0.15">
      <c r="A104" s="19">
        <v>95</v>
      </c>
      <c r="B104" s="27"/>
      <c r="C104" s="33"/>
      <c r="D104" s="33"/>
      <c r="E104" s="33"/>
      <c r="F104" s="70" t="s">
        <v>251</v>
      </c>
      <c r="G104" s="38">
        <v>20</v>
      </c>
      <c r="H104" s="39">
        <v>20</v>
      </c>
      <c r="I104" s="39"/>
      <c r="J104" s="39"/>
      <c r="K104" s="40"/>
      <c r="L104" s="47">
        <v>20</v>
      </c>
      <c r="M104" s="39">
        <v>100</v>
      </c>
      <c r="N104" s="57">
        <v>20</v>
      </c>
      <c r="O104" s="39">
        <v>40</v>
      </c>
      <c r="P104" s="40"/>
      <c r="Q104" s="47">
        <v>20</v>
      </c>
      <c r="R104" s="39"/>
      <c r="S104" s="39"/>
      <c r="T104" s="39"/>
      <c r="U104" s="40"/>
      <c r="V104" s="36"/>
    </row>
    <row r="105" spans="1:22" ht="13.15" customHeight="1" x14ac:dyDescent="0.15">
      <c r="A105" s="19">
        <v>96</v>
      </c>
      <c r="B105" s="27"/>
      <c r="C105" s="33"/>
      <c r="D105" s="33"/>
      <c r="E105" s="33" t="s">
        <v>250</v>
      </c>
      <c r="F105" s="70" t="s">
        <v>249</v>
      </c>
      <c r="G105" s="38">
        <v>13600</v>
      </c>
      <c r="H105" s="39">
        <v>13000</v>
      </c>
      <c r="I105" s="39">
        <v>100</v>
      </c>
      <c r="J105" s="39">
        <v>500</v>
      </c>
      <c r="K105" s="40">
        <v>4700</v>
      </c>
      <c r="L105" s="47"/>
      <c r="M105" s="39">
        <v>29200</v>
      </c>
      <c r="N105" s="57">
        <v>13200</v>
      </c>
      <c r="O105" s="39">
        <v>2840</v>
      </c>
      <c r="P105" s="40">
        <v>11200</v>
      </c>
      <c r="Q105" s="47">
        <v>6800</v>
      </c>
      <c r="R105" s="39">
        <v>1240</v>
      </c>
      <c r="S105" s="39"/>
      <c r="T105" s="39"/>
      <c r="U105" s="40"/>
      <c r="V105" s="36"/>
    </row>
    <row r="106" spans="1:22" ht="13.15" customHeight="1" x14ac:dyDescent="0.15">
      <c r="A106" s="19">
        <v>97</v>
      </c>
      <c r="B106" s="27"/>
      <c r="C106" s="33"/>
      <c r="D106" s="33" t="s">
        <v>131</v>
      </c>
      <c r="E106" s="33" t="s">
        <v>132</v>
      </c>
      <c r="F106" s="70" t="s">
        <v>136</v>
      </c>
      <c r="G106" s="38"/>
      <c r="H106" s="39"/>
      <c r="I106" s="39"/>
      <c r="J106" s="39"/>
      <c r="K106" s="40"/>
      <c r="L106" s="47"/>
      <c r="M106" s="39"/>
      <c r="N106" s="57"/>
      <c r="O106" s="39"/>
      <c r="P106" s="40"/>
      <c r="Q106" s="47"/>
      <c r="R106" s="39"/>
      <c r="S106" s="39"/>
      <c r="T106" s="39"/>
      <c r="U106" s="40">
        <v>60</v>
      </c>
      <c r="V106" s="36"/>
    </row>
    <row r="107" spans="1:22" ht="13.15" customHeight="1" x14ac:dyDescent="0.15">
      <c r="A107" s="19">
        <v>98</v>
      </c>
      <c r="B107" s="36"/>
      <c r="C107" s="33"/>
      <c r="D107" s="33"/>
      <c r="E107" s="32"/>
      <c r="F107" s="70" t="s">
        <v>240</v>
      </c>
      <c r="G107" s="38">
        <v>80</v>
      </c>
      <c r="H107" s="39"/>
      <c r="I107" s="39"/>
      <c r="J107" s="39"/>
      <c r="K107" s="40"/>
      <c r="L107" s="47"/>
      <c r="M107" s="39"/>
      <c r="N107" s="57"/>
      <c r="O107" s="39"/>
      <c r="P107" s="40"/>
      <c r="Q107" s="47"/>
      <c r="R107" s="39"/>
      <c r="S107" s="39"/>
      <c r="T107" s="39"/>
      <c r="U107" s="40"/>
      <c r="V107" s="36"/>
    </row>
    <row r="108" spans="1:22" ht="13.15" customHeight="1" x14ac:dyDescent="0.15">
      <c r="A108" s="19">
        <v>99</v>
      </c>
      <c r="B108" s="27"/>
      <c r="C108" s="33"/>
      <c r="D108" s="33"/>
      <c r="E108" s="33"/>
      <c r="F108" s="70" t="s">
        <v>138</v>
      </c>
      <c r="G108" s="38">
        <v>4200</v>
      </c>
      <c r="H108" s="39">
        <v>1700</v>
      </c>
      <c r="I108" s="39">
        <v>300</v>
      </c>
      <c r="J108" s="39">
        <v>160</v>
      </c>
      <c r="K108" s="40">
        <v>480</v>
      </c>
      <c r="L108" s="47">
        <v>120</v>
      </c>
      <c r="M108" s="39">
        <v>12000</v>
      </c>
      <c r="N108" s="57">
        <v>5800</v>
      </c>
      <c r="O108" s="39">
        <v>680</v>
      </c>
      <c r="P108" s="40">
        <v>2600</v>
      </c>
      <c r="Q108" s="47">
        <v>6600</v>
      </c>
      <c r="R108" s="39">
        <v>980</v>
      </c>
      <c r="S108" s="39"/>
      <c r="T108" s="39"/>
      <c r="U108" s="40"/>
      <c r="V108" s="36"/>
    </row>
    <row r="109" spans="1:22" ht="13.15" customHeight="1" x14ac:dyDescent="0.15">
      <c r="A109" s="19">
        <v>100</v>
      </c>
      <c r="B109" s="27"/>
      <c r="C109" s="33"/>
      <c r="D109" s="33"/>
      <c r="E109" s="33"/>
      <c r="F109" s="70" t="s">
        <v>480</v>
      </c>
      <c r="G109" s="38">
        <v>5400</v>
      </c>
      <c r="H109" s="39">
        <v>8000</v>
      </c>
      <c r="I109" s="39">
        <v>20</v>
      </c>
      <c r="J109" s="39">
        <v>240</v>
      </c>
      <c r="K109" s="40">
        <v>2000</v>
      </c>
      <c r="L109" s="47">
        <v>40</v>
      </c>
      <c r="M109" s="39">
        <v>10600</v>
      </c>
      <c r="N109" s="57">
        <v>7400</v>
      </c>
      <c r="O109" s="39">
        <v>3800</v>
      </c>
      <c r="P109" s="40">
        <v>4600</v>
      </c>
      <c r="Q109" s="47">
        <v>4800</v>
      </c>
      <c r="R109" s="39">
        <v>5200</v>
      </c>
      <c r="S109" s="39">
        <v>20</v>
      </c>
      <c r="T109" s="39">
        <v>20</v>
      </c>
      <c r="U109" s="40"/>
      <c r="V109" s="36"/>
    </row>
    <row r="110" spans="1:22" ht="13.15" customHeight="1" x14ac:dyDescent="0.15">
      <c r="A110" s="19">
        <v>101</v>
      </c>
      <c r="B110" s="27"/>
      <c r="C110" s="33"/>
      <c r="D110" s="33"/>
      <c r="E110" s="33"/>
      <c r="F110" s="70" t="s">
        <v>207</v>
      </c>
      <c r="G110" s="38"/>
      <c r="H110" s="39"/>
      <c r="I110" s="39"/>
      <c r="J110" s="39"/>
      <c r="K110" s="40">
        <v>400</v>
      </c>
      <c r="L110" s="47"/>
      <c r="M110" s="39">
        <v>60</v>
      </c>
      <c r="N110" s="57">
        <v>1200</v>
      </c>
      <c r="O110" s="39">
        <v>20</v>
      </c>
      <c r="P110" s="40"/>
      <c r="Q110" s="47">
        <v>600</v>
      </c>
      <c r="R110" s="39">
        <v>1400</v>
      </c>
      <c r="S110" s="39"/>
      <c r="T110" s="39"/>
      <c r="U110" s="40"/>
      <c r="V110" s="36"/>
    </row>
    <row r="111" spans="1:22" ht="13.15" customHeight="1" x14ac:dyDescent="0.15">
      <c r="A111" s="19">
        <v>102</v>
      </c>
      <c r="B111" s="27"/>
      <c r="C111" s="33"/>
      <c r="D111" s="33"/>
      <c r="E111" s="33" t="s">
        <v>142</v>
      </c>
      <c r="F111" s="70" t="s">
        <v>144</v>
      </c>
      <c r="G111" s="38"/>
      <c r="H111" s="39"/>
      <c r="I111" s="39"/>
      <c r="J111" s="39"/>
      <c r="K111" s="40"/>
      <c r="L111" s="47">
        <v>20</v>
      </c>
      <c r="M111" s="39"/>
      <c r="N111" s="57"/>
      <c r="O111" s="39"/>
      <c r="P111" s="40"/>
      <c r="Q111" s="47"/>
      <c r="R111" s="39"/>
      <c r="S111" s="39"/>
      <c r="T111" s="39"/>
      <c r="U111" s="40"/>
      <c r="V111" s="36"/>
    </row>
    <row r="112" spans="1:22" ht="13.15" customHeight="1" x14ac:dyDescent="0.15">
      <c r="A112" s="19">
        <v>103</v>
      </c>
      <c r="B112" s="27"/>
      <c r="C112" s="33"/>
      <c r="D112" s="33"/>
      <c r="E112" s="33"/>
      <c r="F112" s="70" t="s">
        <v>503</v>
      </c>
      <c r="G112" s="38"/>
      <c r="H112" s="39"/>
      <c r="I112" s="39"/>
      <c r="J112" s="39"/>
      <c r="K112" s="40"/>
      <c r="L112" s="47"/>
      <c r="M112" s="39"/>
      <c r="N112" s="57"/>
      <c r="O112" s="39"/>
      <c r="P112" s="40">
        <v>200</v>
      </c>
      <c r="Q112" s="47"/>
      <c r="R112" s="39"/>
      <c r="S112" s="39">
        <v>20</v>
      </c>
      <c r="T112" s="39"/>
      <c r="U112" s="40"/>
      <c r="V112" s="36"/>
    </row>
    <row r="113" spans="1:22" ht="13.15" customHeight="1" x14ac:dyDescent="0.15">
      <c r="A113" s="19">
        <v>104</v>
      </c>
      <c r="B113" s="27"/>
      <c r="C113" s="33"/>
      <c r="D113" s="33"/>
      <c r="E113" s="33"/>
      <c r="F113" s="70" t="s">
        <v>145</v>
      </c>
      <c r="G113" s="38"/>
      <c r="H113" s="39"/>
      <c r="I113" s="39"/>
      <c r="J113" s="39"/>
      <c r="K113" s="40"/>
      <c r="L113" s="47"/>
      <c r="M113" s="39"/>
      <c r="N113" s="57"/>
      <c r="O113" s="39"/>
      <c r="P113" s="40"/>
      <c r="Q113" s="47"/>
      <c r="R113" s="39"/>
      <c r="S113" s="39">
        <v>200</v>
      </c>
      <c r="T113" s="39"/>
      <c r="U113" s="40"/>
      <c r="V113" s="36"/>
    </row>
    <row r="114" spans="1:22" ht="13.15" customHeight="1" x14ac:dyDescent="0.15">
      <c r="A114" s="19">
        <v>105</v>
      </c>
      <c r="B114" s="36"/>
      <c r="C114" s="33"/>
      <c r="D114" s="33"/>
      <c r="E114" s="32"/>
      <c r="F114" s="70" t="s">
        <v>481</v>
      </c>
      <c r="G114" s="38"/>
      <c r="H114" s="39"/>
      <c r="I114" s="39"/>
      <c r="J114" s="39"/>
      <c r="K114" s="40"/>
      <c r="L114" s="47"/>
      <c r="M114" s="39"/>
      <c r="N114" s="57">
        <v>200</v>
      </c>
      <c r="O114" s="39"/>
      <c r="P114" s="40"/>
      <c r="Q114" s="47"/>
      <c r="R114" s="39"/>
      <c r="S114" s="39"/>
      <c r="T114" s="39"/>
      <c r="U114" s="40"/>
      <c r="V114" s="36"/>
    </row>
    <row r="115" spans="1:22" ht="13.15" customHeight="1" x14ac:dyDescent="0.15">
      <c r="A115" s="19">
        <v>106</v>
      </c>
      <c r="B115" s="27"/>
      <c r="C115" s="33"/>
      <c r="D115" s="33"/>
      <c r="E115" s="33"/>
      <c r="F115" s="70" t="s">
        <v>147</v>
      </c>
      <c r="G115" s="38"/>
      <c r="H115" s="39"/>
      <c r="I115" s="39"/>
      <c r="J115" s="39"/>
      <c r="K115" s="40"/>
      <c r="L115" s="47"/>
      <c r="M115" s="39"/>
      <c r="N115" s="57">
        <v>200</v>
      </c>
      <c r="O115" s="39"/>
      <c r="P115" s="40"/>
      <c r="Q115" s="47"/>
      <c r="R115" s="39"/>
      <c r="S115" s="39">
        <v>20</v>
      </c>
      <c r="T115" s="39"/>
      <c r="U115" s="40"/>
      <c r="V115" s="36"/>
    </row>
    <row r="116" spans="1:22" ht="13.15" customHeight="1" x14ac:dyDescent="0.15">
      <c r="A116" s="19">
        <v>107</v>
      </c>
      <c r="B116" s="27"/>
      <c r="C116" s="33"/>
      <c r="D116" s="33"/>
      <c r="E116" s="33"/>
      <c r="F116" s="70" t="s">
        <v>148</v>
      </c>
      <c r="G116" s="38">
        <v>1960</v>
      </c>
      <c r="H116" s="39">
        <v>2300</v>
      </c>
      <c r="I116" s="39">
        <v>80</v>
      </c>
      <c r="J116" s="39">
        <v>40</v>
      </c>
      <c r="K116" s="40">
        <v>1060</v>
      </c>
      <c r="L116" s="47">
        <v>80</v>
      </c>
      <c r="M116" s="39">
        <v>11400</v>
      </c>
      <c r="N116" s="57">
        <v>5000</v>
      </c>
      <c r="O116" s="39">
        <v>780</v>
      </c>
      <c r="P116" s="40">
        <v>1440</v>
      </c>
      <c r="Q116" s="47">
        <v>1720</v>
      </c>
      <c r="R116" s="39">
        <v>260</v>
      </c>
      <c r="S116" s="39">
        <v>60</v>
      </c>
      <c r="T116" s="39">
        <v>1380</v>
      </c>
      <c r="U116" s="40">
        <v>40</v>
      </c>
      <c r="V116" s="36"/>
    </row>
    <row r="117" spans="1:22" ht="13.15" customHeight="1" x14ac:dyDescent="0.15">
      <c r="A117" s="19">
        <v>108</v>
      </c>
      <c r="B117" s="27"/>
      <c r="C117" s="33"/>
      <c r="D117" s="33"/>
      <c r="E117" s="33"/>
      <c r="F117" s="70" t="s">
        <v>209</v>
      </c>
      <c r="G117" s="38"/>
      <c r="H117" s="39">
        <v>20</v>
      </c>
      <c r="I117" s="39"/>
      <c r="J117" s="39"/>
      <c r="K117" s="40"/>
      <c r="L117" s="47"/>
      <c r="M117" s="39"/>
      <c r="N117" s="57">
        <v>20</v>
      </c>
      <c r="O117" s="39"/>
      <c r="P117" s="40"/>
      <c r="Q117" s="47"/>
      <c r="R117" s="39"/>
      <c r="S117" s="39"/>
      <c r="T117" s="39"/>
      <c r="U117" s="40"/>
      <c r="V117" s="36"/>
    </row>
    <row r="118" spans="1:22" ht="13.15" customHeight="1" x14ac:dyDescent="0.15">
      <c r="A118" s="19">
        <v>109</v>
      </c>
      <c r="B118" s="27"/>
      <c r="C118" s="33"/>
      <c r="D118" s="33"/>
      <c r="E118" s="33" t="s">
        <v>149</v>
      </c>
      <c r="F118" s="70" t="s">
        <v>150</v>
      </c>
      <c r="G118" s="38"/>
      <c r="H118" s="39"/>
      <c r="I118" s="39"/>
      <c r="J118" s="39"/>
      <c r="K118" s="40"/>
      <c r="L118" s="47"/>
      <c r="M118" s="39"/>
      <c r="N118" s="57"/>
      <c r="O118" s="39"/>
      <c r="P118" s="40"/>
      <c r="Q118" s="47"/>
      <c r="R118" s="39"/>
      <c r="S118" s="39"/>
      <c r="T118" s="39">
        <v>200</v>
      </c>
      <c r="U118" s="40"/>
      <c r="V118" s="36"/>
    </row>
    <row r="119" spans="1:22" ht="13.15" customHeight="1" x14ac:dyDescent="0.15">
      <c r="A119" s="19">
        <v>110</v>
      </c>
      <c r="B119" s="27"/>
      <c r="C119" s="33"/>
      <c r="D119" s="33"/>
      <c r="E119" s="33"/>
      <c r="F119" s="70" t="s">
        <v>151</v>
      </c>
      <c r="G119" s="38">
        <v>1200</v>
      </c>
      <c r="H119" s="39">
        <v>1400</v>
      </c>
      <c r="I119" s="39">
        <v>20</v>
      </c>
      <c r="J119" s="39">
        <v>100</v>
      </c>
      <c r="K119" s="40">
        <v>40</v>
      </c>
      <c r="L119" s="47">
        <v>160</v>
      </c>
      <c r="M119" s="39">
        <v>3600</v>
      </c>
      <c r="N119" s="57">
        <v>4200</v>
      </c>
      <c r="O119" s="39">
        <v>1200</v>
      </c>
      <c r="P119" s="40">
        <v>1800</v>
      </c>
      <c r="Q119" s="47">
        <v>5200</v>
      </c>
      <c r="R119" s="39">
        <v>7400</v>
      </c>
      <c r="S119" s="39">
        <v>680</v>
      </c>
      <c r="T119" s="39">
        <v>10400</v>
      </c>
      <c r="U119" s="40">
        <v>920</v>
      </c>
      <c r="V119" s="36"/>
    </row>
    <row r="120" spans="1:22" ht="13.15" customHeight="1" x14ac:dyDescent="0.15">
      <c r="A120" s="19">
        <v>111</v>
      </c>
      <c r="B120" s="27"/>
      <c r="C120" s="33"/>
      <c r="D120" s="33"/>
      <c r="E120" s="33"/>
      <c r="F120" s="70" t="s">
        <v>153</v>
      </c>
      <c r="G120" s="38">
        <v>13400</v>
      </c>
      <c r="H120" s="39">
        <v>19400</v>
      </c>
      <c r="I120" s="39">
        <v>80</v>
      </c>
      <c r="J120" s="39">
        <v>660</v>
      </c>
      <c r="K120" s="40">
        <v>2200</v>
      </c>
      <c r="L120" s="47">
        <v>660</v>
      </c>
      <c r="M120" s="39">
        <v>40400</v>
      </c>
      <c r="N120" s="57">
        <v>31000</v>
      </c>
      <c r="O120" s="39">
        <v>15200</v>
      </c>
      <c r="P120" s="40">
        <v>15400</v>
      </c>
      <c r="Q120" s="47">
        <v>197600</v>
      </c>
      <c r="R120" s="39">
        <v>140800</v>
      </c>
      <c r="S120" s="39">
        <v>2680</v>
      </c>
      <c r="T120" s="39">
        <v>11400</v>
      </c>
      <c r="U120" s="40">
        <v>1980</v>
      </c>
      <c r="V120" s="36"/>
    </row>
    <row r="121" spans="1:22" ht="13.15" customHeight="1" x14ac:dyDescent="0.15">
      <c r="A121" s="19">
        <v>112</v>
      </c>
      <c r="B121" s="27"/>
      <c r="C121" s="33"/>
      <c r="D121" s="33"/>
      <c r="E121" s="33"/>
      <c r="F121" s="70" t="s">
        <v>210</v>
      </c>
      <c r="G121" s="38">
        <v>98000</v>
      </c>
      <c r="H121" s="39">
        <v>16800</v>
      </c>
      <c r="I121" s="39">
        <v>640</v>
      </c>
      <c r="J121" s="39">
        <v>3340</v>
      </c>
      <c r="K121" s="40">
        <v>9800</v>
      </c>
      <c r="L121" s="47">
        <v>840</v>
      </c>
      <c r="M121" s="39">
        <v>156400</v>
      </c>
      <c r="N121" s="57">
        <v>33000</v>
      </c>
      <c r="O121" s="39">
        <v>41800</v>
      </c>
      <c r="P121" s="40">
        <v>75200</v>
      </c>
      <c r="Q121" s="47">
        <v>81200</v>
      </c>
      <c r="R121" s="39">
        <v>37400</v>
      </c>
      <c r="S121" s="39">
        <v>40</v>
      </c>
      <c r="T121" s="39">
        <v>140</v>
      </c>
      <c r="U121" s="40">
        <v>200</v>
      </c>
      <c r="V121" s="36"/>
    </row>
    <row r="122" spans="1:22" ht="13.15" customHeight="1" x14ac:dyDescent="0.15">
      <c r="A122" s="19">
        <v>113</v>
      </c>
      <c r="B122" s="36"/>
      <c r="C122" s="33"/>
      <c r="D122" s="33"/>
      <c r="E122" s="32"/>
      <c r="F122" s="70" t="s">
        <v>155</v>
      </c>
      <c r="G122" s="38">
        <v>200000</v>
      </c>
      <c r="H122" s="39">
        <v>168600</v>
      </c>
      <c r="I122" s="39">
        <v>540</v>
      </c>
      <c r="J122" s="39">
        <v>3540</v>
      </c>
      <c r="K122" s="40">
        <v>49300</v>
      </c>
      <c r="L122" s="47">
        <v>4040</v>
      </c>
      <c r="M122" s="39">
        <v>157200</v>
      </c>
      <c r="N122" s="57">
        <v>127400</v>
      </c>
      <c r="O122" s="39">
        <v>89400</v>
      </c>
      <c r="P122" s="40">
        <v>98000</v>
      </c>
      <c r="Q122" s="47">
        <v>275200</v>
      </c>
      <c r="R122" s="39">
        <v>119200</v>
      </c>
      <c r="S122" s="39">
        <v>2900</v>
      </c>
      <c r="T122" s="39">
        <v>740</v>
      </c>
      <c r="U122" s="40">
        <v>1960</v>
      </c>
      <c r="V122" s="36"/>
    </row>
    <row r="123" spans="1:22" ht="13.15" customHeight="1" x14ac:dyDescent="0.15">
      <c r="A123" s="19">
        <v>114</v>
      </c>
      <c r="B123" s="36"/>
      <c r="C123" s="33"/>
      <c r="D123" s="33"/>
      <c r="E123" s="52" t="s">
        <v>10</v>
      </c>
      <c r="F123" s="74" t="s">
        <v>157</v>
      </c>
      <c r="G123" s="38">
        <v>3000</v>
      </c>
      <c r="H123" s="39">
        <v>3000</v>
      </c>
      <c r="I123" s="39">
        <v>60</v>
      </c>
      <c r="J123" s="39">
        <v>20</v>
      </c>
      <c r="K123" s="40">
        <v>400</v>
      </c>
      <c r="L123" s="47">
        <v>40</v>
      </c>
      <c r="M123" s="39">
        <v>2200</v>
      </c>
      <c r="N123" s="57">
        <v>2800</v>
      </c>
      <c r="O123" s="39">
        <v>80</v>
      </c>
      <c r="P123" s="40">
        <v>1000</v>
      </c>
      <c r="Q123" s="47">
        <v>1400</v>
      </c>
      <c r="R123" s="39">
        <v>20</v>
      </c>
      <c r="S123" s="39">
        <v>200</v>
      </c>
      <c r="T123" s="39">
        <v>20</v>
      </c>
      <c r="U123" s="40">
        <v>20</v>
      </c>
      <c r="V123" s="36"/>
    </row>
    <row r="124" spans="1:22" ht="13.15" customHeight="1" x14ac:dyDescent="0.15">
      <c r="A124" s="19">
        <v>115</v>
      </c>
      <c r="B124" s="27"/>
      <c r="C124" s="33" t="s">
        <v>217</v>
      </c>
      <c r="D124" s="32" t="s">
        <v>216</v>
      </c>
      <c r="E124" s="33" t="s">
        <v>215</v>
      </c>
      <c r="F124" s="70" t="s">
        <v>286</v>
      </c>
      <c r="G124" s="38">
        <v>80</v>
      </c>
      <c r="H124" s="39">
        <v>220</v>
      </c>
      <c r="I124" s="39">
        <v>100</v>
      </c>
      <c r="J124" s="39">
        <v>100</v>
      </c>
      <c r="K124" s="40">
        <v>200</v>
      </c>
      <c r="L124" s="47">
        <v>40</v>
      </c>
      <c r="M124" s="39">
        <v>22800</v>
      </c>
      <c r="N124" s="57">
        <v>1800</v>
      </c>
      <c r="O124" s="39">
        <v>20</v>
      </c>
      <c r="P124" s="40">
        <v>320</v>
      </c>
      <c r="Q124" s="47">
        <v>1360</v>
      </c>
      <c r="R124" s="39">
        <v>200</v>
      </c>
      <c r="S124" s="39">
        <v>40</v>
      </c>
      <c r="T124" s="39">
        <v>160</v>
      </c>
      <c r="U124" s="40">
        <v>160</v>
      </c>
      <c r="V124" s="36"/>
    </row>
    <row r="125" spans="1:22" ht="13.15" customHeight="1" x14ac:dyDescent="0.15">
      <c r="A125" s="19">
        <v>116</v>
      </c>
      <c r="B125" s="27"/>
      <c r="C125" s="33"/>
      <c r="D125" s="32"/>
      <c r="E125" s="33"/>
      <c r="F125" s="70" t="s">
        <v>214</v>
      </c>
      <c r="G125" s="38">
        <v>2600</v>
      </c>
      <c r="H125" s="39"/>
      <c r="I125" s="39"/>
      <c r="J125" s="39"/>
      <c r="K125" s="40">
        <v>200</v>
      </c>
      <c r="L125" s="47">
        <v>1000</v>
      </c>
      <c r="M125" s="39">
        <v>22400</v>
      </c>
      <c r="N125" s="57">
        <v>1800</v>
      </c>
      <c r="O125" s="39">
        <v>1600</v>
      </c>
      <c r="P125" s="40">
        <v>218400</v>
      </c>
      <c r="Q125" s="47">
        <v>165600</v>
      </c>
      <c r="R125" s="39">
        <v>5400</v>
      </c>
      <c r="S125" s="39">
        <v>1000</v>
      </c>
      <c r="T125" s="39"/>
      <c r="U125" s="40">
        <v>1400</v>
      </c>
      <c r="V125" s="36"/>
    </row>
    <row r="126" spans="1:22" ht="13.15" customHeight="1" x14ac:dyDescent="0.15">
      <c r="A126" s="19">
        <v>117</v>
      </c>
      <c r="B126" s="27" t="s">
        <v>161</v>
      </c>
      <c r="C126" s="33" t="s">
        <v>162</v>
      </c>
      <c r="D126" s="72" t="s">
        <v>10</v>
      </c>
      <c r="E126" s="72" t="s">
        <v>10</v>
      </c>
      <c r="F126" s="74" t="s">
        <v>163</v>
      </c>
      <c r="G126" s="38">
        <v>200</v>
      </c>
      <c r="H126" s="39">
        <v>60</v>
      </c>
      <c r="I126" s="39">
        <v>200</v>
      </c>
      <c r="J126" s="39">
        <v>1600</v>
      </c>
      <c r="K126" s="40"/>
      <c r="L126" s="47">
        <v>40</v>
      </c>
      <c r="M126" s="39">
        <v>800</v>
      </c>
      <c r="N126" s="57">
        <v>1400</v>
      </c>
      <c r="O126" s="39">
        <v>600</v>
      </c>
      <c r="P126" s="40">
        <v>11400</v>
      </c>
      <c r="Q126" s="47">
        <v>40800</v>
      </c>
      <c r="R126" s="39">
        <v>14200</v>
      </c>
      <c r="S126" s="39">
        <v>13600</v>
      </c>
      <c r="T126" s="39">
        <v>1200</v>
      </c>
      <c r="U126" s="40">
        <v>4600</v>
      </c>
      <c r="V126" s="36"/>
    </row>
    <row r="127" spans="1:22" ht="13.15" customHeight="1" x14ac:dyDescent="0.15">
      <c r="A127" s="19">
        <v>118</v>
      </c>
      <c r="B127" s="27" t="s">
        <v>164</v>
      </c>
      <c r="C127" s="33" t="s">
        <v>165</v>
      </c>
      <c r="D127" s="52" t="s">
        <v>10</v>
      </c>
      <c r="E127" s="52" t="s">
        <v>10</v>
      </c>
      <c r="F127" s="74" t="s">
        <v>166</v>
      </c>
      <c r="G127" s="38">
        <v>7000</v>
      </c>
      <c r="H127" s="39">
        <v>800</v>
      </c>
      <c r="I127" s="39">
        <v>12800</v>
      </c>
      <c r="J127" s="39">
        <v>30800</v>
      </c>
      <c r="K127" s="40">
        <v>3200</v>
      </c>
      <c r="L127" s="47">
        <v>200</v>
      </c>
      <c r="M127" s="39">
        <v>7200</v>
      </c>
      <c r="N127" s="57">
        <v>14000</v>
      </c>
      <c r="O127" s="39">
        <v>17400</v>
      </c>
      <c r="P127" s="40">
        <v>2600</v>
      </c>
      <c r="Q127" s="47">
        <v>6800</v>
      </c>
      <c r="R127" s="39">
        <v>168200</v>
      </c>
      <c r="S127" s="39">
        <v>82000</v>
      </c>
      <c r="T127" s="39">
        <v>36400</v>
      </c>
      <c r="U127" s="40">
        <v>14460</v>
      </c>
      <c r="V127" s="36"/>
    </row>
    <row r="128" spans="1:22" ht="13.15" customHeight="1" x14ac:dyDescent="0.15">
      <c r="A128" s="19">
        <v>119</v>
      </c>
      <c r="B128" s="27"/>
      <c r="C128" s="33" t="s">
        <v>167</v>
      </c>
      <c r="D128" s="33" t="s">
        <v>168</v>
      </c>
      <c r="E128" s="33" t="s">
        <v>370</v>
      </c>
      <c r="F128" s="70" t="s">
        <v>371</v>
      </c>
      <c r="G128" s="38"/>
      <c r="H128" s="39"/>
      <c r="I128" s="39"/>
      <c r="J128" s="39"/>
      <c r="K128" s="40"/>
      <c r="L128" s="47"/>
      <c r="M128" s="39">
        <v>2200</v>
      </c>
      <c r="N128" s="57"/>
      <c r="O128" s="39"/>
      <c r="P128" s="40">
        <v>2000</v>
      </c>
      <c r="Q128" s="47">
        <v>2400</v>
      </c>
      <c r="R128" s="39"/>
      <c r="S128" s="39"/>
      <c r="T128" s="39"/>
      <c r="U128" s="40"/>
      <c r="V128" s="36"/>
    </row>
    <row r="129" spans="1:28" ht="13.15" customHeight="1" x14ac:dyDescent="0.15">
      <c r="A129" s="19">
        <v>120</v>
      </c>
      <c r="B129" s="36"/>
      <c r="C129" s="33"/>
      <c r="D129" s="33" t="s">
        <v>169</v>
      </c>
      <c r="E129" s="32" t="s">
        <v>173</v>
      </c>
      <c r="F129" s="70" t="s">
        <v>260</v>
      </c>
      <c r="G129" s="38"/>
      <c r="H129" s="39"/>
      <c r="I129" s="39"/>
      <c r="J129" s="39"/>
      <c r="K129" s="40"/>
      <c r="L129" s="47"/>
      <c r="M129" s="39"/>
      <c r="N129" s="57"/>
      <c r="O129" s="39"/>
      <c r="P129" s="40"/>
      <c r="Q129" s="47"/>
      <c r="R129" s="39"/>
      <c r="S129" s="39">
        <v>20</v>
      </c>
      <c r="T129" s="39"/>
      <c r="U129" s="40"/>
      <c r="V129" s="36"/>
    </row>
    <row r="130" spans="1:28" ht="13.15" customHeight="1" x14ac:dyDescent="0.15">
      <c r="A130" s="19">
        <v>121</v>
      </c>
      <c r="B130" s="36"/>
      <c r="C130" s="33"/>
      <c r="D130" s="33"/>
      <c r="E130" s="33" t="s">
        <v>175</v>
      </c>
      <c r="F130" s="70" t="s">
        <v>177</v>
      </c>
      <c r="G130" s="38"/>
      <c r="H130" s="39"/>
      <c r="I130" s="39"/>
      <c r="J130" s="39"/>
      <c r="K130" s="40"/>
      <c r="L130" s="47"/>
      <c r="M130" s="39">
        <v>80</v>
      </c>
      <c r="N130" s="57"/>
      <c r="O130" s="39"/>
      <c r="P130" s="40"/>
      <c r="Q130" s="47"/>
      <c r="R130" s="39"/>
      <c r="S130" s="39"/>
      <c r="T130" s="39"/>
      <c r="U130" s="40"/>
      <c r="V130" s="36"/>
    </row>
    <row r="131" spans="1:28" ht="13.15" customHeight="1" x14ac:dyDescent="0.15">
      <c r="A131" s="19">
        <v>122</v>
      </c>
      <c r="B131" s="75" t="s">
        <v>181</v>
      </c>
      <c r="C131" s="72" t="s">
        <v>10</v>
      </c>
      <c r="D131" s="72" t="s">
        <v>10</v>
      </c>
      <c r="E131" s="72" t="s">
        <v>10</v>
      </c>
      <c r="F131" s="3" t="s">
        <v>182</v>
      </c>
      <c r="G131" s="9">
        <v>199200</v>
      </c>
      <c r="H131" s="10">
        <v>206400</v>
      </c>
      <c r="I131" s="10">
        <v>56800</v>
      </c>
      <c r="J131" s="10">
        <v>92800</v>
      </c>
      <c r="K131" s="11">
        <v>60000</v>
      </c>
      <c r="L131" s="12">
        <v>9400</v>
      </c>
      <c r="M131" s="10">
        <v>118400</v>
      </c>
      <c r="N131" s="13">
        <v>236000</v>
      </c>
      <c r="O131" s="10">
        <v>162000</v>
      </c>
      <c r="P131" s="11">
        <v>156800</v>
      </c>
      <c r="Q131" s="12">
        <v>2052000</v>
      </c>
      <c r="R131" s="10">
        <v>738000</v>
      </c>
      <c r="S131" s="10">
        <v>170000</v>
      </c>
      <c r="T131" s="10">
        <v>98400</v>
      </c>
      <c r="U131" s="11">
        <v>178800</v>
      </c>
      <c r="V131" s="36"/>
    </row>
    <row r="132" spans="1:28" ht="13.15" customHeight="1" x14ac:dyDescent="0.15">
      <c r="A132" s="19"/>
      <c r="B132" s="29"/>
      <c r="C132" s="18"/>
      <c r="D132" s="18"/>
      <c r="E132" s="18"/>
      <c r="F132" s="28" t="s">
        <v>183</v>
      </c>
      <c r="G132" s="44">
        <v>66</v>
      </c>
      <c r="H132" s="45">
        <v>69</v>
      </c>
      <c r="I132" s="45">
        <v>48</v>
      </c>
      <c r="J132" s="45">
        <v>58</v>
      </c>
      <c r="K132" s="46">
        <v>61</v>
      </c>
      <c r="L132" s="44">
        <v>55</v>
      </c>
      <c r="M132" s="45">
        <v>77</v>
      </c>
      <c r="N132" s="58">
        <v>72</v>
      </c>
      <c r="O132" s="45">
        <v>69</v>
      </c>
      <c r="P132" s="46">
        <v>73</v>
      </c>
      <c r="Q132" s="44">
        <v>72</v>
      </c>
      <c r="R132" s="45">
        <v>72</v>
      </c>
      <c r="S132" s="45">
        <v>59</v>
      </c>
      <c r="T132" s="45">
        <v>45</v>
      </c>
      <c r="U132" s="46">
        <v>44</v>
      </c>
      <c r="V132" s="36"/>
    </row>
    <row r="133" spans="1:28" ht="13.15" customHeight="1" x14ac:dyDescent="0.15">
      <c r="A133" s="19"/>
      <c r="B133" s="29"/>
      <c r="C133" s="18"/>
      <c r="D133" s="18"/>
      <c r="E133" s="18"/>
      <c r="F133" s="49" t="s">
        <v>184</v>
      </c>
      <c r="G133" s="44">
        <v>1574660</v>
      </c>
      <c r="H133" s="45">
        <v>1194220</v>
      </c>
      <c r="I133" s="45">
        <v>91560</v>
      </c>
      <c r="J133" s="45">
        <v>244220</v>
      </c>
      <c r="K133" s="46">
        <v>462360</v>
      </c>
      <c r="L133" s="44">
        <v>109220</v>
      </c>
      <c r="M133" s="45">
        <v>2998960</v>
      </c>
      <c r="N133" s="58">
        <v>1651140</v>
      </c>
      <c r="O133" s="50">
        <v>779340</v>
      </c>
      <c r="P133" s="51">
        <v>3725180</v>
      </c>
      <c r="Q133" s="60">
        <v>6913720</v>
      </c>
      <c r="R133" s="50">
        <v>2719240</v>
      </c>
      <c r="S133" s="50">
        <v>524680</v>
      </c>
      <c r="T133" s="50">
        <v>401360</v>
      </c>
      <c r="U133" s="51">
        <v>278560</v>
      </c>
      <c r="V133" s="37"/>
    </row>
    <row r="134" spans="1:28" ht="13.15" customHeight="1" x14ac:dyDescent="0.15">
      <c r="A134" s="19"/>
      <c r="B134" s="17" t="s">
        <v>345</v>
      </c>
      <c r="C134" s="17"/>
      <c r="D134" s="17"/>
      <c r="F134" s="30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34"/>
    </row>
    <row r="135" spans="1:28" ht="13.15" customHeight="1" x14ac:dyDescent="0.15">
      <c r="A135" s="19"/>
      <c r="B135" s="17"/>
      <c r="C135" s="17"/>
      <c r="D135" s="17"/>
      <c r="F135" s="30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6"/>
      <c r="T135" s="16"/>
      <c r="U135" s="16"/>
      <c r="V135" s="34"/>
    </row>
    <row r="136" spans="1:28" ht="13.15" customHeight="1" x14ac:dyDescent="0.15">
      <c r="A136" s="19"/>
      <c r="B136" s="17"/>
      <c r="C136" s="17"/>
      <c r="D136" s="17"/>
      <c r="F136" s="3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6"/>
      <c r="U136" s="16"/>
      <c r="V136" s="34"/>
    </row>
    <row r="137" spans="1:28" ht="13.15" customHeight="1" x14ac:dyDescent="0.15">
      <c r="A137" s="19"/>
      <c r="B137" s="17"/>
      <c r="C137" s="17"/>
      <c r="D137" s="17"/>
      <c r="F137" s="30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5"/>
      <c r="T137" s="16"/>
      <c r="U137" s="16"/>
      <c r="V137" s="34"/>
    </row>
    <row r="138" spans="1:28" ht="13.15" customHeight="1" x14ac:dyDescent="0.15">
      <c r="A138" s="19"/>
      <c r="B138" s="17" t="s">
        <v>310</v>
      </c>
      <c r="C138" s="17"/>
      <c r="D138" s="17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T138" s="30"/>
      <c r="U138" s="16"/>
      <c r="V138" s="16"/>
      <c r="W138" s="16"/>
      <c r="X138" s="16"/>
      <c r="Y138" s="34"/>
      <c r="Z138" s="76"/>
      <c r="AA138" s="76"/>
      <c r="AB138" s="76"/>
    </row>
    <row r="139" spans="1:28" ht="13.15" customHeight="1" x14ac:dyDescent="0.15">
      <c r="A139" s="19"/>
      <c r="B139" s="17" t="s">
        <v>311</v>
      </c>
      <c r="C139" s="17"/>
      <c r="D139" s="17"/>
      <c r="F139" s="30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T139" s="30"/>
      <c r="U139" s="16"/>
      <c r="V139" s="16"/>
      <c r="W139" s="16"/>
      <c r="X139" s="16"/>
      <c r="Y139" s="34"/>
      <c r="Z139" s="76"/>
      <c r="AA139" s="76"/>
      <c r="AB139" s="76"/>
    </row>
    <row r="140" spans="1:28" ht="13.15" customHeight="1" x14ac:dyDescent="0.15">
      <c r="A140" s="19"/>
      <c r="B140" s="17"/>
      <c r="C140" s="17"/>
      <c r="D140" s="17"/>
      <c r="F140" s="30"/>
      <c r="G140" s="16"/>
      <c r="H140" s="16"/>
      <c r="I140" s="16"/>
      <c r="J140" s="16"/>
      <c r="K140" s="16"/>
      <c r="L140" s="16"/>
      <c r="M140" s="16"/>
      <c r="N140" s="16"/>
      <c r="O140" s="17"/>
      <c r="Q140" s="30"/>
      <c r="R140" s="16"/>
      <c r="S140" s="16"/>
      <c r="T140" s="16"/>
      <c r="U140" s="16"/>
      <c r="V140" s="16"/>
      <c r="W140" s="16"/>
      <c r="X140" s="16"/>
      <c r="Y140" s="34"/>
      <c r="Z140" s="76"/>
      <c r="AA140" s="76"/>
      <c r="AB140" s="76"/>
    </row>
    <row r="141" spans="1:28" ht="12.75" customHeight="1" x14ac:dyDescent="0.15">
      <c r="A141" s="19"/>
      <c r="B141" s="17" t="s">
        <v>312</v>
      </c>
      <c r="C141" s="17"/>
      <c r="D141" s="17"/>
      <c r="F141" s="30"/>
      <c r="G141" s="16"/>
      <c r="H141" s="16"/>
      <c r="I141" s="16"/>
      <c r="J141" s="16"/>
      <c r="K141" s="16"/>
      <c r="L141" s="16"/>
      <c r="M141" s="16"/>
      <c r="N141" s="16"/>
      <c r="O141" s="17"/>
      <c r="Q141" s="30"/>
      <c r="R141" s="17"/>
      <c r="T141" s="30"/>
      <c r="U141" s="16"/>
      <c r="V141" s="16"/>
      <c r="W141" s="16"/>
      <c r="X141" s="16"/>
      <c r="Y141" s="34"/>
      <c r="Z141" s="76"/>
      <c r="AA141" s="76"/>
      <c r="AB141" s="76"/>
    </row>
    <row r="142" spans="1:28" ht="13.15" customHeight="1" x14ac:dyDescent="0.15">
      <c r="A142" s="19"/>
      <c r="B142" s="17" t="s">
        <v>313</v>
      </c>
      <c r="C142" s="17"/>
      <c r="D142" s="17"/>
      <c r="F142" s="30"/>
      <c r="G142" s="16"/>
      <c r="H142" s="16"/>
      <c r="I142" s="16"/>
      <c r="J142" s="16"/>
      <c r="K142" s="16"/>
      <c r="L142" s="16"/>
      <c r="M142" s="16"/>
      <c r="N142" s="16"/>
      <c r="O142" s="17"/>
      <c r="Q142" s="30"/>
      <c r="R142" s="17"/>
      <c r="T142" s="30"/>
      <c r="U142" s="16"/>
      <c r="V142" s="16"/>
      <c r="W142" s="16"/>
      <c r="X142" s="16"/>
      <c r="Y142" s="34"/>
      <c r="Z142" s="76"/>
      <c r="AA142" s="76"/>
      <c r="AB142" s="76"/>
    </row>
    <row r="143" spans="1:28" ht="13.15" customHeight="1" x14ac:dyDescent="0.15"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</row>
    <row r="144" spans="1:28" ht="13.15" customHeight="1" x14ac:dyDescent="0.15">
      <c r="A144" s="19"/>
      <c r="B144" s="17" t="s">
        <v>185</v>
      </c>
      <c r="C144" s="17"/>
      <c r="D144" s="17"/>
      <c r="F144" s="30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34"/>
      <c r="W144" s="76"/>
      <c r="X144" s="76"/>
      <c r="Y144" s="76"/>
    </row>
    <row r="145" spans="1:25" ht="13.15" customHeight="1" x14ac:dyDescent="0.15">
      <c r="A145" s="19"/>
      <c r="B145" s="17" t="s">
        <v>314</v>
      </c>
      <c r="C145" s="17"/>
      <c r="D145" s="17"/>
      <c r="F145" s="30"/>
      <c r="G145" s="78"/>
      <c r="H145" s="78"/>
      <c r="I145" s="78"/>
      <c r="J145" s="78"/>
      <c r="K145" s="78"/>
      <c r="L145" s="78"/>
      <c r="M145" s="78"/>
      <c r="N145" s="78"/>
      <c r="O145" s="16"/>
      <c r="P145" s="16"/>
      <c r="Q145" s="16"/>
      <c r="R145" s="16"/>
      <c r="S145" s="16"/>
      <c r="T145" s="16"/>
      <c r="U145" s="16"/>
      <c r="V145" s="34"/>
      <c r="W145" s="76"/>
      <c r="X145" s="76"/>
      <c r="Y145" s="76"/>
    </row>
    <row r="146" spans="1:25" ht="13.15" customHeight="1" x14ac:dyDescent="0.15">
      <c r="A146" s="19"/>
      <c r="B146" s="17"/>
      <c r="C146" s="17"/>
      <c r="D146" s="17"/>
      <c r="F146" s="30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34"/>
      <c r="W146" s="76"/>
      <c r="X146" s="76"/>
      <c r="Y146" s="76"/>
    </row>
    <row r="147" spans="1:25" ht="13.15" customHeight="1" thickBot="1" x14ac:dyDescent="0.2">
      <c r="F147" s="79" t="s">
        <v>315</v>
      </c>
      <c r="G147" s="80" t="s">
        <v>114</v>
      </c>
      <c r="H147" s="80" t="s">
        <v>316</v>
      </c>
      <c r="I147" s="80" t="s">
        <v>301</v>
      </c>
      <c r="J147" s="80" t="s">
        <v>115</v>
      </c>
      <c r="K147" s="80" t="s">
        <v>116</v>
      </c>
      <c r="L147" s="80" t="s">
        <v>117</v>
      </c>
      <c r="M147" s="80" t="s">
        <v>118</v>
      </c>
      <c r="N147" s="80" t="s">
        <v>119</v>
      </c>
      <c r="O147" s="80" t="s">
        <v>120</v>
      </c>
      <c r="P147" s="80" t="s">
        <v>292</v>
      </c>
      <c r="Q147" s="80" t="s">
        <v>303</v>
      </c>
      <c r="R147" s="80" t="s">
        <v>121</v>
      </c>
      <c r="S147" s="80" t="s">
        <v>317</v>
      </c>
      <c r="T147" s="80" t="s">
        <v>122</v>
      </c>
      <c r="U147" s="80" t="s">
        <v>123</v>
      </c>
      <c r="V147" s="81"/>
    </row>
    <row r="148" spans="1:25" ht="13.15" customHeight="1" thickTop="1" x14ac:dyDescent="0.15">
      <c r="F148" s="82" t="s">
        <v>318</v>
      </c>
      <c r="G148" s="83">
        <v>66</v>
      </c>
      <c r="H148" s="83">
        <v>69</v>
      </c>
      <c r="I148" s="83">
        <v>48</v>
      </c>
      <c r="J148" s="83">
        <v>58</v>
      </c>
      <c r="K148" s="83">
        <v>61</v>
      </c>
      <c r="L148" s="83">
        <v>55</v>
      </c>
      <c r="M148" s="83">
        <v>77</v>
      </c>
      <c r="N148" s="83">
        <v>72</v>
      </c>
      <c r="O148" s="83">
        <v>69</v>
      </c>
      <c r="P148" s="83">
        <v>73</v>
      </c>
      <c r="Q148" s="83">
        <v>72</v>
      </c>
      <c r="R148" s="83">
        <v>72</v>
      </c>
      <c r="S148" s="83">
        <v>59</v>
      </c>
      <c r="T148" s="83">
        <v>45</v>
      </c>
      <c r="U148" s="83">
        <v>44</v>
      </c>
      <c r="V148" s="84"/>
    </row>
    <row r="149" spans="1:25" ht="13.15" customHeight="1" x14ac:dyDescent="0.15">
      <c r="F149" s="82" t="s">
        <v>319</v>
      </c>
      <c r="G149" s="85">
        <v>1574660</v>
      </c>
      <c r="H149" s="85">
        <v>1194220</v>
      </c>
      <c r="I149" s="85">
        <v>91560</v>
      </c>
      <c r="J149" s="85">
        <v>244220</v>
      </c>
      <c r="K149" s="85">
        <v>462360</v>
      </c>
      <c r="L149" s="85">
        <v>109220</v>
      </c>
      <c r="M149" s="85">
        <v>2998960</v>
      </c>
      <c r="N149" s="85">
        <v>1651140</v>
      </c>
      <c r="O149" s="85">
        <v>779340</v>
      </c>
      <c r="P149" s="85">
        <v>3725180</v>
      </c>
      <c r="Q149" s="85">
        <v>6913720</v>
      </c>
      <c r="R149" s="85">
        <v>2719240</v>
      </c>
      <c r="S149" s="85">
        <v>524680</v>
      </c>
      <c r="T149" s="85">
        <v>401360</v>
      </c>
      <c r="U149" s="85">
        <v>278560</v>
      </c>
      <c r="V149" s="86"/>
    </row>
    <row r="150" spans="1:25" ht="13.15" customHeight="1" x14ac:dyDescent="0.15">
      <c r="F150" s="82" t="s">
        <v>320</v>
      </c>
      <c r="G150" s="83">
        <v>66</v>
      </c>
      <c r="H150" s="83">
        <v>69</v>
      </c>
      <c r="I150" s="83">
        <v>48</v>
      </c>
      <c r="J150" s="83">
        <v>58</v>
      </c>
      <c r="K150" s="83">
        <v>61</v>
      </c>
      <c r="L150" s="83">
        <v>55</v>
      </c>
      <c r="M150" s="83">
        <v>77</v>
      </c>
      <c r="N150" s="83">
        <v>72</v>
      </c>
      <c r="O150" s="83">
        <v>69</v>
      </c>
      <c r="P150" s="83">
        <v>73</v>
      </c>
      <c r="Q150" s="83">
        <v>72</v>
      </c>
      <c r="R150" s="83">
        <v>72</v>
      </c>
      <c r="S150" s="83">
        <v>59</v>
      </c>
      <c r="T150" s="83">
        <v>45</v>
      </c>
      <c r="U150" s="83">
        <v>44</v>
      </c>
      <c r="V150" s="86"/>
    </row>
    <row r="151" spans="1:25" ht="13.15" customHeight="1" x14ac:dyDescent="0.15">
      <c r="F151" s="82" t="s">
        <v>321</v>
      </c>
      <c r="G151" s="83">
        <v>1574660</v>
      </c>
      <c r="H151" s="83">
        <v>1194220</v>
      </c>
      <c r="I151" s="83">
        <v>91560</v>
      </c>
      <c r="J151" s="83">
        <v>244220</v>
      </c>
      <c r="K151" s="83">
        <v>462360</v>
      </c>
      <c r="L151" s="83">
        <v>109220</v>
      </c>
      <c r="M151" s="83">
        <v>2998960</v>
      </c>
      <c r="N151" s="83">
        <v>1651140</v>
      </c>
      <c r="O151" s="83">
        <v>779340</v>
      </c>
      <c r="P151" s="83">
        <v>3725180</v>
      </c>
      <c r="Q151" s="83">
        <v>6913720</v>
      </c>
      <c r="R151" s="83">
        <v>2719240</v>
      </c>
      <c r="S151" s="83">
        <v>524680</v>
      </c>
      <c r="T151" s="83">
        <v>401360</v>
      </c>
      <c r="U151" s="83">
        <v>278560</v>
      </c>
      <c r="V151" s="86"/>
    </row>
    <row r="152" spans="1:25" ht="13.15" customHeight="1" x14ac:dyDescent="0.15">
      <c r="B152" s="67"/>
      <c r="C152" s="67"/>
      <c r="D152" s="67"/>
      <c r="F152" s="82" t="s">
        <v>322</v>
      </c>
      <c r="G152" s="87" t="str">
        <f>IF(G148=G150,"○","")</f>
        <v>○</v>
      </c>
      <c r="H152" s="87" t="str">
        <f t="shared" ref="G152:U153" si="0">IF(H148=H150,"○","")</f>
        <v>○</v>
      </c>
      <c r="I152" s="87" t="str">
        <f t="shared" si="0"/>
        <v>○</v>
      </c>
      <c r="J152" s="87" t="str">
        <f t="shared" si="0"/>
        <v>○</v>
      </c>
      <c r="K152" s="87" t="str">
        <f t="shared" si="0"/>
        <v>○</v>
      </c>
      <c r="L152" s="87" t="str">
        <f t="shared" si="0"/>
        <v>○</v>
      </c>
      <c r="M152" s="87" t="str">
        <f t="shared" si="0"/>
        <v>○</v>
      </c>
      <c r="N152" s="87" t="str">
        <f t="shared" si="0"/>
        <v>○</v>
      </c>
      <c r="O152" s="87" t="str">
        <f t="shared" si="0"/>
        <v>○</v>
      </c>
      <c r="P152" s="87" t="str">
        <f t="shared" si="0"/>
        <v>○</v>
      </c>
      <c r="Q152" s="87" t="str">
        <f t="shared" si="0"/>
        <v>○</v>
      </c>
      <c r="R152" s="87" t="str">
        <f t="shared" si="0"/>
        <v>○</v>
      </c>
      <c r="S152" s="87" t="str">
        <f t="shared" si="0"/>
        <v>○</v>
      </c>
      <c r="T152" s="87" t="str">
        <f t="shared" si="0"/>
        <v>○</v>
      </c>
      <c r="U152" s="87" t="str">
        <f t="shared" si="0"/>
        <v>○</v>
      </c>
      <c r="V152" s="91"/>
    </row>
    <row r="153" spans="1:25" ht="13.15" customHeight="1" x14ac:dyDescent="0.15">
      <c r="B153" s="67"/>
      <c r="C153" s="67"/>
      <c r="D153" s="67"/>
      <c r="F153" s="82" t="s">
        <v>323</v>
      </c>
      <c r="G153" s="87" t="str">
        <f t="shared" si="0"/>
        <v>○</v>
      </c>
      <c r="H153" s="87" t="str">
        <f t="shared" si="0"/>
        <v>○</v>
      </c>
      <c r="I153" s="87" t="str">
        <f t="shared" si="0"/>
        <v>○</v>
      </c>
      <c r="J153" s="87" t="str">
        <f t="shared" si="0"/>
        <v>○</v>
      </c>
      <c r="K153" s="87" t="str">
        <f t="shared" si="0"/>
        <v>○</v>
      </c>
      <c r="L153" s="87" t="str">
        <f t="shared" si="0"/>
        <v>○</v>
      </c>
      <c r="M153" s="87" t="str">
        <f t="shared" si="0"/>
        <v>○</v>
      </c>
      <c r="N153" s="87" t="str">
        <f t="shared" si="0"/>
        <v>○</v>
      </c>
      <c r="O153" s="87" t="str">
        <f t="shared" si="0"/>
        <v>○</v>
      </c>
      <c r="P153" s="87" t="str">
        <f t="shared" si="0"/>
        <v>○</v>
      </c>
      <c r="Q153" s="87" t="str">
        <f t="shared" si="0"/>
        <v>○</v>
      </c>
      <c r="R153" s="87" t="str">
        <f t="shared" si="0"/>
        <v>○</v>
      </c>
      <c r="S153" s="87" t="str">
        <f t="shared" si="0"/>
        <v>○</v>
      </c>
      <c r="T153" s="87" t="str">
        <f t="shared" si="0"/>
        <v>○</v>
      </c>
      <c r="U153" s="87" t="str">
        <f t="shared" si="0"/>
        <v>○</v>
      </c>
      <c r="V153" s="91"/>
    </row>
    <row r="154" spans="1:25" ht="13.15" customHeight="1" x14ac:dyDescent="0.15">
      <c r="B154" s="67"/>
      <c r="C154" s="67"/>
      <c r="D154" s="67"/>
      <c r="F154" s="88" t="s">
        <v>183</v>
      </c>
      <c r="G154" s="89" t="str">
        <f t="shared" ref="G154:R155" si="1">IF(G148=MIN($G148:$R148),"最小",IF(G148=MAX($G148:$R148),"最大",""))</f>
        <v/>
      </c>
      <c r="H154" s="89" t="str">
        <f t="shared" si="1"/>
        <v/>
      </c>
      <c r="I154" s="89" t="str">
        <f t="shared" si="1"/>
        <v>最小</v>
      </c>
      <c r="J154" s="89" t="str">
        <f t="shared" si="1"/>
        <v/>
      </c>
      <c r="K154" s="89" t="str">
        <f t="shared" si="1"/>
        <v/>
      </c>
      <c r="L154" s="89" t="str">
        <f t="shared" si="1"/>
        <v/>
      </c>
      <c r="M154" s="89" t="str">
        <f t="shared" si="1"/>
        <v>最大</v>
      </c>
      <c r="N154" s="89" t="str">
        <f t="shared" si="1"/>
        <v/>
      </c>
      <c r="O154" s="89" t="str">
        <f t="shared" si="1"/>
        <v/>
      </c>
      <c r="P154" s="89" t="str">
        <f t="shared" si="1"/>
        <v/>
      </c>
      <c r="Q154" s="89" t="str">
        <f t="shared" si="1"/>
        <v/>
      </c>
      <c r="R154" s="89" t="str">
        <f t="shared" si="1"/>
        <v/>
      </c>
      <c r="S154" s="89"/>
      <c r="T154" s="89"/>
      <c r="U154" s="89"/>
      <c r="V154" s="90"/>
    </row>
    <row r="155" spans="1:25" ht="13.15" customHeight="1" x14ac:dyDescent="0.15">
      <c r="B155" s="67"/>
      <c r="C155" s="67"/>
      <c r="D155" s="67"/>
      <c r="F155" s="88" t="s">
        <v>324</v>
      </c>
      <c r="G155" s="87" t="str">
        <f t="shared" si="1"/>
        <v/>
      </c>
      <c r="H155" s="87" t="str">
        <f t="shared" si="1"/>
        <v/>
      </c>
      <c r="I155" s="87" t="str">
        <f t="shared" si="1"/>
        <v>最小</v>
      </c>
      <c r="J155" s="87" t="str">
        <f t="shared" si="1"/>
        <v/>
      </c>
      <c r="K155" s="87" t="str">
        <f t="shared" si="1"/>
        <v/>
      </c>
      <c r="L155" s="87" t="str">
        <f t="shared" si="1"/>
        <v/>
      </c>
      <c r="M155" s="87" t="str">
        <f t="shared" si="1"/>
        <v/>
      </c>
      <c r="N155" s="87" t="str">
        <f t="shared" si="1"/>
        <v/>
      </c>
      <c r="O155" s="87" t="str">
        <f t="shared" si="1"/>
        <v/>
      </c>
      <c r="P155" s="87" t="str">
        <f t="shared" si="1"/>
        <v/>
      </c>
      <c r="Q155" s="87" t="str">
        <f t="shared" si="1"/>
        <v>最大</v>
      </c>
      <c r="R155" s="87" t="str">
        <f t="shared" si="1"/>
        <v/>
      </c>
      <c r="S155" s="87"/>
      <c r="T155" s="87"/>
      <c r="U155" s="87"/>
      <c r="V155" s="91"/>
    </row>
    <row r="156" spans="1:25" ht="13.15" customHeight="1" x14ac:dyDescent="0.15">
      <c r="B156" s="67"/>
      <c r="C156" s="67"/>
      <c r="D156" s="67"/>
      <c r="F156" s="92" t="s">
        <v>325</v>
      </c>
      <c r="G156" s="93">
        <f>MIN(G148:R148)</f>
        <v>48</v>
      </c>
      <c r="H156" s="94"/>
      <c r="I156" s="1" t="str">
        <f ca="1">OFFSET($G$147,0,MATCH(G156,G$148:V$148,0)-1,1,1)</f>
        <v>A-6</v>
      </c>
      <c r="J156" s="17" t="str">
        <f>IF(COUNTIF(G154:U154,"最小")=1,"最小値は1つです","最小値が複数あるので注意して下さい")</f>
        <v>最小値は1つです</v>
      </c>
      <c r="K156" s="17"/>
      <c r="L156" s="17"/>
      <c r="M156" s="17"/>
      <c r="N156" s="17"/>
      <c r="R156" s="17"/>
      <c r="S156" s="17"/>
      <c r="T156" s="17"/>
      <c r="U156" s="95"/>
      <c r="V156" s="96"/>
    </row>
    <row r="157" spans="1:25" ht="13.15" customHeight="1" x14ac:dyDescent="0.15">
      <c r="B157" s="67"/>
      <c r="C157" s="67"/>
      <c r="D157" s="67"/>
      <c r="F157" s="92" t="s">
        <v>326</v>
      </c>
      <c r="G157" s="97">
        <f>MAX(G148:R148)</f>
        <v>77</v>
      </c>
      <c r="H157" s="98"/>
      <c r="I157" s="1" t="str">
        <f ca="1">OFFSET($G$147,0,MATCH(G157,G$148:V$148,0)-1,1,1)</f>
        <v>B-3</v>
      </c>
      <c r="J157" s="17" t="str">
        <f>IF(COUNTIF(G154:U154,"最大")=1,"最大値は1つです","最大値が複数あるので注意して下さい")</f>
        <v>最大値は1つです</v>
      </c>
      <c r="K157" s="1"/>
      <c r="L157" s="1"/>
      <c r="M157" s="1"/>
      <c r="N157" s="1"/>
      <c r="R157" s="17"/>
      <c r="S157" s="17"/>
      <c r="T157" s="1"/>
      <c r="U157" s="95"/>
      <c r="V157" s="96"/>
    </row>
    <row r="158" spans="1:25" ht="13.15" customHeight="1" x14ac:dyDescent="0.15">
      <c r="B158" s="67"/>
      <c r="C158" s="67"/>
      <c r="D158" s="67"/>
      <c r="F158" s="92" t="s">
        <v>327</v>
      </c>
      <c r="G158" s="97">
        <f>COUNTA(F5:F84,F90:F131)</f>
        <v>122</v>
      </c>
      <c r="H158" s="99"/>
      <c r="I158" s="1"/>
      <c r="J158" s="1"/>
      <c r="K158" s="1"/>
      <c r="L158" s="1"/>
      <c r="M158" s="1"/>
      <c r="N158" s="1"/>
      <c r="R158" s="17"/>
      <c r="S158" s="17"/>
      <c r="T158" s="1"/>
      <c r="U158" s="95"/>
      <c r="V158" s="96"/>
    </row>
    <row r="159" spans="1:25" ht="13.15" customHeight="1" x14ac:dyDescent="0.15">
      <c r="B159" s="67"/>
      <c r="C159" s="67"/>
      <c r="D159" s="67"/>
      <c r="F159" s="92" t="s">
        <v>328</v>
      </c>
      <c r="G159" s="100">
        <f>MIN(G149:R149)</f>
        <v>91560</v>
      </c>
      <c r="H159" s="101" t="str">
        <f>VALUE(ROUND(LEFT(G159,3)/10,0)/10)&amp;"×10^"&amp;LEN(TEXT(G159,0))-1</f>
        <v>9.2×10^4</v>
      </c>
      <c r="I159" s="1" t="str">
        <f ca="1">OFFSET($G$147,0,MATCH(G159,G$149:V$149,0)-1,1,1)</f>
        <v>A-6</v>
      </c>
      <c r="J159" s="17" t="str">
        <f>IF(COUNTIF(G155:U155,"最小")=1,"最小値は1つです","最小値が複数あるので注意して下さい")</f>
        <v>最小値は1つです</v>
      </c>
      <c r="K159" s="1"/>
      <c r="L159" s="1"/>
      <c r="M159" s="1"/>
      <c r="N159" s="1"/>
      <c r="R159" s="17"/>
      <c r="S159" s="17"/>
      <c r="T159" s="1"/>
      <c r="U159" s="1"/>
      <c r="V159" s="102"/>
    </row>
    <row r="160" spans="1:25" ht="13.15" customHeight="1" x14ac:dyDescent="0.15">
      <c r="B160" s="67"/>
      <c r="C160" s="67"/>
      <c r="D160" s="67"/>
      <c r="F160" s="92" t="s">
        <v>326</v>
      </c>
      <c r="G160" s="100">
        <f>MAX(G149:R149)</f>
        <v>6913720</v>
      </c>
      <c r="H160" s="101" t="str">
        <f>VALUE(ROUND(LEFT(G160,3)/10,0)/10)&amp;"×10^"&amp;LEN(TEXT(G160,0))-1</f>
        <v>6.9×10^6</v>
      </c>
      <c r="I160" s="1" t="str">
        <f ca="1">OFFSET($G$147,0,MATCH(G160,G$149:V$149,0)-1,1,1)</f>
        <v>C-4</v>
      </c>
      <c r="J160" s="17" t="str">
        <f>IF(COUNTIF(G155:U155,"最大")=1,"最大値は1つです","最大値が複数あるので注意して下さい")</f>
        <v>最大値は1つです</v>
      </c>
      <c r="K160" s="1"/>
      <c r="L160" s="1"/>
      <c r="M160" s="1"/>
      <c r="N160" s="1"/>
      <c r="R160" s="17"/>
      <c r="S160" s="17"/>
      <c r="T160" s="1"/>
      <c r="U160" s="1"/>
      <c r="V160" s="102"/>
    </row>
    <row r="161" spans="2:22" ht="13.15" customHeight="1" x14ac:dyDescent="0.15">
      <c r="B161" s="67"/>
      <c r="C161" s="67"/>
      <c r="D161" s="67"/>
      <c r="F161" s="92" t="s">
        <v>327</v>
      </c>
      <c r="G161" s="100">
        <f>SUM(G149:R149)</f>
        <v>22463820</v>
      </c>
      <c r="H161" s="101" t="str">
        <f>VALUE(ROUND(LEFT(G161,3)/10,0)/10)&amp;"×10^"&amp;LEN(TEXT(G161,0))-1</f>
        <v>2.2×10^7</v>
      </c>
      <c r="I161" s="1"/>
      <c r="J161" s="1"/>
      <c r="K161" s="1"/>
      <c r="L161" s="1"/>
      <c r="M161" s="1"/>
      <c r="N161" s="1"/>
      <c r="O161" s="1"/>
      <c r="P161" s="1"/>
      <c r="Q161" s="1"/>
      <c r="R161" s="17"/>
      <c r="S161" s="17"/>
      <c r="T161" s="1"/>
      <c r="U161" s="1"/>
      <c r="V161" s="102"/>
    </row>
    <row r="162" spans="2:22" ht="13.15" customHeight="1" x14ac:dyDescent="0.15">
      <c r="B162" s="67"/>
      <c r="C162" s="67"/>
      <c r="D162" s="67"/>
      <c r="F162" s="103" t="s">
        <v>329</v>
      </c>
      <c r="G162" s="104">
        <f>AVERAGE(G149:R149)</f>
        <v>1871985</v>
      </c>
      <c r="H162" s="105" t="str">
        <f>VALUE(ROUND(LEFT(G162,3)/10,0)/10)&amp;"×10^"&amp;LEN(TEXT(G162,0))-1</f>
        <v>1.9×10^6</v>
      </c>
      <c r="I162" s="106"/>
      <c r="J162" s="2"/>
      <c r="K162" s="2"/>
      <c r="L162" s="2"/>
      <c r="M162" s="2"/>
      <c r="N162" s="2"/>
      <c r="O162" s="2"/>
      <c r="P162" s="2"/>
      <c r="Q162" s="2"/>
      <c r="R162" s="18"/>
      <c r="S162" s="18"/>
      <c r="T162" s="2"/>
      <c r="U162" s="2"/>
      <c r="V162" s="107"/>
    </row>
  </sheetData>
  <phoneticPr fontId="1"/>
  <conditionalFormatting sqref="B70:E71 B5:E67 B75:E84 B131:E131">
    <cfRule type="expression" dxfId="232" priority="42" stopIfTrue="1">
      <formula>LEN(B5)&gt;=1</formula>
    </cfRule>
  </conditionalFormatting>
  <conditionalFormatting sqref="F70:U71 F75:U84 F90:U90 F5:U67 F128:U131">
    <cfRule type="expression" dxfId="231" priority="41" stopIfTrue="1">
      <formula>COUNTA($B5:$E5)&gt;0</formula>
    </cfRule>
  </conditionalFormatting>
  <conditionalFormatting sqref="B68:E69">
    <cfRule type="expression" dxfId="230" priority="40" stopIfTrue="1">
      <formula>LEN(B68)&gt;=1</formula>
    </cfRule>
  </conditionalFormatting>
  <conditionalFormatting sqref="F68:U69">
    <cfRule type="expression" dxfId="229" priority="39" stopIfTrue="1">
      <formula>COUNTA($B68:$E68)&gt;0</formula>
    </cfRule>
  </conditionalFormatting>
  <conditionalFormatting sqref="B90:E90">
    <cfRule type="expression" dxfId="228" priority="38" stopIfTrue="1">
      <formula>LEN(B90)&gt;=1</formula>
    </cfRule>
  </conditionalFormatting>
  <conditionalFormatting sqref="B72:E74">
    <cfRule type="expression" dxfId="227" priority="37" stopIfTrue="1">
      <formula>LEN(B72)&gt;=1</formula>
    </cfRule>
  </conditionalFormatting>
  <conditionalFormatting sqref="F72:U74">
    <cfRule type="expression" dxfId="226" priority="36" stopIfTrue="1">
      <formula>COUNTA($B72:$E72)&gt;0</formula>
    </cfRule>
  </conditionalFormatting>
  <conditionalFormatting sqref="B128:E130">
    <cfRule type="expression" dxfId="225" priority="35" stopIfTrue="1">
      <formula>LEN(B128)&gt;=1</formula>
    </cfRule>
  </conditionalFormatting>
  <conditionalFormatting sqref="F91:U93 F125:U126">
    <cfRule type="expression" dxfId="224" priority="34" stopIfTrue="1">
      <formula>COUNTA($B91:$E91)&gt;0</formula>
    </cfRule>
  </conditionalFormatting>
  <conditionalFormatting sqref="B91:E93 B125:E126">
    <cfRule type="expression" dxfId="223" priority="33" stopIfTrue="1">
      <formula>LEN(B91)&gt;=1</formula>
    </cfRule>
  </conditionalFormatting>
  <conditionalFormatting sqref="F121:U124">
    <cfRule type="expression" dxfId="222" priority="32" stopIfTrue="1">
      <formula>COUNTA($B121:$E121)&gt;0</formula>
    </cfRule>
  </conditionalFormatting>
  <conditionalFormatting sqref="B121:E124">
    <cfRule type="expression" dxfId="221" priority="31" stopIfTrue="1">
      <formula>LEN(B121)&gt;=1</formula>
    </cfRule>
  </conditionalFormatting>
  <conditionalFormatting sqref="F119:U120">
    <cfRule type="expression" dxfId="220" priority="30" stopIfTrue="1">
      <formula>COUNTA($B119:$E119)&gt;0</formula>
    </cfRule>
  </conditionalFormatting>
  <conditionalFormatting sqref="F96:U99 F117:U117 F115:U115">
    <cfRule type="expression" dxfId="219" priority="29" stopIfTrue="1">
      <formula>COUNTA($B96:$E96)&gt;0</formula>
    </cfRule>
  </conditionalFormatting>
  <conditionalFormatting sqref="B96:E99 B117:E117 B115:E115">
    <cfRule type="expression" dxfId="218" priority="28" stopIfTrue="1">
      <formula>LEN(B96)&gt;=1</formula>
    </cfRule>
  </conditionalFormatting>
  <conditionalFormatting sqref="F118:U118">
    <cfRule type="expression" dxfId="217" priority="27" stopIfTrue="1">
      <formula>COUNTA($B118:$E118)&gt;0</formula>
    </cfRule>
  </conditionalFormatting>
  <conditionalFormatting sqref="B118:E118">
    <cfRule type="expression" dxfId="216" priority="26" stopIfTrue="1">
      <formula>LEN(B118)&gt;=1</formula>
    </cfRule>
  </conditionalFormatting>
  <conditionalFormatting sqref="B119:E120">
    <cfRule type="expression" dxfId="215" priority="25" stopIfTrue="1">
      <formula>LEN(B119)&gt;=1</formula>
    </cfRule>
  </conditionalFormatting>
  <conditionalFormatting sqref="F116:U116">
    <cfRule type="expression" dxfId="214" priority="24" stopIfTrue="1">
      <formula>COUNTA($B116:$E116)&gt;0</formula>
    </cfRule>
  </conditionalFormatting>
  <conditionalFormatting sqref="B116:E116">
    <cfRule type="expression" dxfId="213" priority="23" stopIfTrue="1">
      <formula>LEN(B116)&gt;=1</formula>
    </cfRule>
  </conditionalFormatting>
  <conditionalFormatting sqref="F94:U95">
    <cfRule type="expression" dxfId="212" priority="22" stopIfTrue="1">
      <formula>COUNTA($B94:$E94)&gt;0</formula>
    </cfRule>
  </conditionalFormatting>
  <conditionalFormatting sqref="B94:E95">
    <cfRule type="expression" dxfId="211" priority="21" stopIfTrue="1">
      <formula>LEN(B94)&gt;=1</formula>
    </cfRule>
  </conditionalFormatting>
  <conditionalFormatting sqref="F113:U114">
    <cfRule type="expression" dxfId="210" priority="20" stopIfTrue="1">
      <formula>COUNTA($B113:$E113)&gt;0</formula>
    </cfRule>
  </conditionalFormatting>
  <conditionalFormatting sqref="B113:E114">
    <cfRule type="expression" dxfId="209" priority="19" stopIfTrue="1">
      <formula>LEN(B113)&gt;=1</formula>
    </cfRule>
  </conditionalFormatting>
  <conditionalFormatting sqref="F111:U112">
    <cfRule type="expression" dxfId="208" priority="18" stopIfTrue="1">
      <formula>COUNTA($B111:$E111)&gt;0</formula>
    </cfRule>
  </conditionalFormatting>
  <conditionalFormatting sqref="F102:U102 F100:U100">
    <cfRule type="expression" dxfId="207" priority="17" stopIfTrue="1">
      <formula>COUNTA($B100:$E100)&gt;0</formula>
    </cfRule>
  </conditionalFormatting>
  <conditionalFormatting sqref="B102:E102 B100:E100">
    <cfRule type="expression" dxfId="206" priority="16" stopIfTrue="1">
      <formula>LEN(B100)&gt;=1</formula>
    </cfRule>
  </conditionalFormatting>
  <conditionalFormatting sqref="F103:U103">
    <cfRule type="expression" dxfId="205" priority="15" stopIfTrue="1">
      <formula>COUNTA($B103:$E103)&gt;0</formula>
    </cfRule>
  </conditionalFormatting>
  <conditionalFormatting sqref="B103:E103">
    <cfRule type="expression" dxfId="204" priority="14" stopIfTrue="1">
      <formula>LEN(B103)&gt;=1</formula>
    </cfRule>
  </conditionalFormatting>
  <conditionalFormatting sqref="B111:E112">
    <cfRule type="expression" dxfId="203" priority="13" stopIfTrue="1">
      <formula>LEN(B111)&gt;=1</formula>
    </cfRule>
  </conditionalFormatting>
  <conditionalFormatting sqref="F101:U101">
    <cfRule type="expression" dxfId="202" priority="12" stopIfTrue="1">
      <formula>COUNTA($B101:$E101)&gt;0</formula>
    </cfRule>
  </conditionalFormatting>
  <conditionalFormatting sqref="B101:E101">
    <cfRule type="expression" dxfId="201" priority="11" stopIfTrue="1">
      <formula>LEN(B101)&gt;=1</formula>
    </cfRule>
  </conditionalFormatting>
  <conditionalFormatting sqref="F110:U110 F108:U108">
    <cfRule type="expression" dxfId="200" priority="10" stopIfTrue="1">
      <formula>COUNTA($B108:$E108)&gt;0</formula>
    </cfRule>
  </conditionalFormatting>
  <conditionalFormatting sqref="B110:E110 B108:E108">
    <cfRule type="expression" dxfId="199" priority="9" stopIfTrue="1">
      <formula>LEN(B108)&gt;=1</formula>
    </cfRule>
  </conditionalFormatting>
  <conditionalFormatting sqref="F109:U109">
    <cfRule type="expression" dxfId="198" priority="8" stopIfTrue="1">
      <formula>COUNTA($B109:$E109)&gt;0</formula>
    </cfRule>
  </conditionalFormatting>
  <conditionalFormatting sqref="B109:E109">
    <cfRule type="expression" dxfId="197" priority="7" stopIfTrue="1">
      <formula>LEN(B109)&gt;=1</formula>
    </cfRule>
  </conditionalFormatting>
  <conditionalFormatting sqref="F106:U107">
    <cfRule type="expression" dxfId="196" priority="6" stopIfTrue="1">
      <formula>COUNTA($B106:$E106)&gt;0</formula>
    </cfRule>
  </conditionalFormatting>
  <conditionalFormatting sqref="B106:E107">
    <cfRule type="expression" dxfId="195" priority="5" stopIfTrue="1">
      <formula>LEN(B106)&gt;=1</formula>
    </cfRule>
  </conditionalFormatting>
  <conditionalFormatting sqref="F104:U105">
    <cfRule type="expression" dxfId="194" priority="4" stopIfTrue="1">
      <formula>COUNTA($B104:$E104)&gt;0</formula>
    </cfRule>
  </conditionalFormatting>
  <conditionalFormatting sqref="B104:E105">
    <cfRule type="expression" dxfId="193" priority="3" stopIfTrue="1">
      <formula>LEN(B104)&gt;=1</formula>
    </cfRule>
  </conditionalFormatting>
  <conditionalFormatting sqref="F127:U127">
    <cfRule type="expression" dxfId="192" priority="2" stopIfTrue="1">
      <formula>COUNTA($B127:$E127)&gt;0</formula>
    </cfRule>
  </conditionalFormatting>
  <conditionalFormatting sqref="B127:E127">
    <cfRule type="expression" dxfId="191" priority="1" stopIfTrue="1">
      <formula>LEN(B127)&gt;=1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9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561</v>
      </c>
      <c r="K2" s="19"/>
      <c r="N2" s="35" t="str">
        <f>I2</f>
        <v>調査期日：平成29年11月 8日</v>
      </c>
      <c r="O2" s="19"/>
      <c r="P2" s="19"/>
      <c r="R2" s="19"/>
      <c r="S2" s="35" t="str">
        <f>I2</f>
        <v>調査期日：平成29年11月 8日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504</v>
      </c>
      <c r="K3" s="19"/>
      <c r="N3" s="35" t="s">
        <v>504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331</v>
      </c>
      <c r="H4" s="25" t="s">
        <v>505</v>
      </c>
      <c r="I4" s="25" t="s">
        <v>301</v>
      </c>
      <c r="J4" s="25" t="s">
        <v>506</v>
      </c>
      <c r="K4" s="26" t="s">
        <v>507</v>
      </c>
      <c r="L4" s="59" t="s">
        <v>508</v>
      </c>
      <c r="M4" s="25" t="s">
        <v>509</v>
      </c>
      <c r="N4" s="55" t="s">
        <v>510</v>
      </c>
      <c r="O4" s="25" t="s">
        <v>511</v>
      </c>
      <c r="P4" s="26" t="s">
        <v>512</v>
      </c>
      <c r="Q4" s="59" t="s">
        <v>513</v>
      </c>
      <c r="R4" s="25" t="s">
        <v>514</v>
      </c>
      <c r="S4" s="25" t="s">
        <v>515</v>
      </c>
      <c r="T4" s="25" t="s">
        <v>516</v>
      </c>
      <c r="U4" s="26" t="s">
        <v>517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5</v>
      </c>
      <c r="E5" s="52" t="s">
        <v>6</v>
      </c>
      <c r="F5" s="73" t="s">
        <v>518</v>
      </c>
      <c r="G5" s="62"/>
      <c r="H5" s="63"/>
      <c r="I5" s="63"/>
      <c r="J5" s="63"/>
      <c r="K5" s="64"/>
      <c r="L5" s="65"/>
      <c r="M5" s="63">
        <v>20</v>
      </c>
      <c r="N5" s="66"/>
      <c r="O5" s="63"/>
      <c r="P5" s="64"/>
      <c r="Q5" s="65"/>
      <c r="R5" s="63">
        <v>20</v>
      </c>
      <c r="S5" s="63"/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52" t="s">
        <v>10</v>
      </c>
      <c r="F6" s="74" t="s">
        <v>11</v>
      </c>
      <c r="G6" s="38">
        <v>5000</v>
      </c>
      <c r="H6" s="39">
        <v>1600</v>
      </c>
      <c r="I6" s="39">
        <v>5400</v>
      </c>
      <c r="J6" s="39">
        <v>18400</v>
      </c>
      <c r="K6" s="40">
        <v>2200</v>
      </c>
      <c r="L6" s="47">
        <v>4600</v>
      </c>
      <c r="M6" s="39">
        <v>45400</v>
      </c>
      <c r="N6" s="57">
        <v>2600</v>
      </c>
      <c r="O6" s="39">
        <v>4800</v>
      </c>
      <c r="P6" s="40">
        <v>5000</v>
      </c>
      <c r="Q6" s="47">
        <v>11400</v>
      </c>
      <c r="R6" s="39">
        <v>9000</v>
      </c>
      <c r="S6" s="39">
        <v>3200</v>
      </c>
      <c r="T6" s="39">
        <v>37400</v>
      </c>
      <c r="U6" s="40">
        <v>7200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229</v>
      </c>
      <c r="G7" s="38"/>
      <c r="H7" s="39"/>
      <c r="I7" s="39"/>
      <c r="J7" s="39"/>
      <c r="K7" s="40"/>
      <c r="L7" s="47"/>
      <c r="M7" s="39"/>
      <c r="N7" s="57"/>
      <c r="O7" s="39"/>
      <c r="P7" s="40"/>
      <c r="Q7" s="47"/>
      <c r="R7" s="39"/>
      <c r="S7" s="39">
        <v>20</v>
      </c>
      <c r="T7" s="39"/>
      <c r="U7" s="40"/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228</v>
      </c>
      <c r="G8" s="38">
        <v>60</v>
      </c>
      <c r="H8" s="39">
        <v>80</v>
      </c>
      <c r="I8" s="39"/>
      <c r="J8" s="39">
        <v>200</v>
      </c>
      <c r="K8" s="40"/>
      <c r="L8" s="47"/>
      <c r="M8" s="39">
        <v>1000</v>
      </c>
      <c r="N8" s="57">
        <v>40</v>
      </c>
      <c r="O8" s="39">
        <v>40</v>
      </c>
      <c r="P8" s="40">
        <v>460</v>
      </c>
      <c r="Q8" s="47">
        <v>360</v>
      </c>
      <c r="R8" s="39">
        <v>560</v>
      </c>
      <c r="S8" s="39">
        <v>20</v>
      </c>
      <c r="T8" s="39">
        <v>520</v>
      </c>
      <c r="U8" s="40">
        <v>20</v>
      </c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16</v>
      </c>
      <c r="G9" s="38"/>
      <c r="H9" s="39"/>
      <c r="I9" s="39"/>
      <c r="J9" s="39">
        <v>400</v>
      </c>
      <c r="K9" s="40"/>
      <c r="L9" s="47"/>
      <c r="M9" s="39">
        <v>400</v>
      </c>
      <c r="N9" s="57">
        <v>40</v>
      </c>
      <c r="O9" s="39">
        <v>20</v>
      </c>
      <c r="P9" s="40">
        <v>2200</v>
      </c>
      <c r="Q9" s="47">
        <v>1600</v>
      </c>
      <c r="R9" s="39"/>
      <c r="S9" s="39">
        <v>20</v>
      </c>
      <c r="T9" s="39">
        <v>20</v>
      </c>
      <c r="U9" s="40">
        <v>20</v>
      </c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255</v>
      </c>
      <c r="G10" s="38"/>
      <c r="H10" s="39"/>
      <c r="I10" s="39"/>
      <c r="J10" s="39"/>
      <c r="K10" s="40"/>
      <c r="L10" s="47"/>
      <c r="M10" s="39"/>
      <c r="N10" s="57"/>
      <c r="O10" s="39">
        <v>20</v>
      </c>
      <c r="P10" s="40"/>
      <c r="Q10" s="47"/>
      <c r="R10" s="39">
        <v>40</v>
      </c>
      <c r="S10" s="39">
        <v>20</v>
      </c>
      <c r="T10" s="39">
        <v>160</v>
      </c>
      <c r="U10" s="40"/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17</v>
      </c>
      <c r="G11" s="38">
        <v>1400</v>
      </c>
      <c r="H11" s="39">
        <v>200</v>
      </c>
      <c r="I11" s="39"/>
      <c r="J11" s="39"/>
      <c r="K11" s="40"/>
      <c r="L11" s="47">
        <v>400</v>
      </c>
      <c r="M11" s="39">
        <v>2400</v>
      </c>
      <c r="N11" s="57">
        <v>20</v>
      </c>
      <c r="O11" s="39">
        <v>40</v>
      </c>
      <c r="P11" s="40">
        <v>1600</v>
      </c>
      <c r="Q11" s="47">
        <v>400</v>
      </c>
      <c r="R11" s="39"/>
      <c r="S11" s="39">
        <v>400</v>
      </c>
      <c r="T11" s="39">
        <v>800</v>
      </c>
      <c r="U11" s="40"/>
      <c r="V11" s="36"/>
    </row>
    <row r="12" spans="1:22" ht="13.15" customHeight="1" x14ac:dyDescent="0.15">
      <c r="A12" s="19">
        <v>8</v>
      </c>
      <c r="B12" s="27"/>
      <c r="C12" s="33"/>
      <c r="D12" s="33" t="s">
        <v>18</v>
      </c>
      <c r="E12" s="33" t="s">
        <v>19</v>
      </c>
      <c r="F12" s="70" t="s">
        <v>20</v>
      </c>
      <c r="G12" s="38">
        <v>40</v>
      </c>
      <c r="H12" s="39">
        <v>20</v>
      </c>
      <c r="I12" s="39">
        <v>20</v>
      </c>
      <c r="J12" s="39">
        <v>60</v>
      </c>
      <c r="K12" s="40">
        <v>40</v>
      </c>
      <c r="L12" s="47">
        <v>40</v>
      </c>
      <c r="M12" s="39">
        <v>1400</v>
      </c>
      <c r="N12" s="57">
        <v>20</v>
      </c>
      <c r="O12" s="39">
        <v>40</v>
      </c>
      <c r="P12" s="40">
        <v>180</v>
      </c>
      <c r="Q12" s="47"/>
      <c r="R12" s="39"/>
      <c r="S12" s="39"/>
      <c r="T12" s="39">
        <v>220</v>
      </c>
      <c r="U12" s="40"/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247</v>
      </c>
      <c r="G13" s="38">
        <v>40</v>
      </c>
      <c r="H13" s="39">
        <v>20</v>
      </c>
      <c r="I13" s="39">
        <v>80</v>
      </c>
      <c r="J13" s="39">
        <v>180</v>
      </c>
      <c r="K13" s="40"/>
      <c r="L13" s="47"/>
      <c r="M13" s="39">
        <v>100</v>
      </c>
      <c r="N13" s="57"/>
      <c r="O13" s="39">
        <v>80</v>
      </c>
      <c r="P13" s="40">
        <v>40</v>
      </c>
      <c r="Q13" s="47">
        <v>40</v>
      </c>
      <c r="R13" s="39"/>
      <c r="S13" s="39"/>
      <c r="T13" s="39"/>
      <c r="U13" s="40">
        <v>20</v>
      </c>
      <c r="V13" s="36"/>
    </row>
    <row r="14" spans="1:22" ht="13.15" customHeight="1" x14ac:dyDescent="0.15">
      <c r="A14" s="19">
        <v>10</v>
      </c>
      <c r="B14" s="27"/>
      <c r="C14" s="33"/>
      <c r="D14" s="33"/>
      <c r="E14" s="33"/>
      <c r="F14" s="70" t="s">
        <v>294</v>
      </c>
      <c r="G14" s="38"/>
      <c r="H14" s="39"/>
      <c r="I14" s="39"/>
      <c r="J14" s="39">
        <v>20</v>
      </c>
      <c r="K14" s="40"/>
      <c r="L14" s="47"/>
      <c r="M14" s="39">
        <v>20</v>
      </c>
      <c r="N14" s="57"/>
      <c r="O14" s="39"/>
      <c r="P14" s="40"/>
      <c r="Q14" s="47"/>
      <c r="R14" s="39"/>
      <c r="S14" s="39"/>
      <c r="T14" s="39">
        <v>20</v>
      </c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21</v>
      </c>
      <c r="G15" s="38">
        <v>20</v>
      </c>
      <c r="H15" s="39">
        <v>20</v>
      </c>
      <c r="I15" s="39"/>
      <c r="J15" s="39">
        <v>20</v>
      </c>
      <c r="K15" s="40"/>
      <c r="L15" s="47"/>
      <c r="M15" s="39"/>
      <c r="N15" s="57">
        <v>20</v>
      </c>
      <c r="O15" s="39">
        <v>20</v>
      </c>
      <c r="P15" s="40">
        <v>20</v>
      </c>
      <c r="Q15" s="47"/>
      <c r="R15" s="39"/>
      <c r="S15" s="39"/>
      <c r="T15" s="39">
        <v>60</v>
      </c>
      <c r="U15" s="40"/>
      <c r="V15" s="36"/>
    </row>
    <row r="16" spans="1:22" ht="13.15" customHeight="1" x14ac:dyDescent="0.15">
      <c r="A16" s="19">
        <v>12</v>
      </c>
      <c r="B16" s="27"/>
      <c r="C16" s="33"/>
      <c r="D16" s="33"/>
      <c r="E16" s="33"/>
      <c r="F16" s="70" t="s">
        <v>23</v>
      </c>
      <c r="G16" s="38">
        <v>600</v>
      </c>
      <c r="H16" s="39"/>
      <c r="I16" s="39"/>
      <c r="J16" s="39"/>
      <c r="K16" s="40"/>
      <c r="L16" s="47"/>
      <c r="M16" s="39">
        <v>400</v>
      </c>
      <c r="N16" s="57"/>
      <c r="O16" s="39"/>
      <c r="P16" s="40"/>
      <c r="Q16" s="47"/>
      <c r="R16" s="39"/>
      <c r="S16" s="39"/>
      <c r="T16" s="39"/>
      <c r="U16" s="40"/>
      <c r="V16" s="36"/>
    </row>
    <row r="17" spans="1:22" ht="13.15" customHeight="1" x14ac:dyDescent="0.15">
      <c r="A17" s="19">
        <v>13</v>
      </c>
      <c r="B17" s="27"/>
      <c r="C17" s="33"/>
      <c r="D17" s="33" t="s">
        <v>24</v>
      </c>
      <c r="E17" s="33" t="s">
        <v>25</v>
      </c>
      <c r="F17" s="70" t="s">
        <v>295</v>
      </c>
      <c r="G17" s="38"/>
      <c r="H17" s="39">
        <v>20</v>
      </c>
      <c r="I17" s="39"/>
      <c r="J17" s="39">
        <v>200</v>
      </c>
      <c r="K17" s="40"/>
      <c r="L17" s="47"/>
      <c r="M17" s="39"/>
      <c r="N17" s="57">
        <v>200</v>
      </c>
      <c r="O17" s="39">
        <v>400</v>
      </c>
      <c r="P17" s="40">
        <v>200</v>
      </c>
      <c r="Q17" s="47"/>
      <c r="R17" s="39">
        <v>200</v>
      </c>
      <c r="S17" s="39"/>
      <c r="T17" s="39"/>
      <c r="U17" s="40"/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27</v>
      </c>
      <c r="G18" s="38"/>
      <c r="H18" s="39"/>
      <c r="I18" s="39"/>
      <c r="J18" s="39">
        <v>20</v>
      </c>
      <c r="K18" s="40"/>
      <c r="L18" s="47"/>
      <c r="M18" s="39">
        <v>20</v>
      </c>
      <c r="N18" s="57"/>
      <c r="O18" s="39"/>
      <c r="P18" s="40"/>
      <c r="Q18" s="47">
        <v>20</v>
      </c>
      <c r="R18" s="39"/>
      <c r="S18" s="39"/>
      <c r="T18" s="39"/>
      <c r="U18" s="40"/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28</v>
      </c>
      <c r="G19" s="38">
        <v>400</v>
      </c>
      <c r="H19" s="39"/>
      <c r="I19" s="39"/>
      <c r="J19" s="39">
        <v>40</v>
      </c>
      <c r="K19" s="40"/>
      <c r="L19" s="47"/>
      <c r="M19" s="39">
        <v>200</v>
      </c>
      <c r="N19" s="57"/>
      <c r="O19" s="39"/>
      <c r="P19" s="40"/>
      <c r="Q19" s="47"/>
      <c r="R19" s="39"/>
      <c r="S19" s="39"/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33"/>
      <c r="F20" s="70" t="s">
        <v>29</v>
      </c>
      <c r="G20" s="38">
        <v>540</v>
      </c>
      <c r="H20" s="39">
        <v>420</v>
      </c>
      <c r="I20" s="39">
        <v>320</v>
      </c>
      <c r="J20" s="39">
        <v>200</v>
      </c>
      <c r="K20" s="40">
        <v>320</v>
      </c>
      <c r="L20" s="47">
        <v>280</v>
      </c>
      <c r="M20" s="39">
        <v>10800</v>
      </c>
      <c r="N20" s="57">
        <v>1280</v>
      </c>
      <c r="O20" s="39">
        <v>640</v>
      </c>
      <c r="P20" s="40">
        <v>2760</v>
      </c>
      <c r="Q20" s="47">
        <v>680</v>
      </c>
      <c r="R20" s="39">
        <v>200</v>
      </c>
      <c r="S20" s="39">
        <v>120</v>
      </c>
      <c r="T20" s="39">
        <v>140</v>
      </c>
      <c r="U20" s="40"/>
      <c r="V20" s="36"/>
    </row>
    <row r="21" spans="1:22" ht="13.15" customHeight="1" x14ac:dyDescent="0.15">
      <c r="A21" s="19">
        <v>17</v>
      </c>
      <c r="B21" s="27"/>
      <c r="C21" s="33"/>
      <c r="D21" s="33"/>
      <c r="E21" s="33"/>
      <c r="F21" s="70" t="s">
        <v>30</v>
      </c>
      <c r="G21" s="38">
        <v>2020</v>
      </c>
      <c r="H21" s="39">
        <v>1980</v>
      </c>
      <c r="I21" s="39">
        <v>320</v>
      </c>
      <c r="J21" s="39">
        <v>900</v>
      </c>
      <c r="K21" s="40">
        <v>100</v>
      </c>
      <c r="L21" s="47">
        <v>660</v>
      </c>
      <c r="M21" s="39">
        <v>11200</v>
      </c>
      <c r="N21" s="57">
        <v>1360</v>
      </c>
      <c r="O21" s="39">
        <v>1820</v>
      </c>
      <c r="P21" s="40">
        <v>2200</v>
      </c>
      <c r="Q21" s="47">
        <v>1400</v>
      </c>
      <c r="R21" s="39">
        <v>480</v>
      </c>
      <c r="S21" s="39">
        <v>360</v>
      </c>
      <c r="T21" s="39">
        <v>1340</v>
      </c>
      <c r="U21" s="40">
        <v>260</v>
      </c>
      <c r="V21" s="36"/>
    </row>
    <row r="22" spans="1:22" ht="13.15" customHeight="1" x14ac:dyDescent="0.15">
      <c r="A22" s="19">
        <v>18</v>
      </c>
      <c r="B22" s="27"/>
      <c r="C22" s="33"/>
      <c r="D22" s="33"/>
      <c r="E22" s="33"/>
      <c r="F22" s="70" t="s">
        <v>31</v>
      </c>
      <c r="G22" s="38"/>
      <c r="H22" s="39">
        <v>40</v>
      </c>
      <c r="I22" s="39">
        <v>120</v>
      </c>
      <c r="J22" s="39"/>
      <c r="K22" s="40">
        <v>40</v>
      </c>
      <c r="L22" s="47">
        <v>20</v>
      </c>
      <c r="M22" s="39"/>
      <c r="N22" s="57">
        <v>200</v>
      </c>
      <c r="O22" s="39">
        <v>200</v>
      </c>
      <c r="P22" s="40"/>
      <c r="Q22" s="47"/>
      <c r="R22" s="39"/>
      <c r="S22" s="39"/>
      <c r="T22" s="39"/>
      <c r="U22" s="40"/>
      <c r="V22" s="36"/>
    </row>
    <row r="23" spans="1:22" ht="13.15" customHeight="1" x14ac:dyDescent="0.15">
      <c r="A23" s="19">
        <v>19</v>
      </c>
      <c r="B23" s="27"/>
      <c r="C23" s="33"/>
      <c r="D23" s="33"/>
      <c r="E23" s="33" t="s">
        <v>32</v>
      </c>
      <c r="F23" s="70" t="s">
        <v>33</v>
      </c>
      <c r="G23" s="38"/>
      <c r="H23" s="39"/>
      <c r="I23" s="39"/>
      <c r="J23" s="39"/>
      <c r="K23" s="40"/>
      <c r="L23" s="47"/>
      <c r="M23" s="39">
        <v>20</v>
      </c>
      <c r="N23" s="57">
        <v>20</v>
      </c>
      <c r="O23" s="39"/>
      <c r="P23" s="40"/>
      <c r="Q23" s="47"/>
      <c r="R23" s="39"/>
      <c r="S23" s="39"/>
      <c r="T23" s="39"/>
      <c r="U23" s="40"/>
      <c r="V23" s="36"/>
    </row>
    <row r="24" spans="1:22" ht="13.15" customHeight="1" x14ac:dyDescent="0.15">
      <c r="A24" s="19">
        <v>20</v>
      </c>
      <c r="B24" s="27"/>
      <c r="C24" s="33"/>
      <c r="D24" s="33"/>
      <c r="E24" s="33" t="s">
        <v>186</v>
      </c>
      <c r="F24" s="70" t="s">
        <v>519</v>
      </c>
      <c r="G24" s="38"/>
      <c r="H24" s="39"/>
      <c r="I24" s="39"/>
      <c r="J24" s="39"/>
      <c r="K24" s="40"/>
      <c r="L24" s="47"/>
      <c r="M24" s="39"/>
      <c r="N24" s="57"/>
      <c r="O24" s="39"/>
      <c r="P24" s="40"/>
      <c r="Q24" s="47"/>
      <c r="R24" s="39"/>
      <c r="S24" s="39"/>
      <c r="T24" s="39">
        <v>20</v>
      </c>
      <c r="U24" s="40"/>
      <c r="V24" s="36"/>
    </row>
    <row r="25" spans="1:22" ht="13.15" customHeight="1" x14ac:dyDescent="0.15">
      <c r="A25" s="19">
        <v>21</v>
      </c>
      <c r="B25" s="27"/>
      <c r="C25" s="33"/>
      <c r="D25" s="33"/>
      <c r="E25" s="33"/>
      <c r="F25" s="70" t="s">
        <v>339</v>
      </c>
      <c r="G25" s="38"/>
      <c r="H25" s="39">
        <v>40</v>
      </c>
      <c r="I25" s="39"/>
      <c r="J25" s="39"/>
      <c r="K25" s="40"/>
      <c r="L25" s="47"/>
      <c r="M25" s="39">
        <v>200</v>
      </c>
      <c r="N25" s="57">
        <v>40</v>
      </c>
      <c r="O25" s="39"/>
      <c r="P25" s="40"/>
      <c r="Q25" s="47"/>
      <c r="R25" s="39"/>
      <c r="S25" s="39"/>
      <c r="T25" s="39">
        <v>20</v>
      </c>
      <c r="U25" s="40"/>
      <c r="V25" s="36"/>
    </row>
    <row r="26" spans="1:22" ht="13.15" customHeight="1" x14ac:dyDescent="0.15">
      <c r="A26" s="19">
        <v>22</v>
      </c>
      <c r="B26" s="27"/>
      <c r="C26" s="33"/>
      <c r="D26" s="33"/>
      <c r="E26" s="33" t="s">
        <v>246</v>
      </c>
      <c r="F26" s="70" t="s">
        <v>245</v>
      </c>
      <c r="G26" s="38"/>
      <c r="H26" s="39"/>
      <c r="I26" s="39"/>
      <c r="J26" s="39"/>
      <c r="K26" s="40"/>
      <c r="L26" s="47"/>
      <c r="M26" s="39"/>
      <c r="N26" s="57">
        <v>200</v>
      </c>
      <c r="O26" s="39"/>
      <c r="P26" s="40"/>
      <c r="Q26" s="47"/>
      <c r="R26" s="39"/>
      <c r="S26" s="39"/>
      <c r="T26" s="39"/>
      <c r="U26" s="40"/>
      <c r="V26" s="36"/>
    </row>
    <row r="27" spans="1:22" ht="13.15" customHeight="1" x14ac:dyDescent="0.15">
      <c r="A27" s="19">
        <v>23</v>
      </c>
      <c r="B27" s="27"/>
      <c r="C27" s="33"/>
      <c r="D27" s="33"/>
      <c r="E27" s="52" t="s">
        <v>10</v>
      </c>
      <c r="F27" s="74" t="s">
        <v>36</v>
      </c>
      <c r="G27" s="38">
        <v>3400</v>
      </c>
      <c r="H27" s="39">
        <v>400</v>
      </c>
      <c r="I27" s="39">
        <v>800</v>
      </c>
      <c r="J27" s="39">
        <v>2400</v>
      </c>
      <c r="K27" s="40">
        <v>800</v>
      </c>
      <c r="L27" s="47">
        <v>500</v>
      </c>
      <c r="M27" s="39">
        <v>5000</v>
      </c>
      <c r="N27" s="57">
        <v>1800</v>
      </c>
      <c r="O27" s="39">
        <v>3200</v>
      </c>
      <c r="P27" s="40">
        <v>4200</v>
      </c>
      <c r="Q27" s="47">
        <v>2400</v>
      </c>
      <c r="R27" s="39">
        <v>2800</v>
      </c>
      <c r="S27" s="39">
        <v>1400</v>
      </c>
      <c r="T27" s="39">
        <v>3600</v>
      </c>
      <c r="U27" s="40">
        <v>400</v>
      </c>
      <c r="V27" s="36"/>
    </row>
    <row r="28" spans="1:22" ht="13.15" customHeight="1" x14ac:dyDescent="0.15">
      <c r="A28" s="19">
        <v>24</v>
      </c>
      <c r="B28" s="27"/>
      <c r="C28" s="33"/>
      <c r="D28" s="33" t="s">
        <v>37</v>
      </c>
      <c r="E28" s="33" t="s">
        <v>38</v>
      </c>
      <c r="F28" s="70" t="s">
        <v>39</v>
      </c>
      <c r="G28" s="38"/>
      <c r="H28" s="39">
        <v>200</v>
      </c>
      <c r="I28" s="39">
        <v>20</v>
      </c>
      <c r="J28" s="39">
        <v>20</v>
      </c>
      <c r="K28" s="40">
        <v>40</v>
      </c>
      <c r="L28" s="47"/>
      <c r="M28" s="39"/>
      <c r="N28" s="57"/>
      <c r="O28" s="39">
        <v>120</v>
      </c>
      <c r="P28" s="40"/>
      <c r="Q28" s="47"/>
      <c r="R28" s="39"/>
      <c r="S28" s="39"/>
      <c r="T28" s="39"/>
      <c r="U28" s="40"/>
      <c r="V28" s="36"/>
    </row>
    <row r="29" spans="1:22" ht="13.15" customHeight="1" x14ac:dyDescent="0.15">
      <c r="A29" s="19">
        <v>25</v>
      </c>
      <c r="B29" s="27"/>
      <c r="C29" s="33"/>
      <c r="D29" s="33" t="s">
        <v>43</v>
      </c>
      <c r="E29" s="33" t="s">
        <v>44</v>
      </c>
      <c r="F29" s="70" t="s">
        <v>46</v>
      </c>
      <c r="G29" s="38"/>
      <c r="H29" s="39"/>
      <c r="I29" s="39"/>
      <c r="J29" s="39"/>
      <c r="K29" s="40">
        <v>400</v>
      </c>
      <c r="L29" s="47">
        <v>200</v>
      </c>
      <c r="M29" s="39">
        <v>200</v>
      </c>
      <c r="N29" s="57"/>
      <c r="O29" s="39">
        <v>200</v>
      </c>
      <c r="P29" s="40"/>
      <c r="Q29" s="47">
        <v>200</v>
      </c>
      <c r="R29" s="39"/>
      <c r="S29" s="39"/>
      <c r="T29" s="39"/>
      <c r="U29" s="40"/>
      <c r="V29" s="36"/>
    </row>
    <row r="30" spans="1:22" ht="13.15" customHeight="1" x14ac:dyDescent="0.15">
      <c r="A30" s="19">
        <v>26</v>
      </c>
      <c r="B30" s="27"/>
      <c r="C30" s="33"/>
      <c r="D30" s="33"/>
      <c r="E30" s="33"/>
      <c r="F30" s="70" t="s">
        <v>49</v>
      </c>
      <c r="G30" s="38">
        <v>400</v>
      </c>
      <c r="H30" s="39">
        <v>400</v>
      </c>
      <c r="I30" s="39"/>
      <c r="J30" s="39"/>
      <c r="K30" s="40"/>
      <c r="L30" s="47">
        <v>400</v>
      </c>
      <c r="M30" s="39">
        <v>800</v>
      </c>
      <c r="N30" s="57">
        <v>400</v>
      </c>
      <c r="O30" s="39">
        <v>400</v>
      </c>
      <c r="P30" s="40">
        <v>400</v>
      </c>
      <c r="Q30" s="47">
        <v>600</v>
      </c>
      <c r="R30" s="39">
        <v>200</v>
      </c>
      <c r="S30" s="39"/>
      <c r="T30" s="39">
        <v>1200</v>
      </c>
      <c r="U30" s="40">
        <v>400</v>
      </c>
      <c r="V30" s="36"/>
    </row>
    <row r="31" spans="1:22" ht="13.15" customHeight="1" x14ac:dyDescent="0.15">
      <c r="A31" s="19">
        <v>27</v>
      </c>
      <c r="B31" s="27"/>
      <c r="C31" s="33"/>
      <c r="D31" s="33"/>
      <c r="E31" s="33"/>
      <c r="F31" s="70" t="s">
        <v>226</v>
      </c>
      <c r="G31" s="38"/>
      <c r="H31" s="39"/>
      <c r="I31" s="39"/>
      <c r="J31" s="39"/>
      <c r="K31" s="40"/>
      <c r="L31" s="47"/>
      <c r="M31" s="39"/>
      <c r="N31" s="57"/>
      <c r="O31" s="39"/>
      <c r="P31" s="40"/>
      <c r="Q31" s="47">
        <v>60</v>
      </c>
      <c r="R31" s="39">
        <v>200</v>
      </c>
      <c r="S31" s="39"/>
      <c r="T31" s="39"/>
      <c r="U31" s="40"/>
      <c r="V31" s="36"/>
    </row>
    <row r="32" spans="1:22" ht="13.15" customHeight="1" x14ac:dyDescent="0.15">
      <c r="A32" s="19">
        <v>28</v>
      </c>
      <c r="B32" s="27"/>
      <c r="C32" s="33"/>
      <c r="D32" s="33"/>
      <c r="E32" s="33"/>
      <c r="F32" s="70" t="s">
        <v>50</v>
      </c>
      <c r="G32" s="38"/>
      <c r="H32" s="39"/>
      <c r="I32" s="39"/>
      <c r="J32" s="39"/>
      <c r="K32" s="40"/>
      <c r="L32" s="47"/>
      <c r="M32" s="39"/>
      <c r="N32" s="57"/>
      <c r="O32" s="39"/>
      <c r="P32" s="40"/>
      <c r="Q32" s="47"/>
      <c r="R32" s="39"/>
      <c r="S32" s="39">
        <v>20</v>
      </c>
      <c r="T32" s="39"/>
      <c r="U32" s="40"/>
      <c r="V32" s="36"/>
    </row>
    <row r="33" spans="1:22" ht="13.15" customHeight="1" x14ac:dyDescent="0.15">
      <c r="A33" s="19">
        <v>29</v>
      </c>
      <c r="B33" s="27"/>
      <c r="C33" s="33"/>
      <c r="D33" s="33"/>
      <c r="E33" s="33"/>
      <c r="F33" s="70" t="s">
        <v>51</v>
      </c>
      <c r="G33" s="38">
        <v>6400</v>
      </c>
      <c r="H33" s="39">
        <v>1260</v>
      </c>
      <c r="I33" s="39">
        <v>360</v>
      </c>
      <c r="J33" s="39">
        <v>820</v>
      </c>
      <c r="K33" s="40">
        <v>400</v>
      </c>
      <c r="L33" s="47">
        <v>380</v>
      </c>
      <c r="M33" s="39">
        <v>27000</v>
      </c>
      <c r="N33" s="57">
        <v>2340</v>
      </c>
      <c r="O33" s="39">
        <v>1300</v>
      </c>
      <c r="P33" s="40">
        <v>7600</v>
      </c>
      <c r="Q33" s="47">
        <v>1800</v>
      </c>
      <c r="R33" s="39">
        <v>940</v>
      </c>
      <c r="S33" s="39">
        <v>160</v>
      </c>
      <c r="T33" s="39">
        <v>840</v>
      </c>
      <c r="U33" s="40">
        <v>120</v>
      </c>
      <c r="V33" s="36"/>
    </row>
    <row r="34" spans="1:22" ht="13.15" customHeight="1" x14ac:dyDescent="0.15">
      <c r="A34" s="19">
        <v>30</v>
      </c>
      <c r="B34" s="27"/>
      <c r="C34" s="33"/>
      <c r="D34" s="33"/>
      <c r="E34" s="33" t="s">
        <v>52</v>
      </c>
      <c r="F34" s="70" t="s">
        <v>53</v>
      </c>
      <c r="G34" s="38"/>
      <c r="H34" s="39"/>
      <c r="I34" s="39"/>
      <c r="J34" s="39"/>
      <c r="K34" s="40"/>
      <c r="L34" s="47"/>
      <c r="M34" s="39">
        <v>200</v>
      </c>
      <c r="N34" s="57"/>
      <c r="O34" s="39"/>
      <c r="P34" s="40">
        <v>20</v>
      </c>
      <c r="Q34" s="47"/>
      <c r="R34" s="39"/>
      <c r="S34" s="39"/>
      <c r="T34" s="39"/>
      <c r="U34" s="40"/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0" t="s">
        <v>54</v>
      </c>
      <c r="G35" s="38"/>
      <c r="H35" s="39"/>
      <c r="I35" s="39"/>
      <c r="J35" s="39"/>
      <c r="K35" s="40"/>
      <c r="L35" s="47"/>
      <c r="M35" s="39">
        <v>1400</v>
      </c>
      <c r="N35" s="57">
        <v>20</v>
      </c>
      <c r="O35" s="39">
        <v>200</v>
      </c>
      <c r="P35" s="40">
        <v>200</v>
      </c>
      <c r="Q35" s="47"/>
      <c r="R35" s="39">
        <v>20</v>
      </c>
      <c r="S35" s="39"/>
      <c r="T35" s="39"/>
      <c r="U35" s="40">
        <v>200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 t="s">
        <v>55</v>
      </c>
      <c r="F36" s="70" t="s">
        <v>190</v>
      </c>
      <c r="G36" s="38">
        <v>160</v>
      </c>
      <c r="H36" s="39">
        <v>200</v>
      </c>
      <c r="I36" s="39"/>
      <c r="J36" s="39"/>
      <c r="K36" s="40"/>
      <c r="L36" s="47">
        <v>240</v>
      </c>
      <c r="M36" s="39">
        <v>2300</v>
      </c>
      <c r="N36" s="57"/>
      <c r="O36" s="39">
        <v>80</v>
      </c>
      <c r="P36" s="40"/>
      <c r="Q36" s="47">
        <v>120</v>
      </c>
      <c r="R36" s="39"/>
      <c r="S36" s="39"/>
      <c r="T36" s="39">
        <v>60</v>
      </c>
      <c r="U36" s="40"/>
      <c r="V36" s="36"/>
    </row>
    <row r="37" spans="1:22" ht="13.15" customHeight="1" x14ac:dyDescent="0.15">
      <c r="A37" s="19">
        <v>33</v>
      </c>
      <c r="B37" s="33"/>
      <c r="C37" s="33"/>
      <c r="D37" s="33"/>
      <c r="E37" s="33" t="s">
        <v>59</v>
      </c>
      <c r="F37" s="70" t="s">
        <v>60</v>
      </c>
      <c r="G37" s="38">
        <v>240</v>
      </c>
      <c r="H37" s="39">
        <v>380</v>
      </c>
      <c r="I37" s="39">
        <v>160</v>
      </c>
      <c r="J37" s="39">
        <v>580</v>
      </c>
      <c r="K37" s="40">
        <v>40</v>
      </c>
      <c r="L37" s="47">
        <v>140</v>
      </c>
      <c r="M37" s="39">
        <v>880</v>
      </c>
      <c r="N37" s="57">
        <v>260</v>
      </c>
      <c r="O37" s="39">
        <v>320</v>
      </c>
      <c r="P37" s="40">
        <v>1080</v>
      </c>
      <c r="Q37" s="47">
        <v>1060</v>
      </c>
      <c r="R37" s="39">
        <v>20</v>
      </c>
      <c r="S37" s="39">
        <v>20</v>
      </c>
      <c r="T37" s="39">
        <v>260</v>
      </c>
      <c r="U37" s="40">
        <v>20</v>
      </c>
      <c r="V37" s="36"/>
    </row>
    <row r="38" spans="1:22" ht="13.15" customHeight="1" x14ac:dyDescent="0.15">
      <c r="A38" s="19">
        <v>34</v>
      </c>
      <c r="B38" s="33"/>
      <c r="C38" s="33"/>
      <c r="D38" s="33"/>
      <c r="E38" s="33"/>
      <c r="F38" s="70" t="s">
        <v>61</v>
      </c>
      <c r="G38" s="38"/>
      <c r="H38" s="39">
        <v>60</v>
      </c>
      <c r="I38" s="39"/>
      <c r="J38" s="39">
        <v>60</v>
      </c>
      <c r="K38" s="40"/>
      <c r="L38" s="47"/>
      <c r="M38" s="39"/>
      <c r="N38" s="57"/>
      <c r="O38" s="39"/>
      <c r="P38" s="40">
        <v>80</v>
      </c>
      <c r="Q38" s="47">
        <v>400</v>
      </c>
      <c r="R38" s="39"/>
      <c r="S38" s="39"/>
      <c r="T38" s="39"/>
      <c r="U38" s="40">
        <v>40</v>
      </c>
      <c r="V38" s="36"/>
    </row>
    <row r="39" spans="1:22" ht="13.15" customHeight="1" x14ac:dyDescent="0.15">
      <c r="A39" s="19">
        <v>35</v>
      </c>
      <c r="B39" s="33"/>
      <c r="C39" s="33"/>
      <c r="D39" s="33"/>
      <c r="E39" s="33"/>
      <c r="F39" s="70" t="s">
        <v>358</v>
      </c>
      <c r="G39" s="38"/>
      <c r="H39" s="39"/>
      <c r="I39" s="39"/>
      <c r="J39" s="39"/>
      <c r="K39" s="40"/>
      <c r="L39" s="47">
        <v>20</v>
      </c>
      <c r="M39" s="39">
        <v>20</v>
      </c>
      <c r="N39" s="57"/>
      <c r="O39" s="39"/>
      <c r="P39" s="40"/>
      <c r="Q39" s="47"/>
      <c r="R39" s="39"/>
      <c r="S39" s="39"/>
      <c r="T39" s="39"/>
      <c r="U39" s="40"/>
      <c r="V39" s="36"/>
    </row>
    <row r="40" spans="1:22" ht="13.15" customHeight="1" x14ac:dyDescent="0.15">
      <c r="A40" s="19">
        <v>36</v>
      </c>
      <c r="B40" s="33"/>
      <c r="C40" s="33"/>
      <c r="D40" s="33"/>
      <c r="E40" s="33"/>
      <c r="F40" s="70" t="s">
        <v>192</v>
      </c>
      <c r="G40" s="38"/>
      <c r="H40" s="39">
        <v>200</v>
      </c>
      <c r="I40" s="39"/>
      <c r="J40" s="39"/>
      <c r="K40" s="40"/>
      <c r="L40" s="47"/>
      <c r="M40" s="39">
        <v>40</v>
      </c>
      <c r="N40" s="57"/>
      <c r="O40" s="39"/>
      <c r="P40" s="40"/>
      <c r="Q40" s="47"/>
      <c r="R40" s="39"/>
      <c r="S40" s="39"/>
      <c r="T40" s="39"/>
      <c r="U40" s="40"/>
      <c r="V40" s="36"/>
    </row>
    <row r="41" spans="1:22" ht="13.15" customHeight="1" x14ac:dyDescent="0.15">
      <c r="A41" s="19">
        <v>37</v>
      </c>
      <c r="B41" s="33"/>
      <c r="C41" s="33"/>
      <c r="D41" s="33"/>
      <c r="E41" s="33"/>
      <c r="F41" s="70" t="s">
        <v>236</v>
      </c>
      <c r="G41" s="38"/>
      <c r="H41" s="39"/>
      <c r="I41" s="39">
        <v>20</v>
      </c>
      <c r="J41" s="39"/>
      <c r="K41" s="40"/>
      <c r="L41" s="47"/>
      <c r="M41" s="39"/>
      <c r="N41" s="57"/>
      <c r="O41" s="39">
        <v>20</v>
      </c>
      <c r="P41" s="40"/>
      <c r="Q41" s="47"/>
      <c r="R41" s="39"/>
      <c r="S41" s="39"/>
      <c r="T41" s="39"/>
      <c r="U41" s="40"/>
      <c r="V41" s="36"/>
    </row>
    <row r="42" spans="1:22" ht="13.15" customHeight="1" x14ac:dyDescent="0.15">
      <c r="A42" s="19">
        <v>38</v>
      </c>
      <c r="B42" s="33"/>
      <c r="C42" s="33"/>
      <c r="D42" s="33"/>
      <c r="E42" s="33"/>
      <c r="F42" s="70" t="s">
        <v>225</v>
      </c>
      <c r="G42" s="38">
        <v>100</v>
      </c>
      <c r="H42" s="39">
        <v>60</v>
      </c>
      <c r="I42" s="39">
        <v>40</v>
      </c>
      <c r="J42" s="39"/>
      <c r="K42" s="40"/>
      <c r="L42" s="47">
        <v>40</v>
      </c>
      <c r="M42" s="39">
        <v>260</v>
      </c>
      <c r="N42" s="57">
        <v>200</v>
      </c>
      <c r="O42" s="39">
        <v>20</v>
      </c>
      <c r="P42" s="40">
        <v>40</v>
      </c>
      <c r="Q42" s="47">
        <v>20</v>
      </c>
      <c r="R42" s="39"/>
      <c r="S42" s="39"/>
      <c r="T42" s="39"/>
      <c r="U42" s="40"/>
      <c r="V42" s="36"/>
    </row>
    <row r="43" spans="1:22" ht="13.15" customHeight="1" x14ac:dyDescent="0.15">
      <c r="A43" s="19">
        <v>39</v>
      </c>
      <c r="B43" s="33"/>
      <c r="C43" s="33"/>
      <c r="D43" s="33"/>
      <c r="E43" s="52" t="s">
        <v>10</v>
      </c>
      <c r="F43" s="74" t="s">
        <v>64</v>
      </c>
      <c r="G43" s="38">
        <v>2800</v>
      </c>
      <c r="H43" s="39">
        <v>800</v>
      </c>
      <c r="I43" s="39">
        <v>2200</v>
      </c>
      <c r="J43" s="39">
        <v>3000</v>
      </c>
      <c r="K43" s="40">
        <v>400</v>
      </c>
      <c r="L43" s="47">
        <v>400</v>
      </c>
      <c r="M43" s="39">
        <v>8200</v>
      </c>
      <c r="N43" s="57">
        <v>2400</v>
      </c>
      <c r="O43" s="39">
        <v>2600</v>
      </c>
      <c r="P43" s="40">
        <v>4600</v>
      </c>
      <c r="Q43" s="47">
        <v>2000</v>
      </c>
      <c r="R43" s="39">
        <v>1400</v>
      </c>
      <c r="S43" s="39">
        <v>40</v>
      </c>
      <c r="T43" s="39">
        <v>3000</v>
      </c>
      <c r="U43" s="40">
        <v>600</v>
      </c>
      <c r="V43" s="36"/>
    </row>
    <row r="44" spans="1:22" ht="13.15" customHeight="1" x14ac:dyDescent="0.15">
      <c r="A44" s="19">
        <v>40</v>
      </c>
      <c r="B44" s="33" t="s">
        <v>65</v>
      </c>
      <c r="C44" s="33" t="s">
        <v>66</v>
      </c>
      <c r="D44" s="33" t="s">
        <v>414</v>
      </c>
      <c r="E44" s="33" t="s">
        <v>491</v>
      </c>
      <c r="F44" s="70" t="s">
        <v>416</v>
      </c>
      <c r="G44" s="38"/>
      <c r="H44" s="39"/>
      <c r="I44" s="39"/>
      <c r="J44" s="39"/>
      <c r="K44" s="40"/>
      <c r="L44" s="47"/>
      <c r="M44" s="39"/>
      <c r="N44" s="57"/>
      <c r="O44" s="39"/>
      <c r="P44" s="40"/>
      <c r="Q44" s="47"/>
      <c r="R44" s="39">
        <v>400</v>
      </c>
      <c r="S44" s="39"/>
      <c r="T44" s="39"/>
      <c r="U44" s="40"/>
      <c r="V44" s="36"/>
    </row>
    <row r="45" spans="1:22" ht="13.15" customHeight="1" x14ac:dyDescent="0.15">
      <c r="A45" s="19">
        <v>41</v>
      </c>
      <c r="B45" s="33"/>
      <c r="C45" s="33"/>
      <c r="D45" s="33" t="s">
        <v>70</v>
      </c>
      <c r="E45" s="33" t="s">
        <v>71</v>
      </c>
      <c r="F45" s="70" t="s">
        <v>72</v>
      </c>
      <c r="G45" s="38">
        <v>400</v>
      </c>
      <c r="H45" s="39"/>
      <c r="I45" s="39"/>
      <c r="J45" s="39"/>
      <c r="K45" s="40">
        <v>200</v>
      </c>
      <c r="L45" s="47"/>
      <c r="M45" s="39">
        <v>9000</v>
      </c>
      <c r="N45" s="57">
        <v>1400</v>
      </c>
      <c r="O45" s="39"/>
      <c r="P45" s="40"/>
      <c r="Q45" s="47"/>
      <c r="R45" s="39"/>
      <c r="S45" s="39"/>
      <c r="T45" s="39"/>
      <c r="U45" s="40"/>
      <c r="V45" s="36"/>
    </row>
    <row r="46" spans="1:22" ht="13.15" customHeight="1" x14ac:dyDescent="0.15">
      <c r="A46" s="19">
        <v>42</v>
      </c>
      <c r="B46" s="33"/>
      <c r="C46" s="33"/>
      <c r="D46" s="33" t="s">
        <v>73</v>
      </c>
      <c r="E46" s="33" t="s">
        <v>194</v>
      </c>
      <c r="F46" s="70" t="s">
        <v>223</v>
      </c>
      <c r="G46" s="38"/>
      <c r="H46" s="39">
        <v>120</v>
      </c>
      <c r="I46" s="39">
        <v>20</v>
      </c>
      <c r="J46" s="39">
        <v>40</v>
      </c>
      <c r="K46" s="40"/>
      <c r="L46" s="47">
        <v>20</v>
      </c>
      <c r="M46" s="39">
        <v>40</v>
      </c>
      <c r="N46" s="57">
        <v>200</v>
      </c>
      <c r="O46" s="39">
        <v>100</v>
      </c>
      <c r="P46" s="40">
        <v>20</v>
      </c>
      <c r="Q46" s="47">
        <v>400</v>
      </c>
      <c r="R46" s="39">
        <v>200</v>
      </c>
      <c r="S46" s="39"/>
      <c r="T46" s="39"/>
      <c r="U46" s="40"/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74</v>
      </c>
      <c r="G47" s="38"/>
      <c r="H47" s="39"/>
      <c r="I47" s="39">
        <v>200</v>
      </c>
      <c r="J47" s="39">
        <v>200</v>
      </c>
      <c r="K47" s="40">
        <v>400</v>
      </c>
      <c r="L47" s="47">
        <v>400</v>
      </c>
      <c r="M47" s="39">
        <v>200</v>
      </c>
      <c r="N47" s="57"/>
      <c r="O47" s="39">
        <v>20</v>
      </c>
      <c r="P47" s="40">
        <v>160</v>
      </c>
      <c r="Q47" s="47"/>
      <c r="R47" s="39">
        <v>60</v>
      </c>
      <c r="S47" s="39">
        <v>400</v>
      </c>
      <c r="T47" s="39">
        <v>80</v>
      </c>
      <c r="U47" s="40">
        <v>40</v>
      </c>
      <c r="V47" s="36"/>
    </row>
    <row r="48" spans="1:22" ht="13.15" customHeight="1" x14ac:dyDescent="0.15">
      <c r="A48" s="19">
        <v>44</v>
      </c>
      <c r="B48" s="33"/>
      <c r="C48" s="33"/>
      <c r="D48" s="33"/>
      <c r="E48" s="33" t="s">
        <v>75</v>
      </c>
      <c r="F48" s="70" t="s">
        <v>76</v>
      </c>
      <c r="G48" s="38">
        <v>40</v>
      </c>
      <c r="H48" s="39">
        <v>20</v>
      </c>
      <c r="I48" s="39">
        <v>20</v>
      </c>
      <c r="J48" s="39">
        <v>40</v>
      </c>
      <c r="K48" s="40">
        <v>20</v>
      </c>
      <c r="L48" s="47">
        <v>60</v>
      </c>
      <c r="M48" s="39"/>
      <c r="N48" s="57">
        <v>200</v>
      </c>
      <c r="O48" s="39">
        <v>40</v>
      </c>
      <c r="P48" s="40">
        <v>800</v>
      </c>
      <c r="Q48" s="47">
        <v>20</v>
      </c>
      <c r="R48" s="39">
        <v>180</v>
      </c>
      <c r="S48" s="39">
        <v>80</v>
      </c>
      <c r="T48" s="39">
        <v>320</v>
      </c>
      <c r="U48" s="40">
        <v>140</v>
      </c>
      <c r="V48" s="36"/>
    </row>
    <row r="49" spans="1:22" ht="13.15" customHeight="1" x14ac:dyDescent="0.15">
      <c r="A49" s="19">
        <v>45</v>
      </c>
      <c r="B49" s="33"/>
      <c r="C49" s="33" t="s">
        <v>77</v>
      </c>
      <c r="D49" s="33" t="s">
        <v>78</v>
      </c>
      <c r="E49" s="33" t="s">
        <v>79</v>
      </c>
      <c r="F49" s="70" t="s">
        <v>80</v>
      </c>
      <c r="G49" s="38"/>
      <c r="H49" s="39"/>
      <c r="I49" s="39"/>
      <c r="J49" s="39">
        <v>400</v>
      </c>
      <c r="K49" s="40"/>
      <c r="L49" s="47"/>
      <c r="M49" s="39"/>
      <c r="N49" s="57"/>
      <c r="O49" s="39"/>
      <c r="P49" s="40"/>
      <c r="Q49" s="47"/>
      <c r="R49" s="39">
        <v>200</v>
      </c>
      <c r="S49" s="39"/>
      <c r="T49" s="39"/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222</v>
      </c>
      <c r="G50" s="38"/>
      <c r="H50" s="39">
        <v>140</v>
      </c>
      <c r="I50" s="39"/>
      <c r="J50" s="39"/>
      <c r="K50" s="40">
        <v>800</v>
      </c>
      <c r="L50" s="47"/>
      <c r="M50" s="39"/>
      <c r="N50" s="57"/>
      <c r="O50" s="39"/>
      <c r="P50" s="40"/>
      <c r="Q50" s="47"/>
      <c r="R50" s="39"/>
      <c r="S50" s="39"/>
      <c r="T50" s="39"/>
      <c r="U50" s="40"/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195</v>
      </c>
      <c r="G51" s="38"/>
      <c r="H51" s="39">
        <v>1200</v>
      </c>
      <c r="I51" s="39">
        <v>2600</v>
      </c>
      <c r="J51" s="39">
        <v>640</v>
      </c>
      <c r="K51" s="40">
        <v>180</v>
      </c>
      <c r="L51" s="47">
        <v>280</v>
      </c>
      <c r="M51" s="39"/>
      <c r="N51" s="57">
        <v>340</v>
      </c>
      <c r="O51" s="39">
        <v>200</v>
      </c>
      <c r="P51" s="40"/>
      <c r="Q51" s="47">
        <v>1200</v>
      </c>
      <c r="R51" s="39">
        <v>360</v>
      </c>
      <c r="S51" s="39"/>
      <c r="T51" s="39">
        <v>520</v>
      </c>
      <c r="U51" s="40">
        <v>40</v>
      </c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196</v>
      </c>
      <c r="G52" s="38">
        <v>5634000</v>
      </c>
      <c r="H52" s="39">
        <v>1456200</v>
      </c>
      <c r="I52" s="39">
        <v>3899200</v>
      </c>
      <c r="J52" s="39">
        <v>16600</v>
      </c>
      <c r="K52" s="40">
        <v>1389600</v>
      </c>
      <c r="L52" s="47">
        <v>351000</v>
      </c>
      <c r="M52" s="39">
        <v>5880000</v>
      </c>
      <c r="N52" s="57">
        <v>240600</v>
      </c>
      <c r="O52" s="39">
        <v>122800</v>
      </c>
      <c r="P52" s="40">
        <v>8378000</v>
      </c>
      <c r="Q52" s="47">
        <v>559600</v>
      </c>
      <c r="R52" s="39">
        <v>10400</v>
      </c>
      <c r="S52" s="39">
        <v>42200</v>
      </c>
      <c r="T52" s="39">
        <v>30800</v>
      </c>
      <c r="U52" s="40">
        <v>29000</v>
      </c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296</v>
      </c>
      <c r="G53" s="38">
        <v>40</v>
      </c>
      <c r="H53" s="39">
        <v>120</v>
      </c>
      <c r="I53" s="39">
        <v>40</v>
      </c>
      <c r="J53" s="39">
        <v>360</v>
      </c>
      <c r="K53" s="40">
        <v>100</v>
      </c>
      <c r="L53" s="47">
        <v>260</v>
      </c>
      <c r="M53" s="39"/>
      <c r="N53" s="57">
        <v>100</v>
      </c>
      <c r="O53" s="39">
        <v>580</v>
      </c>
      <c r="P53" s="40">
        <v>100</v>
      </c>
      <c r="Q53" s="47">
        <v>480</v>
      </c>
      <c r="R53" s="39">
        <v>320</v>
      </c>
      <c r="S53" s="39">
        <v>80</v>
      </c>
      <c r="T53" s="39">
        <v>180</v>
      </c>
      <c r="U53" s="40">
        <v>140</v>
      </c>
      <c r="V53" s="36"/>
    </row>
    <row r="54" spans="1:22" ht="13.15" customHeight="1" x14ac:dyDescent="0.15">
      <c r="A54" s="19">
        <v>50</v>
      </c>
      <c r="B54" s="33"/>
      <c r="C54" s="33"/>
      <c r="D54" s="33"/>
      <c r="E54" s="33"/>
      <c r="F54" s="70" t="s">
        <v>253</v>
      </c>
      <c r="G54" s="38">
        <v>1200</v>
      </c>
      <c r="H54" s="39"/>
      <c r="I54" s="39"/>
      <c r="J54" s="39">
        <v>600</v>
      </c>
      <c r="K54" s="40">
        <v>1000</v>
      </c>
      <c r="L54" s="47">
        <v>600</v>
      </c>
      <c r="M54" s="39">
        <v>400</v>
      </c>
      <c r="N54" s="57">
        <v>200</v>
      </c>
      <c r="O54" s="39">
        <v>400</v>
      </c>
      <c r="P54" s="40">
        <v>7400</v>
      </c>
      <c r="Q54" s="47"/>
      <c r="R54" s="39"/>
      <c r="S54" s="39"/>
      <c r="T54" s="39"/>
      <c r="U54" s="40"/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501</v>
      </c>
      <c r="G55" s="38"/>
      <c r="H55" s="39"/>
      <c r="I55" s="39"/>
      <c r="J55" s="39">
        <v>220</v>
      </c>
      <c r="K55" s="40">
        <v>120</v>
      </c>
      <c r="L55" s="47"/>
      <c r="M55" s="39"/>
      <c r="N55" s="57">
        <v>1000</v>
      </c>
      <c r="O55" s="39">
        <v>400</v>
      </c>
      <c r="P55" s="40">
        <v>220</v>
      </c>
      <c r="Q55" s="47"/>
      <c r="R55" s="39">
        <v>240</v>
      </c>
      <c r="S55" s="39">
        <v>440</v>
      </c>
      <c r="T55" s="39"/>
      <c r="U55" s="40">
        <v>500</v>
      </c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0" t="s">
        <v>262</v>
      </c>
      <c r="G56" s="38"/>
      <c r="H56" s="39"/>
      <c r="I56" s="39">
        <v>60</v>
      </c>
      <c r="J56" s="39">
        <v>160</v>
      </c>
      <c r="K56" s="40">
        <v>40</v>
      </c>
      <c r="L56" s="47">
        <v>100</v>
      </c>
      <c r="M56" s="39"/>
      <c r="N56" s="57"/>
      <c r="O56" s="39"/>
      <c r="P56" s="40">
        <v>40</v>
      </c>
      <c r="Q56" s="47"/>
      <c r="R56" s="39"/>
      <c r="S56" s="39">
        <v>20</v>
      </c>
      <c r="T56" s="39">
        <v>20</v>
      </c>
      <c r="U56" s="40">
        <v>40</v>
      </c>
      <c r="V56" s="36"/>
    </row>
    <row r="57" spans="1:22" ht="13.15" customHeight="1" x14ac:dyDescent="0.15">
      <c r="A57" s="19">
        <v>53</v>
      </c>
      <c r="B57" s="33"/>
      <c r="C57" s="33"/>
      <c r="D57" s="33"/>
      <c r="E57" s="33"/>
      <c r="F57" s="70" t="s">
        <v>520</v>
      </c>
      <c r="G57" s="38"/>
      <c r="H57" s="39"/>
      <c r="I57" s="39"/>
      <c r="J57" s="39"/>
      <c r="K57" s="40"/>
      <c r="L57" s="47"/>
      <c r="M57" s="39"/>
      <c r="N57" s="57"/>
      <c r="O57" s="39"/>
      <c r="P57" s="40">
        <v>1400</v>
      </c>
      <c r="Q57" s="47"/>
      <c r="R57" s="39"/>
      <c r="S57" s="39"/>
      <c r="T57" s="39"/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82</v>
      </c>
      <c r="G58" s="38">
        <v>48000</v>
      </c>
      <c r="H58" s="39">
        <v>42800</v>
      </c>
      <c r="I58" s="39">
        <v>11200</v>
      </c>
      <c r="J58" s="39">
        <v>28200</v>
      </c>
      <c r="K58" s="40">
        <v>10400</v>
      </c>
      <c r="L58" s="47">
        <v>17400</v>
      </c>
      <c r="M58" s="39">
        <v>14200</v>
      </c>
      <c r="N58" s="57">
        <v>60200</v>
      </c>
      <c r="O58" s="39">
        <v>45400</v>
      </c>
      <c r="P58" s="40">
        <v>8000</v>
      </c>
      <c r="Q58" s="47">
        <v>18200</v>
      </c>
      <c r="R58" s="39">
        <v>12600</v>
      </c>
      <c r="S58" s="39">
        <v>19400</v>
      </c>
      <c r="T58" s="39">
        <v>40000</v>
      </c>
      <c r="U58" s="40">
        <v>16200</v>
      </c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83</v>
      </c>
      <c r="G59" s="38">
        <v>7000</v>
      </c>
      <c r="H59" s="39">
        <v>2800</v>
      </c>
      <c r="I59" s="39">
        <v>1800</v>
      </c>
      <c r="J59" s="39">
        <v>3600</v>
      </c>
      <c r="K59" s="40">
        <v>6400</v>
      </c>
      <c r="L59" s="47">
        <v>2800</v>
      </c>
      <c r="M59" s="39">
        <v>3600</v>
      </c>
      <c r="N59" s="57">
        <v>1800</v>
      </c>
      <c r="O59" s="39">
        <v>5600</v>
      </c>
      <c r="P59" s="40">
        <v>16200</v>
      </c>
      <c r="Q59" s="47">
        <v>600</v>
      </c>
      <c r="R59" s="39">
        <v>2400</v>
      </c>
      <c r="S59" s="39">
        <v>5000</v>
      </c>
      <c r="T59" s="39">
        <v>5400</v>
      </c>
      <c r="U59" s="40">
        <v>1280</v>
      </c>
      <c r="V59" s="36"/>
    </row>
    <row r="60" spans="1:22" ht="13.15" customHeight="1" x14ac:dyDescent="0.15">
      <c r="A60" s="19">
        <v>56</v>
      </c>
      <c r="B60" s="33"/>
      <c r="C60" s="33"/>
      <c r="D60" s="33"/>
      <c r="E60" s="33"/>
      <c r="F60" s="74" t="s">
        <v>84</v>
      </c>
      <c r="G60" s="38">
        <v>2600</v>
      </c>
      <c r="H60" s="39">
        <v>1000</v>
      </c>
      <c r="I60" s="39">
        <v>1600</v>
      </c>
      <c r="J60" s="39">
        <v>80</v>
      </c>
      <c r="K60" s="40">
        <v>2400</v>
      </c>
      <c r="L60" s="47">
        <v>1000</v>
      </c>
      <c r="M60" s="39"/>
      <c r="N60" s="57">
        <v>200</v>
      </c>
      <c r="O60" s="39">
        <v>600</v>
      </c>
      <c r="P60" s="40">
        <v>5400</v>
      </c>
      <c r="Q60" s="47">
        <v>160</v>
      </c>
      <c r="R60" s="39">
        <v>600</v>
      </c>
      <c r="S60" s="39"/>
      <c r="T60" s="39">
        <v>200</v>
      </c>
      <c r="U60" s="40"/>
      <c r="V60" s="36"/>
    </row>
    <row r="61" spans="1:22" ht="13.15" customHeight="1" x14ac:dyDescent="0.15">
      <c r="A61" s="19">
        <v>57</v>
      </c>
      <c r="B61" s="33"/>
      <c r="C61" s="33"/>
      <c r="D61" s="33"/>
      <c r="E61" s="33" t="s">
        <v>85</v>
      </c>
      <c r="F61" s="70" t="s">
        <v>197</v>
      </c>
      <c r="G61" s="38"/>
      <c r="H61" s="39"/>
      <c r="I61" s="39"/>
      <c r="J61" s="39"/>
      <c r="K61" s="40"/>
      <c r="L61" s="47"/>
      <c r="M61" s="39"/>
      <c r="N61" s="57"/>
      <c r="O61" s="39"/>
      <c r="P61" s="40">
        <v>300</v>
      </c>
      <c r="Q61" s="47"/>
      <c r="R61" s="39"/>
      <c r="S61" s="39"/>
      <c r="T61" s="39"/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521</v>
      </c>
      <c r="G62" s="38"/>
      <c r="H62" s="39"/>
      <c r="I62" s="39"/>
      <c r="J62" s="39"/>
      <c r="K62" s="40"/>
      <c r="L62" s="47"/>
      <c r="M62" s="39"/>
      <c r="N62" s="57"/>
      <c r="O62" s="39"/>
      <c r="P62" s="40"/>
      <c r="Q62" s="47"/>
      <c r="R62" s="39">
        <v>800</v>
      </c>
      <c r="S62" s="39"/>
      <c r="T62" s="39"/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258</v>
      </c>
      <c r="G63" s="38"/>
      <c r="H63" s="39"/>
      <c r="I63" s="39"/>
      <c r="J63" s="39"/>
      <c r="K63" s="40"/>
      <c r="L63" s="47"/>
      <c r="M63" s="39"/>
      <c r="N63" s="57"/>
      <c r="O63" s="39"/>
      <c r="P63" s="40"/>
      <c r="Q63" s="47"/>
      <c r="R63" s="39"/>
      <c r="S63" s="39">
        <v>20</v>
      </c>
      <c r="T63" s="39"/>
      <c r="U63" s="40"/>
      <c r="V63" s="36"/>
    </row>
    <row r="64" spans="1:22" ht="13.15" customHeight="1" x14ac:dyDescent="0.15">
      <c r="A64" s="19">
        <v>60</v>
      </c>
      <c r="B64" s="33"/>
      <c r="C64" s="33"/>
      <c r="D64" s="33"/>
      <c r="E64" s="33"/>
      <c r="F64" s="70" t="s">
        <v>87</v>
      </c>
      <c r="G64" s="38">
        <v>4400</v>
      </c>
      <c r="H64" s="39">
        <v>140</v>
      </c>
      <c r="I64" s="39">
        <v>140</v>
      </c>
      <c r="J64" s="39">
        <v>220</v>
      </c>
      <c r="K64" s="40">
        <v>260</v>
      </c>
      <c r="L64" s="47">
        <v>240</v>
      </c>
      <c r="M64" s="39">
        <v>2400</v>
      </c>
      <c r="N64" s="57">
        <v>1660</v>
      </c>
      <c r="O64" s="39">
        <v>1940</v>
      </c>
      <c r="P64" s="40">
        <v>440</v>
      </c>
      <c r="Q64" s="47">
        <v>7200</v>
      </c>
      <c r="R64" s="39">
        <v>620</v>
      </c>
      <c r="S64" s="39">
        <v>200</v>
      </c>
      <c r="T64" s="39">
        <v>1000</v>
      </c>
      <c r="U64" s="40">
        <v>260</v>
      </c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235</v>
      </c>
      <c r="G65" s="38"/>
      <c r="H65" s="39"/>
      <c r="I65" s="39"/>
      <c r="J65" s="39">
        <v>40</v>
      </c>
      <c r="K65" s="40">
        <v>40</v>
      </c>
      <c r="L65" s="47">
        <v>40</v>
      </c>
      <c r="M65" s="39">
        <v>200</v>
      </c>
      <c r="N65" s="57"/>
      <c r="O65" s="39">
        <v>20</v>
      </c>
      <c r="P65" s="40"/>
      <c r="Q65" s="47"/>
      <c r="R65" s="39"/>
      <c r="S65" s="39"/>
      <c r="T65" s="39"/>
      <c r="U65" s="40"/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221</v>
      </c>
      <c r="G66" s="38">
        <v>2400</v>
      </c>
      <c r="H66" s="39"/>
      <c r="I66" s="39"/>
      <c r="J66" s="39">
        <v>400</v>
      </c>
      <c r="K66" s="40">
        <v>160</v>
      </c>
      <c r="L66" s="47"/>
      <c r="M66" s="39">
        <v>3200</v>
      </c>
      <c r="N66" s="57">
        <v>400</v>
      </c>
      <c r="O66" s="39">
        <v>180</v>
      </c>
      <c r="P66" s="40">
        <v>3600</v>
      </c>
      <c r="Q66" s="47">
        <v>2400</v>
      </c>
      <c r="R66" s="39">
        <v>1000</v>
      </c>
      <c r="S66" s="39"/>
      <c r="T66" s="39">
        <v>1400</v>
      </c>
      <c r="U66" s="40">
        <v>40</v>
      </c>
      <c r="V66" s="36"/>
    </row>
    <row r="67" spans="1:22" ht="13.15" customHeight="1" x14ac:dyDescent="0.15">
      <c r="A67" s="19">
        <v>63</v>
      </c>
      <c r="B67" s="33"/>
      <c r="C67" s="33"/>
      <c r="D67" s="33"/>
      <c r="E67" s="33"/>
      <c r="F67" s="70" t="s">
        <v>88</v>
      </c>
      <c r="G67" s="38"/>
      <c r="H67" s="39"/>
      <c r="I67" s="39"/>
      <c r="J67" s="39"/>
      <c r="K67" s="40"/>
      <c r="L67" s="47"/>
      <c r="M67" s="39"/>
      <c r="N67" s="57"/>
      <c r="O67" s="39"/>
      <c r="P67" s="40"/>
      <c r="Q67" s="47"/>
      <c r="R67" s="39"/>
      <c r="S67" s="39"/>
      <c r="T67" s="39"/>
      <c r="U67" s="40">
        <v>400</v>
      </c>
      <c r="V67" s="36"/>
    </row>
    <row r="68" spans="1:22" ht="13.15" customHeight="1" x14ac:dyDescent="0.15">
      <c r="A68" s="19">
        <v>64</v>
      </c>
      <c r="B68" s="33"/>
      <c r="C68" s="33"/>
      <c r="D68" s="33"/>
      <c r="E68" s="33"/>
      <c r="F68" s="70" t="s">
        <v>252</v>
      </c>
      <c r="G68" s="38"/>
      <c r="H68" s="39">
        <v>20</v>
      </c>
      <c r="I68" s="39">
        <v>40</v>
      </c>
      <c r="J68" s="39">
        <v>420</v>
      </c>
      <c r="K68" s="40">
        <v>80</v>
      </c>
      <c r="L68" s="47">
        <v>240</v>
      </c>
      <c r="M68" s="39">
        <v>80</v>
      </c>
      <c r="N68" s="57"/>
      <c r="O68" s="39">
        <v>400</v>
      </c>
      <c r="P68" s="40"/>
      <c r="Q68" s="47">
        <v>80</v>
      </c>
      <c r="R68" s="39">
        <v>80</v>
      </c>
      <c r="S68" s="39">
        <v>80</v>
      </c>
      <c r="T68" s="39">
        <v>340</v>
      </c>
      <c r="U68" s="40">
        <v>80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 t="s">
        <v>90</v>
      </c>
      <c r="F69" s="70" t="s">
        <v>91</v>
      </c>
      <c r="G69" s="38"/>
      <c r="H69" s="39"/>
      <c r="I69" s="39">
        <v>120</v>
      </c>
      <c r="J69" s="39">
        <v>100</v>
      </c>
      <c r="K69" s="40">
        <v>140</v>
      </c>
      <c r="L69" s="47">
        <v>180</v>
      </c>
      <c r="M69" s="39"/>
      <c r="N69" s="57">
        <v>20</v>
      </c>
      <c r="O69" s="39">
        <v>200</v>
      </c>
      <c r="P69" s="40">
        <v>120</v>
      </c>
      <c r="Q69" s="47">
        <v>20</v>
      </c>
      <c r="R69" s="39">
        <v>60</v>
      </c>
      <c r="S69" s="39">
        <v>80</v>
      </c>
      <c r="T69" s="39">
        <v>60</v>
      </c>
      <c r="U69" s="40">
        <v>400</v>
      </c>
      <c r="V69" s="36"/>
    </row>
    <row r="70" spans="1:22" ht="13.15" customHeight="1" x14ac:dyDescent="0.15">
      <c r="A70" s="19">
        <v>66</v>
      </c>
      <c r="B70" s="33"/>
      <c r="C70" s="33"/>
      <c r="D70" s="33"/>
      <c r="E70" s="33" t="s">
        <v>92</v>
      </c>
      <c r="F70" s="70" t="s">
        <v>93</v>
      </c>
      <c r="G70" s="38"/>
      <c r="H70" s="39">
        <v>80</v>
      </c>
      <c r="I70" s="39">
        <v>80</v>
      </c>
      <c r="J70" s="39">
        <v>100</v>
      </c>
      <c r="K70" s="40">
        <v>200</v>
      </c>
      <c r="L70" s="47">
        <v>40</v>
      </c>
      <c r="M70" s="39">
        <v>60</v>
      </c>
      <c r="N70" s="57"/>
      <c r="O70" s="39">
        <v>100</v>
      </c>
      <c r="P70" s="40">
        <v>20</v>
      </c>
      <c r="Q70" s="47">
        <v>160</v>
      </c>
      <c r="R70" s="39">
        <v>80</v>
      </c>
      <c r="S70" s="39">
        <v>40</v>
      </c>
      <c r="T70" s="39">
        <v>20</v>
      </c>
      <c r="U70" s="40">
        <v>160</v>
      </c>
      <c r="V70" s="36"/>
    </row>
    <row r="71" spans="1:22" ht="13.15" customHeight="1" x14ac:dyDescent="0.15">
      <c r="A71" s="19">
        <v>67</v>
      </c>
      <c r="B71" s="33"/>
      <c r="C71" s="33"/>
      <c r="D71" s="33"/>
      <c r="E71" s="33" t="s">
        <v>94</v>
      </c>
      <c r="F71" s="70" t="s">
        <v>359</v>
      </c>
      <c r="G71" s="38">
        <v>60</v>
      </c>
      <c r="H71" s="39">
        <v>60</v>
      </c>
      <c r="I71" s="39"/>
      <c r="J71" s="39"/>
      <c r="K71" s="40">
        <v>40</v>
      </c>
      <c r="L71" s="47"/>
      <c r="M71" s="39"/>
      <c r="N71" s="57">
        <v>600</v>
      </c>
      <c r="O71" s="39">
        <v>20</v>
      </c>
      <c r="P71" s="40">
        <v>20</v>
      </c>
      <c r="Q71" s="47"/>
      <c r="R71" s="39"/>
      <c r="S71" s="39"/>
      <c r="T71" s="39">
        <v>200</v>
      </c>
      <c r="U71" s="40"/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95</v>
      </c>
      <c r="G72" s="38"/>
      <c r="H72" s="39">
        <v>20</v>
      </c>
      <c r="I72" s="39">
        <v>180</v>
      </c>
      <c r="J72" s="39">
        <v>60</v>
      </c>
      <c r="K72" s="40">
        <v>120</v>
      </c>
      <c r="L72" s="47">
        <v>140</v>
      </c>
      <c r="M72" s="39">
        <v>40</v>
      </c>
      <c r="N72" s="57">
        <v>40</v>
      </c>
      <c r="O72" s="39">
        <v>140</v>
      </c>
      <c r="P72" s="40"/>
      <c r="Q72" s="47">
        <v>20</v>
      </c>
      <c r="R72" s="39">
        <v>60</v>
      </c>
      <c r="S72" s="39">
        <v>60</v>
      </c>
      <c r="T72" s="39"/>
      <c r="U72" s="40">
        <v>160</v>
      </c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97</v>
      </c>
      <c r="G73" s="38"/>
      <c r="H73" s="39"/>
      <c r="I73" s="39">
        <v>400</v>
      </c>
      <c r="J73" s="39"/>
      <c r="K73" s="40">
        <v>80</v>
      </c>
      <c r="L73" s="47"/>
      <c r="M73" s="39"/>
      <c r="N73" s="57"/>
      <c r="O73" s="39"/>
      <c r="P73" s="40">
        <v>80</v>
      </c>
      <c r="Q73" s="47"/>
      <c r="R73" s="39"/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98</v>
      </c>
      <c r="G74" s="38">
        <v>140</v>
      </c>
      <c r="H74" s="39">
        <v>800</v>
      </c>
      <c r="I74" s="39">
        <v>120</v>
      </c>
      <c r="J74" s="39"/>
      <c r="K74" s="40"/>
      <c r="L74" s="47"/>
      <c r="M74" s="39"/>
      <c r="N74" s="57">
        <v>20</v>
      </c>
      <c r="O74" s="39"/>
      <c r="P74" s="40">
        <v>20</v>
      </c>
      <c r="Q74" s="47">
        <v>40</v>
      </c>
      <c r="R74" s="39"/>
      <c r="S74" s="39"/>
      <c r="T74" s="39"/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492</v>
      </c>
      <c r="G75" s="38"/>
      <c r="H75" s="39"/>
      <c r="I75" s="39"/>
      <c r="J75" s="39">
        <v>20</v>
      </c>
      <c r="K75" s="40"/>
      <c r="L75" s="47"/>
      <c r="M75" s="39"/>
      <c r="N75" s="57"/>
      <c r="O75" s="39"/>
      <c r="P75" s="40"/>
      <c r="Q75" s="47"/>
      <c r="R75" s="39"/>
      <c r="S75" s="39"/>
      <c r="T75" s="39"/>
      <c r="U75" s="40"/>
      <c r="V75" s="36"/>
    </row>
    <row r="76" spans="1:22" ht="12.75" customHeight="1" x14ac:dyDescent="0.15">
      <c r="A76" s="19">
        <v>72</v>
      </c>
      <c r="B76" s="33"/>
      <c r="C76" s="33"/>
      <c r="D76" s="33"/>
      <c r="E76" s="33"/>
      <c r="F76" s="70" t="s">
        <v>99</v>
      </c>
      <c r="G76" s="38"/>
      <c r="H76" s="39"/>
      <c r="I76" s="39"/>
      <c r="J76" s="39"/>
      <c r="K76" s="40"/>
      <c r="L76" s="47"/>
      <c r="M76" s="39"/>
      <c r="N76" s="57"/>
      <c r="O76" s="39"/>
      <c r="P76" s="40"/>
      <c r="Q76" s="47"/>
      <c r="R76" s="39"/>
      <c r="S76" s="39"/>
      <c r="T76" s="39"/>
      <c r="U76" s="40">
        <v>20</v>
      </c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100</v>
      </c>
      <c r="G77" s="38">
        <v>60</v>
      </c>
      <c r="H77" s="39"/>
      <c r="I77" s="39">
        <v>240</v>
      </c>
      <c r="J77" s="39"/>
      <c r="K77" s="40"/>
      <c r="L77" s="47"/>
      <c r="M77" s="39">
        <v>140</v>
      </c>
      <c r="N77" s="57"/>
      <c r="O77" s="39">
        <v>120</v>
      </c>
      <c r="P77" s="40"/>
      <c r="Q77" s="47">
        <v>100</v>
      </c>
      <c r="R77" s="39"/>
      <c r="S77" s="39"/>
      <c r="T77" s="39"/>
      <c r="U77" s="40"/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201</v>
      </c>
      <c r="G78" s="38"/>
      <c r="H78" s="39">
        <v>20</v>
      </c>
      <c r="I78" s="39">
        <v>40</v>
      </c>
      <c r="J78" s="39"/>
      <c r="K78" s="40"/>
      <c r="L78" s="47">
        <v>20</v>
      </c>
      <c r="M78" s="39"/>
      <c r="N78" s="57"/>
      <c r="O78" s="39"/>
      <c r="P78" s="40">
        <v>20</v>
      </c>
      <c r="Q78" s="47">
        <v>20</v>
      </c>
      <c r="R78" s="39">
        <v>20</v>
      </c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/>
      <c r="F79" s="70" t="s">
        <v>101</v>
      </c>
      <c r="G79" s="38"/>
      <c r="H79" s="39"/>
      <c r="I79" s="39"/>
      <c r="J79" s="39">
        <v>20</v>
      </c>
      <c r="K79" s="40"/>
      <c r="L79" s="47"/>
      <c r="M79" s="39"/>
      <c r="N79" s="57"/>
      <c r="O79" s="39">
        <v>20</v>
      </c>
      <c r="P79" s="40"/>
      <c r="Q79" s="47"/>
      <c r="R79" s="39"/>
      <c r="S79" s="39"/>
      <c r="T79" s="39"/>
      <c r="U79" s="40"/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102</v>
      </c>
      <c r="G80" s="38"/>
      <c r="H80" s="39">
        <v>20</v>
      </c>
      <c r="I80" s="39"/>
      <c r="J80" s="39">
        <v>600</v>
      </c>
      <c r="K80" s="40"/>
      <c r="L80" s="47"/>
      <c r="M80" s="39"/>
      <c r="N80" s="57"/>
      <c r="O80" s="39">
        <v>1800</v>
      </c>
      <c r="P80" s="40"/>
      <c r="Q80" s="47"/>
      <c r="R80" s="39">
        <v>20</v>
      </c>
      <c r="S80" s="39"/>
      <c r="T80" s="39">
        <v>40</v>
      </c>
      <c r="U80" s="40"/>
      <c r="V80" s="36"/>
    </row>
    <row r="81" spans="1:28" ht="13.15" customHeight="1" x14ac:dyDescent="0.15">
      <c r="A81" s="19">
        <v>77</v>
      </c>
      <c r="B81" s="33"/>
      <c r="C81" s="33"/>
      <c r="D81" s="33"/>
      <c r="E81" s="33" t="s">
        <v>103</v>
      </c>
      <c r="F81" s="70" t="s">
        <v>220</v>
      </c>
      <c r="G81" s="38"/>
      <c r="H81" s="39"/>
      <c r="I81" s="39">
        <v>200</v>
      </c>
      <c r="J81" s="39">
        <v>40</v>
      </c>
      <c r="K81" s="40"/>
      <c r="L81" s="47"/>
      <c r="M81" s="39"/>
      <c r="N81" s="57"/>
      <c r="O81" s="39"/>
      <c r="P81" s="40"/>
      <c r="Q81" s="47"/>
      <c r="R81" s="39"/>
      <c r="S81" s="39"/>
      <c r="T81" s="39"/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104</v>
      </c>
      <c r="G82" s="38"/>
      <c r="H82" s="39">
        <v>400</v>
      </c>
      <c r="I82" s="39"/>
      <c r="J82" s="39"/>
      <c r="K82" s="40"/>
      <c r="L82" s="47">
        <v>80</v>
      </c>
      <c r="M82" s="39">
        <v>200</v>
      </c>
      <c r="N82" s="57">
        <v>40</v>
      </c>
      <c r="O82" s="39">
        <v>200</v>
      </c>
      <c r="P82" s="40">
        <v>200</v>
      </c>
      <c r="Q82" s="47"/>
      <c r="R82" s="39">
        <v>200</v>
      </c>
      <c r="S82" s="39"/>
      <c r="T82" s="39">
        <v>20</v>
      </c>
      <c r="U82" s="40">
        <v>200</v>
      </c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105</v>
      </c>
      <c r="G83" s="38"/>
      <c r="H83" s="39">
        <v>20</v>
      </c>
      <c r="I83" s="39">
        <v>40</v>
      </c>
      <c r="J83" s="39">
        <v>260</v>
      </c>
      <c r="K83" s="40">
        <v>200</v>
      </c>
      <c r="L83" s="47">
        <v>320</v>
      </c>
      <c r="M83" s="39">
        <v>60</v>
      </c>
      <c r="N83" s="57">
        <v>80</v>
      </c>
      <c r="O83" s="39">
        <v>480</v>
      </c>
      <c r="P83" s="40">
        <v>60</v>
      </c>
      <c r="Q83" s="47">
        <v>160</v>
      </c>
      <c r="R83" s="39">
        <v>140</v>
      </c>
      <c r="S83" s="39"/>
      <c r="T83" s="39">
        <v>300</v>
      </c>
      <c r="U83" s="40">
        <v>280</v>
      </c>
      <c r="V83" s="36"/>
    </row>
    <row r="84" spans="1:28" ht="13.15" customHeight="1" x14ac:dyDescent="0.15">
      <c r="A84" s="19">
        <v>80</v>
      </c>
      <c r="B84" s="53"/>
      <c r="C84" s="53"/>
      <c r="D84" s="53"/>
      <c r="E84" s="53" t="s">
        <v>106</v>
      </c>
      <c r="F84" s="71" t="s">
        <v>107</v>
      </c>
      <c r="G84" s="41"/>
      <c r="H84" s="42"/>
      <c r="I84" s="42"/>
      <c r="J84" s="42"/>
      <c r="K84" s="43"/>
      <c r="L84" s="48"/>
      <c r="M84" s="42"/>
      <c r="N84" s="56"/>
      <c r="O84" s="42"/>
      <c r="P84" s="43"/>
      <c r="Q84" s="48"/>
      <c r="R84" s="42"/>
      <c r="S84" s="42"/>
      <c r="T84" s="42"/>
      <c r="U84" s="43">
        <v>600</v>
      </c>
      <c r="V84" s="36"/>
    </row>
    <row r="85" spans="1:28" ht="13.15" customHeight="1" x14ac:dyDescent="0.15">
      <c r="A85" s="19"/>
      <c r="B85" s="17" t="s">
        <v>522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3.15" customHeight="1" x14ac:dyDescent="0.15">
      <c r="A86" s="19"/>
      <c r="B86" s="17" t="s">
        <v>299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430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570</v>
      </c>
      <c r="K88" s="19"/>
      <c r="N88" s="35" t="str">
        <f>I88</f>
        <v>調査期日：平成29年11月 8日</v>
      </c>
      <c r="O88" s="19"/>
      <c r="P88" s="19"/>
      <c r="R88" s="19"/>
      <c r="S88" s="35" t="str">
        <f>I88</f>
        <v>調査期日：平成29年11月 8日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266</v>
      </c>
      <c r="K89" s="19"/>
      <c r="N89" s="35" t="s">
        <v>266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331</v>
      </c>
      <c r="H90" s="25" t="s">
        <v>316</v>
      </c>
      <c r="I90" s="25" t="s">
        <v>301</v>
      </c>
      <c r="J90" s="25" t="s">
        <v>290</v>
      </c>
      <c r="K90" s="26" t="s">
        <v>332</v>
      </c>
      <c r="L90" s="59" t="s">
        <v>291</v>
      </c>
      <c r="M90" s="25" t="s">
        <v>302</v>
      </c>
      <c r="N90" s="55" t="s">
        <v>333</v>
      </c>
      <c r="O90" s="25" t="s">
        <v>334</v>
      </c>
      <c r="P90" s="26" t="s">
        <v>292</v>
      </c>
      <c r="Q90" s="59" t="s">
        <v>303</v>
      </c>
      <c r="R90" s="25" t="s">
        <v>304</v>
      </c>
      <c r="S90" s="25" t="s">
        <v>317</v>
      </c>
      <c r="T90" s="25" t="s">
        <v>336</v>
      </c>
      <c r="U90" s="26" t="s">
        <v>293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78</v>
      </c>
      <c r="E91" s="52" t="s">
        <v>106</v>
      </c>
      <c r="F91" s="68" t="s">
        <v>108</v>
      </c>
      <c r="G91" s="4">
        <v>7200</v>
      </c>
      <c r="H91" s="5">
        <v>220</v>
      </c>
      <c r="I91" s="5">
        <v>6800</v>
      </c>
      <c r="J91" s="5">
        <v>1520</v>
      </c>
      <c r="K91" s="6">
        <v>540</v>
      </c>
      <c r="L91" s="7">
        <v>1340</v>
      </c>
      <c r="M91" s="5">
        <v>620</v>
      </c>
      <c r="N91" s="8">
        <v>900</v>
      </c>
      <c r="O91" s="5">
        <v>3280</v>
      </c>
      <c r="P91" s="6"/>
      <c r="Q91" s="7">
        <v>820</v>
      </c>
      <c r="R91" s="5">
        <v>600</v>
      </c>
      <c r="S91" s="5"/>
      <c r="T91" s="5">
        <v>340</v>
      </c>
      <c r="U91" s="6">
        <v>360</v>
      </c>
    </row>
    <row r="92" spans="1:28" ht="13.15" customHeight="1" x14ac:dyDescent="0.15">
      <c r="A92" s="19">
        <v>82</v>
      </c>
      <c r="B92" s="27"/>
      <c r="C92" s="33"/>
      <c r="D92" s="33"/>
      <c r="E92" s="33"/>
      <c r="F92" s="70" t="s">
        <v>233</v>
      </c>
      <c r="G92" s="38"/>
      <c r="H92" s="39"/>
      <c r="I92" s="39"/>
      <c r="J92" s="39"/>
      <c r="K92" s="40"/>
      <c r="L92" s="47"/>
      <c r="M92" s="39"/>
      <c r="N92" s="57">
        <v>1800</v>
      </c>
      <c r="O92" s="39">
        <v>120</v>
      </c>
      <c r="P92" s="40">
        <v>120</v>
      </c>
      <c r="Q92" s="47"/>
      <c r="R92" s="39">
        <v>120</v>
      </c>
      <c r="S92" s="39"/>
      <c r="T92" s="39">
        <v>400</v>
      </c>
      <c r="U92" s="40"/>
      <c r="V92" s="36"/>
    </row>
    <row r="93" spans="1:28" ht="13.15" customHeight="1" x14ac:dyDescent="0.15">
      <c r="A93" s="19">
        <v>83</v>
      </c>
      <c r="B93" s="36"/>
      <c r="C93" s="33"/>
      <c r="D93" s="33"/>
      <c r="E93" s="32"/>
      <c r="F93" s="70" t="s">
        <v>219</v>
      </c>
      <c r="G93" s="38">
        <v>6120</v>
      </c>
      <c r="H93" s="39">
        <v>26000</v>
      </c>
      <c r="I93" s="39">
        <v>6960</v>
      </c>
      <c r="J93" s="39">
        <v>20400</v>
      </c>
      <c r="K93" s="40">
        <v>19000</v>
      </c>
      <c r="L93" s="47">
        <v>20400</v>
      </c>
      <c r="M93" s="39">
        <v>17600</v>
      </c>
      <c r="N93" s="57">
        <v>50800</v>
      </c>
      <c r="O93" s="39">
        <v>55000</v>
      </c>
      <c r="P93" s="40">
        <v>17400</v>
      </c>
      <c r="Q93" s="47">
        <v>41400</v>
      </c>
      <c r="R93" s="39">
        <v>34400</v>
      </c>
      <c r="S93" s="39">
        <v>11600</v>
      </c>
      <c r="T93" s="39">
        <v>16200</v>
      </c>
      <c r="U93" s="40">
        <v>12600</v>
      </c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110</v>
      </c>
      <c r="G94" s="38">
        <v>220</v>
      </c>
      <c r="H94" s="39">
        <v>160</v>
      </c>
      <c r="I94" s="39">
        <v>380</v>
      </c>
      <c r="J94" s="39">
        <v>780</v>
      </c>
      <c r="K94" s="40">
        <v>180</v>
      </c>
      <c r="L94" s="47">
        <v>280</v>
      </c>
      <c r="M94" s="39">
        <v>60</v>
      </c>
      <c r="N94" s="57">
        <v>160</v>
      </c>
      <c r="O94" s="39">
        <v>700</v>
      </c>
      <c r="P94" s="40">
        <v>840</v>
      </c>
      <c r="Q94" s="47">
        <v>140</v>
      </c>
      <c r="R94" s="39">
        <v>780</v>
      </c>
      <c r="S94" s="39">
        <v>320</v>
      </c>
      <c r="T94" s="39">
        <v>360</v>
      </c>
      <c r="U94" s="40">
        <v>340</v>
      </c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111</v>
      </c>
      <c r="G95" s="38">
        <v>10600</v>
      </c>
      <c r="H95" s="39">
        <v>1720</v>
      </c>
      <c r="I95" s="39">
        <v>5400</v>
      </c>
      <c r="J95" s="39">
        <v>5940</v>
      </c>
      <c r="K95" s="40">
        <v>3180</v>
      </c>
      <c r="L95" s="47">
        <v>5640</v>
      </c>
      <c r="M95" s="39">
        <v>1480</v>
      </c>
      <c r="N95" s="57">
        <v>25200</v>
      </c>
      <c r="O95" s="39">
        <v>31200</v>
      </c>
      <c r="P95" s="40">
        <v>8400</v>
      </c>
      <c r="Q95" s="47">
        <v>15600</v>
      </c>
      <c r="R95" s="39">
        <v>4000</v>
      </c>
      <c r="S95" s="39">
        <v>10800</v>
      </c>
      <c r="T95" s="39">
        <v>19600</v>
      </c>
      <c r="U95" s="40">
        <v>2480</v>
      </c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113</v>
      </c>
      <c r="G96" s="38">
        <v>140</v>
      </c>
      <c r="H96" s="39">
        <v>240</v>
      </c>
      <c r="I96" s="39">
        <v>180</v>
      </c>
      <c r="J96" s="39">
        <v>320</v>
      </c>
      <c r="K96" s="40">
        <v>560</v>
      </c>
      <c r="L96" s="47"/>
      <c r="M96" s="39">
        <v>1800</v>
      </c>
      <c r="N96" s="57">
        <v>360</v>
      </c>
      <c r="O96" s="39">
        <v>520</v>
      </c>
      <c r="P96" s="40">
        <v>380</v>
      </c>
      <c r="Q96" s="47">
        <v>3200</v>
      </c>
      <c r="R96" s="39">
        <v>360</v>
      </c>
      <c r="S96" s="39">
        <v>120</v>
      </c>
      <c r="T96" s="39">
        <v>440</v>
      </c>
      <c r="U96" s="40">
        <v>160</v>
      </c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125</v>
      </c>
      <c r="G97" s="38">
        <v>18200</v>
      </c>
      <c r="H97" s="39">
        <v>26400</v>
      </c>
      <c r="I97" s="39">
        <v>3560</v>
      </c>
      <c r="J97" s="39">
        <v>11220</v>
      </c>
      <c r="K97" s="40">
        <v>5720</v>
      </c>
      <c r="L97" s="47">
        <v>9000</v>
      </c>
      <c r="M97" s="39">
        <v>10400</v>
      </c>
      <c r="N97" s="57">
        <v>19000</v>
      </c>
      <c r="O97" s="39">
        <v>9600</v>
      </c>
      <c r="P97" s="40">
        <v>11400</v>
      </c>
      <c r="Q97" s="47">
        <v>20800</v>
      </c>
      <c r="R97" s="39">
        <v>12200</v>
      </c>
      <c r="S97" s="39">
        <v>1580</v>
      </c>
      <c r="T97" s="39">
        <v>3320</v>
      </c>
      <c r="U97" s="40">
        <v>3460</v>
      </c>
      <c r="V97" s="36"/>
    </row>
    <row r="98" spans="1:22" ht="13.15" customHeight="1" x14ac:dyDescent="0.15">
      <c r="A98" s="19">
        <v>88</v>
      </c>
      <c r="B98" s="36"/>
      <c r="C98" s="33"/>
      <c r="D98" s="33"/>
      <c r="E98" s="32"/>
      <c r="F98" s="70" t="s">
        <v>127</v>
      </c>
      <c r="G98" s="38"/>
      <c r="H98" s="39">
        <v>280</v>
      </c>
      <c r="I98" s="39">
        <v>320</v>
      </c>
      <c r="J98" s="39"/>
      <c r="K98" s="40">
        <v>380</v>
      </c>
      <c r="L98" s="47">
        <v>220</v>
      </c>
      <c r="M98" s="39"/>
      <c r="N98" s="57">
        <v>3400</v>
      </c>
      <c r="O98" s="39">
        <v>500</v>
      </c>
      <c r="P98" s="40"/>
      <c r="Q98" s="47">
        <v>4200</v>
      </c>
      <c r="R98" s="39"/>
      <c r="S98" s="39">
        <v>200</v>
      </c>
      <c r="T98" s="39"/>
      <c r="U98" s="40"/>
      <c r="V98" s="36"/>
    </row>
    <row r="99" spans="1:22" ht="13.15" customHeight="1" x14ac:dyDescent="0.15">
      <c r="A99" s="19">
        <v>89</v>
      </c>
      <c r="B99" s="36"/>
      <c r="C99" s="33"/>
      <c r="D99" s="33"/>
      <c r="E99" s="33"/>
      <c r="F99" s="70" t="s">
        <v>129</v>
      </c>
      <c r="G99" s="38">
        <v>44200</v>
      </c>
      <c r="H99" s="39">
        <v>17800</v>
      </c>
      <c r="I99" s="39">
        <v>47000</v>
      </c>
      <c r="J99" s="39">
        <v>24800</v>
      </c>
      <c r="K99" s="40">
        <v>59600</v>
      </c>
      <c r="L99" s="47">
        <v>27000</v>
      </c>
      <c r="M99" s="39">
        <v>124800</v>
      </c>
      <c r="N99" s="57">
        <v>96000</v>
      </c>
      <c r="O99" s="39">
        <v>82600</v>
      </c>
      <c r="P99" s="40">
        <v>50600</v>
      </c>
      <c r="Q99" s="47">
        <v>128400</v>
      </c>
      <c r="R99" s="39">
        <v>50600</v>
      </c>
      <c r="S99" s="39">
        <v>11200</v>
      </c>
      <c r="T99" s="39">
        <v>34800</v>
      </c>
      <c r="U99" s="40">
        <v>19800</v>
      </c>
      <c r="V99" s="36"/>
    </row>
    <row r="100" spans="1:22" ht="13.15" customHeight="1" x14ac:dyDescent="0.15">
      <c r="A100" s="19">
        <v>90</v>
      </c>
      <c r="B100" s="27"/>
      <c r="C100" s="33"/>
      <c r="D100" s="32"/>
      <c r="E100" s="33"/>
      <c r="F100" s="70" t="s">
        <v>130</v>
      </c>
      <c r="G100" s="38">
        <v>178800</v>
      </c>
      <c r="H100" s="39">
        <v>46540</v>
      </c>
      <c r="I100" s="39">
        <v>55480</v>
      </c>
      <c r="J100" s="39">
        <v>6660</v>
      </c>
      <c r="K100" s="40">
        <v>45020</v>
      </c>
      <c r="L100" s="47">
        <v>20800</v>
      </c>
      <c r="M100" s="39">
        <v>71200</v>
      </c>
      <c r="N100" s="57">
        <v>34400</v>
      </c>
      <c r="O100" s="39">
        <v>24800</v>
      </c>
      <c r="P100" s="40">
        <v>85600</v>
      </c>
      <c r="Q100" s="47">
        <v>8400</v>
      </c>
      <c r="R100" s="39">
        <v>4600</v>
      </c>
      <c r="S100" s="39">
        <v>2000</v>
      </c>
      <c r="T100" s="39">
        <v>5200</v>
      </c>
      <c r="U100" s="40">
        <v>6200</v>
      </c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 t="s">
        <v>203</v>
      </c>
      <c r="F101" s="70" t="s">
        <v>204</v>
      </c>
      <c r="G101" s="38">
        <v>40</v>
      </c>
      <c r="H101" s="39"/>
      <c r="I101" s="39">
        <v>80</v>
      </c>
      <c r="J101" s="39">
        <v>100</v>
      </c>
      <c r="K101" s="40">
        <v>60</v>
      </c>
      <c r="L101" s="47">
        <v>100</v>
      </c>
      <c r="M101" s="39"/>
      <c r="N101" s="57">
        <v>20</v>
      </c>
      <c r="O101" s="39">
        <v>60</v>
      </c>
      <c r="P101" s="40">
        <v>120</v>
      </c>
      <c r="Q101" s="47">
        <v>80</v>
      </c>
      <c r="R101" s="39">
        <v>200</v>
      </c>
      <c r="S101" s="39">
        <v>60</v>
      </c>
      <c r="T101" s="39">
        <v>120</v>
      </c>
      <c r="U101" s="40">
        <v>100</v>
      </c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/>
      <c r="F102" s="70" t="s">
        <v>218</v>
      </c>
      <c r="G102" s="38">
        <v>360</v>
      </c>
      <c r="H102" s="39">
        <v>260</v>
      </c>
      <c r="I102" s="39">
        <v>180</v>
      </c>
      <c r="J102" s="39">
        <v>20</v>
      </c>
      <c r="K102" s="40">
        <v>160</v>
      </c>
      <c r="L102" s="47">
        <v>120</v>
      </c>
      <c r="M102" s="39">
        <v>1600</v>
      </c>
      <c r="N102" s="57">
        <v>60</v>
      </c>
      <c r="O102" s="39">
        <v>40</v>
      </c>
      <c r="P102" s="40">
        <v>460</v>
      </c>
      <c r="Q102" s="47">
        <v>200</v>
      </c>
      <c r="R102" s="39">
        <v>60</v>
      </c>
      <c r="S102" s="39">
        <v>60</v>
      </c>
      <c r="T102" s="39">
        <v>1220</v>
      </c>
      <c r="U102" s="40">
        <v>320</v>
      </c>
      <c r="V102" s="36"/>
    </row>
    <row r="103" spans="1:22" ht="13.15" customHeight="1" x14ac:dyDescent="0.15">
      <c r="A103" s="19">
        <v>93</v>
      </c>
      <c r="B103" s="27"/>
      <c r="C103" s="33"/>
      <c r="D103" s="33"/>
      <c r="E103" s="33"/>
      <c r="F103" s="70" t="s">
        <v>251</v>
      </c>
      <c r="G103" s="38"/>
      <c r="H103" s="39"/>
      <c r="I103" s="39"/>
      <c r="J103" s="39"/>
      <c r="K103" s="40"/>
      <c r="L103" s="47"/>
      <c r="M103" s="39"/>
      <c r="N103" s="57"/>
      <c r="O103" s="39">
        <v>20</v>
      </c>
      <c r="P103" s="40"/>
      <c r="Q103" s="47"/>
      <c r="R103" s="39"/>
      <c r="S103" s="39"/>
      <c r="T103" s="39">
        <v>20</v>
      </c>
      <c r="U103" s="40"/>
      <c r="V103" s="36"/>
    </row>
    <row r="104" spans="1:22" ht="13.15" customHeight="1" x14ac:dyDescent="0.15">
      <c r="A104" s="19">
        <v>94</v>
      </c>
      <c r="B104" s="27"/>
      <c r="C104" s="33"/>
      <c r="D104" s="33"/>
      <c r="E104" s="33" t="s">
        <v>250</v>
      </c>
      <c r="F104" s="70" t="s">
        <v>249</v>
      </c>
      <c r="G104" s="38"/>
      <c r="H104" s="39">
        <v>40</v>
      </c>
      <c r="I104" s="39"/>
      <c r="J104" s="39">
        <v>800</v>
      </c>
      <c r="K104" s="40">
        <v>20</v>
      </c>
      <c r="L104" s="47"/>
      <c r="M104" s="39"/>
      <c r="N104" s="57">
        <v>40</v>
      </c>
      <c r="O104" s="39">
        <v>80</v>
      </c>
      <c r="P104" s="40">
        <v>20</v>
      </c>
      <c r="Q104" s="47">
        <v>60</v>
      </c>
      <c r="R104" s="39">
        <v>60</v>
      </c>
      <c r="S104" s="39">
        <v>20</v>
      </c>
      <c r="T104" s="39">
        <v>420</v>
      </c>
      <c r="U104" s="40">
        <v>100</v>
      </c>
      <c r="V104" s="36"/>
    </row>
    <row r="105" spans="1:22" ht="13.15" customHeight="1" x14ac:dyDescent="0.15">
      <c r="A105" s="19">
        <v>95</v>
      </c>
      <c r="B105" s="27"/>
      <c r="C105" s="33"/>
      <c r="D105" s="33" t="s">
        <v>131</v>
      </c>
      <c r="E105" s="33" t="s">
        <v>132</v>
      </c>
      <c r="F105" s="70" t="s">
        <v>136</v>
      </c>
      <c r="G105" s="38"/>
      <c r="H105" s="39"/>
      <c r="I105" s="39"/>
      <c r="J105" s="39"/>
      <c r="K105" s="40"/>
      <c r="L105" s="47"/>
      <c r="M105" s="39"/>
      <c r="N105" s="57"/>
      <c r="O105" s="39"/>
      <c r="P105" s="40">
        <v>200</v>
      </c>
      <c r="Q105" s="47"/>
      <c r="R105" s="39"/>
      <c r="S105" s="39"/>
      <c r="T105" s="39"/>
      <c r="U105" s="40"/>
      <c r="V105" s="36"/>
    </row>
    <row r="106" spans="1:22" ht="13.15" customHeight="1" x14ac:dyDescent="0.15">
      <c r="A106" s="19">
        <v>96</v>
      </c>
      <c r="B106" s="27"/>
      <c r="C106" s="33"/>
      <c r="D106" s="33"/>
      <c r="E106" s="33"/>
      <c r="F106" s="70" t="s">
        <v>240</v>
      </c>
      <c r="G106" s="38">
        <v>10800</v>
      </c>
      <c r="H106" s="39">
        <v>340</v>
      </c>
      <c r="I106" s="39">
        <v>420</v>
      </c>
      <c r="J106" s="39">
        <v>80</v>
      </c>
      <c r="K106" s="40">
        <v>360</v>
      </c>
      <c r="L106" s="47"/>
      <c r="M106" s="39">
        <v>2000</v>
      </c>
      <c r="N106" s="57">
        <v>80</v>
      </c>
      <c r="O106" s="39">
        <v>240</v>
      </c>
      <c r="P106" s="40">
        <v>1200</v>
      </c>
      <c r="Q106" s="47"/>
      <c r="R106" s="39"/>
      <c r="S106" s="39">
        <v>1400</v>
      </c>
      <c r="T106" s="39"/>
      <c r="U106" s="40"/>
      <c r="V106" s="36"/>
    </row>
    <row r="107" spans="1:22" ht="13.15" customHeight="1" x14ac:dyDescent="0.15">
      <c r="A107" s="19">
        <v>97</v>
      </c>
      <c r="B107" s="27"/>
      <c r="C107" s="33"/>
      <c r="D107" s="33"/>
      <c r="E107" s="33"/>
      <c r="F107" s="70" t="s">
        <v>138</v>
      </c>
      <c r="G107" s="38">
        <v>200</v>
      </c>
      <c r="H107" s="39">
        <v>560</v>
      </c>
      <c r="I107" s="39">
        <v>260</v>
      </c>
      <c r="J107" s="39">
        <v>660</v>
      </c>
      <c r="K107" s="40">
        <v>100</v>
      </c>
      <c r="L107" s="47">
        <v>480</v>
      </c>
      <c r="M107" s="39">
        <v>220</v>
      </c>
      <c r="N107" s="57">
        <v>620</v>
      </c>
      <c r="O107" s="39">
        <v>300</v>
      </c>
      <c r="P107" s="40">
        <v>120</v>
      </c>
      <c r="Q107" s="47">
        <v>240</v>
      </c>
      <c r="R107" s="39">
        <v>120</v>
      </c>
      <c r="S107" s="39">
        <v>580</v>
      </c>
      <c r="T107" s="39">
        <v>560</v>
      </c>
      <c r="U107" s="40">
        <v>100</v>
      </c>
      <c r="V107" s="36"/>
    </row>
    <row r="108" spans="1:22" ht="13.15" customHeight="1" x14ac:dyDescent="0.15">
      <c r="A108" s="19">
        <v>98</v>
      </c>
      <c r="B108" s="36"/>
      <c r="C108" s="33"/>
      <c r="D108" s="33"/>
      <c r="E108" s="32"/>
      <c r="F108" s="70" t="s">
        <v>207</v>
      </c>
      <c r="G108" s="38">
        <v>20</v>
      </c>
      <c r="H108" s="39"/>
      <c r="I108" s="39"/>
      <c r="J108" s="39"/>
      <c r="K108" s="40"/>
      <c r="L108" s="47"/>
      <c r="M108" s="39"/>
      <c r="N108" s="57"/>
      <c r="O108" s="39"/>
      <c r="P108" s="40"/>
      <c r="Q108" s="47"/>
      <c r="R108" s="39"/>
      <c r="S108" s="39"/>
      <c r="T108" s="39"/>
      <c r="U108" s="40"/>
      <c r="V108" s="36"/>
    </row>
    <row r="109" spans="1:22" ht="13.15" customHeight="1" x14ac:dyDescent="0.15">
      <c r="A109" s="19">
        <v>99</v>
      </c>
      <c r="B109" s="27"/>
      <c r="C109" s="33"/>
      <c r="D109" s="33"/>
      <c r="E109" s="33" t="s">
        <v>142</v>
      </c>
      <c r="F109" s="70" t="s">
        <v>143</v>
      </c>
      <c r="G109" s="38"/>
      <c r="H109" s="39"/>
      <c r="I109" s="39"/>
      <c r="J109" s="39"/>
      <c r="K109" s="40"/>
      <c r="L109" s="47"/>
      <c r="M109" s="39"/>
      <c r="N109" s="57"/>
      <c r="O109" s="39"/>
      <c r="P109" s="40"/>
      <c r="Q109" s="47"/>
      <c r="R109" s="39"/>
      <c r="S109" s="39">
        <v>20</v>
      </c>
      <c r="T109" s="39">
        <v>20</v>
      </c>
      <c r="U109" s="40"/>
      <c r="V109" s="36"/>
    </row>
    <row r="110" spans="1:22" ht="13.15" customHeight="1" x14ac:dyDescent="0.15">
      <c r="A110" s="19">
        <v>100</v>
      </c>
      <c r="B110" s="27"/>
      <c r="C110" s="33"/>
      <c r="D110" s="33"/>
      <c r="E110" s="33"/>
      <c r="F110" s="70" t="s">
        <v>145</v>
      </c>
      <c r="G110" s="38"/>
      <c r="H110" s="39"/>
      <c r="I110" s="39">
        <v>20</v>
      </c>
      <c r="J110" s="39"/>
      <c r="K110" s="40">
        <v>40</v>
      </c>
      <c r="L110" s="47"/>
      <c r="M110" s="39"/>
      <c r="N110" s="57"/>
      <c r="O110" s="39"/>
      <c r="P110" s="40"/>
      <c r="Q110" s="47"/>
      <c r="R110" s="39"/>
      <c r="S110" s="39">
        <v>20</v>
      </c>
      <c r="T110" s="39"/>
      <c r="U110" s="40">
        <v>20</v>
      </c>
      <c r="V110" s="36"/>
    </row>
    <row r="111" spans="1:22" ht="13.15" customHeight="1" x14ac:dyDescent="0.15">
      <c r="A111" s="19">
        <v>101</v>
      </c>
      <c r="B111" s="27"/>
      <c r="C111" s="33"/>
      <c r="D111" s="33"/>
      <c r="E111" s="33"/>
      <c r="F111" s="70" t="s">
        <v>147</v>
      </c>
      <c r="G111" s="38"/>
      <c r="H111" s="39"/>
      <c r="I111" s="39"/>
      <c r="J111" s="39"/>
      <c r="K111" s="40"/>
      <c r="L111" s="47"/>
      <c r="M111" s="39"/>
      <c r="N111" s="57"/>
      <c r="O111" s="39"/>
      <c r="P111" s="40"/>
      <c r="Q111" s="47"/>
      <c r="R111" s="39"/>
      <c r="S111" s="39">
        <v>20</v>
      </c>
      <c r="T111" s="39"/>
      <c r="U111" s="40">
        <v>600</v>
      </c>
      <c r="V111" s="36"/>
    </row>
    <row r="112" spans="1:22" ht="13.15" customHeight="1" x14ac:dyDescent="0.15">
      <c r="A112" s="19">
        <v>102</v>
      </c>
      <c r="B112" s="27"/>
      <c r="C112" s="33"/>
      <c r="D112" s="33"/>
      <c r="E112" s="33"/>
      <c r="F112" s="70" t="s">
        <v>148</v>
      </c>
      <c r="G112" s="38">
        <v>20</v>
      </c>
      <c r="H112" s="39">
        <v>20</v>
      </c>
      <c r="I112" s="39">
        <v>80</v>
      </c>
      <c r="J112" s="39">
        <v>100</v>
      </c>
      <c r="K112" s="40">
        <v>120</v>
      </c>
      <c r="L112" s="47">
        <v>80</v>
      </c>
      <c r="M112" s="39"/>
      <c r="N112" s="57">
        <v>20</v>
      </c>
      <c r="O112" s="39">
        <v>60</v>
      </c>
      <c r="P112" s="40">
        <v>80</v>
      </c>
      <c r="Q112" s="47">
        <v>60</v>
      </c>
      <c r="R112" s="39"/>
      <c r="S112" s="39">
        <v>400</v>
      </c>
      <c r="T112" s="39">
        <v>160</v>
      </c>
      <c r="U112" s="40">
        <v>340</v>
      </c>
      <c r="V112" s="36"/>
    </row>
    <row r="113" spans="1:22" ht="13.15" customHeight="1" x14ac:dyDescent="0.15">
      <c r="A113" s="19">
        <v>103</v>
      </c>
      <c r="B113" s="27"/>
      <c r="C113" s="33"/>
      <c r="D113" s="33"/>
      <c r="E113" s="33"/>
      <c r="F113" s="70" t="s">
        <v>209</v>
      </c>
      <c r="G113" s="38"/>
      <c r="H113" s="39"/>
      <c r="I113" s="39"/>
      <c r="J113" s="39"/>
      <c r="K113" s="40"/>
      <c r="L113" s="47"/>
      <c r="M113" s="39"/>
      <c r="N113" s="57"/>
      <c r="O113" s="39"/>
      <c r="P113" s="40"/>
      <c r="Q113" s="47"/>
      <c r="R113" s="39"/>
      <c r="S113" s="39"/>
      <c r="T113" s="39">
        <v>20</v>
      </c>
      <c r="U113" s="40"/>
      <c r="V113" s="36"/>
    </row>
    <row r="114" spans="1:22" ht="13.15" customHeight="1" x14ac:dyDescent="0.15">
      <c r="A114" s="19">
        <v>104</v>
      </c>
      <c r="B114" s="27"/>
      <c r="C114" s="33"/>
      <c r="D114" s="33"/>
      <c r="E114" s="33" t="s">
        <v>149</v>
      </c>
      <c r="F114" s="70" t="s">
        <v>150</v>
      </c>
      <c r="G114" s="38"/>
      <c r="H114" s="39"/>
      <c r="I114" s="39"/>
      <c r="J114" s="39"/>
      <c r="K114" s="40"/>
      <c r="L114" s="47"/>
      <c r="M114" s="39"/>
      <c r="N114" s="57"/>
      <c r="O114" s="39"/>
      <c r="P114" s="40"/>
      <c r="Q114" s="47"/>
      <c r="R114" s="39"/>
      <c r="S114" s="39"/>
      <c r="T114" s="39"/>
      <c r="U114" s="40">
        <v>1500</v>
      </c>
      <c r="V114" s="36"/>
    </row>
    <row r="115" spans="1:22" ht="13.15" customHeight="1" x14ac:dyDescent="0.15">
      <c r="A115" s="19">
        <v>105</v>
      </c>
      <c r="B115" s="36"/>
      <c r="C115" s="33"/>
      <c r="D115" s="33"/>
      <c r="E115" s="32"/>
      <c r="F115" s="70" t="s">
        <v>151</v>
      </c>
      <c r="G115" s="38">
        <v>200</v>
      </c>
      <c r="H115" s="39"/>
      <c r="I115" s="39">
        <v>20</v>
      </c>
      <c r="J115" s="39">
        <v>200</v>
      </c>
      <c r="K115" s="40">
        <v>20</v>
      </c>
      <c r="L115" s="47">
        <v>40</v>
      </c>
      <c r="M115" s="39">
        <v>40</v>
      </c>
      <c r="N115" s="57">
        <v>20</v>
      </c>
      <c r="O115" s="39">
        <v>40</v>
      </c>
      <c r="P115" s="40">
        <v>200</v>
      </c>
      <c r="Q115" s="47">
        <v>400</v>
      </c>
      <c r="R115" s="39">
        <v>60</v>
      </c>
      <c r="S115" s="39">
        <v>20</v>
      </c>
      <c r="T115" s="39">
        <v>40</v>
      </c>
      <c r="U115" s="40">
        <v>40</v>
      </c>
      <c r="V115" s="36"/>
    </row>
    <row r="116" spans="1:22" ht="13.15" customHeight="1" x14ac:dyDescent="0.15">
      <c r="A116" s="19">
        <v>106</v>
      </c>
      <c r="B116" s="27"/>
      <c r="C116" s="33"/>
      <c r="D116" s="33"/>
      <c r="E116" s="33"/>
      <c r="F116" s="70" t="s">
        <v>152</v>
      </c>
      <c r="G116" s="38"/>
      <c r="H116" s="39"/>
      <c r="I116" s="39"/>
      <c r="J116" s="39"/>
      <c r="K116" s="40"/>
      <c r="L116" s="47"/>
      <c r="M116" s="39"/>
      <c r="N116" s="57"/>
      <c r="O116" s="39"/>
      <c r="P116" s="40"/>
      <c r="Q116" s="47"/>
      <c r="R116" s="39"/>
      <c r="S116" s="39">
        <v>400</v>
      </c>
      <c r="T116" s="39"/>
      <c r="U116" s="40">
        <v>60</v>
      </c>
      <c r="V116" s="36"/>
    </row>
    <row r="117" spans="1:22" ht="13.15" customHeight="1" x14ac:dyDescent="0.15">
      <c r="A117" s="19">
        <v>107</v>
      </c>
      <c r="B117" s="27"/>
      <c r="C117" s="33"/>
      <c r="D117" s="33"/>
      <c r="E117" s="33"/>
      <c r="F117" s="70" t="s">
        <v>153</v>
      </c>
      <c r="G117" s="38">
        <v>13800</v>
      </c>
      <c r="H117" s="39">
        <v>15600</v>
      </c>
      <c r="I117" s="39">
        <v>500</v>
      </c>
      <c r="J117" s="39">
        <v>280</v>
      </c>
      <c r="K117" s="40">
        <v>4200</v>
      </c>
      <c r="L117" s="47">
        <v>1760</v>
      </c>
      <c r="M117" s="39">
        <v>26400</v>
      </c>
      <c r="N117" s="57">
        <v>46400</v>
      </c>
      <c r="O117" s="39">
        <v>3360</v>
      </c>
      <c r="P117" s="40">
        <v>1720</v>
      </c>
      <c r="Q117" s="47">
        <v>9800</v>
      </c>
      <c r="R117" s="39">
        <v>2200</v>
      </c>
      <c r="S117" s="39">
        <v>560</v>
      </c>
      <c r="T117" s="39">
        <v>880</v>
      </c>
      <c r="U117" s="40">
        <v>400</v>
      </c>
      <c r="V117" s="36"/>
    </row>
    <row r="118" spans="1:22" ht="13.15" customHeight="1" x14ac:dyDescent="0.15">
      <c r="A118" s="19">
        <v>108</v>
      </c>
      <c r="B118" s="27"/>
      <c r="C118" s="33"/>
      <c r="D118" s="33"/>
      <c r="E118" s="33"/>
      <c r="F118" s="70" t="s">
        <v>210</v>
      </c>
      <c r="G118" s="38">
        <v>520</v>
      </c>
      <c r="H118" s="39">
        <v>220</v>
      </c>
      <c r="I118" s="39">
        <v>60</v>
      </c>
      <c r="J118" s="39">
        <v>680</v>
      </c>
      <c r="K118" s="40">
        <v>140</v>
      </c>
      <c r="L118" s="47">
        <v>360</v>
      </c>
      <c r="M118" s="39">
        <v>160</v>
      </c>
      <c r="N118" s="57">
        <v>260</v>
      </c>
      <c r="O118" s="39">
        <v>640</v>
      </c>
      <c r="P118" s="40">
        <v>280</v>
      </c>
      <c r="Q118" s="47">
        <v>380</v>
      </c>
      <c r="R118" s="39">
        <v>1000</v>
      </c>
      <c r="S118" s="39">
        <v>40</v>
      </c>
      <c r="T118" s="39">
        <v>620</v>
      </c>
      <c r="U118" s="40">
        <v>40</v>
      </c>
      <c r="V118" s="36"/>
    </row>
    <row r="119" spans="1:22" ht="13.15" customHeight="1" x14ac:dyDescent="0.15">
      <c r="A119" s="19">
        <v>109</v>
      </c>
      <c r="B119" s="27"/>
      <c r="C119" s="33"/>
      <c r="D119" s="33"/>
      <c r="E119" s="33"/>
      <c r="F119" s="70" t="s">
        <v>155</v>
      </c>
      <c r="G119" s="38">
        <v>11000</v>
      </c>
      <c r="H119" s="39">
        <v>7800</v>
      </c>
      <c r="I119" s="39">
        <v>860</v>
      </c>
      <c r="J119" s="39">
        <v>460</v>
      </c>
      <c r="K119" s="40">
        <v>5000</v>
      </c>
      <c r="L119" s="47">
        <v>780</v>
      </c>
      <c r="M119" s="39">
        <v>14400</v>
      </c>
      <c r="N119" s="57">
        <v>4260</v>
      </c>
      <c r="O119" s="39">
        <v>2380</v>
      </c>
      <c r="P119" s="40">
        <v>2920</v>
      </c>
      <c r="Q119" s="47">
        <v>7220</v>
      </c>
      <c r="R119" s="39">
        <v>3960</v>
      </c>
      <c r="S119" s="39">
        <v>1740</v>
      </c>
      <c r="T119" s="39">
        <v>740</v>
      </c>
      <c r="U119" s="40">
        <v>380</v>
      </c>
      <c r="V119" s="36"/>
    </row>
    <row r="120" spans="1:22" ht="13.15" customHeight="1" x14ac:dyDescent="0.15">
      <c r="A120" s="19">
        <v>110</v>
      </c>
      <c r="B120" s="27"/>
      <c r="C120" s="33"/>
      <c r="D120" s="33"/>
      <c r="E120" s="33" t="s">
        <v>156</v>
      </c>
      <c r="F120" s="70" t="s">
        <v>259</v>
      </c>
      <c r="G120" s="38"/>
      <c r="H120" s="39"/>
      <c r="I120" s="39"/>
      <c r="J120" s="39"/>
      <c r="K120" s="40"/>
      <c r="L120" s="47"/>
      <c r="M120" s="39"/>
      <c r="N120" s="57"/>
      <c r="O120" s="39"/>
      <c r="P120" s="40"/>
      <c r="Q120" s="47"/>
      <c r="R120" s="39"/>
      <c r="S120" s="39">
        <v>20</v>
      </c>
      <c r="T120" s="39"/>
      <c r="U120" s="40"/>
      <c r="V120" s="36"/>
    </row>
    <row r="121" spans="1:22" ht="13.15" customHeight="1" x14ac:dyDescent="0.15">
      <c r="A121" s="19">
        <v>111</v>
      </c>
      <c r="B121" s="27"/>
      <c r="C121" s="33"/>
      <c r="D121" s="33"/>
      <c r="E121" s="52" t="s">
        <v>10</v>
      </c>
      <c r="F121" s="74" t="s">
        <v>157</v>
      </c>
      <c r="G121" s="38"/>
      <c r="H121" s="39">
        <v>60</v>
      </c>
      <c r="I121" s="39">
        <v>20</v>
      </c>
      <c r="J121" s="39">
        <v>80</v>
      </c>
      <c r="K121" s="40">
        <v>60</v>
      </c>
      <c r="L121" s="47">
        <v>80</v>
      </c>
      <c r="M121" s="39">
        <v>40</v>
      </c>
      <c r="N121" s="57">
        <v>20</v>
      </c>
      <c r="O121" s="39">
        <v>40</v>
      </c>
      <c r="P121" s="40">
        <v>40</v>
      </c>
      <c r="Q121" s="47"/>
      <c r="R121" s="39">
        <v>200</v>
      </c>
      <c r="S121" s="39">
        <v>100</v>
      </c>
      <c r="T121" s="39">
        <v>20</v>
      </c>
      <c r="U121" s="40">
        <v>440</v>
      </c>
      <c r="V121" s="36"/>
    </row>
    <row r="122" spans="1:22" ht="13.15" customHeight="1" x14ac:dyDescent="0.15">
      <c r="A122" s="19">
        <v>112</v>
      </c>
      <c r="B122" s="27"/>
      <c r="C122" s="33" t="s">
        <v>217</v>
      </c>
      <c r="D122" s="33" t="s">
        <v>216</v>
      </c>
      <c r="E122" s="33" t="s">
        <v>215</v>
      </c>
      <c r="F122" s="70" t="s">
        <v>214</v>
      </c>
      <c r="G122" s="38"/>
      <c r="H122" s="39"/>
      <c r="I122" s="39"/>
      <c r="J122" s="39">
        <v>600</v>
      </c>
      <c r="K122" s="40">
        <v>200</v>
      </c>
      <c r="L122" s="47"/>
      <c r="M122" s="39">
        <v>600</v>
      </c>
      <c r="N122" s="57">
        <v>800</v>
      </c>
      <c r="O122" s="39">
        <v>2200</v>
      </c>
      <c r="P122" s="40">
        <v>1400</v>
      </c>
      <c r="Q122" s="47">
        <v>400</v>
      </c>
      <c r="R122" s="39">
        <v>1400</v>
      </c>
      <c r="S122" s="39"/>
      <c r="T122" s="39">
        <v>2400</v>
      </c>
      <c r="U122" s="40"/>
      <c r="V122" s="36"/>
    </row>
    <row r="123" spans="1:22" ht="13.15" customHeight="1" x14ac:dyDescent="0.15">
      <c r="A123" s="19">
        <v>113</v>
      </c>
      <c r="B123" s="36" t="s">
        <v>158</v>
      </c>
      <c r="C123" s="33" t="s">
        <v>159</v>
      </c>
      <c r="D123" s="33" t="s">
        <v>306</v>
      </c>
      <c r="E123" s="32" t="s">
        <v>307</v>
      </c>
      <c r="F123" s="70" t="s">
        <v>308</v>
      </c>
      <c r="G123" s="38"/>
      <c r="H123" s="39"/>
      <c r="I123" s="39"/>
      <c r="J123" s="39"/>
      <c r="K123" s="40"/>
      <c r="L123" s="47"/>
      <c r="M123" s="39">
        <v>200</v>
      </c>
      <c r="N123" s="57"/>
      <c r="O123" s="39"/>
      <c r="P123" s="40"/>
      <c r="Q123" s="47"/>
      <c r="R123" s="39"/>
      <c r="S123" s="39"/>
      <c r="T123" s="39"/>
      <c r="U123" s="40"/>
      <c r="V123" s="36"/>
    </row>
    <row r="124" spans="1:22" ht="13.15" customHeight="1" x14ac:dyDescent="0.15">
      <c r="A124" s="19">
        <v>114</v>
      </c>
      <c r="B124" s="36" t="s">
        <v>161</v>
      </c>
      <c r="C124" s="33" t="s">
        <v>162</v>
      </c>
      <c r="D124" s="52" t="s">
        <v>10</v>
      </c>
      <c r="E124" s="52" t="s">
        <v>10</v>
      </c>
      <c r="F124" s="74" t="s">
        <v>163</v>
      </c>
      <c r="G124" s="38"/>
      <c r="H124" s="39"/>
      <c r="I124" s="39">
        <v>20</v>
      </c>
      <c r="J124" s="39">
        <v>1800</v>
      </c>
      <c r="K124" s="40"/>
      <c r="L124" s="47">
        <v>400</v>
      </c>
      <c r="M124" s="39">
        <v>11000</v>
      </c>
      <c r="N124" s="57">
        <v>2400</v>
      </c>
      <c r="O124" s="39">
        <v>80</v>
      </c>
      <c r="P124" s="40">
        <v>2600</v>
      </c>
      <c r="Q124" s="47">
        <v>2800</v>
      </c>
      <c r="R124" s="39">
        <v>40</v>
      </c>
      <c r="S124" s="39">
        <v>20</v>
      </c>
      <c r="T124" s="39">
        <v>380</v>
      </c>
      <c r="U124" s="40">
        <v>240</v>
      </c>
      <c r="V124" s="36"/>
    </row>
    <row r="125" spans="1:22" ht="13.15" customHeight="1" x14ac:dyDescent="0.15">
      <c r="A125" s="19">
        <v>115</v>
      </c>
      <c r="B125" s="27" t="s">
        <v>164</v>
      </c>
      <c r="C125" s="33" t="s">
        <v>165</v>
      </c>
      <c r="D125" s="14" t="s">
        <v>10</v>
      </c>
      <c r="E125" s="52" t="s">
        <v>10</v>
      </c>
      <c r="F125" s="74" t="s">
        <v>166</v>
      </c>
      <c r="G125" s="38"/>
      <c r="H125" s="39"/>
      <c r="I125" s="39">
        <v>400</v>
      </c>
      <c r="J125" s="39">
        <v>2800</v>
      </c>
      <c r="K125" s="40"/>
      <c r="L125" s="47">
        <v>1000</v>
      </c>
      <c r="M125" s="39">
        <v>200</v>
      </c>
      <c r="N125" s="57">
        <v>13800</v>
      </c>
      <c r="O125" s="39">
        <v>7200</v>
      </c>
      <c r="P125" s="40">
        <v>9400</v>
      </c>
      <c r="Q125" s="47">
        <v>3200</v>
      </c>
      <c r="R125" s="39">
        <v>1000</v>
      </c>
      <c r="S125" s="39">
        <v>3600</v>
      </c>
      <c r="T125" s="39">
        <v>3600</v>
      </c>
      <c r="U125" s="40">
        <v>1400</v>
      </c>
      <c r="V125" s="36"/>
    </row>
    <row r="126" spans="1:22" ht="13.15" customHeight="1" x14ac:dyDescent="0.15">
      <c r="A126" s="19">
        <v>116</v>
      </c>
      <c r="B126" s="27"/>
      <c r="C126" s="33" t="s">
        <v>167</v>
      </c>
      <c r="D126" s="32" t="s">
        <v>168</v>
      </c>
      <c r="E126" s="33" t="s">
        <v>370</v>
      </c>
      <c r="F126" s="70" t="s">
        <v>371</v>
      </c>
      <c r="G126" s="38"/>
      <c r="H126" s="39"/>
      <c r="I126" s="39"/>
      <c r="J126" s="39"/>
      <c r="K126" s="40"/>
      <c r="L126" s="47"/>
      <c r="M126" s="39">
        <v>80</v>
      </c>
      <c r="N126" s="57"/>
      <c r="O126" s="39"/>
      <c r="P126" s="40"/>
      <c r="Q126" s="47"/>
      <c r="R126" s="39"/>
      <c r="S126" s="39"/>
      <c r="T126" s="39"/>
      <c r="U126" s="40"/>
      <c r="V126" s="36"/>
    </row>
    <row r="127" spans="1:22" ht="13.15" customHeight="1" x14ac:dyDescent="0.15">
      <c r="A127" s="19">
        <v>117</v>
      </c>
      <c r="B127" s="27"/>
      <c r="C127" s="33"/>
      <c r="D127" s="33" t="s">
        <v>169</v>
      </c>
      <c r="E127" s="33" t="s">
        <v>175</v>
      </c>
      <c r="F127" s="70" t="s">
        <v>177</v>
      </c>
      <c r="G127" s="38"/>
      <c r="H127" s="39"/>
      <c r="I127" s="39"/>
      <c r="J127" s="39"/>
      <c r="K127" s="40"/>
      <c r="L127" s="47"/>
      <c r="M127" s="39">
        <v>160</v>
      </c>
      <c r="N127" s="57"/>
      <c r="O127" s="39"/>
      <c r="P127" s="40"/>
      <c r="Q127" s="47"/>
      <c r="R127" s="39">
        <v>80</v>
      </c>
      <c r="S127" s="39"/>
      <c r="T127" s="39">
        <v>80</v>
      </c>
      <c r="U127" s="40"/>
      <c r="V127" s="36"/>
    </row>
    <row r="128" spans="1:22" ht="13.15" customHeight="1" x14ac:dyDescent="0.15">
      <c r="A128" s="19">
        <v>118</v>
      </c>
      <c r="B128" s="75" t="s">
        <v>181</v>
      </c>
      <c r="C128" s="72" t="s">
        <v>10</v>
      </c>
      <c r="D128" s="72" t="s">
        <v>10</v>
      </c>
      <c r="E128" s="72" t="s">
        <v>10</v>
      </c>
      <c r="F128" s="3" t="s">
        <v>182</v>
      </c>
      <c r="G128" s="9">
        <v>44800</v>
      </c>
      <c r="H128" s="10">
        <v>13400</v>
      </c>
      <c r="I128" s="10">
        <v>20800</v>
      </c>
      <c r="J128" s="10">
        <v>65400</v>
      </c>
      <c r="K128" s="11">
        <v>10200</v>
      </c>
      <c r="L128" s="12">
        <v>16800</v>
      </c>
      <c r="M128" s="10">
        <v>139200</v>
      </c>
      <c r="N128" s="13">
        <v>99600</v>
      </c>
      <c r="O128" s="10">
        <v>28800</v>
      </c>
      <c r="P128" s="11">
        <v>165600</v>
      </c>
      <c r="Q128" s="12">
        <v>34400</v>
      </c>
      <c r="R128" s="10">
        <v>79800</v>
      </c>
      <c r="S128" s="10">
        <v>36000</v>
      </c>
      <c r="T128" s="10">
        <v>350400</v>
      </c>
      <c r="U128" s="11">
        <v>37600</v>
      </c>
      <c r="V128" s="36"/>
    </row>
    <row r="129" spans="1:28" ht="13.15" customHeight="1" x14ac:dyDescent="0.15">
      <c r="A129" s="19"/>
      <c r="B129" s="29"/>
      <c r="C129" s="18"/>
      <c r="D129" s="18"/>
      <c r="E129" s="18"/>
      <c r="F129" s="28" t="s">
        <v>183</v>
      </c>
      <c r="G129" s="44">
        <v>49</v>
      </c>
      <c r="H129" s="45">
        <v>59</v>
      </c>
      <c r="I129" s="45">
        <v>57</v>
      </c>
      <c r="J129" s="45">
        <v>66</v>
      </c>
      <c r="K129" s="46">
        <v>57</v>
      </c>
      <c r="L129" s="44">
        <v>55</v>
      </c>
      <c r="M129" s="45">
        <v>66</v>
      </c>
      <c r="N129" s="58">
        <v>64</v>
      </c>
      <c r="O129" s="45">
        <v>73</v>
      </c>
      <c r="P129" s="46">
        <v>66</v>
      </c>
      <c r="Q129" s="44">
        <v>58</v>
      </c>
      <c r="R129" s="45">
        <v>60</v>
      </c>
      <c r="S129" s="45">
        <v>54</v>
      </c>
      <c r="T129" s="45">
        <v>63</v>
      </c>
      <c r="U129" s="46">
        <v>57</v>
      </c>
      <c r="V129" s="36"/>
    </row>
    <row r="130" spans="1:28" ht="13.15" customHeight="1" x14ac:dyDescent="0.15">
      <c r="A130" s="19"/>
      <c r="B130" s="29"/>
      <c r="C130" s="18"/>
      <c r="D130" s="18"/>
      <c r="E130" s="18"/>
      <c r="F130" s="49" t="s">
        <v>184</v>
      </c>
      <c r="G130" s="44">
        <v>6071200</v>
      </c>
      <c r="H130" s="45">
        <v>1672040</v>
      </c>
      <c r="I130" s="45">
        <v>4078000</v>
      </c>
      <c r="J130" s="45">
        <v>226640</v>
      </c>
      <c r="K130" s="46">
        <v>1572620</v>
      </c>
      <c r="L130" s="44">
        <v>490220</v>
      </c>
      <c r="M130" s="45">
        <v>6457960</v>
      </c>
      <c r="N130" s="58">
        <v>722980</v>
      </c>
      <c r="O130" s="50">
        <v>452200</v>
      </c>
      <c r="P130" s="51">
        <v>8816600</v>
      </c>
      <c r="Q130" s="60">
        <v>897620</v>
      </c>
      <c r="R130" s="50">
        <v>244960</v>
      </c>
      <c r="S130" s="50">
        <v>156800</v>
      </c>
      <c r="T130" s="50">
        <v>572940</v>
      </c>
      <c r="U130" s="51">
        <v>148360</v>
      </c>
      <c r="V130" s="37"/>
    </row>
    <row r="131" spans="1:28" ht="13.15" customHeight="1" x14ac:dyDescent="0.15">
      <c r="A131" s="19"/>
      <c r="B131" s="17" t="s">
        <v>345</v>
      </c>
      <c r="C131" s="17"/>
      <c r="D131" s="17"/>
      <c r="F131" s="30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34"/>
    </row>
    <row r="132" spans="1:28" ht="13.15" customHeight="1" x14ac:dyDescent="0.15">
      <c r="A132" s="19"/>
      <c r="B132" s="17"/>
      <c r="C132" s="17"/>
      <c r="D132" s="17"/>
      <c r="F132" s="30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6"/>
      <c r="T132" s="16"/>
      <c r="U132" s="16"/>
      <c r="V132" s="34"/>
    </row>
    <row r="133" spans="1:28" ht="13.15" customHeight="1" x14ac:dyDescent="0.15">
      <c r="A133" s="19"/>
      <c r="B133" s="17"/>
      <c r="C133" s="17"/>
      <c r="D133" s="17"/>
      <c r="F133" s="30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6"/>
      <c r="T133" s="16"/>
      <c r="U133" s="16"/>
      <c r="V133" s="34"/>
    </row>
    <row r="134" spans="1:28" ht="13.15" customHeight="1" x14ac:dyDescent="0.15">
      <c r="A134" s="19"/>
      <c r="B134" s="17"/>
      <c r="C134" s="17"/>
      <c r="D134" s="17"/>
      <c r="F134" s="30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5"/>
      <c r="T134" s="16"/>
      <c r="U134" s="16"/>
      <c r="V134" s="34"/>
    </row>
    <row r="135" spans="1:28" ht="13.15" customHeight="1" x14ac:dyDescent="0.15">
      <c r="A135" s="19"/>
      <c r="B135" s="17" t="s">
        <v>310</v>
      </c>
      <c r="C135" s="17"/>
      <c r="D135" s="17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T135" s="30"/>
      <c r="U135" s="16"/>
      <c r="V135" s="16"/>
      <c r="W135" s="16"/>
      <c r="X135" s="16"/>
      <c r="Y135" s="34"/>
      <c r="Z135" s="76"/>
      <c r="AA135" s="76"/>
      <c r="AB135" s="76"/>
    </row>
    <row r="136" spans="1:28" ht="13.15" customHeight="1" x14ac:dyDescent="0.15">
      <c r="A136" s="19"/>
      <c r="B136" s="17" t="s">
        <v>311</v>
      </c>
      <c r="C136" s="17"/>
      <c r="D136" s="17"/>
      <c r="F136" s="30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T136" s="30"/>
      <c r="U136" s="16"/>
      <c r="V136" s="16"/>
      <c r="W136" s="16"/>
      <c r="X136" s="16"/>
      <c r="Y136" s="34"/>
      <c r="Z136" s="76"/>
      <c r="AA136" s="76"/>
      <c r="AB136" s="76"/>
    </row>
    <row r="137" spans="1:28" ht="13.15" customHeight="1" x14ac:dyDescent="0.15">
      <c r="A137" s="19"/>
      <c r="B137" s="17"/>
      <c r="C137" s="17"/>
      <c r="D137" s="17"/>
      <c r="F137" s="30"/>
      <c r="G137" s="16"/>
      <c r="H137" s="16"/>
      <c r="I137" s="16"/>
      <c r="J137" s="16"/>
      <c r="K137" s="16"/>
      <c r="L137" s="16"/>
      <c r="M137" s="16"/>
      <c r="N137" s="16"/>
      <c r="O137" s="17"/>
      <c r="Q137" s="30"/>
      <c r="R137" s="16"/>
      <c r="S137" s="16"/>
      <c r="T137" s="16"/>
      <c r="U137" s="16"/>
      <c r="V137" s="16"/>
      <c r="W137" s="16"/>
      <c r="X137" s="16"/>
      <c r="Y137" s="34"/>
      <c r="Z137" s="76"/>
      <c r="AA137" s="76"/>
      <c r="AB137" s="76"/>
    </row>
    <row r="138" spans="1:28" ht="12.75" customHeight="1" x14ac:dyDescent="0.15">
      <c r="A138" s="19"/>
      <c r="B138" s="17" t="s">
        <v>312</v>
      </c>
      <c r="C138" s="17"/>
      <c r="D138" s="17"/>
      <c r="F138" s="30"/>
      <c r="G138" s="16"/>
      <c r="H138" s="16"/>
      <c r="I138" s="16"/>
      <c r="J138" s="16"/>
      <c r="K138" s="16"/>
      <c r="L138" s="16"/>
      <c r="M138" s="16"/>
      <c r="N138" s="16"/>
      <c r="O138" s="17"/>
      <c r="Q138" s="30"/>
      <c r="R138" s="17"/>
      <c r="T138" s="30"/>
      <c r="U138" s="16"/>
      <c r="V138" s="16"/>
      <c r="W138" s="16"/>
      <c r="X138" s="16"/>
      <c r="Y138" s="34"/>
      <c r="Z138" s="76"/>
      <c r="AA138" s="76"/>
      <c r="AB138" s="76"/>
    </row>
    <row r="139" spans="1:28" ht="13.15" customHeight="1" x14ac:dyDescent="0.15">
      <c r="A139" s="19"/>
      <c r="B139" s="17" t="s">
        <v>313</v>
      </c>
      <c r="C139" s="17"/>
      <c r="D139" s="17"/>
      <c r="F139" s="30"/>
      <c r="G139" s="16"/>
      <c r="H139" s="16"/>
      <c r="I139" s="16"/>
      <c r="J139" s="16"/>
      <c r="K139" s="16"/>
      <c r="L139" s="16"/>
      <c r="M139" s="16"/>
      <c r="N139" s="16"/>
      <c r="O139" s="17"/>
      <c r="Q139" s="30"/>
      <c r="R139" s="17"/>
      <c r="T139" s="30"/>
      <c r="U139" s="16"/>
      <c r="V139" s="16"/>
      <c r="W139" s="16"/>
      <c r="X139" s="16"/>
      <c r="Y139" s="34"/>
      <c r="Z139" s="76"/>
      <c r="AA139" s="76"/>
      <c r="AB139" s="76"/>
    </row>
    <row r="140" spans="1:28" ht="13.15" customHeight="1" x14ac:dyDescent="0.15"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</row>
    <row r="141" spans="1:28" ht="13.15" customHeight="1" x14ac:dyDescent="0.15">
      <c r="A141" s="19"/>
      <c r="B141" s="17" t="s">
        <v>185</v>
      </c>
      <c r="C141" s="17"/>
      <c r="D141" s="17"/>
      <c r="F141" s="30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34"/>
      <c r="W141" s="76"/>
      <c r="X141" s="76"/>
      <c r="Y141" s="76"/>
    </row>
    <row r="142" spans="1:28" ht="13.15" customHeight="1" x14ac:dyDescent="0.15">
      <c r="A142" s="19"/>
      <c r="B142" s="17" t="s">
        <v>314</v>
      </c>
      <c r="C142" s="17"/>
      <c r="D142" s="17"/>
      <c r="F142" s="30"/>
      <c r="G142" s="78"/>
      <c r="H142" s="78"/>
      <c r="I142" s="78"/>
      <c r="J142" s="78"/>
      <c r="K142" s="78"/>
      <c r="L142" s="78"/>
      <c r="M142" s="78"/>
      <c r="N142" s="78"/>
      <c r="O142" s="16"/>
      <c r="P142" s="16"/>
      <c r="Q142" s="16"/>
      <c r="R142" s="16"/>
      <c r="S142" s="16"/>
      <c r="T142" s="16"/>
      <c r="U142" s="16"/>
      <c r="V142" s="34"/>
      <c r="W142" s="76"/>
      <c r="X142" s="76"/>
      <c r="Y142" s="76"/>
    </row>
    <row r="143" spans="1:28" ht="13.15" customHeight="1" x14ac:dyDescent="0.15">
      <c r="A143" s="19"/>
      <c r="B143" s="17"/>
      <c r="C143" s="17"/>
      <c r="D143" s="17"/>
      <c r="F143" s="30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34"/>
      <c r="W143" s="76"/>
      <c r="X143" s="76"/>
      <c r="Y143" s="76"/>
    </row>
    <row r="144" spans="1:28" ht="13.15" customHeight="1" thickBot="1" x14ac:dyDescent="0.2">
      <c r="F144" s="79" t="s">
        <v>315</v>
      </c>
      <c r="G144" s="80" t="s">
        <v>114</v>
      </c>
      <c r="H144" s="80" t="s">
        <v>316</v>
      </c>
      <c r="I144" s="80" t="s">
        <v>301</v>
      </c>
      <c r="J144" s="80" t="s">
        <v>115</v>
      </c>
      <c r="K144" s="80" t="s">
        <v>116</v>
      </c>
      <c r="L144" s="80" t="s">
        <v>117</v>
      </c>
      <c r="M144" s="80" t="s">
        <v>118</v>
      </c>
      <c r="N144" s="80" t="s">
        <v>119</v>
      </c>
      <c r="O144" s="80" t="s">
        <v>120</v>
      </c>
      <c r="P144" s="80" t="s">
        <v>292</v>
      </c>
      <c r="Q144" s="80" t="s">
        <v>303</v>
      </c>
      <c r="R144" s="80" t="s">
        <v>121</v>
      </c>
      <c r="S144" s="80" t="s">
        <v>317</v>
      </c>
      <c r="T144" s="80" t="s">
        <v>122</v>
      </c>
      <c r="U144" s="80" t="s">
        <v>123</v>
      </c>
      <c r="V144" s="81"/>
    </row>
    <row r="145" spans="2:22" ht="13.15" customHeight="1" thickTop="1" x14ac:dyDescent="0.15">
      <c r="F145" s="82" t="s">
        <v>318</v>
      </c>
      <c r="G145" s="83">
        <v>49</v>
      </c>
      <c r="H145" s="83">
        <v>59</v>
      </c>
      <c r="I145" s="83">
        <v>57</v>
      </c>
      <c r="J145" s="83">
        <v>66</v>
      </c>
      <c r="K145" s="83">
        <v>57</v>
      </c>
      <c r="L145" s="83">
        <v>55</v>
      </c>
      <c r="M145" s="83">
        <v>66</v>
      </c>
      <c r="N145" s="83">
        <v>64</v>
      </c>
      <c r="O145" s="83">
        <v>73</v>
      </c>
      <c r="P145" s="83">
        <v>66</v>
      </c>
      <c r="Q145" s="83">
        <v>58</v>
      </c>
      <c r="R145" s="83">
        <v>60</v>
      </c>
      <c r="S145" s="83">
        <v>54</v>
      </c>
      <c r="T145" s="83">
        <v>63</v>
      </c>
      <c r="U145" s="83">
        <v>57</v>
      </c>
      <c r="V145" s="84"/>
    </row>
    <row r="146" spans="2:22" ht="13.15" customHeight="1" x14ac:dyDescent="0.15">
      <c r="F146" s="82" t="s">
        <v>319</v>
      </c>
      <c r="G146" s="85">
        <v>6071200</v>
      </c>
      <c r="H146" s="85">
        <v>1672040</v>
      </c>
      <c r="I146" s="85">
        <v>4078000</v>
      </c>
      <c r="J146" s="85">
        <v>226640</v>
      </c>
      <c r="K146" s="85">
        <v>1572620</v>
      </c>
      <c r="L146" s="85">
        <v>490220</v>
      </c>
      <c r="M146" s="85">
        <v>6457960</v>
      </c>
      <c r="N146" s="85">
        <v>722980</v>
      </c>
      <c r="O146" s="85">
        <v>452200</v>
      </c>
      <c r="P146" s="85">
        <v>8816600</v>
      </c>
      <c r="Q146" s="85">
        <v>897620</v>
      </c>
      <c r="R146" s="85">
        <v>244960</v>
      </c>
      <c r="S146" s="85">
        <v>156800</v>
      </c>
      <c r="T146" s="85">
        <v>572940</v>
      </c>
      <c r="U146" s="85">
        <v>148360</v>
      </c>
      <c r="V146" s="86"/>
    </row>
    <row r="147" spans="2:22" ht="13.15" customHeight="1" x14ac:dyDescent="0.15">
      <c r="F147" s="82" t="s">
        <v>320</v>
      </c>
      <c r="G147" s="83">
        <v>49</v>
      </c>
      <c r="H147" s="83">
        <v>59</v>
      </c>
      <c r="I147" s="83">
        <v>57</v>
      </c>
      <c r="J147" s="83">
        <v>66</v>
      </c>
      <c r="K147" s="83">
        <v>57</v>
      </c>
      <c r="L147" s="83">
        <v>55</v>
      </c>
      <c r="M147" s="83">
        <v>66</v>
      </c>
      <c r="N147" s="83">
        <v>64</v>
      </c>
      <c r="O147" s="83">
        <v>73</v>
      </c>
      <c r="P147" s="83">
        <v>66</v>
      </c>
      <c r="Q147" s="83">
        <v>58</v>
      </c>
      <c r="R147" s="83">
        <v>60</v>
      </c>
      <c r="S147" s="83">
        <v>54</v>
      </c>
      <c r="T147" s="83">
        <v>63</v>
      </c>
      <c r="U147" s="83">
        <v>57</v>
      </c>
      <c r="V147" s="86"/>
    </row>
    <row r="148" spans="2:22" ht="13.15" customHeight="1" x14ac:dyDescent="0.15">
      <c r="F148" s="82" t="s">
        <v>321</v>
      </c>
      <c r="G148" s="83">
        <v>6071200</v>
      </c>
      <c r="H148" s="83">
        <v>1672040</v>
      </c>
      <c r="I148" s="83">
        <v>4078000</v>
      </c>
      <c r="J148" s="83">
        <v>226640</v>
      </c>
      <c r="K148" s="83">
        <v>1572620</v>
      </c>
      <c r="L148" s="83">
        <v>490220</v>
      </c>
      <c r="M148" s="83">
        <v>6457960</v>
      </c>
      <c r="N148" s="83">
        <v>722980</v>
      </c>
      <c r="O148" s="83">
        <v>452200</v>
      </c>
      <c r="P148" s="83">
        <v>8816600</v>
      </c>
      <c r="Q148" s="83">
        <v>897620</v>
      </c>
      <c r="R148" s="83">
        <v>244960</v>
      </c>
      <c r="S148" s="83">
        <v>156800</v>
      </c>
      <c r="T148" s="83">
        <v>572940</v>
      </c>
      <c r="U148" s="83">
        <v>148360</v>
      </c>
      <c r="V148" s="86"/>
    </row>
    <row r="149" spans="2:22" ht="13.15" customHeight="1" x14ac:dyDescent="0.15">
      <c r="B149" s="67"/>
      <c r="C149" s="67"/>
      <c r="D149" s="67"/>
      <c r="F149" s="82" t="s">
        <v>322</v>
      </c>
      <c r="G149" s="87" t="str">
        <f>IF(G145=G147,"○","")</f>
        <v>○</v>
      </c>
      <c r="H149" s="87" t="str">
        <f t="shared" ref="G149:U150" si="0">IF(H145=H147,"○","")</f>
        <v>○</v>
      </c>
      <c r="I149" s="87" t="str">
        <f t="shared" si="0"/>
        <v>○</v>
      </c>
      <c r="J149" s="87" t="str">
        <f t="shared" si="0"/>
        <v>○</v>
      </c>
      <c r="K149" s="87" t="str">
        <f t="shared" si="0"/>
        <v>○</v>
      </c>
      <c r="L149" s="87" t="str">
        <f t="shared" si="0"/>
        <v>○</v>
      </c>
      <c r="M149" s="87" t="str">
        <f t="shared" si="0"/>
        <v>○</v>
      </c>
      <c r="N149" s="87" t="str">
        <f t="shared" si="0"/>
        <v>○</v>
      </c>
      <c r="O149" s="87" t="str">
        <f t="shared" si="0"/>
        <v>○</v>
      </c>
      <c r="P149" s="87" t="str">
        <f t="shared" si="0"/>
        <v>○</v>
      </c>
      <c r="Q149" s="87" t="str">
        <f t="shared" si="0"/>
        <v>○</v>
      </c>
      <c r="R149" s="87" t="str">
        <f t="shared" si="0"/>
        <v>○</v>
      </c>
      <c r="S149" s="87" t="str">
        <f t="shared" si="0"/>
        <v>○</v>
      </c>
      <c r="T149" s="87" t="str">
        <f t="shared" si="0"/>
        <v>○</v>
      </c>
      <c r="U149" s="87" t="str">
        <f t="shared" si="0"/>
        <v>○</v>
      </c>
      <c r="V149" s="91"/>
    </row>
    <row r="150" spans="2:22" ht="13.15" customHeight="1" x14ac:dyDescent="0.15">
      <c r="B150" s="67"/>
      <c r="C150" s="67"/>
      <c r="D150" s="67"/>
      <c r="F150" s="82" t="s">
        <v>323</v>
      </c>
      <c r="G150" s="87" t="str">
        <f t="shared" si="0"/>
        <v>○</v>
      </c>
      <c r="H150" s="87" t="str">
        <f t="shared" si="0"/>
        <v>○</v>
      </c>
      <c r="I150" s="87" t="str">
        <f t="shared" si="0"/>
        <v>○</v>
      </c>
      <c r="J150" s="87" t="str">
        <f t="shared" si="0"/>
        <v>○</v>
      </c>
      <c r="K150" s="87" t="str">
        <f t="shared" si="0"/>
        <v>○</v>
      </c>
      <c r="L150" s="87" t="str">
        <f t="shared" si="0"/>
        <v>○</v>
      </c>
      <c r="M150" s="87" t="str">
        <f t="shared" si="0"/>
        <v>○</v>
      </c>
      <c r="N150" s="87" t="str">
        <f t="shared" si="0"/>
        <v>○</v>
      </c>
      <c r="O150" s="87" t="str">
        <f t="shared" si="0"/>
        <v>○</v>
      </c>
      <c r="P150" s="87" t="str">
        <f t="shared" si="0"/>
        <v>○</v>
      </c>
      <c r="Q150" s="87" t="str">
        <f t="shared" si="0"/>
        <v>○</v>
      </c>
      <c r="R150" s="87" t="str">
        <f t="shared" si="0"/>
        <v>○</v>
      </c>
      <c r="S150" s="87" t="str">
        <f t="shared" si="0"/>
        <v>○</v>
      </c>
      <c r="T150" s="87" t="str">
        <f t="shared" si="0"/>
        <v>○</v>
      </c>
      <c r="U150" s="87" t="str">
        <f t="shared" si="0"/>
        <v>○</v>
      </c>
      <c r="V150" s="91"/>
    </row>
    <row r="151" spans="2:22" ht="13.15" customHeight="1" x14ac:dyDescent="0.15">
      <c r="B151" s="67"/>
      <c r="C151" s="67"/>
      <c r="D151" s="67"/>
      <c r="F151" s="88" t="s">
        <v>183</v>
      </c>
      <c r="G151" s="89" t="str">
        <f t="shared" ref="G151:R152" si="1">IF(G145=MIN($G145:$R145),"最小",IF(G145=MAX($G145:$R145),"最大",""))</f>
        <v>最小</v>
      </c>
      <c r="H151" s="89" t="str">
        <f t="shared" si="1"/>
        <v/>
      </c>
      <c r="I151" s="89" t="str">
        <f t="shared" si="1"/>
        <v/>
      </c>
      <c r="J151" s="89" t="str">
        <f t="shared" si="1"/>
        <v/>
      </c>
      <c r="K151" s="89" t="str">
        <f t="shared" si="1"/>
        <v/>
      </c>
      <c r="L151" s="89" t="str">
        <f t="shared" si="1"/>
        <v/>
      </c>
      <c r="M151" s="89" t="str">
        <f t="shared" si="1"/>
        <v/>
      </c>
      <c r="N151" s="89" t="str">
        <f t="shared" si="1"/>
        <v/>
      </c>
      <c r="O151" s="89" t="str">
        <f t="shared" si="1"/>
        <v>最大</v>
      </c>
      <c r="P151" s="89" t="str">
        <f t="shared" si="1"/>
        <v/>
      </c>
      <c r="Q151" s="89" t="str">
        <f t="shared" si="1"/>
        <v/>
      </c>
      <c r="R151" s="89" t="str">
        <f t="shared" si="1"/>
        <v/>
      </c>
      <c r="S151" s="89"/>
      <c r="T151" s="89"/>
      <c r="U151" s="89"/>
      <c r="V151" s="90"/>
    </row>
    <row r="152" spans="2:22" ht="13.15" customHeight="1" x14ac:dyDescent="0.15">
      <c r="B152" s="67"/>
      <c r="C152" s="67"/>
      <c r="D152" s="67"/>
      <c r="F152" s="88" t="s">
        <v>324</v>
      </c>
      <c r="G152" s="87" t="str">
        <f t="shared" si="1"/>
        <v/>
      </c>
      <c r="H152" s="87" t="str">
        <f t="shared" si="1"/>
        <v/>
      </c>
      <c r="I152" s="87" t="str">
        <f t="shared" si="1"/>
        <v/>
      </c>
      <c r="J152" s="87" t="str">
        <f t="shared" si="1"/>
        <v>最小</v>
      </c>
      <c r="K152" s="87" t="str">
        <f t="shared" si="1"/>
        <v/>
      </c>
      <c r="L152" s="87" t="str">
        <f t="shared" si="1"/>
        <v/>
      </c>
      <c r="M152" s="87" t="str">
        <f t="shared" si="1"/>
        <v/>
      </c>
      <c r="N152" s="87" t="str">
        <f t="shared" si="1"/>
        <v/>
      </c>
      <c r="O152" s="87" t="str">
        <f t="shared" si="1"/>
        <v/>
      </c>
      <c r="P152" s="87" t="str">
        <f t="shared" si="1"/>
        <v>最大</v>
      </c>
      <c r="Q152" s="87" t="str">
        <f t="shared" si="1"/>
        <v/>
      </c>
      <c r="R152" s="87" t="str">
        <f t="shared" si="1"/>
        <v/>
      </c>
      <c r="S152" s="87"/>
      <c r="T152" s="87"/>
      <c r="U152" s="87"/>
      <c r="V152" s="91"/>
    </row>
    <row r="153" spans="2:22" ht="13.15" customHeight="1" x14ac:dyDescent="0.15">
      <c r="B153" s="67"/>
      <c r="C153" s="67"/>
      <c r="D153" s="67"/>
      <c r="F153" s="92" t="s">
        <v>325</v>
      </c>
      <c r="G153" s="93">
        <f>MIN(G145:R145)</f>
        <v>49</v>
      </c>
      <c r="H153" s="94"/>
      <c r="I153" s="1" t="str">
        <f ca="1">OFFSET($G$144,0,MATCH(G153,G$145:V$145,0)-1,1,1)</f>
        <v>A-2</v>
      </c>
      <c r="J153" s="17" t="str">
        <f>IF(COUNTIF(G151:U151,"最小")=1,"最小値は1つです","最小値が複数あるので注意して下さい")</f>
        <v>最小値は1つです</v>
      </c>
      <c r="K153" s="17"/>
      <c r="L153" s="17"/>
      <c r="M153" s="17"/>
      <c r="N153" s="17"/>
      <c r="R153" s="17"/>
      <c r="S153" s="17"/>
      <c r="T153" s="17"/>
      <c r="U153" s="95"/>
      <c r="V153" s="96"/>
    </row>
    <row r="154" spans="2:22" ht="13.15" customHeight="1" x14ac:dyDescent="0.15">
      <c r="B154" s="67"/>
      <c r="C154" s="67"/>
      <c r="D154" s="67"/>
      <c r="F154" s="92" t="s">
        <v>326</v>
      </c>
      <c r="G154" s="97">
        <f>MAX(G145:R145)</f>
        <v>73</v>
      </c>
      <c r="H154" s="98"/>
      <c r="I154" s="1" t="str">
        <f ca="1">OFFSET($G$144,0,MATCH(G154,G$145:V$145,0)-1,1,1)</f>
        <v>B-5</v>
      </c>
      <c r="J154" s="17" t="str">
        <f>IF(COUNTIF(G151:U151,"最大")=1,"最大値は1つです","最大値が複数あるので注意して下さい")</f>
        <v>最大値は1つです</v>
      </c>
      <c r="K154" s="1"/>
      <c r="L154" s="1"/>
      <c r="M154" s="1"/>
      <c r="N154" s="1"/>
      <c r="R154" s="17"/>
      <c r="S154" s="17"/>
      <c r="T154" s="1"/>
      <c r="U154" s="95"/>
      <c r="V154" s="96"/>
    </row>
    <row r="155" spans="2:22" ht="13.15" customHeight="1" x14ac:dyDescent="0.15">
      <c r="B155" s="67"/>
      <c r="C155" s="67"/>
      <c r="D155" s="67"/>
      <c r="F155" s="92" t="s">
        <v>327</v>
      </c>
      <c r="G155" s="97">
        <f>COUNTA(F5:F84,F91:F128)</f>
        <v>118</v>
      </c>
      <c r="H155" s="99"/>
      <c r="I155" s="1"/>
      <c r="J155" s="1"/>
      <c r="K155" s="1"/>
      <c r="L155" s="1"/>
      <c r="M155" s="1"/>
      <c r="N155" s="1"/>
      <c r="R155" s="17"/>
      <c r="S155" s="17"/>
      <c r="T155" s="1"/>
      <c r="U155" s="95"/>
      <c r="V155" s="96"/>
    </row>
    <row r="156" spans="2:22" ht="13.15" customHeight="1" x14ac:dyDescent="0.15">
      <c r="B156" s="67"/>
      <c r="C156" s="67"/>
      <c r="D156" s="67"/>
      <c r="F156" s="92" t="s">
        <v>328</v>
      </c>
      <c r="G156" s="100">
        <f>MIN(G146:R146)</f>
        <v>226640</v>
      </c>
      <c r="H156" s="101" t="str">
        <f>VALUE(ROUND(LEFT(G156,3)/10,0)/10)&amp;"×10^"&amp;LEN(TEXT(G156,0))-1</f>
        <v>2.3×10^5</v>
      </c>
      <c r="I156" s="1" t="str">
        <f ca="1">OFFSET($G$144,0,MATCH(G156,G$146:V$146,0)-1,1,1)</f>
        <v>A-7</v>
      </c>
      <c r="J156" s="17" t="str">
        <f>IF(COUNTIF(G152:U152,"最小")=1,"最小値は1つです","最小値が複数あるので注意して下さい")</f>
        <v>最小値は1つです</v>
      </c>
      <c r="K156" s="1"/>
      <c r="L156" s="1"/>
      <c r="M156" s="1"/>
      <c r="N156" s="1"/>
      <c r="R156" s="17"/>
      <c r="S156" s="17"/>
      <c r="T156" s="1"/>
      <c r="U156" s="1"/>
      <c r="V156" s="102"/>
    </row>
    <row r="157" spans="2:22" ht="13.15" customHeight="1" x14ac:dyDescent="0.15">
      <c r="B157" s="67"/>
      <c r="C157" s="67"/>
      <c r="D157" s="67"/>
      <c r="F157" s="92" t="s">
        <v>326</v>
      </c>
      <c r="G157" s="100">
        <f>MAX(G146:R146)</f>
        <v>8816600</v>
      </c>
      <c r="H157" s="101" t="str">
        <f>VALUE(ROUND(LEFT(G157,3)/10,0)/10)&amp;"×10^"&amp;LEN(TEXT(G157,0))-1</f>
        <v>8.8×10^6</v>
      </c>
      <c r="I157" s="1" t="str">
        <f ca="1">OFFSET($G$144,0,MATCH(G157,G$146:V$146,0)-1,1,1)</f>
        <v>C-3</v>
      </c>
      <c r="J157" s="17" t="str">
        <f>IF(COUNTIF(G152:U152,"最大")=1,"最大値は1つです","最大値が複数あるので注意して下さい")</f>
        <v>最大値は1つです</v>
      </c>
      <c r="K157" s="1"/>
      <c r="L157" s="1"/>
      <c r="M157" s="1"/>
      <c r="N157" s="1"/>
      <c r="R157" s="17"/>
      <c r="S157" s="17"/>
      <c r="T157" s="1"/>
      <c r="U157" s="1"/>
      <c r="V157" s="102"/>
    </row>
    <row r="158" spans="2:22" ht="13.15" customHeight="1" x14ac:dyDescent="0.15">
      <c r="B158" s="67"/>
      <c r="C158" s="67"/>
      <c r="D158" s="67"/>
      <c r="F158" s="92" t="s">
        <v>327</v>
      </c>
      <c r="G158" s="100">
        <f>SUM(G146:R146)</f>
        <v>31703040</v>
      </c>
      <c r="H158" s="101" t="str">
        <f>VALUE(ROUND(LEFT(G158,3)/10,0)/10)&amp;"×10^"&amp;LEN(TEXT(G158,0))-1</f>
        <v>3.2×10^7</v>
      </c>
      <c r="I158" s="1"/>
      <c r="J158" s="1"/>
      <c r="K158" s="1"/>
      <c r="L158" s="1"/>
      <c r="M158" s="1"/>
      <c r="N158" s="1"/>
      <c r="O158" s="1"/>
      <c r="P158" s="1"/>
      <c r="Q158" s="1"/>
      <c r="R158" s="17"/>
      <c r="S158" s="17"/>
      <c r="T158" s="1"/>
      <c r="U158" s="1"/>
      <c r="V158" s="102"/>
    </row>
    <row r="159" spans="2:22" ht="13.15" customHeight="1" x14ac:dyDescent="0.15">
      <c r="B159" s="67"/>
      <c r="C159" s="67"/>
      <c r="D159" s="67"/>
      <c r="F159" s="103" t="s">
        <v>329</v>
      </c>
      <c r="G159" s="104">
        <f>AVERAGE(G146:R146)</f>
        <v>2641920</v>
      </c>
      <c r="H159" s="105" t="str">
        <f>VALUE(ROUND(LEFT(G159,3)/10,0)/10)&amp;"×10^"&amp;LEN(TEXT(G159,0))-1</f>
        <v>2.6×10^6</v>
      </c>
      <c r="I159" s="106"/>
      <c r="J159" s="2"/>
      <c r="K159" s="2"/>
      <c r="L159" s="2"/>
      <c r="M159" s="2"/>
      <c r="N159" s="2"/>
      <c r="O159" s="2"/>
      <c r="P159" s="2"/>
      <c r="Q159" s="2"/>
      <c r="R159" s="18"/>
      <c r="S159" s="18"/>
      <c r="T159" s="2"/>
      <c r="U159" s="2"/>
      <c r="V159" s="107"/>
    </row>
  </sheetData>
  <phoneticPr fontId="1"/>
  <conditionalFormatting sqref="B70:E71 B75:E84 B128:E128 B5:E67">
    <cfRule type="expression" dxfId="190" priority="39" stopIfTrue="1">
      <formula>LEN(B5)&gt;=1</formula>
    </cfRule>
  </conditionalFormatting>
  <conditionalFormatting sqref="F70:U71 F75:U84 F91:U91 F128:U128 F5:U67">
    <cfRule type="expression" dxfId="189" priority="38" stopIfTrue="1">
      <formula>COUNTA($B5:$E5)&gt;0</formula>
    </cfRule>
  </conditionalFormatting>
  <conditionalFormatting sqref="B68:E69">
    <cfRule type="expression" dxfId="188" priority="37" stopIfTrue="1">
      <formula>LEN(B68)&gt;=1</formula>
    </cfRule>
  </conditionalFormatting>
  <conditionalFormatting sqref="F68:U69">
    <cfRule type="expression" dxfId="187" priority="36" stopIfTrue="1">
      <formula>COUNTA($B68:$E68)&gt;0</formula>
    </cfRule>
  </conditionalFormatting>
  <conditionalFormatting sqref="B91:E91">
    <cfRule type="expression" dxfId="186" priority="35" stopIfTrue="1">
      <formula>LEN(B91)&gt;=1</formula>
    </cfRule>
  </conditionalFormatting>
  <conditionalFormatting sqref="B72:E74">
    <cfRule type="expression" dxfId="185" priority="34" stopIfTrue="1">
      <formula>LEN(B72)&gt;=1</formula>
    </cfRule>
  </conditionalFormatting>
  <conditionalFormatting sqref="F72:U74">
    <cfRule type="expression" dxfId="184" priority="33" stopIfTrue="1">
      <formula>COUNTA($B72:$E72)&gt;0</formula>
    </cfRule>
  </conditionalFormatting>
  <conditionalFormatting sqref="F92:U94 F126:U127">
    <cfRule type="expression" dxfId="183" priority="32" stopIfTrue="1">
      <formula>COUNTA($B92:$E92)&gt;0</formula>
    </cfRule>
  </conditionalFormatting>
  <conditionalFormatting sqref="B92:E94 B126:E127">
    <cfRule type="expression" dxfId="182" priority="31" stopIfTrue="1">
      <formula>LEN(B92)&gt;=1</formula>
    </cfRule>
  </conditionalFormatting>
  <conditionalFormatting sqref="F122:U125">
    <cfRule type="expression" dxfId="181" priority="30" stopIfTrue="1">
      <formula>COUNTA($B122:$E122)&gt;0</formula>
    </cfRule>
  </conditionalFormatting>
  <conditionalFormatting sqref="B122:E125">
    <cfRule type="expression" dxfId="180" priority="29" stopIfTrue="1">
      <formula>LEN(B122)&gt;=1</formula>
    </cfRule>
  </conditionalFormatting>
  <conditionalFormatting sqref="F120:U121">
    <cfRule type="expression" dxfId="179" priority="28" stopIfTrue="1">
      <formula>COUNTA($B120:$E120)&gt;0</formula>
    </cfRule>
  </conditionalFormatting>
  <conditionalFormatting sqref="F97:U100 F118:U118 F116:U116">
    <cfRule type="expression" dxfId="178" priority="27" stopIfTrue="1">
      <formula>COUNTA($B97:$E97)&gt;0</formula>
    </cfRule>
  </conditionalFormatting>
  <conditionalFormatting sqref="B97:E100 B118:E118 B116:E116">
    <cfRule type="expression" dxfId="177" priority="26" stopIfTrue="1">
      <formula>LEN(B97)&gt;=1</formula>
    </cfRule>
  </conditionalFormatting>
  <conditionalFormatting sqref="F119:U119">
    <cfRule type="expression" dxfId="176" priority="25" stopIfTrue="1">
      <formula>COUNTA($B119:$E119)&gt;0</formula>
    </cfRule>
  </conditionalFormatting>
  <conditionalFormatting sqref="B119:E119">
    <cfRule type="expression" dxfId="175" priority="24" stopIfTrue="1">
      <formula>LEN(B119)&gt;=1</formula>
    </cfRule>
  </conditionalFormatting>
  <conditionalFormatting sqref="B120:E121">
    <cfRule type="expression" dxfId="174" priority="23" stopIfTrue="1">
      <formula>LEN(B120)&gt;=1</formula>
    </cfRule>
  </conditionalFormatting>
  <conditionalFormatting sqref="F117:U117">
    <cfRule type="expression" dxfId="173" priority="22" stopIfTrue="1">
      <formula>COUNTA($B117:$E117)&gt;0</formula>
    </cfRule>
  </conditionalFormatting>
  <conditionalFormatting sqref="B117:E117">
    <cfRule type="expression" dxfId="172" priority="21" stopIfTrue="1">
      <formula>LEN(B117)&gt;=1</formula>
    </cfRule>
  </conditionalFormatting>
  <conditionalFormatting sqref="F95:U96">
    <cfRule type="expression" dxfId="171" priority="20" stopIfTrue="1">
      <formula>COUNTA($B95:$E95)&gt;0</formula>
    </cfRule>
  </conditionalFormatting>
  <conditionalFormatting sqref="B95:E96">
    <cfRule type="expression" dxfId="170" priority="19" stopIfTrue="1">
      <formula>LEN(B95)&gt;=1</formula>
    </cfRule>
  </conditionalFormatting>
  <conditionalFormatting sqref="F114:U115">
    <cfRule type="expression" dxfId="169" priority="18" stopIfTrue="1">
      <formula>COUNTA($B114:$E114)&gt;0</formula>
    </cfRule>
  </conditionalFormatting>
  <conditionalFormatting sqref="B114:E115">
    <cfRule type="expression" dxfId="168" priority="17" stopIfTrue="1">
      <formula>LEN(B114)&gt;=1</formula>
    </cfRule>
  </conditionalFormatting>
  <conditionalFormatting sqref="F112:U113">
    <cfRule type="expression" dxfId="167" priority="16" stopIfTrue="1">
      <formula>COUNTA($B112:$E112)&gt;0</formula>
    </cfRule>
  </conditionalFormatting>
  <conditionalFormatting sqref="F103:U103 F101:U101">
    <cfRule type="expression" dxfId="166" priority="15" stopIfTrue="1">
      <formula>COUNTA($B101:$E101)&gt;0</formula>
    </cfRule>
  </conditionalFormatting>
  <conditionalFormatting sqref="B103:E103 B101:E101">
    <cfRule type="expression" dxfId="165" priority="14" stopIfTrue="1">
      <formula>LEN(B101)&gt;=1</formula>
    </cfRule>
  </conditionalFormatting>
  <conditionalFormatting sqref="F104:U104">
    <cfRule type="expression" dxfId="164" priority="13" stopIfTrue="1">
      <formula>COUNTA($B104:$E104)&gt;0</formula>
    </cfRule>
  </conditionalFormatting>
  <conditionalFormatting sqref="B104:E104">
    <cfRule type="expression" dxfId="163" priority="12" stopIfTrue="1">
      <formula>LEN(B104)&gt;=1</formula>
    </cfRule>
  </conditionalFormatting>
  <conditionalFormatting sqref="B112:E113">
    <cfRule type="expression" dxfId="162" priority="11" stopIfTrue="1">
      <formula>LEN(B112)&gt;=1</formula>
    </cfRule>
  </conditionalFormatting>
  <conditionalFormatting sqref="F102:U102">
    <cfRule type="expression" dxfId="161" priority="10" stopIfTrue="1">
      <formula>COUNTA($B102:$E102)&gt;0</formula>
    </cfRule>
  </conditionalFormatting>
  <conditionalFormatting sqref="B102:E102">
    <cfRule type="expression" dxfId="160" priority="9" stopIfTrue="1">
      <formula>LEN(B102)&gt;=1</formula>
    </cfRule>
  </conditionalFormatting>
  <conditionalFormatting sqref="F111:U111 F109:U109">
    <cfRule type="expression" dxfId="159" priority="8" stopIfTrue="1">
      <formula>COUNTA($B109:$E109)&gt;0</formula>
    </cfRule>
  </conditionalFormatting>
  <conditionalFormatting sqref="B111:E111 B109:E109">
    <cfRule type="expression" dxfId="158" priority="7" stopIfTrue="1">
      <formula>LEN(B109)&gt;=1</formula>
    </cfRule>
  </conditionalFormatting>
  <conditionalFormatting sqref="F110:U110">
    <cfRule type="expression" dxfId="157" priority="6" stopIfTrue="1">
      <formula>COUNTA($B110:$E110)&gt;0</formula>
    </cfRule>
  </conditionalFormatting>
  <conditionalFormatting sqref="B110:E110">
    <cfRule type="expression" dxfId="156" priority="5" stopIfTrue="1">
      <formula>LEN(B110)&gt;=1</formula>
    </cfRule>
  </conditionalFormatting>
  <conditionalFormatting sqref="F107:U108">
    <cfRule type="expression" dxfId="155" priority="4" stopIfTrue="1">
      <formula>COUNTA($B107:$E107)&gt;0</formula>
    </cfRule>
  </conditionalFormatting>
  <conditionalFormatting sqref="B107:E108">
    <cfRule type="expression" dxfId="154" priority="3" stopIfTrue="1">
      <formula>LEN(B107)&gt;=1</formula>
    </cfRule>
  </conditionalFormatting>
  <conditionalFormatting sqref="F105:U106">
    <cfRule type="expression" dxfId="153" priority="2" stopIfTrue="1">
      <formula>COUNTA($B105:$E105)&gt;0</formula>
    </cfRule>
  </conditionalFormatting>
  <conditionalFormatting sqref="B105:E106">
    <cfRule type="expression" dxfId="152" priority="1" stopIfTrue="1">
      <formula>LEN(B105)&gt;=1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3"/>
  <sheetViews>
    <sheetView showGridLines="0" zoomScale="85" zoomScaleNormal="85" zoomScaleSheetLayoutView="100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3.15" customHeight="1" x14ac:dyDescent="0.15"/>
  <cols>
    <col min="1" max="1" width="5.625" style="67" customWidth="1"/>
    <col min="2" max="2" width="13.625" style="31" customWidth="1"/>
    <col min="3" max="3" width="12.625" style="31" customWidth="1"/>
    <col min="4" max="4" width="17.625" style="31" customWidth="1"/>
    <col min="5" max="5" width="17.625" style="67" customWidth="1"/>
    <col min="6" max="6" width="32.375" style="67" customWidth="1"/>
    <col min="7" max="21" width="10" style="67" customWidth="1"/>
    <col min="22" max="22" width="10.5" style="67" bestFit="1" customWidth="1"/>
    <col min="23" max="256" width="9" style="67"/>
    <col min="257" max="257" width="5.625" style="67" customWidth="1"/>
    <col min="258" max="258" width="13.625" style="67" customWidth="1"/>
    <col min="259" max="259" width="12.625" style="67" customWidth="1"/>
    <col min="260" max="261" width="17.625" style="67" customWidth="1"/>
    <col min="262" max="262" width="32.375" style="67" customWidth="1"/>
    <col min="263" max="277" width="10" style="67" customWidth="1"/>
    <col min="278" max="278" width="10.5" style="67" bestFit="1" customWidth="1"/>
    <col min="279" max="512" width="9" style="67"/>
    <col min="513" max="513" width="5.625" style="67" customWidth="1"/>
    <col min="514" max="514" width="13.625" style="67" customWidth="1"/>
    <col min="515" max="515" width="12.625" style="67" customWidth="1"/>
    <col min="516" max="517" width="17.625" style="67" customWidth="1"/>
    <col min="518" max="518" width="32.375" style="67" customWidth="1"/>
    <col min="519" max="533" width="10" style="67" customWidth="1"/>
    <col min="534" max="534" width="10.5" style="67" bestFit="1" customWidth="1"/>
    <col min="535" max="768" width="9" style="67"/>
    <col min="769" max="769" width="5.625" style="67" customWidth="1"/>
    <col min="770" max="770" width="13.625" style="67" customWidth="1"/>
    <col min="771" max="771" width="12.625" style="67" customWidth="1"/>
    <col min="772" max="773" width="17.625" style="67" customWidth="1"/>
    <col min="774" max="774" width="32.375" style="67" customWidth="1"/>
    <col min="775" max="789" width="10" style="67" customWidth="1"/>
    <col min="790" max="790" width="10.5" style="67" bestFit="1" customWidth="1"/>
    <col min="791" max="1024" width="9" style="67"/>
    <col min="1025" max="1025" width="5.625" style="67" customWidth="1"/>
    <col min="1026" max="1026" width="13.625" style="67" customWidth="1"/>
    <col min="1027" max="1027" width="12.625" style="67" customWidth="1"/>
    <col min="1028" max="1029" width="17.625" style="67" customWidth="1"/>
    <col min="1030" max="1030" width="32.375" style="67" customWidth="1"/>
    <col min="1031" max="1045" width="10" style="67" customWidth="1"/>
    <col min="1046" max="1046" width="10.5" style="67" bestFit="1" customWidth="1"/>
    <col min="1047" max="1280" width="9" style="67"/>
    <col min="1281" max="1281" width="5.625" style="67" customWidth="1"/>
    <col min="1282" max="1282" width="13.625" style="67" customWidth="1"/>
    <col min="1283" max="1283" width="12.625" style="67" customWidth="1"/>
    <col min="1284" max="1285" width="17.625" style="67" customWidth="1"/>
    <col min="1286" max="1286" width="32.375" style="67" customWidth="1"/>
    <col min="1287" max="1301" width="10" style="67" customWidth="1"/>
    <col min="1302" max="1302" width="10.5" style="67" bestFit="1" customWidth="1"/>
    <col min="1303" max="1536" width="9" style="67"/>
    <col min="1537" max="1537" width="5.625" style="67" customWidth="1"/>
    <col min="1538" max="1538" width="13.625" style="67" customWidth="1"/>
    <col min="1539" max="1539" width="12.625" style="67" customWidth="1"/>
    <col min="1540" max="1541" width="17.625" style="67" customWidth="1"/>
    <col min="1542" max="1542" width="32.375" style="67" customWidth="1"/>
    <col min="1543" max="1557" width="10" style="67" customWidth="1"/>
    <col min="1558" max="1558" width="10.5" style="67" bestFit="1" customWidth="1"/>
    <col min="1559" max="1792" width="9" style="67"/>
    <col min="1793" max="1793" width="5.625" style="67" customWidth="1"/>
    <col min="1794" max="1794" width="13.625" style="67" customWidth="1"/>
    <col min="1795" max="1795" width="12.625" style="67" customWidth="1"/>
    <col min="1796" max="1797" width="17.625" style="67" customWidth="1"/>
    <col min="1798" max="1798" width="32.375" style="67" customWidth="1"/>
    <col min="1799" max="1813" width="10" style="67" customWidth="1"/>
    <col min="1814" max="1814" width="10.5" style="67" bestFit="1" customWidth="1"/>
    <col min="1815" max="2048" width="9" style="67"/>
    <col min="2049" max="2049" width="5.625" style="67" customWidth="1"/>
    <col min="2050" max="2050" width="13.625" style="67" customWidth="1"/>
    <col min="2051" max="2051" width="12.625" style="67" customWidth="1"/>
    <col min="2052" max="2053" width="17.625" style="67" customWidth="1"/>
    <col min="2054" max="2054" width="32.375" style="67" customWidth="1"/>
    <col min="2055" max="2069" width="10" style="67" customWidth="1"/>
    <col min="2070" max="2070" width="10.5" style="67" bestFit="1" customWidth="1"/>
    <col min="2071" max="2304" width="9" style="67"/>
    <col min="2305" max="2305" width="5.625" style="67" customWidth="1"/>
    <col min="2306" max="2306" width="13.625" style="67" customWidth="1"/>
    <col min="2307" max="2307" width="12.625" style="67" customWidth="1"/>
    <col min="2308" max="2309" width="17.625" style="67" customWidth="1"/>
    <col min="2310" max="2310" width="32.375" style="67" customWidth="1"/>
    <col min="2311" max="2325" width="10" style="67" customWidth="1"/>
    <col min="2326" max="2326" width="10.5" style="67" bestFit="1" customWidth="1"/>
    <col min="2327" max="2560" width="9" style="67"/>
    <col min="2561" max="2561" width="5.625" style="67" customWidth="1"/>
    <col min="2562" max="2562" width="13.625" style="67" customWidth="1"/>
    <col min="2563" max="2563" width="12.625" style="67" customWidth="1"/>
    <col min="2564" max="2565" width="17.625" style="67" customWidth="1"/>
    <col min="2566" max="2566" width="32.375" style="67" customWidth="1"/>
    <col min="2567" max="2581" width="10" style="67" customWidth="1"/>
    <col min="2582" max="2582" width="10.5" style="67" bestFit="1" customWidth="1"/>
    <col min="2583" max="2816" width="9" style="67"/>
    <col min="2817" max="2817" width="5.625" style="67" customWidth="1"/>
    <col min="2818" max="2818" width="13.625" style="67" customWidth="1"/>
    <col min="2819" max="2819" width="12.625" style="67" customWidth="1"/>
    <col min="2820" max="2821" width="17.625" style="67" customWidth="1"/>
    <col min="2822" max="2822" width="32.375" style="67" customWidth="1"/>
    <col min="2823" max="2837" width="10" style="67" customWidth="1"/>
    <col min="2838" max="2838" width="10.5" style="67" bestFit="1" customWidth="1"/>
    <col min="2839" max="3072" width="9" style="67"/>
    <col min="3073" max="3073" width="5.625" style="67" customWidth="1"/>
    <col min="3074" max="3074" width="13.625" style="67" customWidth="1"/>
    <col min="3075" max="3075" width="12.625" style="67" customWidth="1"/>
    <col min="3076" max="3077" width="17.625" style="67" customWidth="1"/>
    <col min="3078" max="3078" width="32.375" style="67" customWidth="1"/>
    <col min="3079" max="3093" width="10" style="67" customWidth="1"/>
    <col min="3094" max="3094" width="10.5" style="67" bestFit="1" customWidth="1"/>
    <col min="3095" max="3328" width="9" style="67"/>
    <col min="3329" max="3329" width="5.625" style="67" customWidth="1"/>
    <col min="3330" max="3330" width="13.625" style="67" customWidth="1"/>
    <col min="3331" max="3331" width="12.625" style="67" customWidth="1"/>
    <col min="3332" max="3333" width="17.625" style="67" customWidth="1"/>
    <col min="3334" max="3334" width="32.375" style="67" customWidth="1"/>
    <col min="3335" max="3349" width="10" style="67" customWidth="1"/>
    <col min="3350" max="3350" width="10.5" style="67" bestFit="1" customWidth="1"/>
    <col min="3351" max="3584" width="9" style="67"/>
    <col min="3585" max="3585" width="5.625" style="67" customWidth="1"/>
    <col min="3586" max="3586" width="13.625" style="67" customWidth="1"/>
    <col min="3587" max="3587" width="12.625" style="67" customWidth="1"/>
    <col min="3588" max="3589" width="17.625" style="67" customWidth="1"/>
    <col min="3590" max="3590" width="32.375" style="67" customWidth="1"/>
    <col min="3591" max="3605" width="10" style="67" customWidth="1"/>
    <col min="3606" max="3606" width="10.5" style="67" bestFit="1" customWidth="1"/>
    <col min="3607" max="3840" width="9" style="67"/>
    <col min="3841" max="3841" width="5.625" style="67" customWidth="1"/>
    <col min="3842" max="3842" width="13.625" style="67" customWidth="1"/>
    <col min="3843" max="3843" width="12.625" style="67" customWidth="1"/>
    <col min="3844" max="3845" width="17.625" style="67" customWidth="1"/>
    <col min="3846" max="3846" width="32.375" style="67" customWidth="1"/>
    <col min="3847" max="3861" width="10" style="67" customWidth="1"/>
    <col min="3862" max="3862" width="10.5" style="67" bestFit="1" customWidth="1"/>
    <col min="3863" max="4096" width="9" style="67"/>
    <col min="4097" max="4097" width="5.625" style="67" customWidth="1"/>
    <col min="4098" max="4098" width="13.625" style="67" customWidth="1"/>
    <col min="4099" max="4099" width="12.625" style="67" customWidth="1"/>
    <col min="4100" max="4101" width="17.625" style="67" customWidth="1"/>
    <col min="4102" max="4102" width="32.375" style="67" customWidth="1"/>
    <col min="4103" max="4117" width="10" style="67" customWidth="1"/>
    <col min="4118" max="4118" width="10.5" style="67" bestFit="1" customWidth="1"/>
    <col min="4119" max="4352" width="9" style="67"/>
    <col min="4353" max="4353" width="5.625" style="67" customWidth="1"/>
    <col min="4354" max="4354" width="13.625" style="67" customWidth="1"/>
    <col min="4355" max="4355" width="12.625" style="67" customWidth="1"/>
    <col min="4356" max="4357" width="17.625" style="67" customWidth="1"/>
    <col min="4358" max="4358" width="32.375" style="67" customWidth="1"/>
    <col min="4359" max="4373" width="10" style="67" customWidth="1"/>
    <col min="4374" max="4374" width="10.5" style="67" bestFit="1" customWidth="1"/>
    <col min="4375" max="4608" width="9" style="67"/>
    <col min="4609" max="4609" width="5.625" style="67" customWidth="1"/>
    <col min="4610" max="4610" width="13.625" style="67" customWidth="1"/>
    <col min="4611" max="4611" width="12.625" style="67" customWidth="1"/>
    <col min="4612" max="4613" width="17.625" style="67" customWidth="1"/>
    <col min="4614" max="4614" width="32.375" style="67" customWidth="1"/>
    <col min="4615" max="4629" width="10" style="67" customWidth="1"/>
    <col min="4630" max="4630" width="10.5" style="67" bestFit="1" customWidth="1"/>
    <col min="4631" max="4864" width="9" style="67"/>
    <col min="4865" max="4865" width="5.625" style="67" customWidth="1"/>
    <col min="4866" max="4866" width="13.625" style="67" customWidth="1"/>
    <col min="4867" max="4867" width="12.625" style="67" customWidth="1"/>
    <col min="4868" max="4869" width="17.625" style="67" customWidth="1"/>
    <col min="4870" max="4870" width="32.375" style="67" customWidth="1"/>
    <col min="4871" max="4885" width="10" style="67" customWidth="1"/>
    <col min="4886" max="4886" width="10.5" style="67" bestFit="1" customWidth="1"/>
    <col min="4887" max="5120" width="9" style="67"/>
    <col min="5121" max="5121" width="5.625" style="67" customWidth="1"/>
    <col min="5122" max="5122" width="13.625" style="67" customWidth="1"/>
    <col min="5123" max="5123" width="12.625" style="67" customWidth="1"/>
    <col min="5124" max="5125" width="17.625" style="67" customWidth="1"/>
    <col min="5126" max="5126" width="32.375" style="67" customWidth="1"/>
    <col min="5127" max="5141" width="10" style="67" customWidth="1"/>
    <col min="5142" max="5142" width="10.5" style="67" bestFit="1" customWidth="1"/>
    <col min="5143" max="5376" width="9" style="67"/>
    <col min="5377" max="5377" width="5.625" style="67" customWidth="1"/>
    <col min="5378" max="5378" width="13.625" style="67" customWidth="1"/>
    <col min="5379" max="5379" width="12.625" style="67" customWidth="1"/>
    <col min="5380" max="5381" width="17.625" style="67" customWidth="1"/>
    <col min="5382" max="5382" width="32.375" style="67" customWidth="1"/>
    <col min="5383" max="5397" width="10" style="67" customWidth="1"/>
    <col min="5398" max="5398" width="10.5" style="67" bestFit="1" customWidth="1"/>
    <col min="5399" max="5632" width="9" style="67"/>
    <col min="5633" max="5633" width="5.625" style="67" customWidth="1"/>
    <col min="5634" max="5634" width="13.625" style="67" customWidth="1"/>
    <col min="5635" max="5635" width="12.625" style="67" customWidth="1"/>
    <col min="5636" max="5637" width="17.625" style="67" customWidth="1"/>
    <col min="5638" max="5638" width="32.375" style="67" customWidth="1"/>
    <col min="5639" max="5653" width="10" style="67" customWidth="1"/>
    <col min="5654" max="5654" width="10.5" style="67" bestFit="1" customWidth="1"/>
    <col min="5655" max="5888" width="9" style="67"/>
    <col min="5889" max="5889" width="5.625" style="67" customWidth="1"/>
    <col min="5890" max="5890" width="13.625" style="67" customWidth="1"/>
    <col min="5891" max="5891" width="12.625" style="67" customWidth="1"/>
    <col min="5892" max="5893" width="17.625" style="67" customWidth="1"/>
    <col min="5894" max="5894" width="32.375" style="67" customWidth="1"/>
    <col min="5895" max="5909" width="10" style="67" customWidth="1"/>
    <col min="5910" max="5910" width="10.5" style="67" bestFit="1" customWidth="1"/>
    <col min="5911" max="6144" width="9" style="67"/>
    <col min="6145" max="6145" width="5.625" style="67" customWidth="1"/>
    <col min="6146" max="6146" width="13.625" style="67" customWidth="1"/>
    <col min="6147" max="6147" width="12.625" style="67" customWidth="1"/>
    <col min="6148" max="6149" width="17.625" style="67" customWidth="1"/>
    <col min="6150" max="6150" width="32.375" style="67" customWidth="1"/>
    <col min="6151" max="6165" width="10" style="67" customWidth="1"/>
    <col min="6166" max="6166" width="10.5" style="67" bestFit="1" customWidth="1"/>
    <col min="6167" max="6400" width="9" style="67"/>
    <col min="6401" max="6401" width="5.625" style="67" customWidth="1"/>
    <col min="6402" max="6402" width="13.625" style="67" customWidth="1"/>
    <col min="6403" max="6403" width="12.625" style="67" customWidth="1"/>
    <col min="6404" max="6405" width="17.625" style="67" customWidth="1"/>
    <col min="6406" max="6406" width="32.375" style="67" customWidth="1"/>
    <col min="6407" max="6421" width="10" style="67" customWidth="1"/>
    <col min="6422" max="6422" width="10.5" style="67" bestFit="1" customWidth="1"/>
    <col min="6423" max="6656" width="9" style="67"/>
    <col min="6657" max="6657" width="5.625" style="67" customWidth="1"/>
    <col min="6658" max="6658" width="13.625" style="67" customWidth="1"/>
    <col min="6659" max="6659" width="12.625" style="67" customWidth="1"/>
    <col min="6660" max="6661" width="17.625" style="67" customWidth="1"/>
    <col min="6662" max="6662" width="32.375" style="67" customWidth="1"/>
    <col min="6663" max="6677" width="10" style="67" customWidth="1"/>
    <col min="6678" max="6678" width="10.5" style="67" bestFit="1" customWidth="1"/>
    <col min="6679" max="6912" width="9" style="67"/>
    <col min="6913" max="6913" width="5.625" style="67" customWidth="1"/>
    <col min="6914" max="6914" width="13.625" style="67" customWidth="1"/>
    <col min="6915" max="6915" width="12.625" style="67" customWidth="1"/>
    <col min="6916" max="6917" width="17.625" style="67" customWidth="1"/>
    <col min="6918" max="6918" width="32.375" style="67" customWidth="1"/>
    <col min="6919" max="6933" width="10" style="67" customWidth="1"/>
    <col min="6934" max="6934" width="10.5" style="67" bestFit="1" customWidth="1"/>
    <col min="6935" max="7168" width="9" style="67"/>
    <col min="7169" max="7169" width="5.625" style="67" customWidth="1"/>
    <col min="7170" max="7170" width="13.625" style="67" customWidth="1"/>
    <col min="7171" max="7171" width="12.625" style="67" customWidth="1"/>
    <col min="7172" max="7173" width="17.625" style="67" customWidth="1"/>
    <col min="7174" max="7174" width="32.375" style="67" customWidth="1"/>
    <col min="7175" max="7189" width="10" style="67" customWidth="1"/>
    <col min="7190" max="7190" width="10.5" style="67" bestFit="1" customWidth="1"/>
    <col min="7191" max="7424" width="9" style="67"/>
    <col min="7425" max="7425" width="5.625" style="67" customWidth="1"/>
    <col min="7426" max="7426" width="13.625" style="67" customWidth="1"/>
    <col min="7427" max="7427" width="12.625" style="67" customWidth="1"/>
    <col min="7428" max="7429" width="17.625" style="67" customWidth="1"/>
    <col min="7430" max="7430" width="32.375" style="67" customWidth="1"/>
    <col min="7431" max="7445" width="10" style="67" customWidth="1"/>
    <col min="7446" max="7446" width="10.5" style="67" bestFit="1" customWidth="1"/>
    <col min="7447" max="7680" width="9" style="67"/>
    <col min="7681" max="7681" width="5.625" style="67" customWidth="1"/>
    <col min="7682" max="7682" width="13.625" style="67" customWidth="1"/>
    <col min="7683" max="7683" width="12.625" style="67" customWidth="1"/>
    <col min="7684" max="7685" width="17.625" style="67" customWidth="1"/>
    <col min="7686" max="7686" width="32.375" style="67" customWidth="1"/>
    <col min="7687" max="7701" width="10" style="67" customWidth="1"/>
    <col min="7702" max="7702" width="10.5" style="67" bestFit="1" customWidth="1"/>
    <col min="7703" max="7936" width="9" style="67"/>
    <col min="7937" max="7937" width="5.625" style="67" customWidth="1"/>
    <col min="7938" max="7938" width="13.625" style="67" customWidth="1"/>
    <col min="7939" max="7939" width="12.625" style="67" customWidth="1"/>
    <col min="7940" max="7941" width="17.625" style="67" customWidth="1"/>
    <col min="7942" max="7942" width="32.375" style="67" customWidth="1"/>
    <col min="7943" max="7957" width="10" style="67" customWidth="1"/>
    <col min="7958" max="7958" width="10.5" style="67" bestFit="1" customWidth="1"/>
    <col min="7959" max="8192" width="9" style="67"/>
    <col min="8193" max="8193" width="5.625" style="67" customWidth="1"/>
    <col min="8194" max="8194" width="13.625" style="67" customWidth="1"/>
    <col min="8195" max="8195" width="12.625" style="67" customWidth="1"/>
    <col min="8196" max="8197" width="17.625" style="67" customWidth="1"/>
    <col min="8198" max="8198" width="32.375" style="67" customWidth="1"/>
    <col min="8199" max="8213" width="10" style="67" customWidth="1"/>
    <col min="8214" max="8214" width="10.5" style="67" bestFit="1" customWidth="1"/>
    <col min="8215" max="8448" width="9" style="67"/>
    <col min="8449" max="8449" width="5.625" style="67" customWidth="1"/>
    <col min="8450" max="8450" width="13.625" style="67" customWidth="1"/>
    <col min="8451" max="8451" width="12.625" style="67" customWidth="1"/>
    <col min="8452" max="8453" width="17.625" style="67" customWidth="1"/>
    <col min="8454" max="8454" width="32.375" style="67" customWidth="1"/>
    <col min="8455" max="8469" width="10" style="67" customWidth="1"/>
    <col min="8470" max="8470" width="10.5" style="67" bestFit="1" customWidth="1"/>
    <col min="8471" max="8704" width="9" style="67"/>
    <col min="8705" max="8705" width="5.625" style="67" customWidth="1"/>
    <col min="8706" max="8706" width="13.625" style="67" customWidth="1"/>
    <col min="8707" max="8707" width="12.625" style="67" customWidth="1"/>
    <col min="8708" max="8709" width="17.625" style="67" customWidth="1"/>
    <col min="8710" max="8710" width="32.375" style="67" customWidth="1"/>
    <col min="8711" max="8725" width="10" style="67" customWidth="1"/>
    <col min="8726" max="8726" width="10.5" style="67" bestFit="1" customWidth="1"/>
    <col min="8727" max="8960" width="9" style="67"/>
    <col min="8961" max="8961" width="5.625" style="67" customWidth="1"/>
    <col min="8962" max="8962" width="13.625" style="67" customWidth="1"/>
    <col min="8963" max="8963" width="12.625" style="67" customWidth="1"/>
    <col min="8964" max="8965" width="17.625" style="67" customWidth="1"/>
    <col min="8966" max="8966" width="32.375" style="67" customWidth="1"/>
    <col min="8967" max="8981" width="10" style="67" customWidth="1"/>
    <col min="8982" max="8982" width="10.5" style="67" bestFit="1" customWidth="1"/>
    <col min="8983" max="9216" width="9" style="67"/>
    <col min="9217" max="9217" width="5.625" style="67" customWidth="1"/>
    <col min="9218" max="9218" width="13.625" style="67" customWidth="1"/>
    <col min="9219" max="9219" width="12.625" style="67" customWidth="1"/>
    <col min="9220" max="9221" width="17.625" style="67" customWidth="1"/>
    <col min="9222" max="9222" width="32.375" style="67" customWidth="1"/>
    <col min="9223" max="9237" width="10" style="67" customWidth="1"/>
    <col min="9238" max="9238" width="10.5" style="67" bestFit="1" customWidth="1"/>
    <col min="9239" max="9472" width="9" style="67"/>
    <col min="9473" max="9473" width="5.625" style="67" customWidth="1"/>
    <col min="9474" max="9474" width="13.625" style="67" customWidth="1"/>
    <col min="9475" max="9475" width="12.625" style="67" customWidth="1"/>
    <col min="9476" max="9477" width="17.625" style="67" customWidth="1"/>
    <col min="9478" max="9478" width="32.375" style="67" customWidth="1"/>
    <col min="9479" max="9493" width="10" style="67" customWidth="1"/>
    <col min="9494" max="9494" width="10.5" style="67" bestFit="1" customWidth="1"/>
    <col min="9495" max="9728" width="9" style="67"/>
    <col min="9729" max="9729" width="5.625" style="67" customWidth="1"/>
    <col min="9730" max="9730" width="13.625" style="67" customWidth="1"/>
    <col min="9731" max="9731" width="12.625" style="67" customWidth="1"/>
    <col min="9732" max="9733" width="17.625" style="67" customWidth="1"/>
    <col min="9734" max="9734" width="32.375" style="67" customWidth="1"/>
    <col min="9735" max="9749" width="10" style="67" customWidth="1"/>
    <col min="9750" max="9750" width="10.5" style="67" bestFit="1" customWidth="1"/>
    <col min="9751" max="9984" width="9" style="67"/>
    <col min="9985" max="9985" width="5.625" style="67" customWidth="1"/>
    <col min="9986" max="9986" width="13.625" style="67" customWidth="1"/>
    <col min="9987" max="9987" width="12.625" style="67" customWidth="1"/>
    <col min="9988" max="9989" width="17.625" style="67" customWidth="1"/>
    <col min="9990" max="9990" width="32.375" style="67" customWidth="1"/>
    <col min="9991" max="10005" width="10" style="67" customWidth="1"/>
    <col min="10006" max="10006" width="10.5" style="67" bestFit="1" customWidth="1"/>
    <col min="10007" max="10240" width="9" style="67"/>
    <col min="10241" max="10241" width="5.625" style="67" customWidth="1"/>
    <col min="10242" max="10242" width="13.625" style="67" customWidth="1"/>
    <col min="10243" max="10243" width="12.625" style="67" customWidth="1"/>
    <col min="10244" max="10245" width="17.625" style="67" customWidth="1"/>
    <col min="10246" max="10246" width="32.375" style="67" customWidth="1"/>
    <col min="10247" max="10261" width="10" style="67" customWidth="1"/>
    <col min="10262" max="10262" width="10.5" style="67" bestFit="1" customWidth="1"/>
    <col min="10263" max="10496" width="9" style="67"/>
    <col min="10497" max="10497" width="5.625" style="67" customWidth="1"/>
    <col min="10498" max="10498" width="13.625" style="67" customWidth="1"/>
    <col min="10499" max="10499" width="12.625" style="67" customWidth="1"/>
    <col min="10500" max="10501" width="17.625" style="67" customWidth="1"/>
    <col min="10502" max="10502" width="32.375" style="67" customWidth="1"/>
    <col min="10503" max="10517" width="10" style="67" customWidth="1"/>
    <col min="10518" max="10518" width="10.5" style="67" bestFit="1" customWidth="1"/>
    <col min="10519" max="10752" width="9" style="67"/>
    <col min="10753" max="10753" width="5.625" style="67" customWidth="1"/>
    <col min="10754" max="10754" width="13.625" style="67" customWidth="1"/>
    <col min="10755" max="10755" width="12.625" style="67" customWidth="1"/>
    <col min="10756" max="10757" width="17.625" style="67" customWidth="1"/>
    <col min="10758" max="10758" width="32.375" style="67" customWidth="1"/>
    <col min="10759" max="10773" width="10" style="67" customWidth="1"/>
    <col min="10774" max="10774" width="10.5" style="67" bestFit="1" customWidth="1"/>
    <col min="10775" max="11008" width="9" style="67"/>
    <col min="11009" max="11009" width="5.625" style="67" customWidth="1"/>
    <col min="11010" max="11010" width="13.625" style="67" customWidth="1"/>
    <col min="11011" max="11011" width="12.625" style="67" customWidth="1"/>
    <col min="11012" max="11013" width="17.625" style="67" customWidth="1"/>
    <col min="11014" max="11014" width="32.375" style="67" customWidth="1"/>
    <col min="11015" max="11029" width="10" style="67" customWidth="1"/>
    <col min="11030" max="11030" width="10.5" style="67" bestFit="1" customWidth="1"/>
    <col min="11031" max="11264" width="9" style="67"/>
    <col min="11265" max="11265" width="5.625" style="67" customWidth="1"/>
    <col min="11266" max="11266" width="13.625" style="67" customWidth="1"/>
    <col min="11267" max="11267" width="12.625" style="67" customWidth="1"/>
    <col min="11268" max="11269" width="17.625" style="67" customWidth="1"/>
    <col min="11270" max="11270" width="32.375" style="67" customWidth="1"/>
    <col min="11271" max="11285" width="10" style="67" customWidth="1"/>
    <col min="11286" max="11286" width="10.5" style="67" bestFit="1" customWidth="1"/>
    <col min="11287" max="11520" width="9" style="67"/>
    <col min="11521" max="11521" width="5.625" style="67" customWidth="1"/>
    <col min="11522" max="11522" width="13.625" style="67" customWidth="1"/>
    <col min="11523" max="11523" width="12.625" style="67" customWidth="1"/>
    <col min="11524" max="11525" width="17.625" style="67" customWidth="1"/>
    <col min="11526" max="11526" width="32.375" style="67" customWidth="1"/>
    <col min="11527" max="11541" width="10" style="67" customWidth="1"/>
    <col min="11542" max="11542" width="10.5" style="67" bestFit="1" customWidth="1"/>
    <col min="11543" max="11776" width="9" style="67"/>
    <col min="11777" max="11777" width="5.625" style="67" customWidth="1"/>
    <col min="11778" max="11778" width="13.625" style="67" customWidth="1"/>
    <col min="11779" max="11779" width="12.625" style="67" customWidth="1"/>
    <col min="11780" max="11781" width="17.625" style="67" customWidth="1"/>
    <col min="11782" max="11782" width="32.375" style="67" customWidth="1"/>
    <col min="11783" max="11797" width="10" style="67" customWidth="1"/>
    <col min="11798" max="11798" width="10.5" style="67" bestFit="1" customWidth="1"/>
    <col min="11799" max="12032" width="9" style="67"/>
    <col min="12033" max="12033" width="5.625" style="67" customWidth="1"/>
    <col min="12034" max="12034" width="13.625" style="67" customWidth="1"/>
    <col min="12035" max="12035" width="12.625" style="67" customWidth="1"/>
    <col min="12036" max="12037" width="17.625" style="67" customWidth="1"/>
    <col min="12038" max="12038" width="32.375" style="67" customWidth="1"/>
    <col min="12039" max="12053" width="10" style="67" customWidth="1"/>
    <col min="12054" max="12054" width="10.5" style="67" bestFit="1" customWidth="1"/>
    <col min="12055" max="12288" width="9" style="67"/>
    <col min="12289" max="12289" width="5.625" style="67" customWidth="1"/>
    <col min="12290" max="12290" width="13.625" style="67" customWidth="1"/>
    <col min="12291" max="12291" width="12.625" style="67" customWidth="1"/>
    <col min="12292" max="12293" width="17.625" style="67" customWidth="1"/>
    <col min="12294" max="12294" width="32.375" style="67" customWidth="1"/>
    <col min="12295" max="12309" width="10" style="67" customWidth="1"/>
    <col min="12310" max="12310" width="10.5" style="67" bestFit="1" customWidth="1"/>
    <col min="12311" max="12544" width="9" style="67"/>
    <col min="12545" max="12545" width="5.625" style="67" customWidth="1"/>
    <col min="12546" max="12546" width="13.625" style="67" customWidth="1"/>
    <col min="12547" max="12547" width="12.625" style="67" customWidth="1"/>
    <col min="12548" max="12549" width="17.625" style="67" customWidth="1"/>
    <col min="12550" max="12550" width="32.375" style="67" customWidth="1"/>
    <col min="12551" max="12565" width="10" style="67" customWidth="1"/>
    <col min="12566" max="12566" width="10.5" style="67" bestFit="1" customWidth="1"/>
    <col min="12567" max="12800" width="9" style="67"/>
    <col min="12801" max="12801" width="5.625" style="67" customWidth="1"/>
    <col min="12802" max="12802" width="13.625" style="67" customWidth="1"/>
    <col min="12803" max="12803" width="12.625" style="67" customWidth="1"/>
    <col min="12804" max="12805" width="17.625" style="67" customWidth="1"/>
    <col min="12806" max="12806" width="32.375" style="67" customWidth="1"/>
    <col min="12807" max="12821" width="10" style="67" customWidth="1"/>
    <col min="12822" max="12822" width="10.5" style="67" bestFit="1" customWidth="1"/>
    <col min="12823" max="13056" width="9" style="67"/>
    <col min="13057" max="13057" width="5.625" style="67" customWidth="1"/>
    <col min="13058" max="13058" width="13.625" style="67" customWidth="1"/>
    <col min="13059" max="13059" width="12.625" style="67" customWidth="1"/>
    <col min="13060" max="13061" width="17.625" style="67" customWidth="1"/>
    <col min="13062" max="13062" width="32.375" style="67" customWidth="1"/>
    <col min="13063" max="13077" width="10" style="67" customWidth="1"/>
    <col min="13078" max="13078" width="10.5" style="67" bestFit="1" customWidth="1"/>
    <col min="13079" max="13312" width="9" style="67"/>
    <col min="13313" max="13313" width="5.625" style="67" customWidth="1"/>
    <col min="13314" max="13314" width="13.625" style="67" customWidth="1"/>
    <col min="13315" max="13315" width="12.625" style="67" customWidth="1"/>
    <col min="13316" max="13317" width="17.625" style="67" customWidth="1"/>
    <col min="13318" max="13318" width="32.375" style="67" customWidth="1"/>
    <col min="13319" max="13333" width="10" style="67" customWidth="1"/>
    <col min="13334" max="13334" width="10.5" style="67" bestFit="1" customWidth="1"/>
    <col min="13335" max="13568" width="9" style="67"/>
    <col min="13569" max="13569" width="5.625" style="67" customWidth="1"/>
    <col min="13570" max="13570" width="13.625" style="67" customWidth="1"/>
    <col min="13571" max="13571" width="12.625" style="67" customWidth="1"/>
    <col min="13572" max="13573" width="17.625" style="67" customWidth="1"/>
    <col min="13574" max="13574" width="32.375" style="67" customWidth="1"/>
    <col min="13575" max="13589" width="10" style="67" customWidth="1"/>
    <col min="13590" max="13590" width="10.5" style="67" bestFit="1" customWidth="1"/>
    <col min="13591" max="13824" width="9" style="67"/>
    <col min="13825" max="13825" width="5.625" style="67" customWidth="1"/>
    <col min="13826" max="13826" width="13.625" style="67" customWidth="1"/>
    <col min="13827" max="13827" width="12.625" style="67" customWidth="1"/>
    <col min="13828" max="13829" width="17.625" style="67" customWidth="1"/>
    <col min="13830" max="13830" width="32.375" style="67" customWidth="1"/>
    <col min="13831" max="13845" width="10" style="67" customWidth="1"/>
    <col min="13846" max="13846" width="10.5" style="67" bestFit="1" customWidth="1"/>
    <col min="13847" max="14080" width="9" style="67"/>
    <col min="14081" max="14081" width="5.625" style="67" customWidth="1"/>
    <col min="14082" max="14082" width="13.625" style="67" customWidth="1"/>
    <col min="14083" max="14083" width="12.625" style="67" customWidth="1"/>
    <col min="14084" max="14085" width="17.625" style="67" customWidth="1"/>
    <col min="14086" max="14086" width="32.375" style="67" customWidth="1"/>
    <col min="14087" max="14101" width="10" style="67" customWidth="1"/>
    <col min="14102" max="14102" width="10.5" style="67" bestFit="1" customWidth="1"/>
    <col min="14103" max="14336" width="9" style="67"/>
    <col min="14337" max="14337" width="5.625" style="67" customWidth="1"/>
    <col min="14338" max="14338" width="13.625" style="67" customWidth="1"/>
    <col min="14339" max="14339" width="12.625" style="67" customWidth="1"/>
    <col min="14340" max="14341" width="17.625" style="67" customWidth="1"/>
    <col min="14342" max="14342" width="32.375" style="67" customWidth="1"/>
    <col min="14343" max="14357" width="10" style="67" customWidth="1"/>
    <col min="14358" max="14358" width="10.5" style="67" bestFit="1" customWidth="1"/>
    <col min="14359" max="14592" width="9" style="67"/>
    <col min="14593" max="14593" width="5.625" style="67" customWidth="1"/>
    <col min="14594" max="14594" width="13.625" style="67" customWidth="1"/>
    <col min="14595" max="14595" width="12.625" style="67" customWidth="1"/>
    <col min="14596" max="14597" width="17.625" style="67" customWidth="1"/>
    <col min="14598" max="14598" width="32.375" style="67" customWidth="1"/>
    <col min="14599" max="14613" width="10" style="67" customWidth="1"/>
    <col min="14614" max="14614" width="10.5" style="67" bestFit="1" customWidth="1"/>
    <col min="14615" max="14848" width="9" style="67"/>
    <col min="14849" max="14849" width="5.625" style="67" customWidth="1"/>
    <col min="14850" max="14850" width="13.625" style="67" customWidth="1"/>
    <col min="14851" max="14851" width="12.625" style="67" customWidth="1"/>
    <col min="14852" max="14853" width="17.625" style="67" customWidth="1"/>
    <col min="14854" max="14854" width="32.375" style="67" customWidth="1"/>
    <col min="14855" max="14869" width="10" style="67" customWidth="1"/>
    <col min="14870" max="14870" width="10.5" style="67" bestFit="1" customWidth="1"/>
    <col min="14871" max="15104" width="9" style="67"/>
    <col min="15105" max="15105" width="5.625" style="67" customWidth="1"/>
    <col min="15106" max="15106" width="13.625" style="67" customWidth="1"/>
    <col min="15107" max="15107" width="12.625" style="67" customWidth="1"/>
    <col min="15108" max="15109" width="17.625" style="67" customWidth="1"/>
    <col min="15110" max="15110" width="32.375" style="67" customWidth="1"/>
    <col min="15111" max="15125" width="10" style="67" customWidth="1"/>
    <col min="15126" max="15126" width="10.5" style="67" bestFit="1" customWidth="1"/>
    <col min="15127" max="15360" width="9" style="67"/>
    <col min="15361" max="15361" width="5.625" style="67" customWidth="1"/>
    <col min="15362" max="15362" width="13.625" style="67" customWidth="1"/>
    <col min="15363" max="15363" width="12.625" style="67" customWidth="1"/>
    <col min="15364" max="15365" width="17.625" style="67" customWidth="1"/>
    <col min="15366" max="15366" width="32.375" style="67" customWidth="1"/>
    <col min="15367" max="15381" width="10" style="67" customWidth="1"/>
    <col min="15382" max="15382" width="10.5" style="67" bestFit="1" customWidth="1"/>
    <col min="15383" max="15616" width="9" style="67"/>
    <col min="15617" max="15617" width="5.625" style="67" customWidth="1"/>
    <col min="15618" max="15618" width="13.625" style="67" customWidth="1"/>
    <col min="15619" max="15619" width="12.625" style="67" customWidth="1"/>
    <col min="15620" max="15621" width="17.625" style="67" customWidth="1"/>
    <col min="15622" max="15622" width="32.375" style="67" customWidth="1"/>
    <col min="15623" max="15637" width="10" style="67" customWidth="1"/>
    <col min="15638" max="15638" width="10.5" style="67" bestFit="1" customWidth="1"/>
    <col min="15639" max="15872" width="9" style="67"/>
    <col min="15873" max="15873" width="5.625" style="67" customWidth="1"/>
    <col min="15874" max="15874" width="13.625" style="67" customWidth="1"/>
    <col min="15875" max="15875" width="12.625" style="67" customWidth="1"/>
    <col min="15876" max="15877" width="17.625" style="67" customWidth="1"/>
    <col min="15878" max="15878" width="32.375" style="67" customWidth="1"/>
    <col min="15879" max="15893" width="10" style="67" customWidth="1"/>
    <col min="15894" max="15894" width="10.5" style="67" bestFit="1" customWidth="1"/>
    <col min="15895" max="16128" width="9" style="67"/>
    <col min="16129" max="16129" width="5.625" style="67" customWidth="1"/>
    <col min="16130" max="16130" width="13.625" style="67" customWidth="1"/>
    <col min="16131" max="16131" width="12.625" style="67" customWidth="1"/>
    <col min="16132" max="16133" width="17.625" style="67" customWidth="1"/>
    <col min="16134" max="16134" width="32.375" style="67" customWidth="1"/>
    <col min="16135" max="16149" width="10" style="67" customWidth="1"/>
    <col min="16150" max="16150" width="10.5" style="67" bestFit="1" customWidth="1"/>
    <col min="16151" max="16384" width="9" style="67"/>
  </cols>
  <sheetData>
    <row r="1" spans="1:22" ht="13.15" customHeight="1" x14ac:dyDescent="0.15">
      <c r="E1" s="31"/>
    </row>
    <row r="2" spans="1:22" ht="13.15" customHeight="1" x14ac:dyDescent="0.15">
      <c r="A2" s="19"/>
      <c r="B2" s="19"/>
      <c r="C2" s="19"/>
      <c r="D2" s="19"/>
      <c r="E2" s="19"/>
      <c r="F2" s="19"/>
      <c r="G2" s="20"/>
      <c r="H2" s="19"/>
      <c r="I2" s="35" t="s">
        <v>562</v>
      </c>
      <c r="K2" s="19"/>
      <c r="N2" s="35" t="str">
        <f>I2</f>
        <v>調査期日：平成29年12月 6日</v>
      </c>
      <c r="O2" s="19"/>
      <c r="P2" s="19"/>
      <c r="R2" s="19"/>
      <c r="S2" s="35" t="str">
        <f>I2</f>
        <v>調査期日：平成29年12月 6日</v>
      </c>
      <c r="U2" s="19"/>
      <c r="V2" s="19"/>
    </row>
    <row r="3" spans="1:22" ht="13.15" customHeight="1" x14ac:dyDescent="0.15">
      <c r="A3" s="19"/>
      <c r="B3" s="19"/>
      <c r="C3" s="19"/>
      <c r="D3" s="19"/>
      <c r="E3" s="19"/>
      <c r="F3" s="19"/>
      <c r="G3" s="20"/>
      <c r="H3" s="19"/>
      <c r="I3" s="35" t="s">
        <v>330</v>
      </c>
      <c r="K3" s="19"/>
      <c r="N3" s="35" t="s">
        <v>330</v>
      </c>
      <c r="O3" s="19"/>
      <c r="P3" s="19"/>
      <c r="R3" s="19"/>
      <c r="S3" s="35" t="str">
        <f>I3</f>
        <v>単　　位：cells/L</v>
      </c>
      <c r="U3" s="19"/>
      <c r="V3" s="19"/>
    </row>
    <row r="4" spans="1:22" ht="13.15" customHeight="1" x14ac:dyDescent="0.15">
      <c r="A4" s="19"/>
      <c r="B4" s="21" t="s">
        <v>0</v>
      </c>
      <c r="C4" s="22"/>
      <c r="D4" s="22"/>
      <c r="E4" s="54"/>
      <c r="F4" s="23" t="s">
        <v>1</v>
      </c>
      <c r="G4" s="24" t="s">
        <v>465</v>
      </c>
      <c r="H4" s="25" t="s">
        <v>466</v>
      </c>
      <c r="I4" s="25" t="s">
        <v>301</v>
      </c>
      <c r="J4" s="25" t="s">
        <v>476</v>
      </c>
      <c r="K4" s="26" t="s">
        <v>477</v>
      </c>
      <c r="L4" s="59" t="s">
        <v>291</v>
      </c>
      <c r="M4" s="25" t="s">
        <v>484</v>
      </c>
      <c r="N4" s="55" t="s">
        <v>469</v>
      </c>
      <c r="O4" s="25" t="s">
        <v>485</v>
      </c>
      <c r="P4" s="26" t="s">
        <v>335</v>
      </c>
      <c r="Q4" s="59" t="s">
        <v>470</v>
      </c>
      <c r="R4" s="25" t="s">
        <v>478</v>
      </c>
      <c r="S4" s="25" t="s">
        <v>479</v>
      </c>
      <c r="T4" s="25" t="s">
        <v>336</v>
      </c>
      <c r="U4" s="26" t="s">
        <v>471</v>
      </c>
      <c r="V4" s="36"/>
    </row>
    <row r="5" spans="1:22" ht="13.15" customHeight="1" x14ac:dyDescent="0.15">
      <c r="A5" s="19">
        <v>1</v>
      </c>
      <c r="B5" s="61" t="s">
        <v>256</v>
      </c>
      <c r="C5" s="52" t="s">
        <v>2</v>
      </c>
      <c r="D5" s="52" t="s">
        <v>5</v>
      </c>
      <c r="E5" s="52" t="s">
        <v>6</v>
      </c>
      <c r="F5" s="73" t="s">
        <v>523</v>
      </c>
      <c r="G5" s="62"/>
      <c r="H5" s="63"/>
      <c r="I5" s="63"/>
      <c r="J5" s="63"/>
      <c r="K5" s="64"/>
      <c r="L5" s="65"/>
      <c r="M5" s="63"/>
      <c r="N5" s="66"/>
      <c r="O5" s="63"/>
      <c r="P5" s="64"/>
      <c r="Q5" s="65"/>
      <c r="R5" s="63"/>
      <c r="S5" s="63">
        <v>20</v>
      </c>
      <c r="T5" s="63"/>
      <c r="U5" s="64"/>
    </row>
    <row r="6" spans="1:22" ht="13.15" customHeight="1" x14ac:dyDescent="0.15">
      <c r="A6" s="19">
        <v>2</v>
      </c>
      <c r="B6" s="27" t="s">
        <v>7</v>
      </c>
      <c r="C6" s="33" t="s">
        <v>8</v>
      </c>
      <c r="D6" s="33" t="s">
        <v>9</v>
      </c>
      <c r="E6" s="52" t="s">
        <v>10</v>
      </c>
      <c r="F6" s="74" t="s">
        <v>11</v>
      </c>
      <c r="G6" s="38">
        <v>1400</v>
      </c>
      <c r="H6" s="39">
        <v>1000</v>
      </c>
      <c r="I6" s="39">
        <v>6400</v>
      </c>
      <c r="J6" s="39">
        <v>600</v>
      </c>
      <c r="K6" s="40">
        <v>5600</v>
      </c>
      <c r="L6" s="47">
        <v>2200</v>
      </c>
      <c r="M6" s="39">
        <v>2600</v>
      </c>
      <c r="N6" s="57">
        <v>10800</v>
      </c>
      <c r="O6" s="39">
        <v>3000</v>
      </c>
      <c r="P6" s="40">
        <v>54600</v>
      </c>
      <c r="Q6" s="47">
        <v>4200</v>
      </c>
      <c r="R6" s="39">
        <v>16200</v>
      </c>
      <c r="S6" s="39">
        <v>4000</v>
      </c>
      <c r="T6" s="39">
        <v>12000</v>
      </c>
      <c r="U6" s="40">
        <v>2200</v>
      </c>
      <c r="V6" s="36"/>
    </row>
    <row r="7" spans="1:22" ht="13.15" customHeight="1" x14ac:dyDescent="0.15">
      <c r="A7" s="19">
        <v>3</v>
      </c>
      <c r="B7" s="36" t="s">
        <v>12</v>
      </c>
      <c r="C7" s="33" t="s">
        <v>13</v>
      </c>
      <c r="D7" s="33" t="s">
        <v>14</v>
      </c>
      <c r="E7" s="32" t="s">
        <v>15</v>
      </c>
      <c r="F7" s="70" t="s">
        <v>229</v>
      </c>
      <c r="G7" s="38">
        <v>200</v>
      </c>
      <c r="H7" s="39"/>
      <c r="I7" s="39">
        <v>200</v>
      </c>
      <c r="J7" s="39">
        <v>400</v>
      </c>
      <c r="K7" s="40"/>
      <c r="L7" s="47">
        <v>400</v>
      </c>
      <c r="M7" s="39">
        <v>20</v>
      </c>
      <c r="N7" s="57"/>
      <c r="O7" s="39">
        <v>60</v>
      </c>
      <c r="P7" s="40">
        <v>600</v>
      </c>
      <c r="Q7" s="47">
        <v>20</v>
      </c>
      <c r="R7" s="39"/>
      <c r="S7" s="39"/>
      <c r="T7" s="39">
        <v>200</v>
      </c>
      <c r="U7" s="40">
        <v>200</v>
      </c>
      <c r="V7" s="36"/>
    </row>
    <row r="8" spans="1:22" ht="13.15" customHeight="1" x14ac:dyDescent="0.15">
      <c r="A8" s="19">
        <v>4</v>
      </c>
      <c r="B8" s="36"/>
      <c r="C8" s="33"/>
      <c r="D8" s="33"/>
      <c r="E8" s="33"/>
      <c r="F8" s="70" t="s">
        <v>228</v>
      </c>
      <c r="G8" s="38"/>
      <c r="H8" s="39">
        <v>500</v>
      </c>
      <c r="I8" s="39"/>
      <c r="J8" s="39"/>
      <c r="K8" s="40"/>
      <c r="L8" s="47"/>
      <c r="M8" s="39"/>
      <c r="N8" s="57">
        <v>20</v>
      </c>
      <c r="O8" s="39">
        <v>80</v>
      </c>
      <c r="P8" s="40">
        <v>80</v>
      </c>
      <c r="Q8" s="47"/>
      <c r="R8" s="39">
        <v>20</v>
      </c>
      <c r="S8" s="39"/>
      <c r="T8" s="39">
        <v>200</v>
      </c>
      <c r="U8" s="40">
        <v>20</v>
      </c>
      <c r="V8" s="36"/>
    </row>
    <row r="9" spans="1:22" ht="13.15" customHeight="1" x14ac:dyDescent="0.15">
      <c r="A9" s="19">
        <v>5</v>
      </c>
      <c r="B9" s="27"/>
      <c r="C9" s="33"/>
      <c r="D9" s="32"/>
      <c r="E9" s="33"/>
      <c r="F9" s="70" t="s">
        <v>16</v>
      </c>
      <c r="G9" s="38"/>
      <c r="H9" s="39"/>
      <c r="I9" s="39"/>
      <c r="J9" s="39"/>
      <c r="K9" s="40"/>
      <c r="L9" s="47"/>
      <c r="M9" s="39"/>
      <c r="N9" s="57"/>
      <c r="O9" s="39"/>
      <c r="P9" s="40">
        <v>200</v>
      </c>
      <c r="Q9" s="47">
        <v>200</v>
      </c>
      <c r="R9" s="39"/>
      <c r="S9" s="39"/>
      <c r="T9" s="39"/>
      <c r="U9" s="40"/>
      <c r="V9" s="36"/>
    </row>
    <row r="10" spans="1:22" ht="13.15" customHeight="1" x14ac:dyDescent="0.15">
      <c r="A10" s="19">
        <v>6</v>
      </c>
      <c r="B10" s="27"/>
      <c r="C10" s="33"/>
      <c r="D10" s="33"/>
      <c r="E10" s="33"/>
      <c r="F10" s="70" t="s">
        <v>255</v>
      </c>
      <c r="G10" s="38"/>
      <c r="H10" s="39"/>
      <c r="I10" s="39"/>
      <c r="J10" s="39"/>
      <c r="K10" s="40"/>
      <c r="L10" s="47"/>
      <c r="M10" s="39"/>
      <c r="N10" s="57"/>
      <c r="O10" s="39">
        <v>20</v>
      </c>
      <c r="P10" s="40"/>
      <c r="Q10" s="47"/>
      <c r="R10" s="39"/>
      <c r="S10" s="39"/>
      <c r="T10" s="39"/>
      <c r="U10" s="40"/>
      <c r="V10" s="36"/>
    </row>
    <row r="11" spans="1:22" ht="13.15" customHeight="1" x14ac:dyDescent="0.15">
      <c r="A11" s="19">
        <v>7</v>
      </c>
      <c r="B11" s="27"/>
      <c r="C11" s="33"/>
      <c r="D11" s="33"/>
      <c r="E11" s="33"/>
      <c r="F11" s="70" t="s">
        <v>17</v>
      </c>
      <c r="G11" s="38">
        <v>200</v>
      </c>
      <c r="H11" s="39"/>
      <c r="I11" s="39"/>
      <c r="J11" s="39"/>
      <c r="K11" s="40"/>
      <c r="L11" s="47"/>
      <c r="M11" s="39">
        <v>200</v>
      </c>
      <c r="N11" s="57"/>
      <c r="O11" s="39"/>
      <c r="P11" s="40">
        <v>400</v>
      </c>
      <c r="Q11" s="47"/>
      <c r="R11" s="39">
        <v>200</v>
      </c>
      <c r="S11" s="39"/>
      <c r="T11" s="39"/>
      <c r="U11" s="40"/>
      <c r="V11" s="36"/>
    </row>
    <row r="12" spans="1:22" ht="13.15" customHeight="1" x14ac:dyDescent="0.15">
      <c r="A12" s="19">
        <v>8</v>
      </c>
      <c r="B12" s="27"/>
      <c r="C12" s="33"/>
      <c r="D12" s="33" t="s">
        <v>18</v>
      </c>
      <c r="E12" s="33" t="s">
        <v>19</v>
      </c>
      <c r="F12" s="70" t="s">
        <v>20</v>
      </c>
      <c r="G12" s="38"/>
      <c r="H12" s="39"/>
      <c r="I12" s="39"/>
      <c r="J12" s="39"/>
      <c r="K12" s="40"/>
      <c r="L12" s="47"/>
      <c r="M12" s="39"/>
      <c r="N12" s="57"/>
      <c r="O12" s="39"/>
      <c r="P12" s="40">
        <v>20</v>
      </c>
      <c r="Q12" s="47">
        <v>20</v>
      </c>
      <c r="R12" s="39">
        <v>200</v>
      </c>
      <c r="S12" s="39"/>
      <c r="T12" s="39"/>
      <c r="U12" s="40">
        <v>180</v>
      </c>
      <c r="V12" s="36"/>
    </row>
    <row r="13" spans="1:22" ht="13.15" customHeight="1" x14ac:dyDescent="0.15">
      <c r="A13" s="19">
        <v>9</v>
      </c>
      <c r="B13" s="27"/>
      <c r="C13" s="33"/>
      <c r="D13" s="33"/>
      <c r="E13" s="33"/>
      <c r="F13" s="70" t="s">
        <v>247</v>
      </c>
      <c r="G13" s="38"/>
      <c r="H13" s="39">
        <v>60</v>
      </c>
      <c r="I13" s="39">
        <v>60</v>
      </c>
      <c r="J13" s="39"/>
      <c r="K13" s="40"/>
      <c r="L13" s="47"/>
      <c r="M13" s="39"/>
      <c r="N13" s="57">
        <v>120</v>
      </c>
      <c r="O13" s="39"/>
      <c r="P13" s="40">
        <v>60</v>
      </c>
      <c r="Q13" s="47">
        <v>160</v>
      </c>
      <c r="R13" s="39"/>
      <c r="S13" s="39"/>
      <c r="T13" s="39">
        <v>20</v>
      </c>
      <c r="U13" s="40"/>
      <c r="V13" s="36"/>
    </row>
    <row r="14" spans="1:22" ht="13.15" customHeight="1" x14ac:dyDescent="0.15">
      <c r="A14" s="19">
        <v>10</v>
      </c>
      <c r="B14" s="27"/>
      <c r="C14" s="33"/>
      <c r="D14" s="33"/>
      <c r="E14" s="33"/>
      <c r="F14" s="70" t="s">
        <v>294</v>
      </c>
      <c r="G14" s="38"/>
      <c r="H14" s="39">
        <v>20</v>
      </c>
      <c r="I14" s="39"/>
      <c r="J14" s="39"/>
      <c r="K14" s="40"/>
      <c r="L14" s="47"/>
      <c r="M14" s="39">
        <v>20</v>
      </c>
      <c r="N14" s="57">
        <v>20</v>
      </c>
      <c r="O14" s="39"/>
      <c r="P14" s="40">
        <v>20</v>
      </c>
      <c r="Q14" s="47"/>
      <c r="R14" s="39"/>
      <c r="S14" s="39"/>
      <c r="T14" s="39"/>
      <c r="U14" s="40"/>
      <c r="V14" s="36"/>
    </row>
    <row r="15" spans="1:22" ht="13.15" customHeight="1" x14ac:dyDescent="0.15">
      <c r="A15" s="19">
        <v>11</v>
      </c>
      <c r="B15" s="27"/>
      <c r="C15" s="33"/>
      <c r="D15" s="33"/>
      <c r="E15" s="33"/>
      <c r="F15" s="70" t="s">
        <v>23</v>
      </c>
      <c r="G15" s="38"/>
      <c r="H15" s="39"/>
      <c r="I15" s="39"/>
      <c r="J15" s="39"/>
      <c r="K15" s="40"/>
      <c r="L15" s="47">
        <v>20</v>
      </c>
      <c r="M15" s="39"/>
      <c r="N15" s="57"/>
      <c r="O15" s="39"/>
      <c r="P15" s="40"/>
      <c r="Q15" s="47"/>
      <c r="R15" s="39"/>
      <c r="S15" s="39"/>
      <c r="T15" s="39"/>
      <c r="U15" s="40"/>
      <c r="V15" s="36"/>
    </row>
    <row r="16" spans="1:22" ht="13.15" customHeight="1" x14ac:dyDescent="0.15">
      <c r="A16" s="19">
        <v>12</v>
      </c>
      <c r="B16" s="27"/>
      <c r="C16" s="33"/>
      <c r="D16" s="33" t="s">
        <v>24</v>
      </c>
      <c r="E16" s="33" t="s">
        <v>25</v>
      </c>
      <c r="F16" s="70" t="s">
        <v>295</v>
      </c>
      <c r="G16" s="38"/>
      <c r="H16" s="39"/>
      <c r="I16" s="39"/>
      <c r="J16" s="39"/>
      <c r="K16" s="40"/>
      <c r="L16" s="47"/>
      <c r="M16" s="39"/>
      <c r="N16" s="57"/>
      <c r="O16" s="39"/>
      <c r="P16" s="40"/>
      <c r="Q16" s="47"/>
      <c r="R16" s="39"/>
      <c r="S16" s="39"/>
      <c r="T16" s="39"/>
      <c r="U16" s="40">
        <v>40</v>
      </c>
      <c r="V16" s="36"/>
    </row>
    <row r="17" spans="1:22" ht="13.15" customHeight="1" x14ac:dyDescent="0.15">
      <c r="A17" s="19">
        <v>13</v>
      </c>
      <c r="B17" s="27"/>
      <c r="C17" s="33"/>
      <c r="D17" s="33"/>
      <c r="E17" s="33"/>
      <c r="F17" s="70" t="s">
        <v>26</v>
      </c>
      <c r="G17" s="38"/>
      <c r="H17" s="39">
        <v>60</v>
      </c>
      <c r="I17" s="39"/>
      <c r="J17" s="39"/>
      <c r="K17" s="40"/>
      <c r="L17" s="47"/>
      <c r="M17" s="39"/>
      <c r="N17" s="57"/>
      <c r="O17" s="39"/>
      <c r="P17" s="40"/>
      <c r="Q17" s="47"/>
      <c r="R17" s="39"/>
      <c r="S17" s="39"/>
      <c r="T17" s="39"/>
      <c r="U17" s="40"/>
      <c r="V17" s="36"/>
    </row>
    <row r="18" spans="1:22" ht="13.15" customHeight="1" x14ac:dyDescent="0.15">
      <c r="A18" s="19">
        <v>14</v>
      </c>
      <c r="B18" s="27"/>
      <c r="C18" s="33"/>
      <c r="D18" s="33"/>
      <c r="E18" s="33"/>
      <c r="F18" s="70" t="s">
        <v>27</v>
      </c>
      <c r="G18" s="38"/>
      <c r="H18" s="39">
        <v>60</v>
      </c>
      <c r="I18" s="39">
        <v>40</v>
      </c>
      <c r="J18" s="39">
        <v>20</v>
      </c>
      <c r="K18" s="40">
        <v>20</v>
      </c>
      <c r="L18" s="47">
        <v>20</v>
      </c>
      <c r="M18" s="39">
        <v>20</v>
      </c>
      <c r="N18" s="57">
        <v>20</v>
      </c>
      <c r="O18" s="39">
        <v>40</v>
      </c>
      <c r="P18" s="40">
        <v>40</v>
      </c>
      <c r="Q18" s="47">
        <v>120</v>
      </c>
      <c r="R18" s="39">
        <v>20</v>
      </c>
      <c r="S18" s="39"/>
      <c r="T18" s="39">
        <v>20</v>
      </c>
      <c r="U18" s="40"/>
      <c r="V18" s="36"/>
    </row>
    <row r="19" spans="1:22" ht="13.15" customHeight="1" x14ac:dyDescent="0.15">
      <c r="A19" s="19">
        <v>15</v>
      </c>
      <c r="B19" s="27"/>
      <c r="C19" s="33"/>
      <c r="D19" s="33"/>
      <c r="E19" s="33"/>
      <c r="F19" s="70" t="s">
        <v>29</v>
      </c>
      <c r="G19" s="38"/>
      <c r="H19" s="39"/>
      <c r="I19" s="39">
        <v>20</v>
      </c>
      <c r="J19" s="39">
        <v>20</v>
      </c>
      <c r="K19" s="40"/>
      <c r="L19" s="47"/>
      <c r="M19" s="39"/>
      <c r="N19" s="57"/>
      <c r="O19" s="39">
        <v>20</v>
      </c>
      <c r="P19" s="40">
        <v>20</v>
      </c>
      <c r="Q19" s="47">
        <v>20</v>
      </c>
      <c r="R19" s="39">
        <v>200</v>
      </c>
      <c r="S19" s="39">
        <v>20</v>
      </c>
      <c r="T19" s="39"/>
      <c r="U19" s="40"/>
      <c r="V19" s="36"/>
    </row>
    <row r="20" spans="1:22" ht="13.15" customHeight="1" x14ac:dyDescent="0.15">
      <c r="A20" s="19">
        <v>16</v>
      </c>
      <c r="B20" s="27"/>
      <c r="C20" s="33"/>
      <c r="D20" s="33"/>
      <c r="E20" s="33"/>
      <c r="F20" s="70" t="s">
        <v>30</v>
      </c>
      <c r="G20" s="38"/>
      <c r="H20" s="39">
        <v>20</v>
      </c>
      <c r="I20" s="39">
        <v>200</v>
      </c>
      <c r="J20" s="39">
        <v>20</v>
      </c>
      <c r="K20" s="40">
        <v>20</v>
      </c>
      <c r="L20" s="47"/>
      <c r="M20" s="39"/>
      <c r="N20" s="57"/>
      <c r="O20" s="39">
        <v>60</v>
      </c>
      <c r="P20" s="40"/>
      <c r="Q20" s="47">
        <v>40</v>
      </c>
      <c r="R20" s="39">
        <v>20</v>
      </c>
      <c r="S20" s="39"/>
      <c r="T20" s="39"/>
      <c r="U20" s="40"/>
      <c r="V20" s="36"/>
    </row>
    <row r="21" spans="1:22" ht="13.15" customHeight="1" x14ac:dyDescent="0.15">
      <c r="A21" s="19">
        <v>17</v>
      </c>
      <c r="B21" s="27"/>
      <c r="C21" s="33"/>
      <c r="D21" s="33"/>
      <c r="E21" s="33"/>
      <c r="F21" s="70" t="s">
        <v>31</v>
      </c>
      <c r="G21" s="38">
        <v>60</v>
      </c>
      <c r="H21" s="39">
        <v>20</v>
      </c>
      <c r="I21" s="39">
        <v>20</v>
      </c>
      <c r="J21" s="39"/>
      <c r="K21" s="40">
        <v>40</v>
      </c>
      <c r="L21" s="47"/>
      <c r="M21" s="39">
        <v>40</v>
      </c>
      <c r="N21" s="57">
        <v>40</v>
      </c>
      <c r="O21" s="39">
        <v>20</v>
      </c>
      <c r="P21" s="40"/>
      <c r="Q21" s="47">
        <v>20</v>
      </c>
      <c r="R21" s="39"/>
      <c r="S21" s="39"/>
      <c r="T21" s="39"/>
      <c r="U21" s="40">
        <v>20</v>
      </c>
      <c r="V21" s="36"/>
    </row>
    <row r="22" spans="1:22" ht="13.15" customHeight="1" x14ac:dyDescent="0.15">
      <c r="A22" s="19">
        <v>18</v>
      </c>
      <c r="B22" s="27"/>
      <c r="C22" s="33"/>
      <c r="D22" s="33"/>
      <c r="E22" s="33" t="s">
        <v>32</v>
      </c>
      <c r="F22" s="70" t="s">
        <v>33</v>
      </c>
      <c r="G22" s="38"/>
      <c r="H22" s="39"/>
      <c r="I22" s="39"/>
      <c r="J22" s="39"/>
      <c r="K22" s="40"/>
      <c r="L22" s="47"/>
      <c r="M22" s="39"/>
      <c r="N22" s="57"/>
      <c r="O22" s="39">
        <v>60</v>
      </c>
      <c r="P22" s="40"/>
      <c r="Q22" s="47"/>
      <c r="R22" s="39"/>
      <c r="S22" s="39">
        <v>20</v>
      </c>
      <c r="T22" s="39"/>
      <c r="U22" s="40"/>
      <c r="V22" s="36"/>
    </row>
    <row r="23" spans="1:22" ht="13.15" customHeight="1" x14ac:dyDescent="0.15">
      <c r="A23" s="19">
        <v>19</v>
      </c>
      <c r="B23" s="27"/>
      <c r="C23" s="33"/>
      <c r="D23" s="33"/>
      <c r="E23" s="52" t="s">
        <v>10</v>
      </c>
      <c r="F23" s="74" t="s">
        <v>36</v>
      </c>
      <c r="G23" s="38">
        <v>400</v>
      </c>
      <c r="H23" s="39">
        <v>800</v>
      </c>
      <c r="I23" s="39">
        <v>600</v>
      </c>
      <c r="J23" s="39">
        <v>600</v>
      </c>
      <c r="K23" s="40">
        <v>400</v>
      </c>
      <c r="L23" s="47">
        <v>60</v>
      </c>
      <c r="M23" s="39">
        <v>2200</v>
      </c>
      <c r="N23" s="57">
        <v>400</v>
      </c>
      <c r="O23" s="39">
        <v>1600</v>
      </c>
      <c r="P23" s="40">
        <v>800</v>
      </c>
      <c r="Q23" s="47">
        <v>800</v>
      </c>
      <c r="R23" s="39">
        <v>2200</v>
      </c>
      <c r="S23" s="39">
        <v>20</v>
      </c>
      <c r="T23" s="39">
        <v>600</v>
      </c>
      <c r="U23" s="40">
        <v>1400</v>
      </c>
      <c r="V23" s="36"/>
    </row>
    <row r="24" spans="1:22" ht="13.15" customHeight="1" x14ac:dyDescent="0.15">
      <c r="A24" s="19">
        <v>20</v>
      </c>
      <c r="B24" s="27"/>
      <c r="C24" s="33"/>
      <c r="D24" s="33" t="s">
        <v>37</v>
      </c>
      <c r="E24" s="33" t="s">
        <v>38</v>
      </c>
      <c r="F24" s="70" t="s">
        <v>39</v>
      </c>
      <c r="G24" s="38">
        <v>80</v>
      </c>
      <c r="H24" s="39"/>
      <c r="I24" s="39"/>
      <c r="J24" s="39">
        <v>40</v>
      </c>
      <c r="K24" s="40"/>
      <c r="L24" s="47">
        <v>20</v>
      </c>
      <c r="M24" s="39">
        <v>20</v>
      </c>
      <c r="N24" s="57">
        <v>20</v>
      </c>
      <c r="O24" s="39">
        <v>40</v>
      </c>
      <c r="P24" s="40">
        <v>40</v>
      </c>
      <c r="Q24" s="47">
        <v>200</v>
      </c>
      <c r="R24" s="39">
        <v>40</v>
      </c>
      <c r="S24" s="39"/>
      <c r="T24" s="39"/>
      <c r="U24" s="40">
        <v>20</v>
      </c>
      <c r="V24" s="36"/>
    </row>
    <row r="25" spans="1:22" ht="13.15" customHeight="1" x14ac:dyDescent="0.15">
      <c r="A25" s="19">
        <v>21</v>
      </c>
      <c r="B25" s="27"/>
      <c r="C25" s="33"/>
      <c r="D25" s="33" t="s">
        <v>43</v>
      </c>
      <c r="E25" s="33" t="s">
        <v>188</v>
      </c>
      <c r="F25" s="70" t="s">
        <v>524</v>
      </c>
      <c r="G25" s="38">
        <v>20</v>
      </c>
      <c r="H25" s="39"/>
      <c r="I25" s="39"/>
      <c r="J25" s="39"/>
      <c r="K25" s="40"/>
      <c r="L25" s="47"/>
      <c r="M25" s="39"/>
      <c r="N25" s="57"/>
      <c r="O25" s="39"/>
      <c r="P25" s="40">
        <v>200</v>
      </c>
      <c r="Q25" s="47"/>
      <c r="R25" s="39"/>
      <c r="S25" s="39"/>
      <c r="T25" s="39"/>
      <c r="U25" s="40"/>
      <c r="V25" s="36"/>
    </row>
    <row r="26" spans="1:22" ht="13.15" customHeight="1" x14ac:dyDescent="0.15">
      <c r="A26" s="19">
        <v>22</v>
      </c>
      <c r="B26" s="27"/>
      <c r="C26" s="33"/>
      <c r="D26" s="33"/>
      <c r="E26" s="33" t="s">
        <v>44</v>
      </c>
      <c r="F26" s="70" t="s">
        <v>46</v>
      </c>
      <c r="G26" s="38"/>
      <c r="H26" s="39"/>
      <c r="I26" s="39"/>
      <c r="J26" s="39"/>
      <c r="K26" s="40"/>
      <c r="L26" s="47"/>
      <c r="M26" s="39"/>
      <c r="N26" s="57"/>
      <c r="O26" s="39">
        <v>400</v>
      </c>
      <c r="P26" s="40"/>
      <c r="Q26" s="47"/>
      <c r="R26" s="39">
        <v>200</v>
      </c>
      <c r="S26" s="39"/>
      <c r="T26" s="39"/>
      <c r="U26" s="40"/>
      <c r="V26" s="36"/>
    </row>
    <row r="27" spans="1:22" ht="13.15" customHeight="1" x14ac:dyDescent="0.15">
      <c r="A27" s="19">
        <v>23</v>
      </c>
      <c r="B27" s="27"/>
      <c r="C27" s="33"/>
      <c r="D27" s="33"/>
      <c r="E27" s="33"/>
      <c r="F27" s="70" t="s">
        <v>49</v>
      </c>
      <c r="G27" s="38"/>
      <c r="H27" s="39"/>
      <c r="I27" s="39">
        <v>200</v>
      </c>
      <c r="J27" s="39"/>
      <c r="K27" s="40">
        <v>200</v>
      </c>
      <c r="L27" s="47"/>
      <c r="M27" s="39"/>
      <c r="N27" s="57"/>
      <c r="O27" s="39"/>
      <c r="P27" s="40">
        <v>400</v>
      </c>
      <c r="Q27" s="47">
        <v>200</v>
      </c>
      <c r="R27" s="39"/>
      <c r="S27" s="39"/>
      <c r="T27" s="39"/>
      <c r="U27" s="40"/>
      <c r="V27" s="36"/>
    </row>
    <row r="28" spans="1:22" ht="13.15" customHeight="1" x14ac:dyDescent="0.15">
      <c r="A28" s="19">
        <v>24</v>
      </c>
      <c r="B28" s="27"/>
      <c r="C28" s="33"/>
      <c r="D28" s="33"/>
      <c r="E28" s="33"/>
      <c r="F28" s="70" t="s">
        <v>189</v>
      </c>
      <c r="G28" s="38"/>
      <c r="H28" s="39"/>
      <c r="I28" s="39"/>
      <c r="J28" s="39"/>
      <c r="K28" s="40"/>
      <c r="L28" s="47"/>
      <c r="M28" s="39">
        <v>40</v>
      </c>
      <c r="N28" s="57"/>
      <c r="O28" s="39"/>
      <c r="P28" s="40">
        <v>20</v>
      </c>
      <c r="Q28" s="47"/>
      <c r="R28" s="39"/>
      <c r="S28" s="39"/>
      <c r="T28" s="39"/>
      <c r="U28" s="40"/>
      <c r="V28" s="36"/>
    </row>
    <row r="29" spans="1:22" ht="13.15" customHeight="1" x14ac:dyDescent="0.15">
      <c r="A29" s="19">
        <v>25</v>
      </c>
      <c r="B29" s="27"/>
      <c r="C29" s="33"/>
      <c r="D29" s="33"/>
      <c r="E29" s="33"/>
      <c r="F29" s="70" t="s">
        <v>226</v>
      </c>
      <c r="G29" s="38"/>
      <c r="H29" s="39"/>
      <c r="I29" s="39"/>
      <c r="J29" s="39"/>
      <c r="K29" s="40"/>
      <c r="L29" s="47"/>
      <c r="M29" s="39"/>
      <c r="N29" s="57"/>
      <c r="O29" s="39">
        <v>20</v>
      </c>
      <c r="P29" s="40">
        <v>20</v>
      </c>
      <c r="Q29" s="47">
        <v>40</v>
      </c>
      <c r="R29" s="39"/>
      <c r="S29" s="39"/>
      <c r="T29" s="39"/>
      <c r="U29" s="40"/>
      <c r="V29" s="36"/>
    </row>
    <row r="30" spans="1:22" ht="13.15" customHeight="1" x14ac:dyDescent="0.15">
      <c r="A30" s="19">
        <v>26</v>
      </c>
      <c r="B30" s="27"/>
      <c r="C30" s="33"/>
      <c r="D30" s="33"/>
      <c r="E30" s="33"/>
      <c r="F30" s="70" t="s">
        <v>51</v>
      </c>
      <c r="G30" s="38">
        <v>40</v>
      </c>
      <c r="H30" s="39">
        <v>140</v>
      </c>
      <c r="I30" s="39">
        <v>80</v>
      </c>
      <c r="J30" s="39">
        <v>40</v>
      </c>
      <c r="K30" s="40">
        <v>180</v>
      </c>
      <c r="L30" s="47">
        <v>60</v>
      </c>
      <c r="M30" s="39">
        <v>160</v>
      </c>
      <c r="N30" s="57">
        <v>200</v>
      </c>
      <c r="O30" s="39">
        <v>160</v>
      </c>
      <c r="P30" s="40">
        <v>140</v>
      </c>
      <c r="Q30" s="47">
        <v>280</v>
      </c>
      <c r="R30" s="39">
        <v>100</v>
      </c>
      <c r="S30" s="39">
        <v>80</v>
      </c>
      <c r="T30" s="39">
        <v>100</v>
      </c>
      <c r="U30" s="40">
        <v>140</v>
      </c>
      <c r="V30" s="36"/>
    </row>
    <row r="31" spans="1:22" ht="13.15" customHeight="1" x14ac:dyDescent="0.15">
      <c r="A31" s="19">
        <v>27</v>
      </c>
      <c r="B31" s="27"/>
      <c r="C31" s="33"/>
      <c r="D31" s="33"/>
      <c r="E31" s="33" t="s">
        <v>52</v>
      </c>
      <c r="F31" s="70" t="s">
        <v>54</v>
      </c>
      <c r="G31" s="38">
        <v>400</v>
      </c>
      <c r="H31" s="39">
        <v>400</v>
      </c>
      <c r="I31" s="39"/>
      <c r="J31" s="39"/>
      <c r="K31" s="40"/>
      <c r="L31" s="47"/>
      <c r="M31" s="39"/>
      <c r="N31" s="57"/>
      <c r="O31" s="39"/>
      <c r="P31" s="40"/>
      <c r="Q31" s="47">
        <v>20</v>
      </c>
      <c r="R31" s="39"/>
      <c r="S31" s="39"/>
      <c r="T31" s="39"/>
      <c r="U31" s="40"/>
      <c r="V31" s="36"/>
    </row>
    <row r="32" spans="1:22" ht="13.15" customHeight="1" x14ac:dyDescent="0.15">
      <c r="A32" s="19">
        <v>28</v>
      </c>
      <c r="B32" s="27"/>
      <c r="C32" s="33"/>
      <c r="D32" s="33"/>
      <c r="E32" s="33" t="s">
        <v>55</v>
      </c>
      <c r="F32" s="70" t="s">
        <v>190</v>
      </c>
      <c r="G32" s="38"/>
      <c r="H32" s="39"/>
      <c r="I32" s="39"/>
      <c r="J32" s="39"/>
      <c r="K32" s="40"/>
      <c r="L32" s="47"/>
      <c r="M32" s="39"/>
      <c r="N32" s="57"/>
      <c r="O32" s="39">
        <v>40</v>
      </c>
      <c r="P32" s="40"/>
      <c r="Q32" s="47"/>
      <c r="R32" s="39"/>
      <c r="S32" s="39"/>
      <c r="T32" s="39"/>
      <c r="U32" s="40"/>
      <c r="V32" s="36"/>
    </row>
    <row r="33" spans="1:22" ht="13.15" customHeight="1" x14ac:dyDescent="0.15">
      <c r="A33" s="19">
        <v>29</v>
      </c>
      <c r="B33" s="27"/>
      <c r="C33" s="33"/>
      <c r="D33" s="33"/>
      <c r="E33" s="33" t="s">
        <v>59</v>
      </c>
      <c r="F33" s="70" t="s">
        <v>244</v>
      </c>
      <c r="G33" s="38">
        <v>60</v>
      </c>
      <c r="H33" s="39">
        <v>80</v>
      </c>
      <c r="I33" s="39"/>
      <c r="J33" s="39">
        <v>40</v>
      </c>
      <c r="K33" s="40"/>
      <c r="L33" s="47">
        <v>20</v>
      </c>
      <c r="M33" s="39"/>
      <c r="N33" s="57">
        <v>80</v>
      </c>
      <c r="O33" s="39"/>
      <c r="P33" s="40">
        <v>20</v>
      </c>
      <c r="Q33" s="47">
        <v>20</v>
      </c>
      <c r="R33" s="39">
        <v>20</v>
      </c>
      <c r="S33" s="39"/>
      <c r="T33" s="39"/>
      <c r="U33" s="40"/>
      <c r="V33" s="36"/>
    </row>
    <row r="34" spans="1:22" ht="13.15" customHeight="1" x14ac:dyDescent="0.15">
      <c r="A34" s="19">
        <v>30</v>
      </c>
      <c r="B34" s="27"/>
      <c r="C34" s="33"/>
      <c r="D34" s="33"/>
      <c r="E34" s="33"/>
      <c r="F34" s="70" t="s">
        <v>525</v>
      </c>
      <c r="G34" s="38"/>
      <c r="H34" s="39"/>
      <c r="I34" s="39"/>
      <c r="J34" s="39"/>
      <c r="K34" s="40"/>
      <c r="L34" s="47"/>
      <c r="M34" s="39"/>
      <c r="N34" s="57">
        <v>20</v>
      </c>
      <c r="O34" s="39"/>
      <c r="P34" s="40"/>
      <c r="Q34" s="47"/>
      <c r="R34" s="39"/>
      <c r="S34" s="39">
        <v>40</v>
      </c>
      <c r="T34" s="39"/>
      <c r="U34" s="40"/>
      <c r="V34" s="36"/>
    </row>
    <row r="35" spans="1:22" ht="13.15" customHeight="1" x14ac:dyDescent="0.15">
      <c r="A35" s="19">
        <v>31</v>
      </c>
      <c r="B35" s="27"/>
      <c r="C35" s="33"/>
      <c r="D35" s="33"/>
      <c r="E35" s="33"/>
      <c r="F35" s="70" t="s">
        <v>60</v>
      </c>
      <c r="G35" s="38">
        <v>20</v>
      </c>
      <c r="H35" s="39">
        <v>240</v>
      </c>
      <c r="I35" s="39">
        <v>20</v>
      </c>
      <c r="J35" s="39">
        <v>80</v>
      </c>
      <c r="K35" s="40">
        <v>40</v>
      </c>
      <c r="L35" s="47">
        <v>160</v>
      </c>
      <c r="M35" s="39">
        <v>40</v>
      </c>
      <c r="N35" s="57">
        <v>1360</v>
      </c>
      <c r="O35" s="39">
        <v>220</v>
      </c>
      <c r="P35" s="40">
        <v>2400</v>
      </c>
      <c r="Q35" s="47">
        <v>1540</v>
      </c>
      <c r="R35" s="39">
        <v>580</v>
      </c>
      <c r="S35" s="39">
        <v>80</v>
      </c>
      <c r="T35" s="39">
        <v>120</v>
      </c>
      <c r="U35" s="40">
        <v>180</v>
      </c>
      <c r="V35" s="36"/>
    </row>
    <row r="36" spans="1:22" ht="13.15" customHeight="1" x14ac:dyDescent="0.15">
      <c r="A36" s="19">
        <v>32</v>
      </c>
      <c r="B36" s="33"/>
      <c r="C36" s="33"/>
      <c r="D36" s="33"/>
      <c r="E36" s="33"/>
      <c r="F36" s="70" t="s">
        <v>61</v>
      </c>
      <c r="G36" s="38"/>
      <c r="H36" s="39">
        <v>60</v>
      </c>
      <c r="I36" s="39">
        <v>20</v>
      </c>
      <c r="J36" s="39">
        <v>20</v>
      </c>
      <c r="K36" s="40">
        <v>20</v>
      </c>
      <c r="L36" s="47"/>
      <c r="M36" s="39"/>
      <c r="N36" s="57">
        <v>40</v>
      </c>
      <c r="O36" s="39">
        <v>60</v>
      </c>
      <c r="P36" s="40">
        <v>120</v>
      </c>
      <c r="Q36" s="47">
        <v>200</v>
      </c>
      <c r="R36" s="39">
        <v>80</v>
      </c>
      <c r="S36" s="39"/>
      <c r="T36" s="39"/>
      <c r="U36" s="40">
        <v>20</v>
      </c>
      <c r="V36" s="36"/>
    </row>
    <row r="37" spans="1:22" ht="13.15" customHeight="1" x14ac:dyDescent="0.15">
      <c r="A37" s="19">
        <v>33</v>
      </c>
      <c r="B37" s="33"/>
      <c r="C37" s="33"/>
      <c r="D37" s="33"/>
      <c r="E37" s="33"/>
      <c r="F37" s="70" t="s">
        <v>192</v>
      </c>
      <c r="G37" s="38">
        <v>160</v>
      </c>
      <c r="H37" s="39">
        <v>160</v>
      </c>
      <c r="I37" s="39"/>
      <c r="J37" s="39">
        <v>20</v>
      </c>
      <c r="K37" s="40"/>
      <c r="L37" s="47">
        <v>60</v>
      </c>
      <c r="M37" s="39">
        <v>80</v>
      </c>
      <c r="N37" s="57">
        <v>220</v>
      </c>
      <c r="O37" s="39">
        <v>40</v>
      </c>
      <c r="P37" s="40">
        <v>40</v>
      </c>
      <c r="Q37" s="47">
        <v>80</v>
      </c>
      <c r="R37" s="39">
        <v>60</v>
      </c>
      <c r="S37" s="39">
        <v>20</v>
      </c>
      <c r="T37" s="39">
        <v>60</v>
      </c>
      <c r="U37" s="40">
        <v>200</v>
      </c>
      <c r="V37" s="36"/>
    </row>
    <row r="38" spans="1:22" ht="13.15" customHeight="1" x14ac:dyDescent="0.15">
      <c r="A38" s="19">
        <v>34</v>
      </c>
      <c r="B38" s="33"/>
      <c r="C38" s="33"/>
      <c r="D38" s="33"/>
      <c r="E38" s="33"/>
      <c r="F38" s="70" t="s">
        <v>236</v>
      </c>
      <c r="G38" s="38">
        <v>60</v>
      </c>
      <c r="H38" s="39"/>
      <c r="I38" s="39"/>
      <c r="J38" s="39"/>
      <c r="K38" s="40"/>
      <c r="L38" s="47"/>
      <c r="M38" s="39">
        <v>40</v>
      </c>
      <c r="N38" s="57">
        <v>20</v>
      </c>
      <c r="O38" s="39"/>
      <c r="P38" s="40"/>
      <c r="Q38" s="47">
        <v>20</v>
      </c>
      <c r="R38" s="39"/>
      <c r="S38" s="39"/>
      <c r="T38" s="39"/>
      <c r="U38" s="40">
        <v>20</v>
      </c>
      <c r="V38" s="36"/>
    </row>
    <row r="39" spans="1:22" ht="13.15" customHeight="1" x14ac:dyDescent="0.15">
      <c r="A39" s="19">
        <v>35</v>
      </c>
      <c r="B39" s="33"/>
      <c r="C39" s="33"/>
      <c r="D39" s="33"/>
      <c r="E39" s="33"/>
      <c r="F39" s="70" t="s">
        <v>225</v>
      </c>
      <c r="G39" s="38">
        <v>20</v>
      </c>
      <c r="H39" s="39">
        <v>20</v>
      </c>
      <c r="I39" s="39"/>
      <c r="J39" s="39"/>
      <c r="K39" s="40"/>
      <c r="L39" s="47"/>
      <c r="M39" s="39"/>
      <c r="N39" s="57"/>
      <c r="O39" s="39"/>
      <c r="P39" s="40"/>
      <c r="Q39" s="47"/>
      <c r="R39" s="39"/>
      <c r="S39" s="39"/>
      <c r="T39" s="39"/>
      <c r="U39" s="40"/>
      <c r="V39" s="36"/>
    </row>
    <row r="40" spans="1:22" ht="13.15" customHeight="1" x14ac:dyDescent="0.15">
      <c r="A40" s="19">
        <v>36</v>
      </c>
      <c r="B40" s="33"/>
      <c r="C40" s="33"/>
      <c r="D40" s="33"/>
      <c r="E40" s="52" t="s">
        <v>10</v>
      </c>
      <c r="F40" s="74" t="s">
        <v>64</v>
      </c>
      <c r="G40" s="38">
        <v>200</v>
      </c>
      <c r="H40" s="39">
        <v>800</v>
      </c>
      <c r="I40" s="39">
        <v>400</v>
      </c>
      <c r="J40" s="39">
        <v>20</v>
      </c>
      <c r="K40" s="40">
        <v>200</v>
      </c>
      <c r="L40" s="47">
        <v>40</v>
      </c>
      <c r="M40" s="39">
        <v>400</v>
      </c>
      <c r="N40" s="57">
        <v>800</v>
      </c>
      <c r="O40" s="39">
        <v>200</v>
      </c>
      <c r="P40" s="40">
        <v>3800</v>
      </c>
      <c r="Q40" s="47">
        <v>2000</v>
      </c>
      <c r="R40" s="39">
        <v>3000</v>
      </c>
      <c r="S40" s="39">
        <v>800</v>
      </c>
      <c r="T40" s="39">
        <v>1600</v>
      </c>
      <c r="U40" s="40">
        <v>600</v>
      </c>
      <c r="V40" s="36"/>
    </row>
    <row r="41" spans="1:22" ht="13.15" customHeight="1" x14ac:dyDescent="0.15">
      <c r="A41" s="19">
        <v>37</v>
      </c>
      <c r="B41" s="33" t="s">
        <v>65</v>
      </c>
      <c r="C41" s="33" t="s">
        <v>66</v>
      </c>
      <c r="D41" s="33" t="s">
        <v>414</v>
      </c>
      <c r="E41" s="33" t="s">
        <v>491</v>
      </c>
      <c r="F41" s="70" t="s">
        <v>416</v>
      </c>
      <c r="G41" s="38"/>
      <c r="H41" s="39"/>
      <c r="I41" s="39"/>
      <c r="J41" s="39"/>
      <c r="K41" s="40"/>
      <c r="L41" s="47"/>
      <c r="M41" s="39"/>
      <c r="N41" s="57"/>
      <c r="O41" s="39"/>
      <c r="P41" s="40">
        <v>200</v>
      </c>
      <c r="Q41" s="47"/>
      <c r="R41" s="39"/>
      <c r="S41" s="39">
        <v>200</v>
      </c>
      <c r="T41" s="39"/>
      <c r="U41" s="40"/>
      <c r="V41" s="36"/>
    </row>
    <row r="42" spans="1:22" ht="13.15" customHeight="1" x14ac:dyDescent="0.15">
      <c r="A42" s="19">
        <v>38</v>
      </c>
      <c r="B42" s="33"/>
      <c r="C42" s="33"/>
      <c r="D42" s="33" t="s">
        <v>70</v>
      </c>
      <c r="E42" s="33" t="s">
        <v>71</v>
      </c>
      <c r="F42" s="70" t="s">
        <v>72</v>
      </c>
      <c r="G42" s="38"/>
      <c r="H42" s="39"/>
      <c r="I42" s="39"/>
      <c r="J42" s="39"/>
      <c r="K42" s="40"/>
      <c r="L42" s="47"/>
      <c r="M42" s="39"/>
      <c r="N42" s="57"/>
      <c r="O42" s="39"/>
      <c r="P42" s="40"/>
      <c r="Q42" s="47">
        <v>200</v>
      </c>
      <c r="R42" s="39">
        <v>800</v>
      </c>
      <c r="S42" s="39"/>
      <c r="T42" s="39"/>
      <c r="U42" s="40">
        <v>200</v>
      </c>
      <c r="V42" s="36"/>
    </row>
    <row r="43" spans="1:22" ht="13.15" customHeight="1" x14ac:dyDescent="0.15">
      <c r="A43" s="19">
        <v>39</v>
      </c>
      <c r="B43" s="33"/>
      <c r="C43" s="33"/>
      <c r="D43" s="33" t="s">
        <v>73</v>
      </c>
      <c r="E43" s="33" t="s">
        <v>194</v>
      </c>
      <c r="F43" s="70" t="s">
        <v>223</v>
      </c>
      <c r="G43" s="38">
        <v>200</v>
      </c>
      <c r="H43" s="39"/>
      <c r="I43" s="39"/>
      <c r="J43" s="39">
        <v>20</v>
      </c>
      <c r="K43" s="40"/>
      <c r="L43" s="47"/>
      <c r="M43" s="39">
        <v>20</v>
      </c>
      <c r="N43" s="57">
        <v>20</v>
      </c>
      <c r="O43" s="39">
        <v>40</v>
      </c>
      <c r="P43" s="40"/>
      <c r="Q43" s="47"/>
      <c r="R43" s="39">
        <v>40</v>
      </c>
      <c r="S43" s="39"/>
      <c r="T43" s="39"/>
      <c r="U43" s="40"/>
      <c r="V43" s="36"/>
    </row>
    <row r="44" spans="1:22" ht="13.15" customHeight="1" x14ac:dyDescent="0.15">
      <c r="A44" s="19">
        <v>40</v>
      </c>
      <c r="B44" s="33"/>
      <c r="C44" s="33"/>
      <c r="D44" s="33"/>
      <c r="E44" s="33"/>
      <c r="F44" s="70" t="s">
        <v>74</v>
      </c>
      <c r="G44" s="38"/>
      <c r="H44" s="39">
        <v>20</v>
      </c>
      <c r="I44" s="39"/>
      <c r="J44" s="39"/>
      <c r="K44" s="40"/>
      <c r="L44" s="47"/>
      <c r="M44" s="39">
        <v>20</v>
      </c>
      <c r="N44" s="57"/>
      <c r="O44" s="39">
        <v>20</v>
      </c>
      <c r="P44" s="40">
        <v>20</v>
      </c>
      <c r="Q44" s="47"/>
      <c r="R44" s="39"/>
      <c r="S44" s="39"/>
      <c r="T44" s="39"/>
      <c r="U44" s="40"/>
      <c r="V44" s="36"/>
    </row>
    <row r="45" spans="1:22" ht="13.15" customHeight="1" x14ac:dyDescent="0.15">
      <c r="A45" s="19">
        <v>41</v>
      </c>
      <c r="B45" s="33"/>
      <c r="C45" s="33"/>
      <c r="D45" s="33"/>
      <c r="E45" s="33" t="s">
        <v>75</v>
      </c>
      <c r="F45" s="70" t="s">
        <v>76</v>
      </c>
      <c r="G45" s="38"/>
      <c r="H45" s="39"/>
      <c r="I45" s="39"/>
      <c r="J45" s="39"/>
      <c r="K45" s="40">
        <v>20</v>
      </c>
      <c r="L45" s="47"/>
      <c r="M45" s="39"/>
      <c r="N45" s="57"/>
      <c r="O45" s="39">
        <v>40</v>
      </c>
      <c r="P45" s="40">
        <v>40</v>
      </c>
      <c r="Q45" s="47">
        <v>120</v>
      </c>
      <c r="R45" s="39"/>
      <c r="S45" s="39"/>
      <c r="T45" s="39"/>
      <c r="U45" s="40"/>
      <c r="V45" s="36"/>
    </row>
    <row r="46" spans="1:22" ht="13.15" customHeight="1" x14ac:dyDescent="0.15">
      <c r="A46" s="19">
        <v>42</v>
      </c>
      <c r="B46" s="33"/>
      <c r="C46" s="33" t="s">
        <v>77</v>
      </c>
      <c r="D46" s="33" t="s">
        <v>78</v>
      </c>
      <c r="E46" s="33" t="s">
        <v>79</v>
      </c>
      <c r="F46" s="70" t="s">
        <v>222</v>
      </c>
      <c r="G46" s="38"/>
      <c r="H46" s="39"/>
      <c r="I46" s="39">
        <v>100</v>
      </c>
      <c r="J46" s="39">
        <v>140</v>
      </c>
      <c r="K46" s="40"/>
      <c r="L46" s="47"/>
      <c r="M46" s="39"/>
      <c r="N46" s="57"/>
      <c r="O46" s="39"/>
      <c r="P46" s="40"/>
      <c r="Q46" s="47"/>
      <c r="R46" s="39"/>
      <c r="S46" s="39"/>
      <c r="T46" s="39">
        <v>80</v>
      </c>
      <c r="U46" s="40">
        <v>200</v>
      </c>
      <c r="V46" s="36"/>
    </row>
    <row r="47" spans="1:22" ht="13.15" customHeight="1" x14ac:dyDescent="0.15">
      <c r="A47" s="19">
        <v>43</v>
      </c>
      <c r="B47" s="33"/>
      <c r="C47" s="33"/>
      <c r="D47" s="33"/>
      <c r="E47" s="33"/>
      <c r="F47" s="70" t="s">
        <v>195</v>
      </c>
      <c r="G47" s="38"/>
      <c r="H47" s="39"/>
      <c r="I47" s="39">
        <v>140</v>
      </c>
      <c r="J47" s="39">
        <v>360</v>
      </c>
      <c r="K47" s="40">
        <v>140</v>
      </c>
      <c r="L47" s="47"/>
      <c r="M47" s="39"/>
      <c r="N47" s="57"/>
      <c r="O47" s="39">
        <v>60</v>
      </c>
      <c r="P47" s="40"/>
      <c r="Q47" s="47">
        <v>80</v>
      </c>
      <c r="R47" s="39"/>
      <c r="S47" s="39"/>
      <c r="T47" s="39"/>
      <c r="U47" s="40"/>
      <c r="V47" s="36"/>
    </row>
    <row r="48" spans="1:22" ht="13.15" customHeight="1" x14ac:dyDescent="0.15">
      <c r="A48" s="19">
        <v>44</v>
      </c>
      <c r="B48" s="33"/>
      <c r="C48" s="33"/>
      <c r="D48" s="33"/>
      <c r="E48" s="33"/>
      <c r="F48" s="70" t="s">
        <v>196</v>
      </c>
      <c r="G48" s="38">
        <v>7600</v>
      </c>
      <c r="H48" s="39">
        <v>2340</v>
      </c>
      <c r="I48" s="39">
        <v>1040</v>
      </c>
      <c r="J48" s="39">
        <v>15800</v>
      </c>
      <c r="K48" s="40">
        <v>4460</v>
      </c>
      <c r="L48" s="47">
        <v>2420</v>
      </c>
      <c r="M48" s="39">
        <v>3760</v>
      </c>
      <c r="N48" s="57">
        <v>1220</v>
      </c>
      <c r="O48" s="39">
        <v>2580</v>
      </c>
      <c r="P48" s="40">
        <v>40800</v>
      </c>
      <c r="Q48" s="47">
        <v>24200</v>
      </c>
      <c r="R48" s="39">
        <v>3080</v>
      </c>
      <c r="S48" s="39">
        <v>17200</v>
      </c>
      <c r="T48" s="39">
        <v>30200</v>
      </c>
      <c r="U48" s="40">
        <v>2160</v>
      </c>
      <c r="V48" s="36"/>
    </row>
    <row r="49" spans="1:22" ht="13.15" customHeight="1" x14ac:dyDescent="0.15">
      <c r="A49" s="19">
        <v>45</v>
      </c>
      <c r="B49" s="33"/>
      <c r="C49" s="33"/>
      <c r="D49" s="33"/>
      <c r="E49" s="33"/>
      <c r="F49" s="70" t="s">
        <v>296</v>
      </c>
      <c r="G49" s="38"/>
      <c r="H49" s="39">
        <v>100</v>
      </c>
      <c r="I49" s="39">
        <v>20</v>
      </c>
      <c r="J49" s="39">
        <v>120</v>
      </c>
      <c r="K49" s="40"/>
      <c r="L49" s="47">
        <v>20</v>
      </c>
      <c r="M49" s="39">
        <v>140</v>
      </c>
      <c r="N49" s="57">
        <v>320</v>
      </c>
      <c r="O49" s="39">
        <v>140</v>
      </c>
      <c r="P49" s="40">
        <v>720</v>
      </c>
      <c r="Q49" s="47">
        <v>320</v>
      </c>
      <c r="R49" s="39">
        <v>180</v>
      </c>
      <c r="S49" s="39">
        <v>40</v>
      </c>
      <c r="T49" s="39">
        <v>80</v>
      </c>
      <c r="U49" s="40"/>
      <c r="V49" s="36"/>
    </row>
    <row r="50" spans="1:22" ht="13.15" customHeight="1" x14ac:dyDescent="0.15">
      <c r="A50" s="19">
        <v>46</v>
      </c>
      <c r="B50" s="33"/>
      <c r="C50" s="33"/>
      <c r="D50" s="33"/>
      <c r="E50" s="33"/>
      <c r="F50" s="70" t="s">
        <v>501</v>
      </c>
      <c r="G50" s="38">
        <v>12200</v>
      </c>
      <c r="H50" s="39">
        <v>16680</v>
      </c>
      <c r="I50" s="39">
        <v>760</v>
      </c>
      <c r="J50" s="39">
        <v>11520</v>
      </c>
      <c r="K50" s="40">
        <v>1680</v>
      </c>
      <c r="L50" s="47">
        <v>1940</v>
      </c>
      <c r="M50" s="39">
        <v>7800</v>
      </c>
      <c r="N50" s="57">
        <v>13760</v>
      </c>
      <c r="O50" s="39">
        <v>7200</v>
      </c>
      <c r="P50" s="40">
        <v>15140</v>
      </c>
      <c r="Q50" s="47">
        <v>17340</v>
      </c>
      <c r="R50" s="39">
        <v>14100</v>
      </c>
      <c r="S50" s="39">
        <v>1480</v>
      </c>
      <c r="T50" s="39">
        <v>4080</v>
      </c>
      <c r="U50" s="40">
        <v>5520</v>
      </c>
      <c r="V50" s="36"/>
    </row>
    <row r="51" spans="1:22" ht="13.15" customHeight="1" x14ac:dyDescent="0.15">
      <c r="A51" s="19">
        <v>47</v>
      </c>
      <c r="B51" s="33"/>
      <c r="C51" s="33"/>
      <c r="D51" s="33"/>
      <c r="E51" s="33"/>
      <c r="F51" s="70" t="s">
        <v>262</v>
      </c>
      <c r="G51" s="38"/>
      <c r="H51" s="39"/>
      <c r="I51" s="39"/>
      <c r="J51" s="39"/>
      <c r="K51" s="40"/>
      <c r="L51" s="47"/>
      <c r="M51" s="39"/>
      <c r="N51" s="57"/>
      <c r="O51" s="39"/>
      <c r="P51" s="40"/>
      <c r="Q51" s="47"/>
      <c r="R51" s="39"/>
      <c r="S51" s="39"/>
      <c r="T51" s="39"/>
      <c r="U51" s="40">
        <v>20</v>
      </c>
      <c r="V51" s="36"/>
    </row>
    <row r="52" spans="1:22" ht="13.15" customHeight="1" x14ac:dyDescent="0.15">
      <c r="A52" s="19">
        <v>48</v>
      </c>
      <c r="B52" s="33"/>
      <c r="C52" s="33"/>
      <c r="D52" s="33"/>
      <c r="E52" s="33"/>
      <c r="F52" s="70" t="s">
        <v>520</v>
      </c>
      <c r="G52" s="38"/>
      <c r="H52" s="39"/>
      <c r="I52" s="39"/>
      <c r="J52" s="39">
        <v>1300</v>
      </c>
      <c r="K52" s="40"/>
      <c r="L52" s="47"/>
      <c r="M52" s="39"/>
      <c r="N52" s="57"/>
      <c r="O52" s="39"/>
      <c r="P52" s="40"/>
      <c r="Q52" s="47"/>
      <c r="R52" s="39"/>
      <c r="S52" s="39"/>
      <c r="T52" s="39"/>
      <c r="U52" s="40"/>
      <c r="V52" s="36"/>
    </row>
    <row r="53" spans="1:22" ht="13.15" customHeight="1" x14ac:dyDescent="0.15">
      <c r="A53" s="19">
        <v>49</v>
      </c>
      <c r="B53" s="33"/>
      <c r="C53" s="33"/>
      <c r="D53" s="33"/>
      <c r="E53" s="33"/>
      <c r="F53" s="70" t="s">
        <v>526</v>
      </c>
      <c r="G53" s="38"/>
      <c r="H53" s="39"/>
      <c r="I53" s="39"/>
      <c r="J53" s="39"/>
      <c r="K53" s="40">
        <v>20</v>
      </c>
      <c r="L53" s="47"/>
      <c r="M53" s="39"/>
      <c r="N53" s="57"/>
      <c r="O53" s="39"/>
      <c r="P53" s="40"/>
      <c r="Q53" s="47"/>
      <c r="R53" s="39"/>
      <c r="S53" s="39"/>
      <c r="T53" s="39"/>
      <c r="U53" s="40"/>
      <c r="V53" s="36"/>
    </row>
    <row r="54" spans="1:22" ht="13.15" customHeight="1" x14ac:dyDescent="0.15">
      <c r="A54" s="19">
        <v>50</v>
      </c>
      <c r="B54" s="33"/>
      <c r="C54" s="33"/>
      <c r="D54" s="33"/>
      <c r="E54" s="33"/>
      <c r="F54" s="70" t="s">
        <v>82</v>
      </c>
      <c r="G54" s="38">
        <v>200</v>
      </c>
      <c r="H54" s="39"/>
      <c r="I54" s="39">
        <v>20</v>
      </c>
      <c r="J54" s="39">
        <v>80</v>
      </c>
      <c r="K54" s="40">
        <v>40</v>
      </c>
      <c r="L54" s="47"/>
      <c r="M54" s="39">
        <v>260</v>
      </c>
      <c r="N54" s="57"/>
      <c r="O54" s="39"/>
      <c r="P54" s="40"/>
      <c r="Q54" s="47"/>
      <c r="R54" s="39"/>
      <c r="S54" s="39">
        <v>60</v>
      </c>
      <c r="T54" s="39">
        <v>40</v>
      </c>
      <c r="U54" s="40">
        <v>40</v>
      </c>
      <c r="V54" s="36"/>
    </row>
    <row r="55" spans="1:22" ht="13.15" customHeight="1" x14ac:dyDescent="0.15">
      <c r="A55" s="19">
        <v>51</v>
      </c>
      <c r="B55" s="33"/>
      <c r="C55" s="33"/>
      <c r="D55" s="33"/>
      <c r="E55" s="33"/>
      <c r="F55" s="70" t="s">
        <v>83</v>
      </c>
      <c r="G55" s="38">
        <v>1600</v>
      </c>
      <c r="H55" s="39">
        <v>460</v>
      </c>
      <c r="I55" s="39">
        <v>360</v>
      </c>
      <c r="J55" s="39">
        <v>440</v>
      </c>
      <c r="K55" s="40">
        <v>2800</v>
      </c>
      <c r="L55" s="47">
        <v>260</v>
      </c>
      <c r="M55" s="39">
        <v>1180</v>
      </c>
      <c r="N55" s="57">
        <v>560</v>
      </c>
      <c r="O55" s="39">
        <v>500</v>
      </c>
      <c r="P55" s="40">
        <v>620</v>
      </c>
      <c r="Q55" s="47">
        <v>580</v>
      </c>
      <c r="R55" s="39">
        <v>440</v>
      </c>
      <c r="S55" s="39">
        <v>200</v>
      </c>
      <c r="T55" s="39">
        <v>420</v>
      </c>
      <c r="U55" s="40">
        <v>300</v>
      </c>
      <c r="V55" s="36"/>
    </row>
    <row r="56" spans="1:22" ht="13.15" customHeight="1" x14ac:dyDescent="0.15">
      <c r="A56" s="19">
        <v>52</v>
      </c>
      <c r="B56" s="33"/>
      <c r="C56" s="33"/>
      <c r="D56" s="33"/>
      <c r="E56" s="33"/>
      <c r="F56" s="74" t="s">
        <v>84</v>
      </c>
      <c r="G56" s="38">
        <v>20</v>
      </c>
      <c r="H56" s="39">
        <v>200</v>
      </c>
      <c r="I56" s="39"/>
      <c r="J56" s="39">
        <v>3200</v>
      </c>
      <c r="K56" s="40">
        <v>400</v>
      </c>
      <c r="L56" s="47"/>
      <c r="M56" s="39">
        <v>100</v>
      </c>
      <c r="N56" s="57">
        <v>800</v>
      </c>
      <c r="O56" s="39">
        <v>200</v>
      </c>
      <c r="P56" s="40"/>
      <c r="Q56" s="47"/>
      <c r="R56" s="39"/>
      <c r="S56" s="39"/>
      <c r="T56" s="39">
        <v>600</v>
      </c>
      <c r="U56" s="40"/>
      <c r="V56" s="36"/>
    </row>
    <row r="57" spans="1:22" ht="13.15" customHeight="1" x14ac:dyDescent="0.15">
      <c r="A57" s="19">
        <v>53</v>
      </c>
      <c r="B57" s="33"/>
      <c r="C57" s="33"/>
      <c r="D57" s="33"/>
      <c r="E57" s="33" t="s">
        <v>85</v>
      </c>
      <c r="F57" s="70" t="s">
        <v>258</v>
      </c>
      <c r="G57" s="38">
        <v>20</v>
      </c>
      <c r="H57" s="39"/>
      <c r="I57" s="39">
        <v>20</v>
      </c>
      <c r="J57" s="39"/>
      <c r="K57" s="40"/>
      <c r="L57" s="47">
        <v>20</v>
      </c>
      <c r="M57" s="39"/>
      <c r="N57" s="57"/>
      <c r="O57" s="39"/>
      <c r="P57" s="40"/>
      <c r="Q57" s="47">
        <v>20</v>
      </c>
      <c r="R57" s="39"/>
      <c r="S57" s="39"/>
      <c r="T57" s="39"/>
      <c r="U57" s="40"/>
      <c r="V57" s="36"/>
    </row>
    <row r="58" spans="1:22" ht="13.15" customHeight="1" x14ac:dyDescent="0.15">
      <c r="A58" s="19">
        <v>54</v>
      </c>
      <c r="B58" s="33"/>
      <c r="C58" s="33"/>
      <c r="D58" s="33"/>
      <c r="E58" s="33"/>
      <c r="F58" s="70" t="s">
        <v>297</v>
      </c>
      <c r="G58" s="38"/>
      <c r="H58" s="39"/>
      <c r="I58" s="39"/>
      <c r="J58" s="39">
        <v>40</v>
      </c>
      <c r="K58" s="40"/>
      <c r="L58" s="47"/>
      <c r="M58" s="39"/>
      <c r="N58" s="57"/>
      <c r="O58" s="39">
        <v>40</v>
      </c>
      <c r="P58" s="40"/>
      <c r="Q58" s="47"/>
      <c r="R58" s="39"/>
      <c r="S58" s="39"/>
      <c r="T58" s="39"/>
      <c r="U58" s="40">
        <v>200</v>
      </c>
      <c r="V58" s="36"/>
    </row>
    <row r="59" spans="1:22" ht="13.15" customHeight="1" x14ac:dyDescent="0.15">
      <c r="A59" s="19">
        <v>55</v>
      </c>
      <c r="B59" s="33"/>
      <c r="C59" s="33"/>
      <c r="D59" s="33"/>
      <c r="E59" s="33"/>
      <c r="F59" s="70" t="s">
        <v>87</v>
      </c>
      <c r="G59" s="38">
        <v>600</v>
      </c>
      <c r="H59" s="39">
        <v>1400</v>
      </c>
      <c r="I59" s="39">
        <v>520</v>
      </c>
      <c r="J59" s="39">
        <v>560</v>
      </c>
      <c r="K59" s="40">
        <v>840</v>
      </c>
      <c r="L59" s="47">
        <v>340</v>
      </c>
      <c r="M59" s="39">
        <v>20</v>
      </c>
      <c r="N59" s="57">
        <v>80</v>
      </c>
      <c r="O59" s="39">
        <v>100</v>
      </c>
      <c r="P59" s="40">
        <v>140</v>
      </c>
      <c r="Q59" s="47">
        <v>100</v>
      </c>
      <c r="R59" s="39">
        <v>120</v>
      </c>
      <c r="S59" s="39"/>
      <c r="T59" s="39">
        <v>200</v>
      </c>
      <c r="U59" s="40">
        <v>140</v>
      </c>
      <c r="V59" s="36"/>
    </row>
    <row r="60" spans="1:22" ht="13.15" customHeight="1" x14ac:dyDescent="0.15">
      <c r="A60" s="19">
        <v>56</v>
      </c>
      <c r="B60" s="33"/>
      <c r="C60" s="33"/>
      <c r="D60" s="33"/>
      <c r="E60" s="33"/>
      <c r="F60" s="70" t="s">
        <v>235</v>
      </c>
      <c r="G60" s="38">
        <v>560</v>
      </c>
      <c r="H60" s="39">
        <v>620</v>
      </c>
      <c r="I60" s="39">
        <v>240</v>
      </c>
      <c r="J60" s="39">
        <v>380</v>
      </c>
      <c r="K60" s="40">
        <v>500</v>
      </c>
      <c r="L60" s="47">
        <v>320</v>
      </c>
      <c r="M60" s="39">
        <v>420</v>
      </c>
      <c r="N60" s="57">
        <v>240</v>
      </c>
      <c r="O60" s="39">
        <v>480</v>
      </c>
      <c r="P60" s="40">
        <v>120</v>
      </c>
      <c r="Q60" s="47">
        <v>340</v>
      </c>
      <c r="R60" s="39">
        <v>40</v>
      </c>
      <c r="S60" s="39"/>
      <c r="T60" s="39">
        <v>200</v>
      </c>
      <c r="U60" s="40">
        <v>160</v>
      </c>
      <c r="V60" s="36"/>
    </row>
    <row r="61" spans="1:22" ht="13.15" customHeight="1" x14ac:dyDescent="0.15">
      <c r="A61" s="19">
        <v>57</v>
      </c>
      <c r="B61" s="33"/>
      <c r="C61" s="33"/>
      <c r="D61" s="33"/>
      <c r="E61" s="33"/>
      <c r="F61" s="70" t="s">
        <v>221</v>
      </c>
      <c r="G61" s="38"/>
      <c r="H61" s="39"/>
      <c r="I61" s="39"/>
      <c r="J61" s="39"/>
      <c r="K61" s="40"/>
      <c r="L61" s="47"/>
      <c r="M61" s="39"/>
      <c r="N61" s="57"/>
      <c r="O61" s="39"/>
      <c r="P61" s="40"/>
      <c r="Q61" s="47"/>
      <c r="R61" s="39">
        <v>400</v>
      </c>
      <c r="S61" s="39"/>
      <c r="T61" s="39">
        <v>400</v>
      </c>
      <c r="U61" s="40"/>
      <c r="V61" s="36"/>
    </row>
    <row r="62" spans="1:22" ht="13.15" customHeight="1" x14ac:dyDescent="0.15">
      <c r="A62" s="19">
        <v>58</v>
      </c>
      <c r="B62" s="33"/>
      <c r="C62" s="33"/>
      <c r="D62" s="33"/>
      <c r="E62" s="33"/>
      <c r="F62" s="70" t="s">
        <v>89</v>
      </c>
      <c r="G62" s="38"/>
      <c r="H62" s="39"/>
      <c r="I62" s="39"/>
      <c r="J62" s="39"/>
      <c r="K62" s="40"/>
      <c r="L62" s="47"/>
      <c r="M62" s="39"/>
      <c r="N62" s="57"/>
      <c r="O62" s="39">
        <v>40</v>
      </c>
      <c r="P62" s="40"/>
      <c r="Q62" s="47">
        <v>160</v>
      </c>
      <c r="R62" s="39"/>
      <c r="S62" s="39"/>
      <c r="T62" s="39"/>
      <c r="U62" s="40"/>
      <c r="V62" s="36"/>
    </row>
    <row r="63" spans="1:22" ht="13.15" customHeight="1" x14ac:dyDescent="0.15">
      <c r="A63" s="19">
        <v>59</v>
      </c>
      <c r="B63" s="33"/>
      <c r="C63" s="33"/>
      <c r="D63" s="33"/>
      <c r="E63" s="33"/>
      <c r="F63" s="70" t="s">
        <v>252</v>
      </c>
      <c r="G63" s="38">
        <v>400</v>
      </c>
      <c r="H63" s="39"/>
      <c r="I63" s="39">
        <v>240</v>
      </c>
      <c r="J63" s="39">
        <v>80</v>
      </c>
      <c r="K63" s="40">
        <v>120</v>
      </c>
      <c r="L63" s="47"/>
      <c r="M63" s="39"/>
      <c r="N63" s="57">
        <v>40</v>
      </c>
      <c r="O63" s="39">
        <v>40</v>
      </c>
      <c r="P63" s="40"/>
      <c r="Q63" s="47"/>
      <c r="R63" s="39"/>
      <c r="S63" s="39"/>
      <c r="T63" s="39"/>
      <c r="U63" s="40"/>
      <c r="V63" s="36"/>
    </row>
    <row r="64" spans="1:22" ht="13.15" customHeight="1" x14ac:dyDescent="0.15">
      <c r="A64" s="19">
        <v>60</v>
      </c>
      <c r="B64" s="33"/>
      <c r="C64" s="33"/>
      <c r="D64" s="33"/>
      <c r="E64" s="33" t="s">
        <v>90</v>
      </c>
      <c r="F64" s="70" t="s">
        <v>198</v>
      </c>
      <c r="G64" s="38">
        <v>20</v>
      </c>
      <c r="H64" s="39"/>
      <c r="I64" s="39"/>
      <c r="J64" s="39">
        <v>20</v>
      </c>
      <c r="K64" s="40"/>
      <c r="L64" s="47"/>
      <c r="M64" s="39"/>
      <c r="N64" s="57"/>
      <c r="O64" s="39"/>
      <c r="P64" s="40">
        <v>20</v>
      </c>
      <c r="Q64" s="47">
        <v>20</v>
      </c>
      <c r="R64" s="39">
        <v>40</v>
      </c>
      <c r="S64" s="39"/>
      <c r="T64" s="39"/>
      <c r="U64" s="40"/>
      <c r="V64" s="36"/>
    </row>
    <row r="65" spans="1:22" ht="13.15" customHeight="1" x14ac:dyDescent="0.15">
      <c r="A65" s="19">
        <v>61</v>
      </c>
      <c r="B65" s="33"/>
      <c r="C65" s="33"/>
      <c r="D65" s="33"/>
      <c r="E65" s="33"/>
      <c r="F65" s="70" t="s">
        <v>91</v>
      </c>
      <c r="G65" s="38">
        <v>600</v>
      </c>
      <c r="H65" s="39">
        <v>2440</v>
      </c>
      <c r="I65" s="39">
        <v>500</v>
      </c>
      <c r="J65" s="39">
        <v>1340</v>
      </c>
      <c r="K65" s="40">
        <v>440</v>
      </c>
      <c r="L65" s="47">
        <v>580</v>
      </c>
      <c r="M65" s="39">
        <v>740</v>
      </c>
      <c r="N65" s="57">
        <v>1160</v>
      </c>
      <c r="O65" s="39">
        <v>2020</v>
      </c>
      <c r="P65" s="40">
        <v>760</v>
      </c>
      <c r="Q65" s="47">
        <v>1640</v>
      </c>
      <c r="R65" s="39">
        <v>1760</v>
      </c>
      <c r="S65" s="39">
        <v>320</v>
      </c>
      <c r="T65" s="39">
        <v>400</v>
      </c>
      <c r="U65" s="40">
        <v>480</v>
      </c>
      <c r="V65" s="36"/>
    </row>
    <row r="66" spans="1:22" ht="13.15" customHeight="1" x14ac:dyDescent="0.15">
      <c r="A66" s="19">
        <v>62</v>
      </c>
      <c r="B66" s="33"/>
      <c r="C66" s="33"/>
      <c r="D66" s="33"/>
      <c r="E66" s="33"/>
      <c r="F66" s="70" t="s">
        <v>263</v>
      </c>
      <c r="G66" s="38">
        <v>40</v>
      </c>
      <c r="H66" s="39"/>
      <c r="I66" s="39"/>
      <c r="J66" s="39"/>
      <c r="K66" s="40"/>
      <c r="L66" s="47"/>
      <c r="M66" s="39"/>
      <c r="N66" s="57">
        <v>20</v>
      </c>
      <c r="O66" s="39">
        <v>40</v>
      </c>
      <c r="P66" s="40"/>
      <c r="Q66" s="47"/>
      <c r="R66" s="39"/>
      <c r="S66" s="39"/>
      <c r="T66" s="39"/>
      <c r="U66" s="40"/>
      <c r="V66" s="36"/>
    </row>
    <row r="67" spans="1:22" ht="13.15" customHeight="1" x14ac:dyDescent="0.15">
      <c r="A67" s="19">
        <v>63</v>
      </c>
      <c r="B67" s="33"/>
      <c r="C67" s="33"/>
      <c r="D67" s="33"/>
      <c r="E67" s="33" t="s">
        <v>199</v>
      </c>
      <c r="F67" s="70" t="s">
        <v>200</v>
      </c>
      <c r="G67" s="38"/>
      <c r="H67" s="39">
        <v>400</v>
      </c>
      <c r="I67" s="39">
        <v>20</v>
      </c>
      <c r="J67" s="39">
        <v>40</v>
      </c>
      <c r="K67" s="40">
        <v>20</v>
      </c>
      <c r="L67" s="47">
        <v>200</v>
      </c>
      <c r="M67" s="39">
        <v>80</v>
      </c>
      <c r="N67" s="57">
        <v>20</v>
      </c>
      <c r="O67" s="39">
        <v>40</v>
      </c>
      <c r="P67" s="40">
        <v>200</v>
      </c>
      <c r="Q67" s="47">
        <v>40</v>
      </c>
      <c r="R67" s="39">
        <v>40</v>
      </c>
      <c r="S67" s="39"/>
      <c r="T67" s="39">
        <v>20</v>
      </c>
      <c r="U67" s="40"/>
      <c r="V67" s="36"/>
    </row>
    <row r="68" spans="1:22" ht="13.15" customHeight="1" x14ac:dyDescent="0.15">
      <c r="A68" s="19">
        <v>64</v>
      </c>
      <c r="B68" s="33"/>
      <c r="C68" s="33"/>
      <c r="D68" s="33"/>
      <c r="E68" s="33" t="s">
        <v>92</v>
      </c>
      <c r="F68" s="70" t="s">
        <v>93</v>
      </c>
      <c r="G68" s="38">
        <v>600</v>
      </c>
      <c r="H68" s="39">
        <v>360</v>
      </c>
      <c r="I68" s="39">
        <v>1440</v>
      </c>
      <c r="J68" s="39">
        <v>1040</v>
      </c>
      <c r="K68" s="40">
        <v>940</v>
      </c>
      <c r="L68" s="47">
        <v>240</v>
      </c>
      <c r="M68" s="39">
        <v>100</v>
      </c>
      <c r="N68" s="57">
        <v>180</v>
      </c>
      <c r="O68" s="39">
        <v>200</v>
      </c>
      <c r="P68" s="40">
        <v>100</v>
      </c>
      <c r="Q68" s="47">
        <v>380</v>
      </c>
      <c r="R68" s="39">
        <v>560</v>
      </c>
      <c r="S68" s="39">
        <v>280</v>
      </c>
      <c r="T68" s="39">
        <v>220</v>
      </c>
      <c r="U68" s="40">
        <v>260</v>
      </c>
      <c r="V68" s="36"/>
    </row>
    <row r="69" spans="1:22" ht="13.15" customHeight="1" x14ac:dyDescent="0.15">
      <c r="A69" s="19">
        <v>65</v>
      </c>
      <c r="B69" s="33"/>
      <c r="C69" s="33"/>
      <c r="D69" s="33"/>
      <c r="E69" s="33" t="s">
        <v>94</v>
      </c>
      <c r="F69" s="70" t="s">
        <v>95</v>
      </c>
      <c r="G69" s="38"/>
      <c r="H69" s="39"/>
      <c r="I69" s="39">
        <v>80</v>
      </c>
      <c r="J69" s="39">
        <v>100</v>
      </c>
      <c r="K69" s="40"/>
      <c r="L69" s="47">
        <v>20</v>
      </c>
      <c r="M69" s="39"/>
      <c r="N69" s="57"/>
      <c r="O69" s="39">
        <v>100</v>
      </c>
      <c r="P69" s="40">
        <v>40</v>
      </c>
      <c r="Q69" s="47">
        <v>40</v>
      </c>
      <c r="R69" s="39">
        <v>60</v>
      </c>
      <c r="S69" s="39"/>
      <c r="T69" s="39">
        <v>40</v>
      </c>
      <c r="U69" s="40"/>
      <c r="V69" s="36"/>
    </row>
    <row r="70" spans="1:22" ht="13.15" customHeight="1" x14ac:dyDescent="0.15">
      <c r="A70" s="19">
        <v>66</v>
      </c>
      <c r="B70" s="33"/>
      <c r="C70" s="33"/>
      <c r="D70" s="33"/>
      <c r="E70" s="33"/>
      <c r="F70" s="70" t="s">
        <v>98</v>
      </c>
      <c r="G70" s="38"/>
      <c r="H70" s="39"/>
      <c r="I70" s="39"/>
      <c r="J70" s="39">
        <v>20</v>
      </c>
      <c r="K70" s="40">
        <v>80</v>
      </c>
      <c r="L70" s="47"/>
      <c r="M70" s="39"/>
      <c r="N70" s="57"/>
      <c r="O70" s="39"/>
      <c r="P70" s="40">
        <v>200</v>
      </c>
      <c r="Q70" s="47"/>
      <c r="R70" s="39"/>
      <c r="S70" s="39"/>
      <c r="T70" s="39"/>
      <c r="U70" s="40"/>
      <c r="V70" s="36"/>
    </row>
    <row r="71" spans="1:22" ht="13.15" customHeight="1" x14ac:dyDescent="0.15">
      <c r="A71" s="19">
        <v>67</v>
      </c>
      <c r="B71" s="33"/>
      <c r="C71" s="33"/>
      <c r="D71" s="33"/>
      <c r="E71" s="33"/>
      <c r="F71" s="70" t="s">
        <v>99</v>
      </c>
      <c r="G71" s="38">
        <v>160</v>
      </c>
      <c r="H71" s="39"/>
      <c r="I71" s="39">
        <v>80</v>
      </c>
      <c r="J71" s="39">
        <v>400</v>
      </c>
      <c r="K71" s="40">
        <v>140</v>
      </c>
      <c r="L71" s="47">
        <v>100</v>
      </c>
      <c r="M71" s="39">
        <v>80</v>
      </c>
      <c r="N71" s="57">
        <v>20</v>
      </c>
      <c r="O71" s="39">
        <v>100</v>
      </c>
      <c r="P71" s="40"/>
      <c r="Q71" s="47"/>
      <c r="R71" s="39">
        <v>40</v>
      </c>
      <c r="S71" s="39">
        <v>80</v>
      </c>
      <c r="T71" s="39">
        <v>120</v>
      </c>
      <c r="U71" s="40">
        <v>80</v>
      </c>
      <c r="V71" s="36"/>
    </row>
    <row r="72" spans="1:22" ht="13.15" customHeight="1" x14ac:dyDescent="0.15">
      <c r="A72" s="19">
        <v>68</v>
      </c>
      <c r="B72" s="33"/>
      <c r="C72" s="33"/>
      <c r="D72" s="33"/>
      <c r="E72" s="33"/>
      <c r="F72" s="70" t="s">
        <v>100</v>
      </c>
      <c r="G72" s="38">
        <v>240</v>
      </c>
      <c r="H72" s="39"/>
      <c r="I72" s="39">
        <v>280</v>
      </c>
      <c r="J72" s="39">
        <v>560</v>
      </c>
      <c r="K72" s="40">
        <v>400</v>
      </c>
      <c r="L72" s="47">
        <v>180</v>
      </c>
      <c r="M72" s="39">
        <v>220</v>
      </c>
      <c r="N72" s="57"/>
      <c r="O72" s="39"/>
      <c r="P72" s="40">
        <v>20</v>
      </c>
      <c r="Q72" s="47">
        <v>20</v>
      </c>
      <c r="R72" s="39"/>
      <c r="S72" s="39">
        <v>100</v>
      </c>
      <c r="T72" s="39">
        <v>20</v>
      </c>
      <c r="U72" s="40">
        <v>80</v>
      </c>
      <c r="V72" s="36"/>
    </row>
    <row r="73" spans="1:22" ht="12.75" customHeight="1" x14ac:dyDescent="0.15">
      <c r="A73" s="19">
        <v>69</v>
      </c>
      <c r="B73" s="33"/>
      <c r="C73" s="33"/>
      <c r="D73" s="33"/>
      <c r="E73" s="33"/>
      <c r="F73" s="70" t="s">
        <v>201</v>
      </c>
      <c r="G73" s="38"/>
      <c r="H73" s="39"/>
      <c r="I73" s="39"/>
      <c r="J73" s="39">
        <v>40</v>
      </c>
      <c r="K73" s="40">
        <v>40</v>
      </c>
      <c r="L73" s="47"/>
      <c r="M73" s="39"/>
      <c r="N73" s="57"/>
      <c r="O73" s="39"/>
      <c r="P73" s="40">
        <v>20</v>
      </c>
      <c r="Q73" s="47">
        <v>40</v>
      </c>
      <c r="R73" s="39"/>
      <c r="S73" s="39"/>
      <c r="T73" s="39"/>
      <c r="U73" s="40"/>
      <c r="V73" s="36"/>
    </row>
    <row r="74" spans="1:22" ht="13.15" customHeight="1" x14ac:dyDescent="0.15">
      <c r="A74" s="19">
        <v>70</v>
      </c>
      <c r="B74" s="33"/>
      <c r="C74" s="33"/>
      <c r="D74" s="33"/>
      <c r="E74" s="33"/>
      <c r="F74" s="70" t="s">
        <v>101</v>
      </c>
      <c r="G74" s="38"/>
      <c r="H74" s="39"/>
      <c r="I74" s="39">
        <v>80</v>
      </c>
      <c r="J74" s="39">
        <v>20</v>
      </c>
      <c r="K74" s="40"/>
      <c r="L74" s="47"/>
      <c r="M74" s="39"/>
      <c r="N74" s="57"/>
      <c r="O74" s="39"/>
      <c r="P74" s="40"/>
      <c r="Q74" s="47"/>
      <c r="R74" s="39"/>
      <c r="S74" s="39"/>
      <c r="T74" s="39">
        <v>40</v>
      </c>
      <c r="U74" s="40"/>
      <c r="V74" s="36"/>
    </row>
    <row r="75" spans="1:22" ht="13.15" customHeight="1" x14ac:dyDescent="0.15">
      <c r="A75" s="19">
        <v>71</v>
      </c>
      <c r="B75" s="33"/>
      <c r="C75" s="33"/>
      <c r="D75" s="33"/>
      <c r="E75" s="33"/>
      <c r="F75" s="70" t="s">
        <v>102</v>
      </c>
      <c r="G75" s="38"/>
      <c r="H75" s="39"/>
      <c r="I75" s="39">
        <v>420</v>
      </c>
      <c r="J75" s="39">
        <v>120</v>
      </c>
      <c r="K75" s="40">
        <v>220</v>
      </c>
      <c r="L75" s="47"/>
      <c r="M75" s="39"/>
      <c r="N75" s="57"/>
      <c r="O75" s="39"/>
      <c r="P75" s="40"/>
      <c r="Q75" s="47"/>
      <c r="R75" s="39"/>
      <c r="S75" s="39"/>
      <c r="T75" s="39"/>
      <c r="U75" s="40">
        <v>20</v>
      </c>
      <c r="V75" s="36"/>
    </row>
    <row r="76" spans="1:22" ht="12.75" customHeight="1" x14ac:dyDescent="0.15">
      <c r="A76" s="19">
        <v>72</v>
      </c>
      <c r="B76" s="33"/>
      <c r="C76" s="33"/>
      <c r="D76" s="33"/>
      <c r="E76" s="33" t="s">
        <v>103</v>
      </c>
      <c r="F76" s="70" t="s">
        <v>104</v>
      </c>
      <c r="G76" s="38"/>
      <c r="H76" s="39">
        <v>600</v>
      </c>
      <c r="I76" s="39">
        <v>20</v>
      </c>
      <c r="J76" s="39">
        <v>60</v>
      </c>
      <c r="K76" s="40"/>
      <c r="L76" s="47">
        <v>40</v>
      </c>
      <c r="M76" s="39">
        <v>600</v>
      </c>
      <c r="N76" s="57">
        <v>200</v>
      </c>
      <c r="O76" s="39"/>
      <c r="P76" s="40">
        <v>1000</v>
      </c>
      <c r="Q76" s="47">
        <v>800</v>
      </c>
      <c r="R76" s="39"/>
      <c r="S76" s="39"/>
      <c r="T76" s="39"/>
      <c r="U76" s="40"/>
      <c r="V76" s="36"/>
    </row>
    <row r="77" spans="1:22" ht="13.15" customHeight="1" x14ac:dyDescent="0.15">
      <c r="A77" s="19">
        <v>73</v>
      </c>
      <c r="B77" s="33"/>
      <c r="C77" s="33"/>
      <c r="D77" s="33"/>
      <c r="E77" s="33"/>
      <c r="F77" s="70" t="s">
        <v>105</v>
      </c>
      <c r="G77" s="38">
        <v>1640</v>
      </c>
      <c r="H77" s="39">
        <v>160</v>
      </c>
      <c r="I77" s="39">
        <v>13640</v>
      </c>
      <c r="J77" s="39">
        <v>3120</v>
      </c>
      <c r="K77" s="40">
        <v>14900</v>
      </c>
      <c r="L77" s="47">
        <v>1980</v>
      </c>
      <c r="M77" s="39">
        <v>60</v>
      </c>
      <c r="N77" s="57"/>
      <c r="O77" s="39">
        <v>540</v>
      </c>
      <c r="P77" s="40"/>
      <c r="Q77" s="47"/>
      <c r="R77" s="39"/>
      <c r="S77" s="39">
        <v>20</v>
      </c>
      <c r="T77" s="39">
        <v>100</v>
      </c>
      <c r="U77" s="40">
        <v>280</v>
      </c>
      <c r="V77" s="36"/>
    </row>
    <row r="78" spans="1:22" ht="13.15" customHeight="1" x14ac:dyDescent="0.15">
      <c r="A78" s="19">
        <v>74</v>
      </c>
      <c r="B78" s="33"/>
      <c r="C78" s="33"/>
      <c r="D78" s="33"/>
      <c r="E78" s="33"/>
      <c r="F78" s="70" t="s">
        <v>527</v>
      </c>
      <c r="G78" s="38"/>
      <c r="H78" s="39"/>
      <c r="I78" s="39">
        <v>160</v>
      </c>
      <c r="J78" s="39">
        <v>40</v>
      </c>
      <c r="K78" s="40"/>
      <c r="L78" s="47"/>
      <c r="M78" s="39"/>
      <c r="N78" s="57"/>
      <c r="O78" s="39"/>
      <c r="P78" s="40"/>
      <c r="Q78" s="47"/>
      <c r="R78" s="39"/>
      <c r="S78" s="39"/>
      <c r="T78" s="39"/>
      <c r="U78" s="40"/>
      <c r="V78" s="36"/>
    </row>
    <row r="79" spans="1:22" ht="13.15" customHeight="1" x14ac:dyDescent="0.15">
      <c r="A79" s="19">
        <v>75</v>
      </c>
      <c r="B79" s="33"/>
      <c r="C79" s="33"/>
      <c r="D79" s="33"/>
      <c r="E79" s="33" t="s">
        <v>106</v>
      </c>
      <c r="F79" s="70" t="s">
        <v>107</v>
      </c>
      <c r="G79" s="38">
        <v>80</v>
      </c>
      <c r="H79" s="39"/>
      <c r="I79" s="39"/>
      <c r="J79" s="39">
        <v>100</v>
      </c>
      <c r="K79" s="40">
        <v>780</v>
      </c>
      <c r="L79" s="47">
        <v>200</v>
      </c>
      <c r="M79" s="39"/>
      <c r="N79" s="57"/>
      <c r="O79" s="39">
        <v>180</v>
      </c>
      <c r="P79" s="40"/>
      <c r="Q79" s="47"/>
      <c r="R79" s="39"/>
      <c r="S79" s="39"/>
      <c r="T79" s="39"/>
      <c r="U79" s="40">
        <v>80</v>
      </c>
      <c r="V79" s="36"/>
    </row>
    <row r="80" spans="1:22" ht="13.15" customHeight="1" x14ac:dyDescent="0.15">
      <c r="A80" s="19">
        <v>76</v>
      </c>
      <c r="B80" s="33"/>
      <c r="C80" s="33"/>
      <c r="D80" s="33"/>
      <c r="E80" s="33"/>
      <c r="F80" s="70" t="s">
        <v>108</v>
      </c>
      <c r="G80" s="38">
        <v>720</v>
      </c>
      <c r="H80" s="39">
        <v>960</v>
      </c>
      <c r="I80" s="39">
        <v>3160</v>
      </c>
      <c r="J80" s="39">
        <v>2400</v>
      </c>
      <c r="K80" s="40">
        <v>3020</v>
      </c>
      <c r="L80" s="47">
        <v>500</v>
      </c>
      <c r="M80" s="39"/>
      <c r="N80" s="57">
        <v>40</v>
      </c>
      <c r="O80" s="39">
        <v>1080</v>
      </c>
      <c r="P80" s="40"/>
      <c r="Q80" s="47"/>
      <c r="R80" s="39"/>
      <c r="S80" s="39">
        <v>440</v>
      </c>
      <c r="T80" s="39">
        <v>560</v>
      </c>
      <c r="U80" s="40">
        <v>520</v>
      </c>
      <c r="V80" s="36"/>
    </row>
    <row r="81" spans="1:28" ht="13.15" customHeight="1" x14ac:dyDescent="0.15">
      <c r="A81" s="19">
        <v>77</v>
      </c>
      <c r="B81" s="33"/>
      <c r="C81" s="33"/>
      <c r="D81" s="33"/>
      <c r="E81" s="33"/>
      <c r="F81" s="70" t="s">
        <v>109</v>
      </c>
      <c r="G81" s="38"/>
      <c r="H81" s="39"/>
      <c r="I81" s="39"/>
      <c r="J81" s="39">
        <v>600</v>
      </c>
      <c r="K81" s="40">
        <v>180</v>
      </c>
      <c r="L81" s="47"/>
      <c r="M81" s="39"/>
      <c r="N81" s="57"/>
      <c r="O81" s="39">
        <v>140</v>
      </c>
      <c r="P81" s="40"/>
      <c r="Q81" s="47"/>
      <c r="R81" s="39"/>
      <c r="S81" s="39"/>
      <c r="T81" s="39"/>
      <c r="U81" s="40"/>
      <c r="V81" s="36"/>
    </row>
    <row r="82" spans="1:28" ht="13.15" customHeight="1" x14ac:dyDescent="0.15">
      <c r="A82" s="19">
        <v>78</v>
      </c>
      <c r="B82" s="33"/>
      <c r="C82" s="33"/>
      <c r="D82" s="33"/>
      <c r="E82" s="33"/>
      <c r="F82" s="70" t="s">
        <v>233</v>
      </c>
      <c r="G82" s="38"/>
      <c r="H82" s="39"/>
      <c r="I82" s="39"/>
      <c r="J82" s="39"/>
      <c r="K82" s="40"/>
      <c r="L82" s="47"/>
      <c r="M82" s="39"/>
      <c r="N82" s="57"/>
      <c r="O82" s="39"/>
      <c r="P82" s="40"/>
      <c r="Q82" s="47"/>
      <c r="R82" s="39"/>
      <c r="S82" s="39"/>
      <c r="T82" s="39">
        <v>20</v>
      </c>
      <c r="U82" s="40"/>
      <c r="V82" s="36"/>
    </row>
    <row r="83" spans="1:28" ht="13.15" customHeight="1" x14ac:dyDescent="0.15">
      <c r="A83" s="19">
        <v>79</v>
      </c>
      <c r="B83" s="33"/>
      <c r="C83" s="33"/>
      <c r="D83" s="33"/>
      <c r="E83" s="33"/>
      <c r="F83" s="70" t="s">
        <v>219</v>
      </c>
      <c r="G83" s="38"/>
      <c r="H83" s="39"/>
      <c r="I83" s="39">
        <v>320</v>
      </c>
      <c r="J83" s="39">
        <v>1200</v>
      </c>
      <c r="K83" s="40">
        <v>1680</v>
      </c>
      <c r="L83" s="47">
        <v>240</v>
      </c>
      <c r="M83" s="39"/>
      <c r="N83" s="57"/>
      <c r="O83" s="39">
        <v>220</v>
      </c>
      <c r="P83" s="40"/>
      <c r="Q83" s="47">
        <v>1800</v>
      </c>
      <c r="R83" s="39">
        <v>440</v>
      </c>
      <c r="S83" s="39">
        <v>380</v>
      </c>
      <c r="T83" s="39">
        <v>900</v>
      </c>
      <c r="U83" s="40"/>
      <c r="V83" s="36"/>
    </row>
    <row r="84" spans="1:28" ht="13.15" customHeight="1" x14ac:dyDescent="0.15">
      <c r="A84" s="19">
        <v>80</v>
      </c>
      <c r="B84" s="53"/>
      <c r="C84" s="53"/>
      <c r="D84" s="53"/>
      <c r="E84" s="53"/>
      <c r="F84" s="71" t="s">
        <v>110</v>
      </c>
      <c r="G84" s="41">
        <v>200</v>
      </c>
      <c r="H84" s="42">
        <v>40</v>
      </c>
      <c r="I84" s="42">
        <v>1320</v>
      </c>
      <c r="J84" s="42">
        <v>920</v>
      </c>
      <c r="K84" s="43">
        <v>1660</v>
      </c>
      <c r="L84" s="48">
        <v>260</v>
      </c>
      <c r="M84" s="42"/>
      <c r="N84" s="56">
        <v>200</v>
      </c>
      <c r="O84" s="42">
        <v>240</v>
      </c>
      <c r="P84" s="43">
        <v>140</v>
      </c>
      <c r="Q84" s="48">
        <v>100</v>
      </c>
      <c r="R84" s="42">
        <v>240</v>
      </c>
      <c r="S84" s="42">
        <v>60</v>
      </c>
      <c r="T84" s="42">
        <v>240</v>
      </c>
      <c r="U84" s="43">
        <v>180</v>
      </c>
      <c r="V84" s="36"/>
    </row>
    <row r="85" spans="1:28" ht="13.15" customHeight="1" x14ac:dyDescent="0.15">
      <c r="A85" s="19"/>
      <c r="B85" s="17" t="s">
        <v>475</v>
      </c>
      <c r="C85" s="17"/>
      <c r="D85" s="17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34"/>
    </row>
    <row r="86" spans="1:28" ht="13.15" customHeight="1" x14ac:dyDescent="0.15">
      <c r="A86" s="19"/>
      <c r="B86" s="17" t="s">
        <v>299</v>
      </c>
      <c r="C86" s="17"/>
      <c r="D86" s="17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T86" s="30"/>
      <c r="U86" s="16"/>
      <c r="V86" s="16"/>
      <c r="W86" s="16"/>
      <c r="X86" s="16"/>
      <c r="Y86" s="34"/>
      <c r="Z86" s="76"/>
      <c r="AA86" s="76"/>
      <c r="AB86" s="76"/>
    </row>
    <row r="87" spans="1:28" ht="13.15" customHeight="1" x14ac:dyDescent="0.15">
      <c r="A87" s="19"/>
      <c r="B87" s="17" t="s">
        <v>430</v>
      </c>
      <c r="C87" s="17"/>
      <c r="D87" s="17"/>
      <c r="F87" s="30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6"/>
      <c r="T87" s="16"/>
      <c r="U87" s="16"/>
      <c r="V87" s="34"/>
    </row>
    <row r="88" spans="1:28" ht="13.15" customHeight="1" x14ac:dyDescent="0.15">
      <c r="A88" s="19"/>
      <c r="B88" s="19"/>
      <c r="C88" s="19"/>
      <c r="D88" s="19"/>
      <c r="E88" s="19"/>
      <c r="F88" s="19"/>
      <c r="G88" s="20"/>
      <c r="H88" s="19"/>
      <c r="I88" s="35" t="s">
        <v>571</v>
      </c>
      <c r="K88" s="19"/>
      <c r="N88" s="35" t="str">
        <f>I88</f>
        <v>調査期日：平成29年12月 6日</v>
      </c>
      <c r="O88" s="19"/>
      <c r="P88" s="19"/>
      <c r="R88" s="19"/>
      <c r="S88" s="35" t="str">
        <f>I88</f>
        <v>調査期日：平成29年12月 6日</v>
      </c>
      <c r="U88" s="19"/>
      <c r="V88" s="19"/>
    </row>
    <row r="89" spans="1:28" ht="13.15" customHeight="1" x14ac:dyDescent="0.15">
      <c r="A89" s="19"/>
      <c r="B89" s="19"/>
      <c r="C89" s="19"/>
      <c r="D89" s="19"/>
      <c r="E89" s="19"/>
      <c r="F89" s="19"/>
      <c r="G89" s="20"/>
      <c r="H89" s="19"/>
      <c r="I89" s="35" t="s">
        <v>330</v>
      </c>
      <c r="K89" s="19"/>
      <c r="N89" s="35" t="s">
        <v>330</v>
      </c>
      <c r="O89" s="19"/>
      <c r="P89" s="19"/>
      <c r="R89" s="19"/>
      <c r="S89" s="35" t="str">
        <f>I89</f>
        <v>単　　位：cells/L</v>
      </c>
      <c r="U89" s="19"/>
      <c r="V89" s="19"/>
    </row>
    <row r="90" spans="1:28" ht="13.15" customHeight="1" x14ac:dyDescent="0.15">
      <c r="A90" s="19"/>
      <c r="B90" s="21" t="s">
        <v>0</v>
      </c>
      <c r="C90" s="22"/>
      <c r="D90" s="22"/>
      <c r="E90" s="54"/>
      <c r="F90" s="23" t="s">
        <v>1</v>
      </c>
      <c r="G90" s="24" t="s">
        <v>465</v>
      </c>
      <c r="H90" s="25" t="s">
        <v>466</v>
      </c>
      <c r="I90" s="25" t="s">
        <v>301</v>
      </c>
      <c r="J90" s="25" t="s">
        <v>476</v>
      </c>
      <c r="K90" s="26" t="s">
        <v>271</v>
      </c>
      <c r="L90" s="59" t="s">
        <v>468</v>
      </c>
      <c r="M90" s="25" t="s">
        <v>484</v>
      </c>
      <c r="N90" s="55" t="s">
        <v>469</v>
      </c>
      <c r="O90" s="25" t="s">
        <v>485</v>
      </c>
      <c r="P90" s="26" t="s">
        <v>335</v>
      </c>
      <c r="Q90" s="59" t="s">
        <v>303</v>
      </c>
      <c r="R90" s="25" t="s">
        <v>478</v>
      </c>
      <c r="S90" s="25" t="s">
        <v>479</v>
      </c>
      <c r="T90" s="25" t="s">
        <v>486</v>
      </c>
      <c r="U90" s="26" t="s">
        <v>471</v>
      </c>
      <c r="V90" s="36"/>
    </row>
    <row r="91" spans="1:28" ht="13.15" customHeight="1" x14ac:dyDescent="0.15">
      <c r="A91" s="19">
        <v>81</v>
      </c>
      <c r="B91" s="61" t="s">
        <v>65</v>
      </c>
      <c r="C91" s="52" t="s">
        <v>77</v>
      </c>
      <c r="D91" s="52" t="s">
        <v>78</v>
      </c>
      <c r="E91" s="52" t="s">
        <v>106</v>
      </c>
      <c r="F91" s="68" t="s">
        <v>111</v>
      </c>
      <c r="G91" s="4">
        <v>6320</v>
      </c>
      <c r="H91" s="5">
        <v>7320</v>
      </c>
      <c r="I91" s="5">
        <v>8680</v>
      </c>
      <c r="J91" s="5">
        <v>18440</v>
      </c>
      <c r="K91" s="6">
        <v>9600</v>
      </c>
      <c r="L91" s="7">
        <v>3580</v>
      </c>
      <c r="M91" s="5">
        <v>2980</v>
      </c>
      <c r="N91" s="8">
        <v>1820</v>
      </c>
      <c r="O91" s="5">
        <v>8820</v>
      </c>
      <c r="P91" s="6">
        <v>8160</v>
      </c>
      <c r="Q91" s="7">
        <v>3300</v>
      </c>
      <c r="R91" s="5">
        <v>12320</v>
      </c>
      <c r="S91" s="5">
        <v>2800</v>
      </c>
      <c r="T91" s="5">
        <v>13700</v>
      </c>
      <c r="U91" s="6">
        <v>9340</v>
      </c>
    </row>
    <row r="92" spans="1:28" ht="13.15" customHeight="1" x14ac:dyDescent="0.15">
      <c r="A92" s="19">
        <v>82</v>
      </c>
      <c r="B92" s="27"/>
      <c r="C92" s="33"/>
      <c r="D92" s="33"/>
      <c r="E92" s="33"/>
      <c r="F92" s="70" t="s">
        <v>264</v>
      </c>
      <c r="G92" s="38"/>
      <c r="H92" s="39"/>
      <c r="I92" s="39"/>
      <c r="J92" s="39"/>
      <c r="K92" s="40">
        <v>380</v>
      </c>
      <c r="L92" s="47"/>
      <c r="M92" s="39"/>
      <c r="N92" s="57"/>
      <c r="O92" s="39"/>
      <c r="P92" s="40"/>
      <c r="Q92" s="47"/>
      <c r="R92" s="39"/>
      <c r="S92" s="39"/>
      <c r="T92" s="39"/>
      <c r="U92" s="40"/>
      <c r="V92" s="36"/>
    </row>
    <row r="93" spans="1:28" ht="13.15" customHeight="1" x14ac:dyDescent="0.15">
      <c r="A93" s="19">
        <v>83</v>
      </c>
      <c r="B93" s="36"/>
      <c r="C93" s="33"/>
      <c r="D93" s="33"/>
      <c r="E93" s="32"/>
      <c r="F93" s="70" t="s">
        <v>112</v>
      </c>
      <c r="G93" s="38"/>
      <c r="H93" s="39"/>
      <c r="I93" s="39">
        <v>400</v>
      </c>
      <c r="J93" s="39"/>
      <c r="K93" s="40"/>
      <c r="L93" s="47"/>
      <c r="M93" s="39"/>
      <c r="N93" s="57"/>
      <c r="O93" s="39"/>
      <c r="P93" s="40"/>
      <c r="Q93" s="47"/>
      <c r="R93" s="39"/>
      <c r="S93" s="39"/>
      <c r="T93" s="39"/>
      <c r="U93" s="40"/>
      <c r="V93" s="36"/>
    </row>
    <row r="94" spans="1:28" ht="13.15" customHeight="1" x14ac:dyDescent="0.15">
      <c r="A94" s="19">
        <v>84</v>
      </c>
      <c r="B94" s="36"/>
      <c r="C94" s="33"/>
      <c r="D94" s="33"/>
      <c r="E94" s="33"/>
      <c r="F94" s="70" t="s">
        <v>113</v>
      </c>
      <c r="G94" s="38">
        <v>100</v>
      </c>
      <c r="H94" s="39">
        <v>140</v>
      </c>
      <c r="I94" s="39">
        <v>80</v>
      </c>
      <c r="J94" s="39">
        <v>480</v>
      </c>
      <c r="K94" s="40">
        <v>440</v>
      </c>
      <c r="L94" s="47">
        <v>40</v>
      </c>
      <c r="M94" s="39"/>
      <c r="N94" s="57"/>
      <c r="O94" s="39">
        <v>180</v>
      </c>
      <c r="P94" s="40"/>
      <c r="Q94" s="47"/>
      <c r="R94" s="39"/>
      <c r="S94" s="39"/>
      <c r="T94" s="39"/>
      <c r="U94" s="40"/>
      <c r="V94" s="36"/>
    </row>
    <row r="95" spans="1:28" ht="13.15" customHeight="1" x14ac:dyDescent="0.15">
      <c r="A95" s="19">
        <v>85</v>
      </c>
      <c r="B95" s="27"/>
      <c r="C95" s="33"/>
      <c r="D95" s="32"/>
      <c r="E95" s="33"/>
      <c r="F95" s="70" t="s">
        <v>288</v>
      </c>
      <c r="G95" s="38"/>
      <c r="H95" s="39"/>
      <c r="I95" s="39"/>
      <c r="J95" s="39"/>
      <c r="K95" s="40">
        <v>180</v>
      </c>
      <c r="L95" s="47"/>
      <c r="M95" s="39"/>
      <c r="N95" s="57"/>
      <c r="O95" s="39"/>
      <c r="P95" s="40"/>
      <c r="Q95" s="47"/>
      <c r="R95" s="39"/>
      <c r="S95" s="39"/>
      <c r="T95" s="39"/>
      <c r="U95" s="40"/>
      <c r="V95" s="36"/>
    </row>
    <row r="96" spans="1:28" ht="13.15" customHeight="1" x14ac:dyDescent="0.15">
      <c r="A96" s="19">
        <v>86</v>
      </c>
      <c r="B96" s="27"/>
      <c r="C96" s="33"/>
      <c r="D96" s="33"/>
      <c r="E96" s="33"/>
      <c r="F96" s="70" t="s">
        <v>202</v>
      </c>
      <c r="G96" s="38"/>
      <c r="H96" s="39"/>
      <c r="I96" s="39"/>
      <c r="J96" s="39"/>
      <c r="K96" s="40"/>
      <c r="L96" s="47"/>
      <c r="M96" s="39"/>
      <c r="N96" s="57"/>
      <c r="O96" s="39">
        <v>80</v>
      </c>
      <c r="P96" s="40"/>
      <c r="Q96" s="47"/>
      <c r="R96" s="39"/>
      <c r="S96" s="39"/>
      <c r="T96" s="39"/>
      <c r="U96" s="40"/>
      <c r="V96" s="36"/>
    </row>
    <row r="97" spans="1:22" ht="13.15" customHeight="1" x14ac:dyDescent="0.15">
      <c r="A97" s="19">
        <v>87</v>
      </c>
      <c r="B97" s="27"/>
      <c r="C97" s="33"/>
      <c r="D97" s="33"/>
      <c r="E97" s="33"/>
      <c r="F97" s="70" t="s">
        <v>125</v>
      </c>
      <c r="G97" s="38">
        <v>80</v>
      </c>
      <c r="H97" s="39"/>
      <c r="I97" s="39">
        <v>80</v>
      </c>
      <c r="J97" s="39"/>
      <c r="K97" s="40">
        <v>160</v>
      </c>
      <c r="L97" s="47"/>
      <c r="M97" s="39"/>
      <c r="N97" s="57">
        <v>400</v>
      </c>
      <c r="O97" s="39">
        <v>180</v>
      </c>
      <c r="P97" s="40"/>
      <c r="Q97" s="47"/>
      <c r="R97" s="39">
        <v>400</v>
      </c>
      <c r="S97" s="39"/>
      <c r="T97" s="39"/>
      <c r="U97" s="40"/>
      <c r="V97" s="36"/>
    </row>
    <row r="98" spans="1:22" ht="13.15" customHeight="1" x14ac:dyDescent="0.15">
      <c r="A98" s="19">
        <v>88</v>
      </c>
      <c r="B98" s="36"/>
      <c r="C98" s="33"/>
      <c r="D98" s="33"/>
      <c r="E98" s="32"/>
      <c r="F98" s="70" t="s">
        <v>126</v>
      </c>
      <c r="G98" s="38"/>
      <c r="H98" s="39"/>
      <c r="I98" s="39"/>
      <c r="J98" s="39"/>
      <c r="K98" s="40"/>
      <c r="L98" s="47"/>
      <c r="M98" s="39"/>
      <c r="N98" s="57"/>
      <c r="O98" s="39"/>
      <c r="P98" s="40"/>
      <c r="Q98" s="47"/>
      <c r="R98" s="39">
        <v>20</v>
      </c>
      <c r="S98" s="39"/>
      <c r="T98" s="39"/>
      <c r="U98" s="40"/>
      <c r="V98" s="36"/>
    </row>
    <row r="99" spans="1:22" ht="13.15" customHeight="1" x14ac:dyDescent="0.15">
      <c r="A99" s="19">
        <v>89</v>
      </c>
      <c r="B99" s="36"/>
      <c r="C99" s="33"/>
      <c r="D99" s="33"/>
      <c r="E99" s="33"/>
      <c r="F99" s="70" t="s">
        <v>129</v>
      </c>
      <c r="G99" s="38">
        <v>440</v>
      </c>
      <c r="H99" s="39"/>
      <c r="I99" s="39">
        <v>10200</v>
      </c>
      <c r="J99" s="39">
        <v>3420</v>
      </c>
      <c r="K99" s="40">
        <v>1300</v>
      </c>
      <c r="L99" s="47"/>
      <c r="M99" s="39"/>
      <c r="N99" s="57"/>
      <c r="O99" s="39">
        <v>120</v>
      </c>
      <c r="P99" s="40"/>
      <c r="Q99" s="47"/>
      <c r="R99" s="39">
        <v>200</v>
      </c>
      <c r="S99" s="39">
        <v>400</v>
      </c>
      <c r="T99" s="39">
        <v>600</v>
      </c>
      <c r="U99" s="40">
        <v>560</v>
      </c>
      <c r="V99" s="36"/>
    </row>
    <row r="100" spans="1:22" ht="13.15" customHeight="1" x14ac:dyDescent="0.15">
      <c r="A100" s="19">
        <v>90</v>
      </c>
      <c r="B100" s="27"/>
      <c r="C100" s="33"/>
      <c r="D100" s="32"/>
      <c r="E100" s="33"/>
      <c r="F100" s="70" t="s">
        <v>130</v>
      </c>
      <c r="G100" s="38">
        <v>1360</v>
      </c>
      <c r="H100" s="39">
        <v>400</v>
      </c>
      <c r="I100" s="39">
        <v>2640</v>
      </c>
      <c r="J100" s="39">
        <v>1200</v>
      </c>
      <c r="K100" s="40">
        <v>3760</v>
      </c>
      <c r="L100" s="47">
        <v>700</v>
      </c>
      <c r="M100" s="39">
        <v>100</v>
      </c>
      <c r="N100" s="57">
        <v>240</v>
      </c>
      <c r="O100" s="39">
        <v>700</v>
      </c>
      <c r="P100" s="40">
        <v>240</v>
      </c>
      <c r="Q100" s="47">
        <v>1600</v>
      </c>
      <c r="R100" s="39">
        <v>3120</v>
      </c>
      <c r="S100" s="39">
        <v>160</v>
      </c>
      <c r="T100" s="39">
        <v>260</v>
      </c>
      <c r="U100" s="40">
        <v>240</v>
      </c>
      <c r="V100" s="36"/>
    </row>
    <row r="101" spans="1:22" ht="13.15" customHeight="1" x14ac:dyDescent="0.15">
      <c r="A101" s="19">
        <v>91</v>
      </c>
      <c r="B101" s="27"/>
      <c r="C101" s="33"/>
      <c r="D101" s="33"/>
      <c r="E101" s="33" t="s">
        <v>203</v>
      </c>
      <c r="F101" s="70" t="s">
        <v>204</v>
      </c>
      <c r="G101" s="38">
        <v>20</v>
      </c>
      <c r="H101" s="39">
        <v>40</v>
      </c>
      <c r="I101" s="39">
        <v>100</v>
      </c>
      <c r="J101" s="39">
        <v>40</v>
      </c>
      <c r="K101" s="40">
        <v>40</v>
      </c>
      <c r="L101" s="47"/>
      <c r="M101" s="39">
        <v>40</v>
      </c>
      <c r="N101" s="57">
        <v>20</v>
      </c>
      <c r="O101" s="39">
        <v>40</v>
      </c>
      <c r="P101" s="40"/>
      <c r="Q101" s="47">
        <v>40</v>
      </c>
      <c r="R101" s="39">
        <v>40</v>
      </c>
      <c r="S101" s="39">
        <v>60</v>
      </c>
      <c r="T101" s="39">
        <v>40</v>
      </c>
      <c r="U101" s="40">
        <v>40</v>
      </c>
      <c r="V101" s="36"/>
    </row>
    <row r="102" spans="1:22" ht="13.15" customHeight="1" x14ac:dyDescent="0.15">
      <c r="A102" s="19">
        <v>92</v>
      </c>
      <c r="B102" s="27"/>
      <c r="C102" s="33"/>
      <c r="D102" s="33"/>
      <c r="E102" s="33"/>
      <c r="F102" s="70" t="s">
        <v>218</v>
      </c>
      <c r="G102" s="38"/>
      <c r="H102" s="39"/>
      <c r="I102" s="39"/>
      <c r="J102" s="39"/>
      <c r="K102" s="40"/>
      <c r="L102" s="47"/>
      <c r="M102" s="39"/>
      <c r="N102" s="57">
        <v>200</v>
      </c>
      <c r="O102" s="39"/>
      <c r="P102" s="40"/>
      <c r="Q102" s="47">
        <v>200</v>
      </c>
      <c r="R102" s="39"/>
      <c r="S102" s="39"/>
      <c r="T102" s="39"/>
      <c r="U102" s="40"/>
      <c r="V102" s="36"/>
    </row>
    <row r="103" spans="1:22" ht="13.15" customHeight="1" x14ac:dyDescent="0.15">
      <c r="A103" s="19">
        <v>93</v>
      </c>
      <c r="B103" s="27"/>
      <c r="C103" s="33"/>
      <c r="D103" s="33"/>
      <c r="E103" s="33" t="s">
        <v>250</v>
      </c>
      <c r="F103" s="70" t="s">
        <v>249</v>
      </c>
      <c r="G103" s="38"/>
      <c r="H103" s="39"/>
      <c r="I103" s="39"/>
      <c r="J103" s="39"/>
      <c r="K103" s="40"/>
      <c r="L103" s="47"/>
      <c r="M103" s="39"/>
      <c r="N103" s="57"/>
      <c r="O103" s="39"/>
      <c r="P103" s="40"/>
      <c r="Q103" s="47"/>
      <c r="R103" s="39"/>
      <c r="S103" s="39"/>
      <c r="T103" s="39"/>
      <c r="U103" s="40">
        <v>20</v>
      </c>
      <c r="V103" s="36"/>
    </row>
    <row r="104" spans="1:22" ht="13.15" customHeight="1" x14ac:dyDescent="0.15">
      <c r="A104" s="19">
        <v>94</v>
      </c>
      <c r="B104" s="27"/>
      <c r="C104" s="33"/>
      <c r="D104" s="33" t="s">
        <v>131</v>
      </c>
      <c r="E104" s="33" t="s">
        <v>132</v>
      </c>
      <c r="F104" s="70" t="s">
        <v>134</v>
      </c>
      <c r="G104" s="38"/>
      <c r="H104" s="39"/>
      <c r="I104" s="39">
        <v>120</v>
      </c>
      <c r="J104" s="39"/>
      <c r="K104" s="40">
        <v>40</v>
      </c>
      <c r="L104" s="47"/>
      <c r="M104" s="39"/>
      <c r="N104" s="57"/>
      <c r="O104" s="39"/>
      <c r="P104" s="40"/>
      <c r="Q104" s="47"/>
      <c r="R104" s="39"/>
      <c r="S104" s="39"/>
      <c r="T104" s="39"/>
      <c r="U104" s="40"/>
      <c r="V104" s="36"/>
    </row>
    <row r="105" spans="1:22" ht="13.15" customHeight="1" x14ac:dyDescent="0.15">
      <c r="A105" s="19">
        <v>95</v>
      </c>
      <c r="B105" s="27"/>
      <c r="C105" s="33"/>
      <c r="D105" s="33"/>
      <c r="E105" s="33"/>
      <c r="F105" s="70" t="s">
        <v>528</v>
      </c>
      <c r="G105" s="38"/>
      <c r="H105" s="39"/>
      <c r="I105" s="39"/>
      <c r="J105" s="39"/>
      <c r="K105" s="40"/>
      <c r="L105" s="47"/>
      <c r="M105" s="39"/>
      <c r="N105" s="57"/>
      <c r="O105" s="39"/>
      <c r="P105" s="40"/>
      <c r="Q105" s="47"/>
      <c r="R105" s="39"/>
      <c r="S105" s="39">
        <v>260</v>
      </c>
      <c r="T105" s="39"/>
      <c r="U105" s="40"/>
      <c r="V105" s="36"/>
    </row>
    <row r="106" spans="1:22" ht="13.15" customHeight="1" x14ac:dyDescent="0.15">
      <c r="A106" s="19">
        <v>96</v>
      </c>
      <c r="B106" s="27"/>
      <c r="C106" s="33"/>
      <c r="D106" s="33"/>
      <c r="E106" s="33"/>
      <c r="F106" s="70" t="s">
        <v>136</v>
      </c>
      <c r="G106" s="38"/>
      <c r="H106" s="39"/>
      <c r="I106" s="39"/>
      <c r="J106" s="39"/>
      <c r="K106" s="40"/>
      <c r="L106" s="47"/>
      <c r="M106" s="39"/>
      <c r="N106" s="57"/>
      <c r="O106" s="39"/>
      <c r="P106" s="40"/>
      <c r="Q106" s="47"/>
      <c r="R106" s="39"/>
      <c r="S106" s="39"/>
      <c r="T106" s="39"/>
      <c r="U106" s="40">
        <v>40</v>
      </c>
      <c r="V106" s="36"/>
    </row>
    <row r="107" spans="1:22" ht="13.15" customHeight="1" x14ac:dyDescent="0.15">
      <c r="A107" s="19">
        <v>97</v>
      </c>
      <c r="B107" s="27"/>
      <c r="C107" s="33"/>
      <c r="D107" s="33"/>
      <c r="E107" s="33"/>
      <c r="F107" s="70" t="s">
        <v>240</v>
      </c>
      <c r="G107" s="38"/>
      <c r="H107" s="39"/>
      <c r="I107" s="39"/>
      <c r="J107" s="39">
        <v>80</v>
      </c>
      <c r="K107" s="40"/>
      <c r="L107" s="47"/>
      <c r="M107" s="39"/>
      <c r="N107" s="57"/>
      <c r="O107" s="39">
        <v>400</v>
      </c>
      <c r="P107" s="40">
        <v>400</v>
      </c>
      <c r="Q107" s="47">
        <v>80</v>
      </c>
      <c r="R107" s="39"/>
      <c r="S107" s="39"/>
      <c r="T107" s="39"/>
      <c r="U107" s="40"/>
      <c r="V107" s="36"/>
    </row>
    <row r="108" spans="1:22" ht="13.15" customHeight="1" x14ac:dyDescent="0.15">
      <c r="A108" s="19">
        <v>98</v>
      </c>
      <c r="B108" s="36"/>
      <c r="C108" s="33"/>
      <c r="D108" s="33"/>
      <c r="E108" s="32"/>
      <c r="F108" s="70" t="s">
        <v>138</v>
      </c>
      <c r="G108" s="38"/>
      <c r="H108" s="39">
        <v>80</v>
      </c>
      <c r="I108" s="39">
        <v>100</v>
      </c>
      <c r="J108" s="39"/>
      <c r="K108" s="40">
        <v>60</v>
      </c>
      <c r="L108" s="47">
        <v>40</v>
      </c>
      <c r="M108" s="39"/>
      <c r="N108" s="57"/>
      <c r="O108" s="39"/>
      <c r="P108" s="40"/>
      <c r="Q108" s="47"/>
      <c r="R108" s="39">
        <v>20</v>
      </c>
      <c r="S108" s="39">
        <v>20</v>
      </c>
      <c r="T108" s="39">
        <v>40</v>
      </c>
      <c r="U108" s="40">
        <v>20</v>
      </c>
      <c r="V108" s="36"/>
    </row>
    <row r="109" spans="1:22" ht="13.15" customHeight="1" x14ac:dyDescent="0.15">
      <c r="A109" s="19">
        <v>99</v>
      </c>
      <c r="B109" s="27"/>
      <c r="C109" s="33"/>
      <c r="D109" s="33"/>
      <c r="E109" s="33" t="s">
        <v>132</v>
      </c>
      <c r="F109" s="70" t="s">
        <v>207</v>
      </c>
      <c r="G109" s="38"/>
      <c r="H109" s="39"/>
      <c r="I109" s="39"/>
      <c r="J109" s="39"/>
      <c r="K109" s="40"/>
      <c r="L109" s="47"/>
      <c r="M109" s="39"/>
      <c r="N109" s="57"/>
      <c r="O109" s="39"/>
      <c r="P109" s="40"/>
      <c r="Q109" s="47"/>
      <c r="R109" s="39"/>
      <c r="S109" s="39">
        <v>20</v>
      </c>
      <c r="T109" s="39"/>
      <c r="U109" s="40"/>
      <c r="V109" s="36"/>
    </row>
    <row r="110" spans="1:22" ht="13.15" customHeight="1" x14ac:dyDescent="0.15">
      <c r="A110" s="19">
        <v>100</v>
      </c>
      <c r="B110" s="27"/>
      <c r="C110" s="33"/>
      <c r="D110" s="33"/>
      <c r="E110" s="33" t="s">
        <v>142</v>
      </c>
      <c r="F110" s="70" t="s">
        <v>143</v>
      </c>
      <c r="G110" s="38">
        <v>200</v>
      </c>
      <c r="H110" s="39"/>
      <c r="I110" s="39"/>
      <c r="J110" s="39"/>
      <c r="K110" s="40"/>
      <c r="L110" s="47"/>
      <c r="M110" s="39"/>
      <c r="N110" s="57"/>
      <c r="O110" s="39"/>
      <c r="P110" s="40"/>
      <c r="Q110" s="47"/>
      <c r="R110" s="39"/>
      <c r="S110" s="39">
        <v>40</v>
      </c>
      <c r="T110" s="39">
        <v>40</v>
      </c>
      <c r="U110" s="40"/>
      <c r="V110" s="36"/>
    </row>
    <row r="111" spans="1:22" ht="13.15" customHeight="1" x14ac:dyDescent="0.15">
      <c r="A111" s="19">
        <v>101</v>
      </c>
      <c r="B111" s="27"/>
      <c r="C111" s="33"/>
      <c r="D111" s="33"/>
      <c r="E111" s="33"/>
      <c r="F111" s="70" t="s">
        <v>208</v>
      </c>
      <c r="G111" s="38"/>
      <c r="H111" s="39"/>
      <c r="I111" s="39"/>
      <c r="J111" s="39"/>
      <c r="K111" s="40"/>
      <c r="L111" s="47"/>
      <c r="M111" s="39"/>
      <c r="N111" s="57"/>
      <c r="O111" s="39"/>
      <c r="P111" s="40"/>
      <c r="Q111" s="47"/>
      <c r="R111" s="39"/>
      <c r="S111" s="39"/>
      <c r="T111" s="39">
        <v>40</v>
      </c>
      <c r="U111" s="40">
        <v>200</v>
      </c>
      <c r="V111" s="36"/>
    </row>
    <row r="112" spans="1:22" ht="13.15" customHeight="1" x14ac:dyDescent="0.15">
      <c r="A112" s="19">
        <v>102</v>
      </c>
      <c r="B112" s="27"/>
      <c r="C112" s="33"/>
      <c r="D112" s="33"/>
      <c r="E112" s="33"/>
      <c r="F112" s="70" t="s">
        <v>145</v>
      </c>
      <c r="G112" s="38">
        <v>400</v>
      </c>
      <c r="H112" s="39"/>
      <c r="I112" s="39">
        <v>40</v>
      </c>
      <c r="J112" s="39"/>
      <c r="K112" s="40">
        <v>40</v>
      </c>
      <c r="L112" s="47">
        <v>20</v>
      </c>
      <c r="M112" s="39">
        <v>200</v>
      </c>
      <c r="N112" s="57">
        <v>20</v>
      </c>
      <c r="O112" s="39">
        <v>20</v>
      </c>
      <c r="P112" s="40"/>
      <c r="Q112" s="47">
        <v>20</v>
      </c>
      <c r="R112" s="39">
        <v>400</v>
      </c>
      <c r="S112" s="39">
        <v>600</v>
      </c>
      <c r="T112" s="39">
        <v>60</v>
      </c>
      <c r="U112" s="40">
        <v>600</v>
      </c>
      <c r="V112" s="36"/>
    </row>
    <row r="113" spans="1:22" ht="13.15" customHeight="1" x14ac:dyDescent="0.15">
      <c r="A113" s="19">
        <v>103</v>
      </c>
      <c r="B113" s="27"/>
      <c r="C113" s="33"/>
      <c r="D113" s="33"/>
      <c r="E113" s="33"/>
      <c r="F113" s="70" t="s">
        <v>146</v>
      </c>
      <c r="G113" s="38"/>
      <c r="H113" s="39"/>
      <c r="I113" s="39"/>
      <c r="J113" s="39"/>
      <c r="K113" s="40"/>
      <c r="L113" s="47"/>
      <c r="M113" s="39"/>
      <c r="N113" s="57"/>
      <c r="O113" s="39"/>
      <c r="P113" s="40"/>
      <c r="Q113" s="47"/>
      <c r="R113" s="39"/>
      <c r="S113" s="39"/>
      <c r="T113" s="39"/>
      <c r="U113" s="40">
        <v>20</v>
      </c>
      <c r="V113" s="36"/>
    </row>
    <row r="114" spans="1:22" ht="13.15" customHeight="1" x14ac:dyDescent="0.15">
      <c r="A114" s="19">
        <v>104</v>
      </c>
      <c r="B114" s="27"/>
      <c r="C114" s="33"/>
      <c r="D114" s="33"/>
      <c r="E114" s="33"/>
      <c r="F114" s="70" t="s">
        <v>147</v>
      </c>
      <c r="G114" s="38"/>
      <c r="H114" s="39"/>
      <c r="I114" s="39">
        <v>200</v>
      </c>
      <c r="J114" s="39">
        <v>20</v>
      </c>
      <c r="K114" s="40"/>
      <c r="L114" s="47">
        <v>200</v>
      </c>
      <c r="M114" s="39"/>
      <c r="N114" s="57"/>
      <c r="O114" s="39">
        <v>200</v>
      </c>
      <c r="P114" s="40">
        <v>200</v>
      </c>
      <c r="Q114" s="47">
        <v>20</v>
      </c>
      <c r="R114" s="39"/>
      <c r="S114" s="39">
        <v>40</v>
      </c>
      <c r="T114" s="39">
        <v>800</v>
      </c>
      <c r="U114" s="40">
        <v>600</v>
      </c>
      <c r="V114" s="36"/>
    </row>
    <row r="115" spans="1:22" ht="13.15" customHeight="1" x14ac:dyDescent="0.15">
      <c r="A115" s="19">
        <v>105</v>
      </c>
      <c r="B115" s="27"/>
      <c r="C115" s="33"/>
      <c r="D115" s="33"/>
      <c r="E115" s="33"/>
      <c r="F115" s="70" t="s">
        <v>148</v>
      </c>
      <c r="G115" s="38">
        <v>140</v>
      </c>
      <c r="H115" s="39">
        <v>420</v>
      </c>
      <c r="I115" s="39">
        <v>120</v>
      </c>
      <c r="J115" s="39">
        <v>240</v>
      </c>
      <c r="K115" s="40">
        <v>100</v>
      </c>
      <c r="L115" s="47">
        <v>100</v>
      </c>
      <c r="M115" s="39">
        <v>120</v>
      </c>
      <c r="N115" s="57">
        <v>60</v>
      </c>
      <c r="O115" s="39">
        <v>600</v>
      </c>
      <c r="P115" s="40">
        <v>20</v>
      </c>
      <c r="Q115" s="47">
        <v>80</v>
      </c>
      <c r="R115" s="39">
        <v>80</v>
      </c>
      <c r="S115" s="39">
        <v>600</v>
      </c>
      <c r="T115" s="39">
        <v>180</v>
      </c>
      <c r="U115" s="40">
        <v>140</v>
      </c>
      <c r="V115" s="36"/>
    </row>
    <row r="116" spans="1:22" ht="13.15" customHeight="1" x14ac:dyDescent="0.15">
      <c r="A116" s="19">
        <v>106</v>
      </c>
      <c r="B116" s="27"/>
      <c r="C116" s="33"/>
      <c r="D116" s="33"/>
      <c r="E116" s="33"/>
      <c r="F116" s="70" t="s">
        <v>209</v>
      </c>
      <c r="G116" s="38"/>
      <c r="H116" s="39"/>
      <c r="I116" s="39">
        <v>40</v>
      </c>
      <c r="J116" s="39">
        <v>160</v>
      </c>
      <c r="K116" s="40">
        <v>80</v>
      </c>
      <c r="L116" s="47">
        <v>180</v>
      </c>
      <c r="M116" s="39">
        <v>80</v>
      </c>
      <c r="N116" s="57">
        <v>20</v>
      </c>
      <c r="O116" s="39">
        <v>40</v>
      </c>
      <c r="P116" s="40"/>
      <c r="Q116" s="47"/>
      <c r="R116" s="39">
        <v>40</v>
      </c>
      <c r="S116" s="39"/>
      <c r="T116" s="39">
        <v>20</v>
      </c>
      <c r="U116" s="40">
        <v>60</v>
      </c>
      <c r="V116" s="36"/>
    </row>
    <row r="117" spans="1:22" ht="13.15" customHeight="1" x14ac:dyDescent="0.15">
      <c r="A117" s="19">
        <v>107</v>
      </c>
      <c r="B117" s="27"/>
      <c r="C117" s="33"/>
      <c r="D117" s="33"/>
      <c r="E117" s="33" t="s">
        <v>149</v>
      </c>
      <c r="F117" s="70" t="s">
        <v>150</v>
      </c>
      <c r="G117" s="38"/>
      <c r="H117" s="39"/>
      <c r="I117" s="39"/>
      <c r="J117" s="39"/>
      <c r="K117" s="40">
        <v>920</v>
      </c>
      <c r="L117" s="47"/>
      <c r="M117" s="39"/>
      <c r="N117" s="57"/>
      <c r="O117" s="39"/>
      <c r="P117" s="40"/>
      <c r="Q117" s="47"/>
      <c r="R117" s="39">
        <v>760</v>
      </c>
      <c r="S117" s="39"/>
      <c r="T117" s="39"/>
      <c r="U117" s="40"/>
      <c r="V117" s="36"/>
    </row>
    <row r="118" spans="1:22" ht="13.15" customHeight="1" x14ac:dyDescent="0.15">
      <c r="A118" s="19">
        <v>108</v>
      </c>
      <c r="B118" s="27"/>
      <c r="C118" s="33"/>
      <c r="D118" s="33"/>
      <c r="E118" s="33"/>
      <c r="F118" s="70" t="s">
        <v>151</v>
      </c>
      <c r="G118" s="38"/>
      <c r="H118" s="39">
        <v>20</v>
      </c>
      <c r="I118" s="39">
        <v>20</v>
      </c>
      <c r="J118" s="39">
        <v>20</v>
      </c>
      <c r="K118" s="40">
        <v>40</v>
      </c>
      <c r="L118" s="47"/>
      <c r="M118" s="39"/>
      <c r="N118" s="57">
        <v>20</v>
      </c>
      <c r="O118" s="39"/>
      <c r="P118" s="40">
        <v>20</v>
      </c>
      <c r="Q118" s="47"/>
      <c r="R118" s="39"/>
      <c r="S118" s="39">
        <v>200</v>
      </c>
      <c r="T118" s="39">
        <v>380</v>
      </c>
      <c r="U118" s="40">
        <v>140</v>
      </c>
      <c r="V118" s="36"/>
    </row>
    <row r="119" spans="1:22" ht="13.15" customHeight="1" x14ac:dyDescent="0.15">
      <c r="A119" s="19">
        <v>109</v>
      </c>
      <c r="B119" s="36"/>
      <c r="C119" s="33"/>
      <c r="D119" s="33"/>
      <c r="E119" s="32"/>
      <c r="F119" s="70" t="s">
        <v>152</v>
      </c>
      <c r="G119" s="38"/>
      <c r="H119" s="39"/>
      <c r="I119" s="39"/>
      <c r="J119" s="39"/>
      <c r="K119" s="40"/>
      <c r="L119" s="47"/>
      <c r="M119" s="39"/>
      <c r="N119" s="57"/>
      <c r="O119" s="39"/>
      <c r="P119" s="40"/>
      <c r="Q119" s="47"/>
      <c r="R119" s="39"/>
      <c r="S119" s="39">
        <v>100</v>
      </c>
      <c r="T119" s="39">
        <v>40</v>
      </c>
      <c r="U119" s="40">
        <v>20</v>
      </c>
      <c r="V119" s="36"/>
    </row>
    <row r="120" spans="1:22" ht="13.15" customHeight="1" x14ac:dyDescent="0.15">
      <c r="A120" s="19">
        <v>110</v>
      </c>
      <c r="B120" s="27"/>
      <c r="C120" s="33"/>
      <c r="D120" s="33"/>
      <c r="E120" s="33"/>
      <c r="F120" s="70" t="s">
        <v>153</v>
      </c>
      <c r="G120" s="38">
        <v>11400</v>
      </c>
      <c r="H120" s="39">
        <v>5760</v>
      </c>
      <c r="I120" s="39">
        <v>1540</v>
      </c>
      <c r="J120" s="39">
        <v>2980</v>
      </c>
      <c r="K120" s="40">
        <v>1820</v>
      </c>
      <c r="L120" s="47">
        <v>1180</v>
      </c>
      <c r="M120" s="39">
        <v>7600</v>
      </c>
      <c r="N120" s="57">
        <v>3980</v>
      </c>
      <c r="O120" s="39">
        <v>6040</v>
      </c>
      <c r="P120" s="40">
        <v>8080</v>
      </c>
      <c r="Q120" s="47">
        <v>3840</v>
      </c>
      <c r="R120" s="39">
        <v>4220</v>
      </c>
      <c r="S120" s="39">
        <v>1420</v>
      </c>
      <c r="T120" s="39">
        <v>2260</v>
      </c>
      <c r="U120" s="40">
        <v>2760</v>
      </c>
      <c r="V120" s="36"/>
    </row>
    <row r="121" spans="1:22" ht="13.15" customHeight="1" x14ac:dyDescent="0.15">
      <c r="A121" s="19">
        <v>111</v>
      </c>
      <c r="B121" s="27"/>
      <c r="C121" s="33"/>
      <c r="D121" s="33"/>
      <c r="E121" s="33"/>
      <c r="F121" s="70" t="s">
        <v>210</v>
      </c>
      <c r="G121" s="38">
        <v>560</v>
      </c>
      <c r="H121" s="39">
        <v>880</v>
      </c>
      <c r="I121" s="39">
        <v>1060</v>
      </c>
      <c r="J121" s="39">
        <v>560</v>
      </c>
      <c r="K121" s="40">
        <v>160</v>
      </c>
      <c r="L121" s="47">
        <v>520</v>
      </c>
      <c r="M121" s="39">
        <v>460</v>
      </c>
      <c r="N121" s="57">
        <v>700</v>
      </c>
      <c r="O121" s="39">
        <v>80</v>
      </c>
      <c r="P121" s="40">
        <v>860</v>
      </c>
      <c r="Q121" s="47">
        <v>100</v>
      </c>
      <c r="R121" s="39">
        <v>480</v>
      </c>
      <c r="S121" s="39">
        <v>180</v>
      </c>
      <c r="T121" s="39">
        <v>80</v>
      </c>
      <c r="U121" s="40">
        <v>840</v>
      </c>
      <c r="V121" s="36"/>
    </row>
    <row r="122" spans="1:22" ht="13.15" customHeight="1" x14ac:dyDescent="0.15">
      <c r="A122" s="19">
        <v>112</v>
      </c>
      <c r="B122" s="27"/>
      <c r="C122" s="33"/>
      <c r="D122" s="33"/>
      <c r="E122" s="33"/>
      <c r="F122" s="70" t="s">
        <v>154</v>
      </c>
      <c r="G122" s="38"/>
      <c r="H122" s="39">
        <v>40</v>
      </c>
      <c r="I122" s="39"/>
      <c r="J122" s="39"/>
      <c r="K122" s="40"/>
      <c r="L122" s="47"/>
      <c r="M122" s="39"/>
      <c r="N122" s="57"/>
      <c r="O122" s="39">
        <v>40</v>
      </c>
      <c r="P122" s="40"/>
      <c r="Q122" s="47"/>
      <c r="R122" s="39"/>
      <c r="S122" s="39">
        <v>140</v>
      </c>
      <c r="T122" s="39">
        <v>100</v>
      </c>
      <c r="U122" s="40"/>
      <c r="V122" s="36"/>
    </row>
    <row r="123" spans="1:22" ht="13.15" customHeight="1" x14ac:dyDescent="0.15">
      <c r="A123" s="19">
        <v>113</v>
      </c>
      <c r="B123" s="27"/>
      <c r="C123" s="33"/>
      <c r="D123" s="33"/>
      <c r="E123" s="33"/>
      <c r="F123" s="70" t="s">
        <v>155</v>
      </c>
      <c r="G123" s="38">
        <v>960</v>
      </c>
      <c r="H123" s="39">
        <v>960</v>
      </c>
      <c r="I123" s="39">
        <v>620</v>
      </c>
      <c r="J123" s="39">
        <v>820</v>
      </c>
      <c r="K123" s="40">
        <v>180</v>
      </c>
      <c r="L123" s="47">
        <v>640</v>
      </c>
      <c r="M123" s="39">
        <v>3640</v>
      </c>
      <c r="N123" s="57">
        <v>2700</v>
      </c>
      <c r="O123" s="39">
        <v>2320</v>
      </c>
      <c r="P123" s="40">
        <v>3420</v>
      </c>
      <c r="Q123" s="47">
        <v>2220</v>
      </c>
      <c r="R123" s="39">
        <v>1820</v>
      </c>
      <c r="S123" s="39">
        <v>680</v>
      </c>
      <c r="T123" s="39">
        <v>2220</v>
      </c>
      <c r="U123" s="40">
        <v>1920</v>
      </c>
      <c r="V123" s="36"/>
    </row>
    <row r="124" spans="1:22" ht="13.15" customHeight="1" x14ac:dyDescent="0.15">
      <c r="A124" s="19">
        <v>114</v>
      </c>
      <c r="B124" s="27"/>
      <c r="C124" s="33"/>
      <c r="D124" s="33"/>
      <c r="E124" s="33"/>
      <c r="F124" s="70" t="s">
        <v>529</v>
      </c>
      <c r="G124" s="38"/>
      <c r="H124" s="39"/>
      <c r="I124" s="39">
        <v>200</v>
      </c>
      <c r="J124" s="39"/>
      <c r="K124" s="40"/>
      <c r="L124" s="47"/>
      <c r="M124" s="39"/>
      <c r="N124" s="57"/>
      <c r="O124" s="39"/>
      <c r="P124" s="40"/>
      <c r="Q124" s="47"/>
      <c r="R124" s="39"/>
      <c r="S124" s="39"/>
      <c r="T124" s="39"/>
      <c r="U124" s="40"/>
      <c r="V124" s="36"/>
    </row>
    <row r="125" spans="1:22" ht="13.15" customHeight="1" x14ac:dyDescent="0.15">
      <c r="A125" s="19">
        <v>115</v>
      </c>
      <c r="B125" s="27"/>
      <c r="C125" s="33"/>
      <c r="D125" s="33"/>
      <c r="E125" s="33" t="s">
        <v>156</v>
      </c>
      <c r="F125" s="70" t="s">
        <v>259</v>
      </c>
      <c r="G125" s="38"/>
      <c r="H125" s="39"/>
      <c r="I125" s="39">
        <v>20</v>
      </c>
      <c r="J125" s="39">
        <v>20</v>
      </c>
      <c r="K125" s="40"/>
      <c r="L125" s="47"/>
      <c r="M125" s="39">
        <v>40</v>
      </c>
      <c r="N125" s="57"/>
      <c r="O125" s="39"/>
      <c r="P125" s="40"/>
      <c r="Q125" s="47"/>
      <c r="R125" s="39"/>
      <c r="S125" s="39">
        <v>400</v>
      </c>
      <c r="T125" s="39"/>
      <c r="U125" s="40"/>
      <c r="V125" s="36"/>
    </row>
    <row r="126" spans="1:22" ht="13.15" customHeight="1" x14ac:dyDescent="0.15">
      <c r="A126" s="19">
        <v>116</v>
      </c>
      <c r="B126" s="27"/>
      <c r="C126" s="33"/>
      <c r="D126" s="33"/>
      <c r="E126" s="52" t="s">
        <v>10</v>
      </c>
      <c r="F126" s="74" t="s">
        <v>157</v>
      </c>
      <c r="G126" s="38">
        <v>600</v>
      </c>
      <c r="H126" s="39">
        <v>160</v>
      </c>
      <c r="I126" s="39">
        <v>140</v>
      </c>
      <c r="J126" s="39">
        <v>100</v>
      </c>
      <c r="K126" s="40">
        <v>40</v>
      </c>
      <c r="L126" s="47">
        <v>100</v>
      </c>
      <c r="M126" s="39">
        <v>100</v>
      </c>
      <c r="N126" s="57">
        <v>160</v>
      </c>
      <c r="O126" s="39">
        <v>100</v>
      </c>
      <c r="P126" s="40">
        <v>100</v>
      </c>
      <c r="Q126" s="47">
        <v>60</v>
      </c>
      <c r="R126" s="39">
        <v>20</v>
      </c>
      <c r="S126" s="39">
        <v>300</v>
      </c>
      <c r="T126" s="39">
        <v>140</v>
      </c>
      <c r="U126" s="40">
        <v>240</v>
      </c>
      <c r="V126" s="36"/>
    </row>
    <row r="127" spans="1:22" ht="13.15" customHeight="1" x14ac:dyDescent="0.15">
      <c r="A127" s="19">
        <v>117</v>
      </c>
      <c r="B127" s="36"/>
      <c r="C127" s="33" t="s">
        <v>217</v>
      </c>
      <c r="D127" s="33" t="s">
        <v>216</v>
      </c>
      <c r="E127" s="32" t="s">
        <v>215</v>
      </c>
      <c r="F127" s="70" t="s">
        <v>214</v>
      </c>
      <c r="G127" s="38"/>
      <c r="H127" s="39"/>
      <c r="I127" s="39"/>
      <c r="J127" s="39">
        <v>200</v>
      </c>
      <c r="K127" s="40"/>
      <c r="L127" s="47"/>
      <c r="M127" s="39"/>
      <c r="N127" s="57">
        <v>400</v>
      </c>
      <c r="O127" s="39">
        <v>200</v>
      </c>
      <c r="P127" s="40">
        <v>600</v>
      </c>
      <c r="Q127" s="47">
        <v>400</v>
      </c>
      <c r="R127" s="39">
        <v>800</v>
      </c>
      <c r="S127" s="39">
        <v>200</v>
      </c>
      <c r="T127" s="39">
        <v>200</v>
      </c>
      <c r="U127" s="40">
        <v>200</v>
      </c>
      <c r="V127" s="36"/>
    </row>
    <row r="128" spans="1:22" ht="13.15" customHeight="1" x14ac:dyDescent="0.15">
      <c r="A128" s="19">
        <v>118</v>
      </c>
      <c r="B128" s="36" t="s">
        <v>161</v>
      </c>
      <c r="C128" s="33" t="s">
        <v>162</v>
      </c>
      <c r="D128" s="72" t="s">
        <v>10</v>
      </c>
      <c r="E128" s="72" t="s">
        <v>10</v>
      </c>
      <c r="F128" s="74" t="s">
        <v>163</v>
      </c>
      <c r="G128" s="38">
        <v>200</v>
      </c>
      <c r="H128" s="39">
        <v>80</v>
      </c>
      <c r="I128" s="39"/>
      <c r="J128" s="39"/>
      <c r="K128" s="40"/>
      <c r="L128" s="47">
        <v>20</v>
      </c>
      <c r="M128" s="39">
        <v>40</v>
      </c>
      <c r="N128" s="57"/>
      <c r="O128" s="39">
        <v>20</v>
      </c>
      <c r="P128" s="40">
        <v>820</v>
      </c>
      <c r="Q128" s="47">
        <v>140</v>
      </c>
      <c r="R128" s="39">
        <v>60</v>
      </c>
      <c r="S128" s="39">
        <v>1000</v>
      </c>
      <c r="T128" s="39">
        <v>200</v>
      </c>
      <c r="U128" s="40">
        <v>140</v>
      </c>
      <c r="V128" s="36"/>
    </row>
    <row r="129" spans="1:28" ht="13.15" customHeight="1" x14ac:dyDescent="0.15">
      <c r="A129" s="19">
        <v>119</v>
      </c>
      <c r="B129" s="27" t="s">
        <v>164</v>
      </c>
      <c r="C129" s="33" t="s">
        <v>165</v>
      </c>
      <c r="D129" s="14" t="s">
        <v>10</v>
      </c>
      <c r="E129" s="52" t="s">
        <v>10</v>
      </c>
      <c r="F129" s="74" t="s">
        <v>166</v>
      </c>
      <c r="G129" s="38">
        <v>200</v>
      </c>
      <c r="H129" s="39"/>
      <c r="I129" s="39"/>
      <c r="J129" s="39"/>
      <c r="K129" s="40">
        <v>2600</v>
      </c>
      <c r="L129" s="47"/>
      <c r="M129" s="39">
        <v>400</v>
      </c>
      <c r="N129" s="57"/>
      <c r="O129" s="39">
        <v>200</v>
      </c>
      <c r="P129" s="40">
        <v>20</v>
      </c>
      <c r="Q129" s="47"/>
      <c r="R129" s="39"/>
      <c r="S129" s="39">
        <v>200</v>
      </c>
      <c r="T129" s="39">
        <v>800</v>
      </c>
      <c r="U129" s="40">
        <v>200</v>
      </c>
      <c r="V129" s="36"/>
    </row>
    <row r="130" spans="1:28" ht="13.15" customHeight="1" x14ac:dyDescent="0.15">
      <c r="A130" s="19">
        <v>120</v>
      </c>
      <c r="B130" s="27"/>
      <c r="C130" s="33" t="s">
        <v>167</v>
      </c>
      <c r="D130" s="32" t="s">
        <v>169</v>
      </c>
      <c r="E130" s="33" t="s">
        <v>173</v>
      </c>
      <c r="F130" s="70" t="s">
        <v>260</v>
      </c>
      <c r="G130" s="38"/>
      <c r="H130" s="39"/>
      <c r="I130" s="39"/>
      <c r="J130" s="39"/>
      <c r="K130" s="40"/>
      <c r="L130" s="47"/>
      <c r="M130" s="39"/>
      <c r="N130" s="57"/>
      <c r="O130" s="39"/>
      <c r="P130" s="40"/>
      <c r="Q130" s="47"/>
      <c r="R130" s="39"/>
      <c r="S130" s="39">
        <v>20</v>
      </c>
      <c r="T130" s="39">
        <v>200</v>
      </c>
      <c r="U130" s="40"/>
      <c r="V130" s="36"/>
    </row>
    <row r="131" spans="1:28" ht="13.15" customHeight="1" x14ac:dyDescent="0.15">
      <c r="A131" s="19">
        <v>121</v>
      </c>
      <c r="B131" s="27"/>
      <c r="C131" s="33"/>
      <c r="D131" s="33"/>
      <c r="E131" s="33" t="s">
        <v>175</v>
      </c>
      <c r="F131" s="70" t="s">
        <v>177</v>
      </c>
      <c r="G131" s="38"/>
      <c r="H131" s="39"/>
      <c r="I131" s="39"/>
      <c r="J131" s="39"/>
      <c r="K131" s="40"/>
      <c r="L131" s="47"/>
      <c r="M131" s="39"/>
      <c r="N131" s="57"/>
      <c r="O131" s="39"/>
      <c r="P131" s="40">
        <v>80</v>
      </c>
      <c r="Q131" s="47"/>
      <c r="R131" s="39"/>
      <c r="S131" s="39"/>
      <c r="T131" s="39"/>
      <c r="U131" s="40"/>
      <c r="V131" s="36"/>
    </row>
    <row r="132" spans="1:28" ht="13.15" customHeight="1" x14ac:dyDescent="0.15">
      <c r="A132" s="19">
        <v>122</v>
      </c>
      <c r="B132" s="75" t="s">
        <v>181</v>
      </c>
      <c r="C132" s="72" t="s">
        <v>10</v>
      </c>
      <c r="D132" s="72" t="s">
        <v>10</v>
      </c>
      <c r="E132" s="72" t="s">
        <v>10</v>
      </c>
      <c r="F132" s="3" t="s">
        <v>182</v>
      </c>
      <c r="G132" s="9">
        <v>19600</v>
      </c>
      <c r="H132" s="10">
        <v>16400</v>
      </c>
      <c r="I132" s="10">
        <v>35600</v>
      </c>
      <c r="J132" s="10">
        <v>7400</v>
      </c>
      <c r="K132" s="11">
        <v>24800</v>
      </c>
      <c r="L132" s="12">
        <v>24400</v>
      </c>
      <c r="M132" s="10">
        <v>26400</v>
      </c>
      <c r="N132" s="13">
        <v>38600</v>
      </c>
      <c r="O132" s="10">
        <v>37200</v>
      </c>
      <c r="P132" s="11">
        <v>85800</v>
      </c>
      <c r="Q132" s="12">
        <v>19000</v>
      </c>
      <c r="R132" s="10">
        <v>29600</v>
      </c>
      <c r="S132" s="10">
        <v>28800</v>
      </c>
      <c r="T132" s="10">
        <v>41200</v>
      </c>
      <c r="U132" s="11">
        <v>37400</v>
      </c>
      <c r="V132" s="36"/>
    </row>
    <row r="133" spans="1:28" ht="13.15" customHeight="1" x14ac:dyDescent="0.15">
      <c r="A133" s="19"/>
      <c r="B133" s="29"/>
      <c r="C133" s="18"/>
      <c r="D133" s="18"/>
      <c r="E133" s="18"/>
      <c r="F133" s="28" t="s">
        <v>183</v>
      </c>
      <c r="G133" s="44">
        <v>51</v>
      </c>
      <c r="H133" s="45">
        <v>46</v>
      </c>
      <c r="I133" s="45">
        <v>59</v>
      </c>
      <c r="J133" s="45">
        <v>63</v>
      </c>
      <c r="K133" s="46">
        <v>56</v>
      </c>
      <c r="L133" s="44">
        <v>44</v>
      </c>
      <c r="M133" s="45">
        <v>45</v>
      </c>
      <c r="N133" s="58">
        <v>48</v>
      </c>
      <c r="O133" s="45">
        <v>66</v>
      </c>
      <c r="P133" s="46">
        <v>56</v>
      </c>
      <c r="Q133" s="44">
        <v>57</v>
      </c>
      <c r="R133" s="45">
        <v>51</v>
      </c>
      <c r="S133" s="45">
        <v>48</v>
      </c>
      <c r="T133" s="45">
        <v>55</v>
      </c>
      <c r="U133" s="46">
        <v>56</v>
      </c>
      <c r="V133" s="36"/>
    </row>
    <row r="134" spans="1:28" ht="13.15" customHeight="1" x14ac:dyDescent="0.15">
      <c r="A134" s="19"/>
      <c r="B134" s="29"/>
      <c r="C134" s="18"/>
      <c r="D134" s="18"/>
      <c r="E134" s="18"/>
      <c r="F134" s="49" t="s">
        <v>184</v>
      </c>
      <c r="G134" s="44">
        <v>73600</v>
      </c>
      <c r="H134" s="45">
        <v>63920</v>
      </c>
      <c r="I134" s="45">
        <v>95240</v>
      </c>
      <c r="J134" s="45">
        <v>84280</v>
      </c>
      <c r="K134" s="46">
        <v>88980</v>
      </c>
      <c r="L134" s="44">
        <v>44640</v>
      </c>
      <c r="M134" s="45">
        <v>63680</v>
      </c>
      <c r="N134" s="58">
        <v>82400</v>
      </c>
      <c r="O134" s="50">
        <v>80100</v>
      </c>
      <c r="P134" s="51">
        <v>233160</v>
      </c>
      <c r="Q134" s="60">
        <v>89640</v>
      </c>
      <c r="R134" s="50">
        <v>99920</v>
      </c>
      <c r="S134" s="50">
        <v>64600</v>
      </c>
      <c r="T134" s="50">
        <v>117500</v>
      </c>
      <c r="U134" s="51">
        <v>71900</v>
      </c>
      <c r="V134" s="37"/>
    </row>
    <row r="135" spans="1:28" ht="13.15" customHeight="1" x14ac:dyDescent="0.15">
      <c r="A135" s="19"/>
      <c r="B135" s="17" t="s">
        <v>499</v>
      </c>
      <c r="C135" s="17"/>
      <c r="D135" s="17"/>
      <c r="F135" s="30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34"/>
    </row>
    <row r="136" spans="1:28" ht="13.15" customHeight="1" x14ac:dyDescent="0.15">
      <c r="A136" s="19"/>
      <c r="B136" s="17"/>
      <c r="C136" s="17"/>
      <c r="D136" s="17"/>
      <c r="F136" s="30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6"/>
      <c r="T136" s="16"/>
      <c r="U136" s="16"/>
      <c r="V136" s="34"/>
    </row>
    <row r="137" spans="1:28" ht="13.15" customHeight="1" x14ac:dyDescent="0.15">
      <c r="A137" s="19"/>
      <c r="B137" s="17"/>
      <c r="C137" s="17"/>
      <c r="D137" s="17"/>
      <c r="F137" s="30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6"/>
      <c r="T137" s="16"/>
      <c r="U137" s="16"/>
      <c r="V137" s="34"/>
    </row>
    <row r="138" spans="1:28" ht="13.15" customHeight="1" x14ac:dyDescent="0.15">
      <c r="A138" s="19"/>
      <c r="B138" s="17"/>
      <c r="C138" s="17"/>
      <c r="D138" s="17"/>
      <c r="F138" s="30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5"/>
      <c r="T138" s="16"/>
      <c r="U138" s="16"/>
      <c r="V138" s="34"/>
    </row>
    <row r="139" spans="1:28" ht="13.15" customHeight="1" x14ac:dyDescent="0.15">
      <c r="A139" s="19"/>
      <c r="B139" s="17" t="s">
        <v>310</v>
      </c>
      <c r="C139" s="17"/>
      <c r="D139" s="17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T139" s="30"/>
      <c r="U139" s="16"/>
      <c r="V139" s="16"/>
      <c r="W139" s="16"/>
      <c r="X139" s="16"/>
      <c r="Y139" s="34"/>
      <c r="Z139" s="76"/>
      <c r="AA139" s="76"/>
      <c r="AB139" s="76"/>
    </row>
    <row r="140" spans="1:28" ht="13.15" customHeight="1" x14ac:dyDescent="0.15">
      <c r="A140" s="19"/>
      <c r="B140" s="17" t="s">
        <v>311</v>
      </c>
      <c r="C140" s="17"/>
      <c r="D140" s="17"/>
      <c r="F140" s="3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T140" s="30"/>
      <c r="U140" s="16"/>
      <c r="V140" s="16"/>
      <c r="W140" s="16"/>
      <c r="X140" s="16"/>
      <c r="Y140" s="34"/>
      <c r="Z140" s="76"/>
      <c r="AA140" s="76"/>
      <c r="AB140" s="76"/>
    </row>
    <row r="141" spans="1:28" ht="13.15" customHeight="1" x14ac:dyDescent="0.15">
      <c r="A141" s="19"/>
      <c r="B141" s="17"/>
      <c r="C141" s="17"/>
      <c r="D141" s="17"/>
      <c r="F141" s="30"/>
      <c r="G141" s="16"/>
      <c r="H141" s="16"/>
      <c r="I141" s="16"/>
      <c r="J141" s="16"/>
      <c r="K141" s="16"/>
      <c r="L141" s="16"/>
      <c r="M141" s="16"/>
      <c r="N141" s="16"/>
      <c r="O141" s="17"/>
      <c r="Q141" s="30"/>
      <c r="R141" s="16"/>
      <c r="S141" s="16"/>
      <c r="T141" s="16"/>
      <c r="U141" s="16"/>
      <c r="V141" s="16"/>
      <c r="W141" s="16"/>
      <c r="X141" s="16"/>
      <c r="Y141" s="34"/>
      <c r="Z141" s="76"/>
      <c r="AA141" s="76"/>
      <c r="AB141" s="76"/>
    </row>
    <row r="142" spans="1:28" ht="12.75" customHeight="1" x14ac:dyDescent="0.15">
      <c r="A142" s="19"/>
      <c r="B142" s="17" t="s">
        <v>312</v>
      </c>
      <c r="C142" s="17"/>
      <c r="D142" s="17"/>
      <c r="F142" s="30"/>
      <c r="G142" s="16"/>
      <c r="H142" s="16"/>
      <c r="I142" s="16"/>
      <c r="J142" s="16"/>
      <c r="K142" s="16"/>
      <c r="L142" s="16"/>
      <c r="M142" s="16"/>
      <c r="N142" s="16"/>
      <c r="O142" s="17"/>
      <c r="Q142" s="30"/>
      <c r="R142" s="17"/>
      <c r="T142" s="30"/>
      <c r="U142" s="16"/>
      <c r="V142" s="16"/>
      <c r="W142" s="16"/>
      <c r="X142" s="16"/>
      <c r="Y142" s="34"/>
      <c r="Z142" s="76"/>
      <c r="AA142" s="76"/>
      <c r="AB142" s="76"/>
    </row>
    <row r="143" spans="1:28" ht="13.15" customHeight="1" x14ac:dyDescent="0.15">
      <c r="A143" s="19"/>
      <c r="B143" s="17" t="s">
        <v>313</v>
      </c>
      <c r="C143" s="17"/>
      <c r="D143" s="17"/>
      <c r="F143" s="30"/>
      <c r="G143" s="16"/>
      <c r="H143" s="16"/>
      <c r="I143" s="16"/>
      <c r="J143" s="16"/>
      <c r="K143" s="16"/>
      <c r="L143" s="16"/>
      <c r="M143" s="16"/>
      <c r="N143" s="16"/>
      <c r="O143" s="17"/>
      <c r="Q143" s="30"/>
      <c r="R143" s="17"/>
      <c r="T143" s="30"/>
      <c r="U143" s="16"/>
      <c r="V143" s="16"/>
      <c r="W143" s="16"/>
      <c r="X143" s="16"/>
      <c r="Y143" s="34"/>
      <c r="Z143" s="76"/>
      <c r="AA143" s="76"/>
      <c r="AB143" s="76"/>
    </row>
    <row r="144" spans="1:28" ht="13.15" customHeight="1" x14ac:dyDescent="0.15"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</row>
    <row r="145" spans="1:25" ht="13.15" customHeight="1" x14ac:dyDescent="0.15">
      <c r="A145" s="19"/>
      <c r="B145" s="17" t="s">
        <v>185</v>
      </c>
      <c r="C145" s="17"/>
      <c r="D145" s="17"/>
      <c r="F145" s="30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34"/>
      <c r="W145" s="76"/>
      <c r="X145" s="76"/>
      <c r="Y145" s="76"/>
    </row>
    <row r="146" spans="1:25" ht="13.15" customHeight="1" x14ac:dyDescent="0.15">
      <c r="A146" s="19"/>
      <c r="B146" s="17" t="s">
        <v>314</v>
      </c>
      <c r="C146" s="17"/>
      <c r="D146" s="17"/>
      <c r="F146" s="30"/>
      <c r="G146" s="78"/>
      <c r="H146" s="78"/>
      <c r="I146" s="78"/>
      <c r="J146" s="78"/>
      <c r="K146" s="78"/>
      <c r="L146" s="78"/>
      <c r="M146" s="78"/>
      <c r="N146" s="78"/>
      <c r="O146" s="16"/>
      <c r="P146" s="16"/>
      <c r="Q146" s="16"/>
      <c r="R146" s="16"/>
      <c r="S146" s="16"/>
      <c r="T146" s="16"/>
      <c r="U146" s="16"/>
      <c r="V146" s="34"/>
      <c r="W146" s="76"/>
      <c r="X146" s="76"/>
      <c r="Y146" s="76"/>
    </row>
    <row r="147" spans="1:25" ht="13.15" customHeight="1" x14ac:dyDescent="0.15">
      <c r="A147" s="19"/>
      <c r="B147" s="17"/>
      <c r="C147" s="17"/>
      <c r="D147" s="17"/>
      <c r="F147" s="30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34"/>
      <c r="W147" s="76"/>
      <c r="X147" s="76"/>
      <c r="Y147" s="76"/>
    </row>
    <row r="148" spans="1:25" ht="13.15" customHeight="1" thickBot="1" x14ac:dyDescent="0.2">
      <c r="F148" s="79" t="s">
        <v>315</v>
      </c>
      <c r="G148" s="80" t="s">
        <v>114</v>
      </c>
      <c r="H148" s="80" t="s">
        <v>316</v>
      </c>
      <c r="I148" s="80" t="s">
        <v>467</v>
      </c>
      <c r="J148" s="80" t="s">
        <v>115</v>
      </c>
      <c r="K148" s="80" t="s">
        <v>116</v>
      </c>
      <c r="L148" s="80" t="s">
        <v>117</v>
      </c>
      <c r="M148" s="80" t="s">
        <v>118</v>
      </c>
      <c r="N148" s="80" t="s">
        <v>119</v>
      </c>
      <c r="O148" s="80" t="s">
        <v>120</v>
      </c>
      <c r="P148" s="80" t="s">
        <v>335</v>
      </c>
      <c r="Q148" s="80" t="s">
        <v>470</v>
      </c>
      <c r="R148" s="80" t="s">
        <v>121</v>
      </c>
      <c r="S148" s="80" t="s">
        <v>479</v>
      </c>
      <c r="T148" s="80" t="s">
        <v>122</v>
      </c>
      <c r="U148" s="80" t="s">
        <v>123</v>
      </c>
      <c r="V148" s="81"/>
    </row>
    <row r="149" spans="1:25" ht="13.15" customHeight="1" thickTop="1" x14ac:dyDescent="0.15">
      <c r="F149" s="82" t="s">
        <v>318</v>
      </c>
      <c r="G149" s="83">
        <v>51</v>
      </c>
      <c r="H149" s="83">
        <v>46</v>
      </c>
      <c r="I149" s="83">
        <v>59</v>
      </c>
      <c r="J149" s="83">
        <v>63</v>
      </c>
      <c r="K149" s="83">
        <v>56</v>
      </c>
      <c r="L149" s="83">
        <v>44</v>
      </c>
      <c r="M149" s="83">
        <v>45</v>
      </c>
      <c r="N149" s="83">
        <v>48</v>
      </c>
      <c r="O149" s="83">
        <v>66</v>
      </c>
      <c r="P149" s="83">
        <v>56</v>
      </c>
      <c r="Q149" s="83">
        <v>57</v>
      </c>
      <c r="R149" s="83">
        <v>51</v>
      </c>
      <c r="S149" s="83">
        <v>48</v>
      </c>
      <c r="T149" s="83">
        <v>55</v>
      </c>
      <c r="U149" s="83">
        <v>56</v>
      </c>
      <c r="V149" s="84"/>
    </row>
    <row r="150" spans="1:25" ht="13.15" customHeight="1" x14ac:dyDescent="0.15">
      <c r="F150" s="82" t="s">
        <v>319</v>
      </c>
      <c r="G150" s="85">
        <v>73600</v>
      </c>
      <c r="H150" s="85">
        <v>63920</v>
      </c>
      <c r="I150" s="85">
        <v>95240</v>
      </c>
      <c r="J150" s="85">
        <v>84280</v>
      </c>
      <c r="K150" s="85">
        <v>88980</v>
      </c>
      <c r="L150" s="85">
        <v>44640</v>
      </c>
      <c r="M150" s="85">
        <v>63680</v>
      </c>
      <c r="N150" s="85">
        <v>82400</v>
      </c>
      <c r="O150" s="85">
        <v>80100</v>
      </c>
      <c r="P150" s="85">
        <v>233160</v>
      </c>
      <c r="Q150" s="85">
        <v>89640</v>
      </c>
      <c r="R150" s="85">
        <v>99920</v>
      </c>
      <c r="S150" s="85">
        <v>64600</v>
      </c>
      <c r="T150" s="85">
        <v>117500</v>
      </c>
      <c r="U150" s="85">
        <v>71900</v>
      </c>
      <c r="V150" s="86"/>
    </row>
    <row r="151" spans="1:25" ht="13.15" customHeight="1" x14ac:dyDescent="0.15">
      <c r="F151" s="82" t="s">
        <v>320</v>
      </c>
      <c r="G151" s="83">
        <v>51</v>
      </c>
      <c r="H151" s="83">
        <v>46</v>
      </c>
      <c r="I151" s="83">
        <v>59</v>
      </c>
      <c r="J151" s="83">
        <v>63</v>
      </c>
      <c r="K151" s="83">
        <v>56</v>
      </c>
      <c r="L151" s="83">
        <v>44</v>
      </c>
      <c r="M151" s="83">
        <v>45</v>
      </c>
      <c r="N151" s="83">
        <v>48</v>
      </c>
      <c r="O151" s="83">
        <v>66</v>
      </c>
      <c r="P151" s="83">
        <v>56</v>
      </c>
      <c r="Q151" s="83">
        <v>57</v>
      </c>
      <c r="R151" s="83">
        <v>51</v>
      </c>
      <c r="S151" s="83">
        <v>48</v>
      </c>
      <c r="T151" s="83">
        <v>55</v>
      </c>
      <c r="U151" s="83">
        <v>56</v>
      </c>
      <c r="V151" s="86"/>
    </row>
    <row r="152" spans="1:25" ht="13.15" customHeight="1" x14ac:dyDescent="0.15">
      <c r="F152" s="82" t="s">
        <v>321</v>
      </c>
      <c r="G152" s="83">
        <v>73600</v>
      </c>
      <c r="H152" s="83">
        <v>63920</v>
      </c>
      <c r="I152" s="83">
        <v>95240</v>
      </c>
      <c r="J152" s="83">
        <v>84280</v>
      </c>
      <c r="K152" s="83">
        <v>88980</v>
      </c>
      <c r="L152" s="83">
        <v>44640</v>
      </c>
      <c r="M152" s="83">
        <v>63680</v>
      </c>
      <c r="N152" s="83">
        <v>82400</v>
      </c>
      <c r="O152" s="83">
        <v>80100</v>
      </c>
      <c r="P152" s="83">
        <v>233160</v>
      </c>
      <c r="Q152" s="83">
        <v>89640</v>
      </c>
      <c r="R152" s="83">
        <v>99920</v>
      </c>
      <c r="S152" s="83">
        <v>64600</v>
      </c>
      <c r="T152" s="83">
        <v>117500</v>
      </c>
      <c r="U152" s="83">
        <v>71900</v>
      </c>
      <c r="V152" s="86"/>
    </row>
    <row r="153" spans="1:25" ht="13.15" customHeight="1" x14ac:dyDescent="0.15">
      <c r="B153" s="67"/>
      <c r="C153" s="67"/>
      <c r="D153" s="67"/>
      <c r="F153" s="82" t="s">
        <v>322</v>
      </c>
      <c r="G153" s="87" t="str">
        <f>IF(G149=G151,"○","")</f>
        <v>○</v>
      </c>
      <c r="H153" s="87" t="str">
        <f t="shared" ref="G153:U154" si="0">IF(H149=H151,"○","")</f>
        <v>○</v>
      </c>
      <c r="I153" s="87" t="str">
        <f t="shared" si="0"/>
        <v>○</v>
      </c>
      <c r="J153" s="87" t="str">
        <f t="shared" si="0"/>
        <v>○</v>
      </c>
      <c r="K153" s="87" t="str">
        <f t="shared" si="0"/>
        <v>○</v>
      </c>
      <c r="L153" s="87" t="str">
        <f t="shared" si="0"/>
        <v>○</v>
      </c>
      <c r="M153" s="87" t="str">
        <f t="shared" si="0"/>
        <v>○</v>
      </c>
      <c r="N153" s="87" t="str">
        <f t="shared" si="0"/>
        <v>○</v>
      </c>
      <c r="O153" s="87" t="str">
        <f t="shared" si="0"/>
        <v>○</v>
      </c>
      <c r="P153" s="87" t="str">
        <f t="shared" si="0"/>
        <v>○</v>
      </c>
      <c r="Q153" s="87" t="str">
        <f t="shared" si="0"/>
        <v>○</v>
      </c>
      <c r="R153" s="87" t="str">
        <f t="shared" si="0"/>
        <v>○</v>
      </c>
      <c r="S153" s="87" t="str">
        <f t="shared" si="0"/>
        <v>○</v>
      </c>
      <c r="T153" s="87" t="str">
        <f t="shared" si="0"/>
        <v>○</v>
      </c>
      <c r="U153" s="87" t="str">
        <f t="shared" si="0"/>
        <v>○</v>
      </c>
      <c r="V153" s="91"/>
    </row>
    <row r="154" spans="1:25" ht="13.15" customHeight="1" x14ac:dyDescent="0.15">
      <c r="B154" s="67"/>
      <c r="C154" s="67"/>
      <c r="D154" s="67"/>
      <c r="F154" s="82" t="s">
        <v>323</v>
      </c>
      <c r="G154" s="87" t="str">
        <f t="shared" si="0"/>
        <v>○</v>
      </c>
      <c r="H154" s="87" t="str">
        <f t="shared" si="0"/>
        <v>○</v>
      </c>
      <c r="I154" s="87" t="str">
        <f t="shared" si="0"/>
        <v>○</v>
      </c>
      <c r="J154" s="87" t="str">
        <f t="shared" si="0"/>
        <v>○</v>
      </c>
      <c r="K154" s="87" t="str">
        <f t="shared" si="0"/>
        <v>○</v>
      </c>
      <c r="L154" s="87" t="str">
        <f t="shared" si="0"/>
        <v>○</v>
      </c>
      <c r="M154" s="87" t="str">
        <f t="shared" si="0"/>
        <v>○</v>
      </c>
      <c r="N154" s="87" t="str">
        <f t="shared" si="0"/>
        <v>○</v>
      </c>
      <c r="O154" s="87" t="str">
        <f t="shared" si="0"/>
        <v>○</v>
      </c>
      <c r="P154" s="87" t="str">
        <f t="shared" si="0"/>
        <v>○</v>
      </c>
      <c r="Q154" s="87" t="str">
        <f t="shared" si="0"/>
        <v>○</v>
      </c>
      <c r="R154" s="87" t="str">
        <f t="shared" si="0"/>
        <v>○</v>
      </c>
      <c r="S154" s="87" t="str">
        <f t="shared" si="0"/>
        <v>○</v>
      </c>
      <c r="T154" s="87" t="str">
        <f t="shared" si="0"/>
        <v>○</v>
      </c>
      <c r="U154" s="87" t="str">
        <f t="shared" si="0"/>
        <v>○</v>
      </c>
      <c r="V154" s="91"/>
    </row>
    <row r="155" spans="1:25" ht="13.15" customHeight="1" x14ac:dyDescent="0.15">
      <c r="B155" s="67"/>
      <c r="C155" s="67"/>
      <c r="D155" s="67"/>
      <c r="F155" s="88" t="s">
        <v>183</v>
      </c>
      <c r="G155" s="89" t="str">
        <f t="shared" ref="G155:R156" si="1">IF(G149=MIN($G149:$R149),"最小",IF(G149=MAX($G149:$R149),"最大",""))</f>
        <v/>
      </c>
      <c r="H155" s="89" t="str">
        <f t="shared" si="1"/>
        <v/>
      </c>
      <c r="I155" s="89" t="str">
        <f t="shared" si="1"/>
        <v/>
      </c>
      <c r="J155" s="89" t="str">
        <f t="shared" si="1"/>
        <v/>
      </c>
      <c r="K155" s="89" t="str">
        <f t="shared" si="1"/>
        <v/>
      </c>
      <c r="L155" s="89" t="str">
        <f t="shared" si="1"/>
        <v>最小</v>
      </c>
      <c r="M155" s="89" t="str">
        <f t="shared" si="1"/>
        <v/>
      </c>
      <c r="N155" s="89" t="str">
        <f t="shared" si="1"/>
        <v/>
      </c>
      <c r="O155" s="89" t="str">
        <f t="shared" si="1"/>
        <v>最大</v>
      </c>
      <c r="P155" s="89" t="str">
        <f t="shared" si="1"/>
        <v/>
      </c>
      <c r="Q155" s="89" t="str">
        <f t="shared" si="1"/>
        <v/>
      </c>
      <c r="R155" s="89" t="str">
        <f t="shared" si="1"/>
        <v/>
      </c>
      <c r="S155" s="89"/>
      <c r="T155" s="89"/>
      <c r="U155" s="89"/>
      <c r="V155" s="90"/>
    </row>
    <row r="156" spans="1:25" ht="13.15" customHeight="1" x14ac:dyDescent="0.15">
      <c r="B156" s="67"/>
      <c r="C156" s="67"/>
      <c r="D156" s="67"/>
      <c r="F156" s="88" t="s">
        <v>324</v>
      </c>
      <c r="G156" s="87" t="str">
        <f t="shared" si="1"/>
        <v/>
      </c>
      <c r="H156" s="87" t="str">
        <f t="shared" si="1"/>
        <v/>
      </c>
      <c r="I156" s="87" t="str">
        <f t="shared" si="1"/>
        <v/>
      </c>
      <c r="J156" s="87" t="str">
        <f t="shared" si="1"/>
        <v/>
      </c>
      <c r="K156" s="87" t="str">
        <f t="shared" si="1"/>
        <v/>
      </c>
      <c r="L156" s="87" t="str">
        <f t="shared" si="1"/>
        <v>最小</v>
      </c>
      <c r="M156" s="87" t="str">
        <f t="shared" si="1"/>
        <v/>
      </c>
      <c r="N156" s="87" t="str">
        <f t="shared" si="1"/>
        <v/>
      </c>
      <c r="O156" s="87" t="str">
        <f t="shared" si="1"/>
        <v/>
      </c>
      <c r="P156" s="87" t="str">
        <f t="shared" si="1"/>
        <v>最大</v>
      </c>
      <c r="Q156" s="87" t="str">
        <f t="shared" si="1"/>
        <v/>
      </c>
      <c r="R156" s="87" t="str">
        <f t="shared" si="1"/>
        <v/>
      </c>
      <c r="S156" s="87"/>
      <c r="T156" s="87"/>
      <c r="U156" s="87"/>
      <c r="V156" s="91"/>
    </row>
    <row r="157" spans="1:25" ht="13.15" customHeight="1" x14ac:dyDescent="0.15">
      <c r="B157" s="67"/>
      <c r="C157" s="67"/>
      <c r="D157" s="67"/>
      <c r="F157" s="92" t="s">
        <v>325</v>
      </c>
      <c r="G157" s="93">
        <f>MIN(G149:R149)</f>
        <v>44</v>
      </c>
      <c r="H157" s="94"/>
      <c r="I157" s="1" t="str">
        <f ca="1">OFFSET($G$148,0,MATCH(G157,G$149:V$149,0)-1,1,1)</f>
        <v>A-11</v>
      </c>
      <c r="J157" s="17" t="str">
        <f>IF(COUNTIF(G155:U155,"最小")=1,"最小値は1つです","最小値が複数あるので注意して下さい")</f>
        <v>最小値は1つです</v>
      </c>
      <c r="K157" s="17"/>
      <c r="L157" s="17"/>
      <c r="M157" s="17"/>
      <c r="N157" s="17"/>
      <c r="R157" s="17"/>
      <c r="S157" s="17"/>
      <c r="T157" s="17"/>
      <c r="U157" s="95"/>
      <c r="V157" s="96"/>
    </row>
    <row r="158" spans="1:25" ht="13.15" customHeight="1" x14ac:dyDescent="0.15">
      <c r="B158" s="67"/>
      <c r="C158" s="67"/>
      <c r="D158" s="67"/>
      <c r="F158" s="92" t="s">
        <v>326</v>
      </c>
      <c r="G158" s="97">
        <f>MAX(G149:R149)</f>
        <v>66</v>
      </c>
      <c r="H158" s="98"/>
      <c r="I158" s="1" t="str">
        <f ca="1">OFFSET($G$148,0,MATCH(G158,G$149:V$149,0)-1,1,1)</f>
        <v>B-5</v>
      </c>
      <c r="J158" s="17" t="str">
        <f>IF(COUNTIF(G155:U155,"最大")=1,"最大値は1つです","最大値が複数あるので注意して下さい")</f>
        <v>最大値は1つです</v>
      </c>
      <c r="K158" s="1"/>
      <c r="L158" s="1"/>
      <c r="M158" s="1"/>
      <c r="N158" s="1"/>
      <c r="R158" s="17"/>
      <c r="S158" s="17"/>
      <c r="T158" s="1"/>
      <c r="U158" s="95"/>
      <c r="V158" s="96"/>
    </row>
    <row r="159" spans="1:25" ht="13.15" customHeight="1" x14ac:dyDescent="0.15">
      <c r="B159" s="67"/>
      <c r="C159" s="67"/>
      <c r="D159" s="67"/>
      <c r="F159" s="92" t="s">
        <v>327</v>
      </c>
      <c r="G159" s="97">
        <f>COUNTA(F5:F84,F91:F132)</f>
        <v>122</v>
      </c>
      <c r="H159" s="99"/>
      <c r="I159" s="1"/>
      <c r="J159" s="1"/>
      <c r="K159" s="1"/>
      <c r="L159" s="1"/>
      <c r="M159" s="1"/>
      <c r="N159" s="1"/>
      <c r="R159" s="17"/>
      <c r="S159" s="17"/>
      <c r="T159" s="1"/>
      <c r="U159" s="95"/>
      <c r="V159" s="96"/>
    </row>
    <row r="160" spans="1:25" ht="13.15" customHeight="1" x14ac:dyDescent="0.15">
      <c r="B160" s="67"/>
      <c r="C160" s="67"/>
      <c r="D160" s="67"/>
      <c r="F160" s="92" t="s">
        <v>328</v>
      </c>
      <c r="G160" s="100">
        <f>MIN(G150:R150)</f>
        <v>44640</v>
      </c>
      <c r="H160" s="101" t="str">
        <f>VALUE(ROUND(LEFT(G160,3)/10,0)/10)&amp;"×10^"&amp;LEN(TEXT(G160,0))-1</f>
        <v>4.5×10^4</v>
      </c>
      <c r="I160" s="1" t="str">
        <f ca="1">OFFSET($G$148,0,MATCH(G160,G$150:V$150,0)-1,1,1)</f>
        <v>A-11</v>
      </c>
      <c r="J160" s="17" t="str">
        <f>IF(COUNTIF(G156:U156,"最小")=1,"最小値は1つです","最小値が複数あるので注意して下さい")</f>
        <v>最小値は1つです</v>
      </c>
      <c r="K160" s="1"/>
      <c r="L160" s="1"/>
      <c r="M160" s="1"/>
      <c r="N160" s="1"/>
      <c r="R160" s="17"/>
      <c r="S160" s="17"/>
      <c r="T160" s="1"/>
      <c r="U160" s="1"/>
      <c r="V160" s="102"/>
    </row>
    <row r="161" spans="2:22" ht="13.15" customHeight="1" x14ac:dyDescent="0.15">
      <c r="B161" s="67"/>
      <c r="C161" s="67"/>
      <c r="D161" s="67"/>
      <c r="F161" s="92" t="s">
        <v>326</v>
      </c>
      <c r="G161" s="100">
        <f>MAX(G150:R150)</f>
        <v>233160</v>
      </c>
      <c r="H161" s="101" t="str">
        <f>VALUE(ROUND(LEFT(G161,3)/10,0)/10)&amp;"×10^"&amp;LEN(TEXT(G161,0))-1</f>
        <v>2.3×10^5</v>
      </c>
      <c r="I161" s="1" t="str">
        <f ca="1">OFFSET($G$148,0,MATCH(G161,G$150:V$150,0)-1,1,1)</f>
        <v>C-3</v>
      </c>
      <c r="J161" s="17" t="str">
        <f>IF(COUNTIF(G156:U156,"最大")=1,"最大値は1つです","最大値が複数あるので注意して下さい")</f>
        <v>最大値は1つです</v>
      </c>
      <c r="K161" s="1"/>
      <c r="L161" s="1"/>
      <c r="M161" s="1"/>
      <c r="N161" s="1"/>
      <c r="R161" s="17"/>
      <c r="S161" s="17"/>
      <c r="T161" s="1"/>
      <c r="U161" s="1"/>
      <c r="V161" s="102"/>
    </row>
    <row r="162" spans="2:22" ht="13.15" customHeight="1" x14ac:dyDescent="0.15">
      <c r="B162" s="67"/>
      <c r="C162" s="67"/>
      <c r="D162" s="67"/>
      <c r="F162" s="92" t="s">
        <v>327</v>
      </c>
      <c r="G162" s="100">
        <f>SUM(G150:R150)</f>
        <v>1099560</v>
      </c>
      <c r="H162" s="101" t="str">
        <f>VALUE(ROUND(LEFT(G162,3)/10,0)/10)&amp;"×10^"&amp;LEN(TEXT(G162,0))-1</f>
        <v>1.1×10^6</v>
      </c>
      <c r="I162" s="1"/>
      <c r="J162" s="1"/>
      <c r="K162" s="1"/>
      <c r="L162" s="1"/>
      <c r="M162" s="1"/>
      <c r="N162" s="1"/>
      <c r="O162" s="1"/>
      <c r="P162" s="1"/>
      <c r="Q162" s="1"/>
      <c r="R162" s="17"/>
      <c r="S162" s="17"/>
      <c r="T162" s="1"/>
      <c r="U162" s="1"/>
      <c r="V162" s="102"/>
    </row>
    <row r="163" spans="2:22" ht="13.15" customHeight="1" x14ac:dyDescent="0.15">
      <c r="B163" s="67"/>
      <c r="C163" s="67"/>
      <c r="D163" s="67"/>
      <c r="F163" s="103" t="s">
        <v>329</v>
      </c>
      <c r="G163" s="104">
        <f>AVERAGE(G150:R150)</f>
        <v>91630</v>
      </c>
      <c r="H163" s="105" t="str">
        <f>VALUE(ROUND(LEFT(G163,3)/10,0)/10)&amp;"×10^"&amp;LEN(TEXT(G163,0))-1</f>
        <v>9.2×10^4</v>
      </c>
      <c r="I163" s="106"/>
      <c r="J163" s="2"/>
      <c r="K163" s="2"/>
      <c r="L163" s="2"/>
      <c r="M163" s="2"/>
      <c r="N163" s="2"/>
      <c r="O163" s="2"/>
      <c r="P163" s="2"/>
      <c r="Q163" s="2"/>
      <c r="R163" s="18"/>
      <c r="S163" s="18"/>
      <c r="T163" s="2"/>
      <c r="U163" s="2"/>
      <c r="V163" s="107"/>
    </row>
  </sheetData>
  <phoneticPr fontId="1"/>
  <conditionalFormatting sqref="B70:E71 B75:E84 B132:E132 B5:E67">
    <cfRule type="expression" dxfId="151" priority="45" stopIfTrue="1">
      <formula>LEN(B5)&gt;=1</formula>
    </cfRule>
  </conditionalFormatting>
  <conditionalFormatting sqref="F70:U71 F75:U84 F91:U91 F132:U132 F5:U67">
    <cfRule type="expression" dxfId="150" priority="44" stopIfTrue="1">
      <formula>COUNTA($B5:$E5)&gt;0</formula>
    </cfRule>
  </conditionalFormatting>
  <conditionalFormatting sqref="B68:E69">
    <cfRule type="expression" dxfId="149" priority="43" stopIfTrue="1">
      <formula>LEN(B68)&gt;=1</formula>
    </cfRule>
  </conditionalFormatting>
  <conditionalFormatting sqref="F68:U69">
    <cfRule type="expression" dxfId="148" priority="42" stopIfTrue="1">
      <formula>COUNTA($B68:$E68)&gt;0</formula>
    </cfRule>
  </conditionalFormatting>
  <conditionalFormatting sqref="B91:E91">
    <cfRule type="expression" dxfId="147" priority="41" stopIfTrue="1">
      <formula>LEN(B91)&gt;=1</formula>
    </cfRule>
  </conditionalFormatting>
  <conditionalFormatting sqref="B72:E74">
    <cfRule type="expression" dxfId="146" priority="40" stopIfTrue="1">
      <formula>LEN(B72)&gt;=1</formula>
    </cfRule>
  </conditionalFormatting>
  <conditionalFormatting sqref="F72:U74">
    <cfRule type="expression" dxfId="145" priority="39" stopIfTrue="1">
      <formula>COUNTA($B72:$E72)&gt;0</formula>
    </cfRule>
  </conditionalFormatting>
  <conditionalFormatting sqref="F92:U94 F130:U131">
    <cfRule type="expression" dxfId="144" priority="38" stopIfTrue="1">
      <formula>COUNTA($B92:$E92)&gt;0</formula>
    </cfRule>
  </conditionalFormatting>
  <conditionalFormatting sqref="B92:E94 B130:E131">
    <cfRule type="expression" dxfId="143" priority="37" stopIfTrue="1">
      <formula>LEN(B92)&gt;=1</formula>
    </cfRule>
  </conditionalFormatting>
  <conditionalFormatting sqref="F126:U129">
    <cfRule type="expression" dxfId="142" priority="36" stopIfTrue="1">
      <formula>COUNTA($B126:$E126)&gt;0</formula>
    </cfRule>
  </conditionalFormatting>
  <conditionalFormatting sqref="B126:E129">
    <cfRule type="expression" dxfId="141" priority="35" stopIfTrue="1">
      <formula>LEN(B126)&gt;=1</formula>
    </cfRule>
  </conditionalFormatting>
  <conditionalFormatting sqref="F124:U125">
    <cfRule type="expression" dxfId="140" priority="34" stopIfTrue="1">
      <formula>COUNTA($B124:$E124)&gt;0</formula>
    </cfRule>
  </conditionalFormatting>
  <conditionalFormatting sqref="F97:U100 F122:U122 F120:U120">
    <cfRule type="expression" dxfId="139" priority="33" stopIfTrue="1">
      <formula>COUNTA($B97:$E97)&gt;0</formula>
    </cfRule>
  </conditionalFormatting>
  <conditionalFormatting sqref="B97:E100 B122:E122 B120:E120">
    <cfRule type="expression" dxfId="138" priority="32" stopIfTrue="1">
      <formula>LEN(B97)&gt;=1</formula>
    </cfRule>
  </conditionalFormatting>
  <conditionalFormatting sqref="F123:U123">
    <cfRule type="expression" dxfId="137" priority="31" stopIfTrue="1">
      <formula>COUNTA($B123:$E123)&gt;0</formula>
    </cfRule>
  </conditionalFormatting>
  <conditionalFormatting sqref="B123:E123">
    <cfRule type="expression" dxfId="136" priority="30" stopIfTrue="1">
      <formula>LEN(B123)&gt;=1</formula>
    </cfRule>
  </conditionalFormatting>
  <conditionalFormatting sqref="B124:E125">
    <cfRule type="expression" dxfId="135" priority="29" stopIfTrue="1">
      <formula>LEN(B124)&gt;=1</formula>
    </cfRule>
  </conditionalFormatting>
  <conditionalFormatting sqref="F121:U121">
    <cfRule type="expression" dxfId="134" priority="28" stopIfTrue="1">
      <formula>COUNTA($B121:$E121)&gt;0</formula>
    </cfRule>
  </conditionalFormatting>
  <conditionalFormatting sqref="B121:E121">
    <cfRule type="expression" dxfId="133" priority="27" stopIfTrue="1">
      <formula>LEN(B121)&gt;=1</formula>
    </cfRule>
  </conditionalFormatting>
  <conditionalFormatting sqref="F95:U96">
    <cfRule type="expression" dxfId="132" priority="26" stopIfTrue="1">
      <formula>COUNTA($B95:$E95)&gt;0</formula>
    </cfRule>
  </conditionalFormatting>
  <conditionalFormatting sqref="B95:E96">
    <cfRule type="expression" dxfId="131" priority="25" stopIfTrue="1">
      <formula>LEN(B95)&gt;=1</formula>
    </cfRule>
  </conditionalFormatting>
  <conditionalFormatting sqref="F118:U119">
    <cfRule type="expression" dxfId="130" priority="24" stopIfTrue="1">
      <formula>COUNTA($B118:$E118)&gt;0</formula>
    </cfRule>
  </conditionalFormatting>
  <conditionalFormatting sqref="B118:E119">
    <cfRule type="expression" dxfId="129" priority="23" stopIfTrue="1">
      <formula>LEN(B118)&gt;=1</formula>
    </cfRule>
  </conditionalFormatting>
  <conditionalFormatting sqref="F116:U117">
    <cfRule type="expression" dxfId="128" priority="22" stopIfTrue="1">
      <formula>COUNTA($B116:$E116)&gt;0</formula>
    </cfRule>
  </conditionalFormatting>
  <conditionalFormatting sqref="F103:U103 F101:U101">
    <cfRule type="expression" dxfId="127" priority="21" stopIfTrue="1">
      <formula>COUNTA($B101:$E101)&gt;0</formula>
    </cfRule>
  </conditionalFormatting>
  <conditionalFormatting sqref="B103:E103 B101:E101">
    <cfRule type="expression" dxfId="126" priority="20" stopIfTrue="1">
      <formula>LEN(B101)&gt;=1</formula>
    </cfRule>
  </conditionalFormatting>
  <conditionalFormatting sqref="F104:U104">
    <cfRule type="expression" dxfId="125" priority="19" stopIfTrue="1">
      <formula>COUNTA($B104:$E104)&gt;0</formula>
    </cfRule>
  </conditionalFormatting>
  <conditionalFormatting sqref="B104:E104">
    <cfRule type="expression" dxfId="124" priority="18" stopIfTrue="1">
      <formula>LEN(B104)&gt;=1</formula>
    </cfRule>
  </conditionalFormatting>
  <conditionalFormatting sqref="B116:E117">
    <cfRule type="expression" dxfId="123" priority="17" stopIfTrue="1">
      <formula>LEN(B116)&gt;=1</formula>
    </cfRule>
  </conditionalFormatting>
  <conditionalFormatting sqref="F102:U102">
    <cfRule type="expression" dxfId="122" priority="16" stopIfTrue="1">
      <formula>COUNTA($B102:$E102)&gt;0</formula>
    </cfRule>
  </conditionalFormatting>
  <conditionalFormatting sqref="B102:E102">
    <cfRule type="expression" dxfId="121" priority="15" stopIfTrue="1">
      <formula>LEN(B102)&gt;=1</formula>
    </cfRule>
  </conditionalFormatting>
  <conditionalFormatting sqref="F115:U115 F109:U109">
    <cfRule type="expression" dxfId="120" priority="14" stopIfTrue="1">
      <formula>COUNTA($B109:$E109)&gt;0</formula>
    </cfRule>
  </conditionalFormatting>
  <conditionalFormatting sqref="B115:E115 B109:E109">
    <cfRule type="expression" dxfId="119" priority="13" stopIfTrue="1">
      <formula>LEN(B109)&gt;=1</formula>
    </cfRule>
  </conditionalFormatting>
  <conditionalFormatting sqref="F114:U114">
    <cfRule type="expression" dxfId="118" priority="12" stopIfTrue="1">
      <formula>COUNTA($B114:$E114)&gt;0</formula>
    </cfRule>
  </conditionalFormatting>
  <conditionalFormatting sqref="B114:E114">
    <cfRule type="expression" dxfId="117" priority="11" stopIfTrue="1">
      <formula>LEN(B114)&gt;=1</formula>
    </cfRule>
  </conditionalFormatting>
  <conditionalFormatting sqref="F107:U108">
    <cfRule type="expression" dxfId="116" priority="10" stopIfTrue="1">
      <formula>COUNTA($B107:$E107)&gt;0</formula>
    </cfRule>
  </conditionalFormatting>
  <conditionalFormatting sqref="B107:E108">
    <cfRule type="expression" dxfId="115" priority="9" stopIfTrue="1">
      <formula>LEN(B107)&gt;=1</formula>
    </cfRule>
  </conditionalFormatting>
  <conditionalFormatting sqref="F105:U106">
    <cfRule type="expression" dxfId="114" priority="8" stopIfTrue="1">
      <formula>COUNTA($B105:$E105)&gt;0</formula>
    </cfRule>
  </conditionalFormatting>
  <conditionalFormatting sqref="B105:E106">
    <cfRule type="expression" dxfId="113" priority="7" stopIfTrue="1">
      <formula>LEN(B105)&gt;=1</formula>
    </cfRule>
  </conditionalFormatting>
  <conditionalFormatting sqref="F112:U113">
    <cfRule type="expression" dxfId="112" priority="6" stopIfTrue="1">
      <formula>COUNTA($B112:$E112)&gt;0</formula>
    </cfRule>
  </conditionalFormatting>
  <conditionalFormatting sqref="B112:E113">
    <cfRule type="expression" dxfId="111" priority="5" stopIfTrue="1">
      <formula>LEN(B112)&gt;=1</formula>
    </cfRule>
  </conditionalFormatting>
  <conditionalFormatting sqref="F111:U111">
    <cfRule type="expression" dxfId="110" priority="4" stopIfTrue="1">
      <formula>COUNTA($B111:$E111)&gt;0</formula>
    </cfRule>
  </conditionalFormatting>
  <conditionalFormatting sqref="B111:E111">
    <cfRule type="expression" dxfId="109" priority="3" stopIfTrue="1">
      <formula>LEN(B111)&gt;=1</formula>
    </cfRule>
  </conditionalFormatting>
  <conditionalFormatting sqref="F110:U110">
    <cfRule type="expression" dxfId="108" priority="2" stopIfTrue="1">
      <formula>COUNTA($B110:$E110)&gt;0</formula>
    </cfRule>
  </conditionalFormatting>
  <conditionalFormatting sqref="B110:E110">
    <cfRule type="expression" dxfId="107" priority="1" stopIfTrue="1">
      <formula>LEN(B110)&gt;=1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8" min="1" max="21" man="1"/>
  </rowBreaks>
  <colBreaks count="2" manualBreakCount="2">
    <brk id="11" min="1" max="137" man="1"/>
    <brk id="16" min="1" max="1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植プラ4月</vt:lpstr>
      <vt:lpstr>植プラ5月</vt:lpstr>
      <vt:lpstr>植プラ6月</vt:lpstr>
      <vt:lpstr>植プラ7月</vt:lpstr>
      <vt:lpstr>植プラ8月</vt:lpstr>
      <vt:lpstr>植プラ9月</vt:lpstr>
      <vt:lpstr>植プラ10月</vt:lpstr>
      <vt:lpstr>植プラ11月</vt:lpstr>
      <vt:lpstr>植プラ12月</vt:lpstr>
      <vt:lpstr>植プラ1月</vt:lpstr>
      <vt:lpstr>植プラ2月</vt:lpstr>
      <vt:lpstr>植プラ3月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2019-03-01T00:14:15Z</dcterms:created>
  <dcterms:modified xsi:type="dcterms:W3CDTF">2021-07-30T06:33:43Z</dcterms:modified>
</cp:coreProperties>
</file>