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never" codeName="ThisWorkbook" defaultThemeVersion="124226"/>
  <bookViews>
    <workbookView xWindow="0" yWindow="105" windowWidth="15075" windowHeight="4680"/>
  </bookViews>
  <sheets>
    <sheet name="植プラ4月" sheetId="13" r:id="rId1"/>
    <sheet name="植プラ5月" sheetId="12" r:id="rId2"/>
    <sheet name="植プラ6月" sheetId="11" r:id="rId3"/>
    <sheet name="植プラ7月" sheetId="10" r:id="rId4"/>
    <sheet name="植プラ8月" sheetId="9" r:id="rId5"/>
    <sheet name="植プラ9月" sheetId="8" r:id="rId6"/>
    <sheet name="植プラ10月" sheetId="7" r:id="rId7"/>
    <sheet name="植プラ11月" sheetId="6" r:id="rId8"/>
    <sheet name="植プラ12月" sheetId="5" r:id="rId9"/>
    <sheet name="植プラ1月" sheetId="4" r:id="rId10"/>
    <sheet name="植プラ2月" sheetId="3" r:id="rId11"/>
    <sheet name="植プラ3月" sheetId="2" r:id="rId12"/>
  </sheets>
  <calcPr calcId="162913"/>
</workbook>
</file>

<file path=xl/calcChain.xml><?xml version="1.0" encoding="utf-8"?>
<calcChain xmlns="http://schemas.openxmlformats.org/spreadsheetml/2006/main">
  <c r="S158" i="5" l="1"/>
  <c r="G151" i="13" l="1"/>
  <c r="U142" i="13"/>
  <c r="T142" i="13"/>
  <c r="S142" i="13"/>
  <c r="R142" i="13"/>
  <c r="Q142" i="13"/>
  <c r="P142" i="13"/>
  <c r="O142" i="13"/>
  <c r="N142" i="13"/>
  <c r="M142" i="13"/>
  <c r="L142" i="13"/>
  <c r="K142" i="13"/>
  <c r="J142" i="13"/>
  <c r="I142" i="13"/>
  <c r="H142" i="13"/>
  <c r="G142" i="13"/>
  <c r="U141" i="13"/>
  <c r="T141" i="13"/>
  <c r="S141" i="13"/>
  <c r="R141" i="13"/>
  <c r="Q141" i="13"/>
  <c r="P141" i="13"/>
  <c r="O141" i="13"/>
  <c r="N141" i="13"/>
  <c r="M141" i="13"/>
  <c r="L141" i="13"/>
  <c r="K141" i="13"/>
  <c r="J141" i="13"/>
  <c r="I141" i="13"/>
  <c r="H141" i="13"/>
  <c r="G141" i="13"/>
  <c r="S89" i="13"/>
  <c r="S88" i="13"/>
  <c r="S3" i="13"/>
  <c r="S2" i="13"/>
  <c r="G144" i="12"/>
  <c r="U135" i="12"/>
  <c r="T135" i="12"/>
  <c r="S135" i="12"/>
  <c r="S139" i="12" s="1"/>
  <c r="R135" i="12"/>
  <c r="Q135" i="12"/>
  <c r="P135" i="12"/>
  <c r="O135" i="12"/>
  <c r="O139" i="12" s="1"/>
  <c r="N135" i="12"/>
  <c r="M135" i="12"/>
  <c r="L135" i="12"/>
  <c r="K135" i="12"/>
  <c r="K139" i="12" s="1"/>
  <c r="J135" i="12"/>
  <c r="I135" i="12"/>
  <c r="H135" i="12"/>
  <c r="G135" i="12"/>
  <c r="U134" i="12"/>
  <c r="T134" i="12"/>
  <c r="S134" i="12"/>
  <c r="R134" i="12"/>
  <c r="R138" i="12" s="1"/>
  <c r="Q134" i="12"/>
  <c r="P134" i="12"/>
  <c r="O134" i="12"/>
  <c r="N134" i="12"/>
  <c r="N138" i="12" s="1"/>
  <c r="M134" i="12"/>
  <c r="L134" i="12"/>
  <c r="K134" i="12"/>
  <c r="J134" i="12"/>
  <c r="J138" i="12" s="1"/>
  <c r="I134" i="12"/>
  <c r="H134" i="12"/>
  <c r="G134" i="12"/>
  <c r="S89" i="12"/>
  <c r="N88" i="12"/>
  <c r="S3" i="12"/>
  <c r="N2" i="12"/>
  <c r="G162" i="11"/>
  <c r="U153" i="11"/>
  <c r="U157" i="11" s="1"/>
  <c r="T153" i="11"/>
  <c r="T157" i="11" s="1"/>
  <c r="S153" i="11"/>
  <c r="R153" i="11"/>
  <c r="Q153" i="11"/>
  <c r="Q157" i="11" s="1"/>
  <c r="P153" i="11"/>
  <c r="P157" i="11" s="1"/>
  <c r="O153" i="11"/>
  <c r="N153" i="11"/>
  <c r="M153" i="11"/>
  <c r="M157" i="11" s="1"/>
  <c r="L153" i="11"/>
  <c r="L157" i="11" s="1"/>
  <c r="K153" i="11"/>
  <c r="J153" i="11"/>
  <c r="I153" i="11"/>
  <c r="I157" i="11" s="1"/>
  <c r="H153" i="11"/>
  <c r="G153" i="11"/>
  <c r="U152" i="11"/>
  <c r="T152" i="11"/>
  <c r="T156" i="11" s="1"/>
  <c r="S152" i="11"/>
  <c r="S156" i="11" s="1"/>
  <c r="R152" i="11"/>
  <c r="Q152" i="11"/>
  <c r="P152" i="11"/>
  <c r="O152" i="11"/>
  <c r="O156" i="11" s="1"/>
  <c r="N152" i="11"/>
  <c r="M152" i="11"/>
  <c r="L152" i="11"/>
  <c r="K152" i="11"/>
  <c r="K156" i="11" s="1"/>
  <c r="J152" i="11"/>
  <c r="I152" i="11"/>
  <c r="H152" i="11"/>
  <c r="H158" i="11" s="1"/>
  <c r="G152" i="11"/>
  <c r="S89" i="11"/>
  <c r="S88" i="11"/>
  <c r="S3" i="11"/>
  <c r="S2" i="11"/>
  <c r="G173" i="10"/>
  <c r="U164" i="10"/>
  <c r="U168" i="10" s="1"/>
  <c r="T164" i="10"/>
  <c r="S164" i="10"/>
  <c r="R164" i="10"/>
  <c r="R168" i="10" s="1"/>
  <c r="Q164" i="10"/>
  <c r="P164" i="10"/>
  <c r="O164" i="10"/>
  <c r="N164" i="10"/>
  <c r="N168" i="10" s="1"/>
  <c r="M164" i="10"/>
  <c r="L164" i="10"/>
  <c r="K164" i="10"/>
  <c r="J164" i="10"/>
  <c r="J168" i="10" s="1"/>
  <c r="I164" i="10"/>
  <c r="H164" i="10"/>
  <c r="G164" i="10"/>
  <c r="U163" i="10"/>
  <c r="U167" i="10" s="1"/>
  <c r="T163" i="10"/>
  <c r="T167" i="10" s="1"/>
  <c r="S163" i="10"/>
  <c r="R163" i="10"/>
  <c r="Q163" i="10"/>
  <c r="P163" i="10"/>
  <c r="O163" i="10"/>
  <c r="N163" i="10"/>
  <c r="M163" i="10"/>
  <c r="L163" i="10"/>
  <c r="K163" i="10"/>
  <c r="J163" i="10"/>
  <c r="I163" i="10"/>
  <c r="H163" i="10"/>
  <c r="G163" i="10"/>
  <c r="S89" i="10"/>
  <c r="N88" i="10"/>
  <c r="S3" i="10"/>
  <c r="N2" i="10"/>
  <c r="G146" i="9"/>
  <c r="U137" i="9"/>
  <c r="T137" i="9"/>
  <c r="S137" i="9"/>
  <c r="R137" i="9"/>
  <c r="Q137" i="9"/>
  <c r="P137" i="9"/>
  <c r="O137" i="9"/>
  <c r="N137" i="9"/>
  <c r="M137" i="9"/>
  <c r="L137" i="9"/>
  <c r="K137" i="9"/>
  <c r="J137" i="9"/>
  <c r="I137" i="9"/>
  <c r="H137" i="9"/>
  <c r="G137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S89" i="9"/>
  <c r="S88" i="9"/>
  <c r="S3" i="9"/>
  <c r="S2" i="9"/>
  <c r="G157" i="8"/>
  <c r="U148" i="8"/>
  <c r="T148" i="8"/>
  <c r="S148" i="8"/>
  <c r="R148" i="8"/>
  <c r="Q148" i="8"/>
  <c r="P148" i="8"/>
  <c r="O148" i="8"/>
  <c r="N148" i="8"/>
  <c r="N152" i="8" s="1"/>
  <c r="M148" i="8"/>
  <c r="L148" i="8"/>
  <c r="K148" i="8"/>
  <c r="J148" i="8"/>
  <c r="J152" i="8" s="1"/>
  <c r="I148" i="8"/>
  <c r="H148" i="8"/>
  <c r="G148" i="8"/>
  <c r="U147" i="8"/>
  <c r="U151" i="8" s="1"/>
  <c r="T147" i="8"/>
  <c r="S147" i="8"/>
  <c r="R147" i="8"/>
  <c r="Q147" i="8"/>
  <c r="Q151" i="8" s="1"/>
  <c r="P147" i="8"/>
  <c r="O147" i="8"/>
  <c r="N147" i="8"/>
  <c r="M147" i="8"/>
  <c r="M151" i="8" s="1"/>
  <c r="L147" i="8"/>
  <c r="K147" i="8"/>
  <c r="J147" i="8"/>
  <c r="I147" i="8"/>
  <c r="I151" i="8" s="1"/>
  <c r="H147" i="8"/>
  <c r="G147" i="8"/>
  <c r="S89" i="8"/>
  <c r="S88" i="8"/>
  <c r="S3" i="8"/>
  <c r="S2" i="8"/>
  <c r="G154" i="7"/>
  <c r="U145" i="7"/>
  <c r="T145" i="7"/>
  <c r="S145" i="7"/>
  <c r="S149" i="7" s="1"/>
  <c r="R145" i="7"/>
  <c r="Q145" i="7"/>
  <c r="P145" i="7"/>
  <c r="O145" i="7"/>
  <c r="O149" i="7" s="1"/>
  <c r="N145" i="7"/>
  <c r="M145" i="7"/>
  <c r="L145" i="7"/>
  <c r="K145" i="7"/>
  <c r="K149" i="7" s="1"/>
  <c r="J145" i="7"/>
  <c r="I145" i="7"/>
  <c r="H145" i="7"/>
  <c r="G145" i="7"/>
  <c r="U144" i="7"/>
  <c r="T144" i="7"/>
  <c r="S144" i="7"/>
  <c r="R144" i="7"/>
  <c r="R148" i="7" s="1"/>
  <c r="Q144" i="7"/>
  <c r="P144" i="7"/>
  <c r="O144" i="7"/>
  <c r="N144" i="7"/>
  <c r="N148" i="7" s="1"/>
  <c r="M144" i="7"/>
  <c r="L144" i="7"/>
  <c r="K144" i="7"/>
  <c r="J144" i="7"/>
  <c r="J148" i="7" s="1"/>
  <c r="I144" i="7"/>
  <c r="H144" i="7"/>
  <c r="G144" i="7"/>
  <c r="S89" i="7"/>
  <c r="S88" i="7"/>
  <c r="S3" i="7"/>
  <c r="S2" i="7"/>
  <c r="G183" i="6"/>
  <c r="U174" i="6"/>
  <c r="T174" i="6"/>
  <c r="T178" i="6" s="1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U173" i="6"/>
  <c r="T173" i="6"/>
  <c r="S173" i="6"/>
  <c r="S177" i="6" s="1"/>
  <c r="R173" i="6"/>
  <c r="Q173" i="6"/>
  <c r="P173" i="6"/>
  <c r="O173" i="6"/>
  <c r="N173" i="6"/>
  <c r="M173" i="6"/>
  <c r="L173" i="6"/>
  <c r="K173" i="6"/>
  <c r="J173" i="6"/>
  <c r="I173" i="6"/>
  <c r="H173" i="6"/>
  <c r="G173" i="6"/>
  <c r="S89" i="6"/>
  <c r="S88" i="6"/>
  <c r="S3" i="6"/>
  <c r="S2" i="6"/>
  <c r="G167" i="5"/>
  <c r="U158" i="5"/>
  <c r="U162" i="5" s="1"/>
  <c r="T158" i="5"/>
  <c r="R158" i="5"/>
  <c r="R162" i="5" s="1"/>
  <c r="Q158" i="5"/>
  <c r="P158" i="5"/>
  <c r="O158" i="5"/>
  <c r="N158" i="5"/>
  <c r="N162" i="5" s="1"/>
  <c r="M158" i="5"/>
  <c r="L158" i="5"/>
  <c r="K158" i="5"/>
  <c r="J158" i="5"/>
  <c r="J162" i="5" s="1"/>
  <c r="I158" i="5"/>
  <c r="H158" i="5"/>
  <c r="G158" i="5"/>
  <c r="U157" i="5"/>
  <c r="U161" i="5" s="1"/>
  <c r="T157" i="5"/>
  <c r="S157" i="5"/>
  <c r="R157" i="5"/>
  <c r="Q157" i="5"/>
  <c r="P157" i="5"/>
  <c r="O157" i="5"/>
  <c r="N157" i="5"/>
  <c r="M157" i="5"/>
  <c r="L157" i="5"/>
  <c r="K157" i="5"/>
  <c r="J157" i="5"/>
  <c r="I157" i="5"/>
  <c r="I163" i="5" s="1"/>
  <c r="H157" i="5"/>
  <c r="G157" i="5"/>
  <c r="S89" i="5"/>
  <c r="S88" i="5"/>
  <c r="N88" i="5"/>
  <c r="S3" i="5"/>
  <c r="S2" i="5"/>
  <c r="N2" i="5"/>
  <c r="G167" i="4"/>
  <c r="U158" i="4"/>
  <c r="T158" i="4"/>
  <c r="S158" i="4"/>
  <c r="S162" i="4" s="1"/>
  <c r="R158" i="4"/>
  <c r="Q158" i="4"/>
  <c r="P158" i="4"/>
  <c r="O158" i="4"/>
  <c r="O162" i="4" s="1"/>
  <c r="N158" i="4"/>
  <c r="M158" i="4"/>
  <c r="L158" i="4"/>
  <c r="K158" i="4"/>
  <c r="K162" i="4" s="1"/>
  <c r="J158" i="4"/>
  <c r="I158" i="4"/>
  <c r="H158" i="4"/>
  <c r="G158" i="4"/>
  <c r="G171" i="4" s="1"/>
  <c r="H171" i="4" s="1"/>
  <c r="U157" i="4"/>
  <c r="T157" i="4"/>
  <c r="S157" i="4"/>
  <c r="R157" i="4"/>
  <c r="R161" i="4" s="1"/>
  <c r="Q157" i="4"/>
  <c r="P157" i="4"/>
  <c r="O157" i="4"/>
  <c r="N157" i="4"/>
  <c r="N161" i="4" s="1"/>
  <c r="M157" i="4"/>
  <c r="L157" i="4"/>
  <c r="K157" i="4"/>
  <c r="J157" i="4"/>
  <c r="J161" i="4" s="1"/>
  <c r="I157" i="4"/>
  <c r="H157" i="4"/>
  <c r="G157" i="4"/>
  <c r="S89" i="4"/>
  <c r="N88" i="4"/>
  <c r="S3" i="4"/>
  <c r="N2" i="4"/>
  <c r="G171" i="3"/>
  <c r="U162" i="3"/>
  <c r="U166" i="3" s="1"/>
  <c r="T162" i="3"/>
  <c r="T166" i="3" s="1"/>
  <c r="S162" i="3"/>
  <c r="R162" i="3"/>
  <c r="Q162" i="3"/>
  <c r="Q166" i="3" s="1"/>
  <c r="P162" i="3"/>
  <c r="P166" i="3" s="1"/>
  <c r="O162" i="3"/>
  <c r="N162" i="3"/>
  <c r="M162" i="3"/>
  <c r="M166" i="3" s="1"/>
  <c r="L162" i="3"/>
  <c r="L166" i="3" s="1"/>
  <c r="K162" i="3"/>
  <c r="J162" i="3"/>
  <c r="I162" i="3"/>
  <c r="I166" i="3" s="1"/>
  <c r="H162" i="3"/>
  <c r="H166" i="3" s="1"/>
  <c r="G162" i="3"/>
  <c r="U161" i="3"/>
  <c r="T161" i="3"/>
  <c r="T165" i="3" s="1"/>
  <c r="S161" i="3"/>
  <c r="S165" i="3" s="1"/>
  <c r="R161" i="3"/>
  <c r="Q161" i="3"/>
  <c r="P161" i="3"/>
  <c r="P165" i="3" s="1"/>
  <c r="O161" i="3"/>
  <c r="N161" i="3"/>
  <c r="M161" i="3"/>
  <c r="L161" i="3"/>
  <c r="L165" i="3" s="1"/>
  <c r="K161" i="3"/>
  <c r="J161" i="3"/>
  <c r="I161" i="3"/>
  <c r="H161" i="3"/>
  <c r="H165" i="3" s="1"/>
  <c r="G161" i="3"/>
  <c r="S89" i="3"/>
  <c r="S88" i="3"/>
  <c r="S3" i="3"/>
  <c r="S2" i="3"/>
  <c r="G127" i="2"/>
  <c r="U118" i="2"/>
  <c r="U122" i="2" s="1"/>
  <c r="T118" i="2"/>
  <c r="S118" i="2"/>
  <c r="R118" i="2"/>
  <c r="R122" i="2" s="1"/>
  <c r="Q118" i="2"/>
  <c r="P118" i="2"/>
  <c r="O118" i="2"/>
  <c r="N118" i="2"/>
  <c r="N122" i="2" s="1"/>
  <c r="M118" i="2"/>
  <c r="L118" i="2"/>
  <c r="K118" i="2"/>
  <c r="J118" i="2"/>
  <c r="J122" i="2" s="1"/>
  <c r="I118" i="2"/>
  <c r="I124" i="2" s="1"/>
  <c r="H118" i="2"/>
  <c r="G118" i="2"/>
  <c r="U117" i="2"/>
  <c r="U121" i="2" s="1"/>
  <c r="T117" i="2"/>
  <c r="T121" i="2" s="1"/>
  <c r="S117" i="2"/>
  <c r="R117" i="2"/>
  <c r="Q117" i="2"/>
  <c r="P117" i="2"/>
  <c r="O117" i="2"/>
  <c r="N117" i="2"/>
  <c r="M117" i="2"/>
  <c r="L117" i="2"/>
  <c r="K117" i="2"/>
  <c r="J117" i="2"/>
  <c r="I117" i="2"/>
  <c r="H117" i="2"/>
  <c r="H123" i="2" s="1"/>
  <c r="G117" i="2"/>
  <c r="S88" i="2"/>
  <c r="S87" i="2"/>
  <c r="S3" i="2"/>
  <c r="G169" i="3" l="1"/>
  <c r="I169" i="3" s="1"/>
  <c r="G187" i="6"/>
  <c r="H187" i="6" s="1"/>
  <c r="H153" i="8"/>
  <c r="G144" i="9"/>
  <c r="I144" i="9" s="1"/>
  <c r="M143" i="9"/>
  <c r="I169" i="10"/>
  <c r="G148" i="12"/>
  <c r="H148" i="12" s="1"/>
  <c r="G150" i="13"/>
  <c r="I150" i="13" s="1"/>
  <c r="I148" i="13"/>
  <c r="L153" i="8"/>
  <c r="P153" i="8"/>
  <c r="L123" i="2"/>
  <c r="P123" i="2"/>
  <c r="M124" i="2"/>
  <c r="Q124" i="2"/>
  <c r="K167" i="3"/>
  <c r="O167" i="3"/>
  <c r="Q163" i="5"/>
  <c r="O142" i="9"/>
  <c r="L143" i="9"/>
  <c r="P143" i="9"/>
  <c r="M169" i="10"/>
  <c r="Q169" i="10"/>
  <c r="L158" i="11"/>
  <c r="P158" i="11"/>
  <c r="Q148" i="13"/>
  <c r="Q123" i="2"/>
  <c r="G171" i="5"/>
  <c r="H171" i="5" s="1"/>
  <c r="G181" i="6"/>
  <c r="I181" i="6" s="1"/>
  <c r="K179" i="6"/>
  <c r="O179" i="6"/>
  <c r="H180" i="6"/>
  <c r="L180" i="6"/>
  <c r="P180" i="6"/>
  <c r="G158" i="7"/>
  <c r="H158" i="7" s="1"/>
  <c r="R152" i="8"/>
  <c r="H142" i="9"/>
  <c r="L142" i="9"/>
  <c r="P142" i="9"/>
  <c r="T140" i="9"/>
  <c r="I141" i="9"/>
  <c r="M141" i="9"/>
  <c r="Q141" i="9"/>
  <c r="U141" i="9"/>
  <c r="G177" i="10"/>
  <c r="H177" i="10" s="1"/>
  <c r="S2" i="12"/>
  <c r="M123" i="2"/>
  <c r="G131" i="2"/>
  <c r="H131" i="2" s="1"/>
  <c r="N163" i="4"/>
  <c r="L163" i="4"/>
  <c r="I164" i="4"/>
  <c r="M164" i="4"/>
  <c r="Q164" i="4"/>
  <c r="H179" i="6"/>
  <c r="L179" i="6"/>
  <c r="P179" i="6"/>
  <c r="T177" i="6"/>
  <c r="I178" i="6"/>
  <c r="M178" i="6"/>
  <c r="Q178" i="6"/>
  <c r="U178" i="6"/>
  <c r="Q150" i="7"/>
  <c r="K150" i="7"/>
  <c r="O148" i="7"/>
  <c r="S148" i="7"/>
  <c r="Q151" i="7"/>
  <c r="L151" i="7"/>
  <c r="P149" i="7"/>
  <c r="T149" i="7"/>
  <c r="J151" i="8"/>
  <c r="N151" i="8"/>
  <c r="R151" i="8"/>
  <c r="G161" i="8"/>
  <c r="H161" i="8" s="1"/>
  <c r="K152" i="8"/>
  <c r="O152" i="8"/>
  <c r="S152" i="8"/>
  <c r="I140" i="9"/>
  <c r="M140" i="9"/>
  <c r="Q140" i="9"/>
  <c r="U140" i="9"/>
  <c r="J141" i="9"/>
  <c r="N141" i="9"/>
  <c r="R141" i="9"/>
  <c r="S2" i="10"/>
  <c r="G166" i="11"/>
  <c r="H166" i="11" s="1"/>
  <c r="G142" i="12"/>
  <c r="I142" i="12" s="1"/>
  <c r="L140" i="12"/>
  <c r="I141" i="12"/>
  <c r="M141" i="12"/>
  <c r="Q141" i="12"/>
  <c r="L147" i="13"/>
  <c r="N147" i="13"/>
  <c r="R145" i="13"/>
  <c r="G155" i="13"/>
  <c r="H155" i="13" s="1"/>
  <c r="K146" i="13"/>
  <c r="O148" i="13"/>
  <c r="S146" i="13"/>
  <c r="M163" i="5"/>
  <c r="M148" i="13"/>
  <c r="I123" i="2"/>
  <c r="P167" i="3"/>
  <c r="P168" i="3"/>
  <c r="I163" i="4"/>
  <c r="M163" i="4"/>
  <c r="Q163" i="4"/>
  <c r="U161" i="4"/>
  <c r="J162" i="4"/>
  <c r="N162" i="4"/>
  <c r="R162" i="4"/>
  <c r="H161" i="5"/>
  <c r="L163" i="5"/>
  <c r="P161" i="5"/>
  <c r="T161" i="5"/>
  <c r="I164" i="5"/>
  <c r="M164" i="5"/>
  <c r="Q164" i="5"/>
  <c r="H150" i="7"/>
  <c r="L150" i="7"/>
  <c r="P150" i="7"/>
  <c r="G155" i="8"/>
  <c r="I155" i="8" s="1"/>
  <c r="K153" i="8"/>
  <c r="O153" i="8"/>
  <c r="H154" i="8"/>
  <c r="L154" i="8"/>
  <c r="P154" i="8"/>
  <c r="G150" i="9"/>
  <c r="H150" i="9" s="1"/>
  <c r="H169" i="10"/>
  <c r="L169" i="10"/>
  <c r="P169" i="10"/>
  <c r="I170" i="10"/>
  <c r="M170" i="10"/>
  <c r="Q170" i="10"/>
  <c r="Q158" i="11"/>
  <c r="Q159" i="11"/>
  <c r="I140" i="12"/>
  <c r="M140" i="12"/>
  <c r="Q140" i="12"/>
  <c r="U138" i="12"/>
  <c r="J139" i="12"/>
  <c r="N139" i="12"/>
  <c r="R139" i="12"/>
  <c r="N2" i="13"/>
  <c r="Q147" i="13"/>
  <c r="K145" i="13"/>
  <c r="O145" i="13"/>
  <c r="S145" i="13"/>
  <c r="H146" i="13"/>
  <c r="L146" i="13"/>
  <c r="P146" i="13"/>
  <c r="T146" i="13"/>
  <c r="N87" i="2"/>
  <c r="S88" i="4"/>
  <c r="S2" i="2"/>
  <c r="N2" i="2"/>
  <c r="S2" i="4"/>
  <c r="G121" i="2"/>
  <c r="K121" i="2"/>
  <c r="O121" i="2"/>
  <c r="S121" i="2"/>
  <c r="H122" i="2"/>
  <c r="L122" i="2"/>
  <c r="P122" i="2"/>
  <c r="T122" i="2"/>
  <c r="N165" i="3"/>
  <c r="R165" i="3"/>
  <c r="K166" i="3"/>
  <c r="O166" i="3"/>
  <c r="S166" i="3"/>
  <c r="G161" i="4"/>
  <c r="K161" i="4"/>
  <c r="O161" i="4"/>
  <c r="S161" i="4"/>
  <c r="H162" i="4"/>
  <c r="L162" i="4"/>
  <c r="P162" i="4"/>
  <c r="T162" i="4"/>
  <c r="J161" i="5"/>
  <c r="N161" i="5"/>
  <c r="R161" i="5"/>
  <c r="K162" i="5"/>
  <c r="O162" i="5"/>
  <c r="S162" i="5"/>
  <c r="I177" i="6"/>
  <c r="M177" i="6"/>
  <c r="Q177" i="6"/>
  <c r="U177" i="6"/>
  <c r="J178" i="6"/>
  <c r="N178" i="6"/>
  <c r="R178" i="6"/>
  <c r="T148" i="7"/>
  <c r="I149" i="7"/>
  <c r="M149" i="7"/>
  <c r="Q149" i="7"/>
  <c r="U149" i="7"/>
  <c r="S151" i="8"/>
  <c r="T152" i="8"/>
  <c r="J140" i="9"/>
  <c r="N140" i="9"/>
  <c r="R140" i="9"/>
  <c r="K141" i="9"/>
  <c r="O141" i="9"/>
  <c r="S141" i="9"/>
  <c r="G167" i="10"/>
  <c r="K167" i="10"/>
  <c r="O167" i="10"/>
  <c r="S167" i="10"/>
  <c r="H168" i="10"/>
  <c r="L168" i="10"/>
  <c r="P168" i="10"/>
  <c r="T168" i="10"/>
  <c r="J156" i="11"/>
  <c r="N156" i="11"/>
  <c r="R156" i="11"/>
  <c r="K157" i="11"/>
  <c r="O157" i="11"/>
  <c r="S157" i="11"/>
  <c r="G138" i="12"/>
  <c r="S88" i="10"/>
  <c r="S88" i="12"/>
  <c r="K138" i="12"/>
  <c r="O138" i="12"/>
  <c r="S138" i="12"/>
  <c r="H139" i="12"/>
  <c r="L139" i="12"/>
  <c r="P139" i="12"/>
  <c r="T139" i="12"/>
  <c r="L145" i="13"/>
  <c r="P145" i="13"/>
  <c r="T145" i="13"/>
  <c r="U146" i="13"/>
  <c r="J121" i="2"/>
  <c r="N121" i="2"/>
  <c r="R121" i="2"/>
  <c r="K122" i="2"/>
  <c r="O122" i="2"/>
  <c r="S122" i="2"/>
  <c r="I165" i="3"/>
  <c r="M165" i="3"/>
  <c r="Q165" i="3"/>
  <c r="U165" i="3"/>
  <c r="J166" i="3"/>
  <c r="N166" i="3"/>
  <c r="R166" i="3"/>
  <c r="P161" i="4"/>
  <c r="T161" i="4"/>
  <c r="U162" i="4"/>
  <c r="G161" i="5"/>
  <c r="K161" i="5"/>
  <c r="O161" i="5"/>
  <c r="S161" i="5"/>
  <c r="H162" i="5"/>
  <c r="L162" i="5"/>
  <c r="P162" i="5"/>
  <c r="T162" i="5"/>
  <c r="J177" i="6"/>
  <c r="N177" i="6"/>
  <c r="R177" i="6"/>
  <c r="K178" i="6"/>
  <c r="O178" i="6"/>
  <c r="S178" i="6"/>
  <c r="I148" i="7"/>
  <c r="M148" i="7"/>
  <c r="Q148" i="7"/>
  <c r="U148" i="7"/>
  <c r="J149" i="7"/>
  <c r="N149" i="7"/>
  <c r="R149" i="7"/>
  <c r="T151" i="8"/>
  <c r="I152" i="8"/>
  <c r="M152" i="8"/>
  <c r="Q152" i="8"/>
  <c r="U152" i="8"/>
  <c r="K140" i="9"/>
  <c r="S140" i="9"/>
  <c r="T141" i="9"/>
  <c r="J167" i="10"/>
  <c r="N167" i="10"/>
  <c r="R167" i="10"/>
  <c r="K168" i="10"/>
  <c r="O168" i="10"/>
  <c r="S168" i="10"/>
  <c r="I156" i="11"/>
  <c r="M156" i="11"/>
  <c r="Q156" i="11"/>
  <c r="U156" i="11"/>
  <c r="J157" i="11"/>
  <c r="N157" i="11"/>
  <c r="R157" i="11"/>
  <c r="P138" i="12"/>
  <c r="T138" i="12"/>
  <c r="U139" i="12"/>
  <c r="N88" i="13"/>
  <c r="I145" i="13"/>
  <c r="M145" i="13"/>
  <c r="Q145" i="13"/>
  <c r="U145" i="13"/>
  <c r="J146" i="13"/>
  <c r="N146" i="13"/>
  <c r="R146" i="13"/>
  <c r="N145" i="13"/>
  <c r="G146" i="13"/>
  <c r="O146" i="13"/>
  <c r="H147" i="13"/>
  <c r="P147" i="13"/>
  <c r="L148" i="13"/>
  <c r="P148" i="13"/>
  <c r="H145" i="13"/>
  <c r="I146" i="13"/>
  <c r="M146" i="13"/>
  <c r="Q146" i="13"/>
  <c r="J147" i="13"/>
  <c r="R147" i="13"/>
  <c r="J148" i="13"/>
  <c r="N148" i="13"/>
  <c r="R148" i="13"/>
  <c r="G152" i="13"/>
  <c r="G153" i="13"/>
  <c r="G154" i="13"/>
  <c r="H154" i="13" s="1"/>
  <c r="G147" i="13"/>
  <c r="K147" i="13"/>
  <c r="O147" i="13"/>
  <c r="G148" i="13"/>
  <c r="K148" i="13"/>
  <c r="G149" i="13"/>
  <c r="I149" i="13" s="1"/>
  <c r="J145" i="13"/>
  <c r="H148" i="13"/>
  <c r="G145" i="13"/>
  <c r="I147" i="13"/>
  <c r="M147" i="13"/>
  <c r="L138" i="12"/>
  <c r="I139" i="12"/>
  <c r="Q139" i="12"/>
  <c r="J140" i="12"/>
  <c r="R140" i="12"/>
  <c r="R141" i="12"/>
  <c r="G145" i="12"/>
  <c r="G146" i="12"/>
  <c r="I138" i="12"/>
  <c r="Q138" i="12"/>
  <c r="G140" i="12"/>
  <c r="K140" i="12"/>
  <c r="G141" i="12"/>
  <c r="O141" i="12"/>
  <c r="G139" i="12"/>
  <c r="H140" i="12"/>
  <c r="P140" i="12"/>
  <c r="H141" i="12"/>
  <c r="L141" i="12"/>
  <c r="P141" i="12"/>
  <c r="H138" i="12"/>
  <c r="M139" i="12"/>
  <c r="N140" i="12"/>
  <c r="J141" i="12"/>
  <c r="N141" i="12"/>
  <c r="G143" i="12"/>
  <c r="I143" i="12" s="1"/>
  <c r="G147" i="12"/>
  <c r="H147" i="12" s="1"/>
  <c r="M138" i="12"/>
  <c r="O140" i="12"/>
  <c r="K141" i="12"/>
  <c r="N2" i="11"/>
  <c r="N88" i="11"/>
  <c r="H156" i="11"/>
  <c r="L156" i="11"/>
  <c r="P156" i="11"/>
  <c r="J158" i="11"/>
  <c r="N158" i="11"/>
  <c r="R158" i="11"/>
  <c r="J159" i="11"/>
  <c r="N159" i="11"/>
  <c r="R159" i="11"/>
  <c r="G161" i="11"/>
  <c r="I161" i="11" s="1"/>
  <c r="G163" i="11"/>
  <c r="G164" i="11"/>
  <c r="G165" i="11"/>
  <c r="H165" i="11" s="1"/>
  <c r="G158" i="11"/>
  <c r="K158" i="11"/>
  <c r="O158" i="11"/>
  <c r="G159" i="11"/>
  <c r="K159" i="11"/>
  <c r="O159" i="11"/>
  <c r="G160" i="11"/>
  <c r="I160" i="11" s="1"/>
  <c r="G157" i="11"/>
  <c r="H159" i="11"/>
  <c r="L159" i="11"/>
  <c r="P159" i="11"/>
  <c r="G156" i="11"/>
  <c r="H157" i="11"/>
  <c r="I158" i="11"/>
  <c r="M158" i="11"/>
  <c r="I159" i="11"/>
  <c r="M159" i="11"/>
  <c r="H167" i="10"/>
  <c r="L167" i="10"/>
  <c r="P167" i="10"/>
  <c r="I168" i="10"/>
  <c r="M168" i="10"/>
  <c r="Q168" i="10"/>
  <c r="J169" i="10"/>
  <c r="N169" i="10"/>
  <c r="R169" i="10"/>
  <c r="J170" i="10"/>
  <c r="N170" i="10"/>
  <c r="R170" i="10"/>
  <c r="G172" i="10"/>
  <c r="I172" i="10" s="1"/>
  <c r="G174" i="10"/>
  <c r="G175" i="10"/>
  <c r="G176" i="10"/>
  <c r="H176" i="10" s="1"/>
  <c r="I167" i="10"/>
  <c r="M167" i="10"/>
  <c r="Q167" i="10"/>
  <c r="G169" i="10"/>
  <c r="K169" i="10"/>
  <c r="O169" i="10"/>
  <c r="G170" i="10"/>
  <c r="K170" i="10"/>
  <c r="O170" i="10"/>
  <c r="G171" i="10"/>
  <c r="I171" i="10" s="1"/>
  <c r="G168" i="10"/>
  <c r="H170" i="10"/>
  <c r="L170" i="10"/>
  <c r="P170" i="10"/>
  <c r="G140" i="9"/>
  <c r="O140" i="9"/>
  <c r="L141" i="9"/>
  <c r="P141" i="9"/>
  <c r="I142" i="9"/>
  <c r="M142" i="9"/>
  <c r="Q142" i="9"/>
  <c r="I143" i="9"/>
  <c r="Q143" i="9"/>
  <c r="N2" i="9"/>
  <c r="N88" i="9"/>
  <c r="H140" i="9"/>
  <c r="L140" i="9"/>
  <c r="P140" i="9"/>
  <c r="J142" i="9"/>
  <c r="N142" i="9"/>
  <c r="R142" i="9"/>
  <c r="J143" i="9"/>
  <c r="N143" i="9"/>
  <c r="R143" i="9"/>
  <c r="G145" i="9"/>
  <c r="I145" i="9" s="1"/>
  <c r="G147" i="9"/>
  <c r="G148" i="9"/>
  <c r="G149" i="9"/>
  <c r="H149" i="9" s="1"/>
  <c r="G142" i="9"/>
  <c r="K142" i="9"/>
  <c r="G143" i="9"/>
  <c r="K143" i="9"/>
  <c r="O143" i="9"/>
  <c r="G141" i="9"/>
  <c r="H143" i="9"/>
  <c r="H141" i="9"/>
  <c r="G151" i="8"/>
  <c r="K151" i="8"/>
  <c r="O151" i="8"/>
  <c r="H152" i="8"/>
  <c r="L152" i="8"/>
  <c r="P152" i="8"/>
  <c r="I153" i="8"/>
  <c r="M153" i="8"/>
  <c r="Q153" i="8"/>
  <c r="I154" i="8"/>
  <c r="M154" i="8"/>
  <c r="Q154" i="8"/>
  <c r="N2" i="8"/>
  <c r="N88" i="8"/>
  <c r="H151" i="8"/>
  <c r="L151" i="8"/>
  <c r="P151" i="8"/>
  <c r="J153" i="8"/>
  <c r="N153" i="8"/>
  <c r="R153" i="8"/>
  <c r="J154" i="8"/>
  <c r="N154" i="8"/>
  <c r="R154" i="8"/>
  <c r="G156" i="8"/>
  <c r="I156" i="8" s="1"/>
  <c r="G158" i="8"/>
  <c r="G159" i="8"/>
  <c r="G160" i="8"/>
  <c r="H160" i="8" s="1"/>
  <c r="G153" i="8"/>
  <c r="G154" i="8"/>
  <c r="K154" i="8"/>
  <c r="O154" i="8"/>
  <c r="G152" i="8"/>
  <c r="K148" i="7"/>
  <c r="L149" i="7"/>
  <c r="I150" i="7"/>
  <c r="I151" i="7"/>
  <c r="N2" i="7"/>
  <c r="N88" i="7"/>
  <c r="H148" i="7"/>
  <c r="L148" i="7"/>
  <c r="P148" i="7"/>
  <c r="J150" i="7"/>
  <c r="N150" i="7"/>
  <c r="R150" i="7"/>
  <c r="J151" i="7"/>
  <c r="N151" i="7"/>
  <c r="R151" i="7"/>
  <c r="G153" i="7"/>
  <c r="I153" i="7" s="1"/>
  <c r="G155" i="7"/>
  <c r="G156" i="7"/>
  <c r="G157" i="7"/>
  <c r="H157" i="7" s="1"/>
  <c r="G150" i="7"/>
  <c r="O150" i="7"/>
  <c r="G151" i="7"/>
  <c r="K151" i="7"/>
  <c r="O151" i="7"/>
  <c r="G152" i="7"/>
  <c r="I152" i="7" s="1"/>
  <c r="M151" i="7"/>
  <c r="G149" i="7"/>
  <c r="H151" i="7"/>
  <c r="P151" i="7"/>
  <c r="G148" i="7"/>
  <c r="H149" i="7"/>
  <c r="M150" i="7"/>
  <c r="G177" i="6"/>
  <c r="K177" i="6"/>
  <c r="O177" i="6"/>
  <c r="H178" i="6"/>
  <c r="L178" i="6"/>
  <c r="P178" i="6"/>
  <c r="I179" i="6"/>
  <c r="M179" i="6"/>
  <c r="Q179" i="6"/>
  <c r="I180" i="6"/>
  <c r="M180" i="6"/>
  <c r="Q180" i="6"/>
  <c r="N2" i="6"/>
  <c r="N88" i="6"/>
  <c r="H177" i="6"/>
  <c r="L177" i="6"/>
  <c r="P177" i="6"/>
  <c r="J179" i="6"/>
  <c r="N179" i="6"/>
  <c r="R179" i="6"/>
  <c r="J180" i="6"/>
  <c r="N180" i="6"/>
  <c r="R180" i="6"/>
  <c r="G182" i="6"/>
  <c r="I182" i="6" s="1"/>
  <c r="G184" i="6"/>
  <c r="G185" i="6"/>
  <c r="G186" i="6"/>
  <c r="H186" i="6" s="1"/>
  <c r="G179" i="6"/>
  <c r="G180" i="6"/>
  <c r="K180" i="6"/>
  <c r="O180" i="6"/>
  <c r="G178" i="6"/>
  <c r="L161" i="5"/>
  <c r="M162" i="5"/>
  <c r="Q162" i="5"/>
  <c r="J163" i="5"/>
  <c r="N163" i="5"/>
  <c r="R163" i="5"/>
  <c r="N164" i="5"/>
  <c r="R164" i="5"/>
  <c r="G166" i="5"/>
  <c r="I166" i="5" s="1"/>
  <c r="G168" i="5"/>
  <c r="G169" i="5"/>
  <c r="I161" i="5"/>
  <c r="M161" i="5"/>
  <c r="Q161" i="5"/>
  <c r="G163" i="5"/>
  <c r="K163" i="5"/>
  <c r="O163" i="5"/>
  <c r="G164" i="5"/>
  <c r="K164" i="5"/>
  <c r="O164" i="5"/>
  <c r="G165" i="5"/>
  <c r="I165" i="5" s="1"/>
  <c r="G162" i="5"/>
  <c r="H163" i="5"/>
  <c r="P163" i="5"/>
  <c r="H164" i="5"/>
  <c r="L164" i="5"/>
  <c r="P164" i="5"/>
  <c r="I162" i="5"/>
  <c r="J164" i="5"/>
  <c r="G170" i="5"/>
  <c r="H170" i="5" s="1"/>
  <c r="L161" i="4"/>
  <c r="I162" i="4"/>
  <c r="Q162" i="4"/>
  <c r="J163" i="4"/>
  <c r="R163" i="4"/>
  <c r="J164" i="4"/>
  <c r="N164" i="4"/>
  <c r="G166" i="4"/>
  <c r="I166" i="4" s="1"/>
  <c r="G168" i="4"/>
  <c r="G170" i="4"/>
  <c r="H170" i="4" s="1"/>
  <c r="I161" i="4"/>
  <c r="M161" i="4"/>
  <c r="Q161" i="4"/>
  <c r="G163" i="4"/>
  <c r="K163" i="4"/>
  <c r="O163" i="4"/>
  <c r="G164" i="4"/>
  <c r="K164" i="4"/>
  <c r="O164" i="4"/>
  <c r="G165" i="4"/>
  <c r="I165" i="4" s="1"/>
  <c r="G162" i="4"/>
  <c r="H163" i="4"/>
  <c r="P163" i="4"/>
  <c r="H164" i="4"/>
  <c r="L164" i="4"/>
  <c r="P164" i="4"/>
  <c r="H161" i="4"/>
  <c r="M162" i="4"/>
  <c r="R164" i="4"/>
  <c r="G169" i="4"/>
  <c r="G175" i="3"/>
  <c r="H175" i="3" s="1"/>
  <c r="G165" i="3"/>
  <c r="K165" i="3"/>
  <c r="O165" i="3"/>
  <c r="I167" i="3"/>
  <c r="M167" i="3"/>
  <c r="Q167" i="3"/>
  <c r="I168" i="3"/>
  <c r="M168" i="3"/>
  <c r="Q168" i="3"/>
  <c r="N2" i="3"/>
  <c r="N88" i="3"/>
  <c r="J167" i="3"/>
  <c r="N167" i="3"/>
  <c r="R167" i="3"/>
  <c r="J168" i="3"/>
  <c r="N168" i="3"/>
  <c r="R168" i="3"/>
  <c r="G170" i="3"/>
  <c r="I170" i="3" s="1"/>
  <c r="G172" i="3"/>
  <c r="G173" i="3"/>
  <c r="G174" i="3"/>
  <c r="H174" i="3" s="1"/>
  <c r="G167" i="3"/>
  <c r="G168" i="3"/>
  <c r="K168" i="3"/>
  <c r="O168" i="3"/>
  <c r="J165" i="3"/>
  <c r="G166" i="3"/>
  <c r="H167" i="3"/>
  <c r="L167" i="3"/>
  <c r="H168" i="3"/>
  <c r="L168" i="3"/>
  <c r="H121" i="2"/>
  <c r="L121" i="2"/>
  <c r="P121" i="2"/>
  <c r="I122" i="2"/>
  <c r="M122" i="2"/>
  <c r="J123" i="2"/>
  <c r="N123" i="2"/>
  <c r="R123" i="2"/>
  <c r="J124" i="2"/>
  <c r="N124" i="2"/>
  <c r="R124" i="2"/>
  <c r="G126" i="2"/>
  <c r="I126" i="2" s="1"/>
  <c r="G128" i="2"/>
  <c r="G129" i="2"/>
  <c r="G130" i="2"/>
  <c r="H130" i="2" s="1"/>
  <c r="I121" i="2"/>
  <c r="M121" i="2"/>
  <c r="Q121" i="2"/>
  <c r="G123" i="2"/>
  <c r="K123" i="2"/>
  <c r="O123" i="2"/>
  <c r="G124" i="2"/>
  <c r="K124" i="2"/>
  <c r="O124" i="2"/>
  <c r="G125" i="2"/>
  <c r="I125" i="2" s="1"/>
  <c r="G122" i="2"/>
  <c r="H124" i="2"/>
  <c r="L124" i="2"/>
  <c r="P124" i="2"/>
  <c r="Q122" i="2"/>
  <c r="J149" i="13" l="1"/>
  <c r="J150" i="13"/>
  <c r="J153" i="13"/>
  <c r="J152" i="13"/>
  <c r="I153" i="13"/>
  <c r="H153" i="13"/>
  <c r="I152" i="13"/>
  <c r="H152" i="13"/>
  <c r="J142" i="12"/>
  <c r="J143" i="12"/>
  <c r="H145" i="12"/>
  <c r="I145" i="12"/>
  <c r="H146" i="12"/>
  <c r="I146" i="12"/>
  <c r="J146" i="12"/>
  <c r="J145" i="12"/>
  <c r="J164" i="11"/>
  <c r="J163" i="11"/>
  <c r="J160" i="11"/>
  <c r="J161" i="11"/>
  <c r="I164" i="11"/>
  <c r="H164" i="11"/>
  <c r="I163" i="11"/>
  <c r="H163" i="11"/>
  <c r="I175" i="10"/>
  <c r="H175" i="10"/>
  <c r="I174" i="10"/>
  <c r="H174" i="10"/>
  <c r="J171" i="10"/>
  <c r="J172" i="10"/>
  <c r="J175" i="10"/>
  <c r="J174" i="10"/>
  <c r="J148" i="9"/>
  <c r="J147" i="9"/>
  <c r="I148" i="9"/>
  <c r="H148" i="9"/>
  <c r="I147" i="9"/>
  <c r="H147" i="9"/>
  <c r="J144" i="9"/>
  <c r="J145" i="9"/>
  <c r="J155" i="8"/>
  <c r="J156" i="8"/>
  <c r="I159" i="8"/>
  <c r="H159" i="8"/>
  <c r="J159" i="8"/>
  <c r="J158" i="8"/>
  <c r="I158" i="8"/>
  <c r="H158" i="8"/>
  <c r="J156" i="7"/>
  <c r="J155" i="7"/>
  <c r="I156" i="7"/>
  <c r="H156" i="7"/>
  <c r="J152" i="7"/>
  <c r="J153" i="7"/>
  <c r="I155" i="7"/>
  <c r="H155" i="7"/>
  <c r="J181" i="6"/>
  <c r="J182" i="6"/>
  <c r="I185" i="6"/>
  <c r="H185" i="6"/>
  <c r="J185" i="6"/>
  <c r="J184" i="6"/>
  <c r="I184" i="6"/>
  <c r="H184" i="6"/>
  <c r="J169" i="5"/>
  <c r="J168" i="5"/>
  <c r="I168" i="5"/>
  <c r="H168" i="5"/>
  <c r="J165" i="5"/>
  <c r="J166" i="5"/>
  <c r="I169" i="5"/>
  <c r="H169" i="5"/>
  <c r="I169" i="4"/>
  <c r="H169" i="4"/>
  <c r="J165" i="4"/>
  <c r="J166" i="4"/>
  <c r="J169" i="4"/>
  <c r="J168" i="4"/>
  <c r="I168" i="4"/>
  <c r="H168" i="4"/>
  <c r="J169" i="3"/>
  <c r="J170" i="3"/>
  <c r="J173" i="3"/>
  <c r="J172" i="3"/>
  <c r="H172" i="3"/>
  <c r="I172" i="3"/>
  <c r="H173" i="3"/>
  <c r="I173" i="3"/>
  <c r="J129" i="2"/>
  <c r="J128" i="2"/>
  <c r="I129" i="2"/>
  <c r="H129" i="2"/>
  <c r="J125" i="2"/>
  <c r="J126" i="2"/>
  <c r="I128" i="2"/>
  <c r="H128" i="2"/>
</calcChain>
</file>

<file path=xl/sharedStrings.xml><?xml version="1.0" encoding="utf-8"?>
<sst xmlns="http://schemas.openxmlformats.org/spreadsheetml/2006/main" count="3411" uniqueCount="672">
  <si>
    <t>単　　位：cells/L</t>
    <phoneticPr fontId="5"/>
  </si>
  <si>
    <t xml:space="preserve"> 分類群名</t>
    <rPh sb="4" eb="5">
      <t>メイ</t>
    </rPh>
    <phoneticPr fontId="5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</si>
  <si>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</si>
  <si>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</si>
  <si>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</si>
  <si>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</si>
  <si>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</si>
  <si>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</si>
  <si>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</si>
  <si>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</si>
  <si>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</si>
  <si>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</si>
  <si>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</si>
  <si>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</si>
  <si>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</si>
  <si>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</si>
  <si>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</si>
  <si>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</si>
  <si>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</si>
  <si>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</si>
  <si>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</si>
  <si>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</si>
  <si>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</si>
  <si>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</si>
  <si>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</si>
  <si>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</si>
  <si>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</si>
  <si>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</si>
  <si>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ﾃﾞｨﾉﾌｨｼｽ目</t>
  </si>
  <si>
    <t>ﾃﾞｨﾉﾌｨｼｽ科</t>
  </si>
  <si>
    <t>Dinophysis fortii</t>
  </si>
  <si>
    <t>Dinophysis infundibulus</t>
  </si>
  <si>
    <t>ｷﾞﾑﾉﾃﾞｨﾆｳﾑ目</t>
  </si>
  <si>
    <t>ｷﾞﾑﾉﾃﾞｨﾆｳﾑ科</t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</si>
  <si>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</si>
  <si>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</si>
  <si>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</si>
  <si>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</si>
  <si>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</si>
  <si>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</si>
  <si>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</si>
  <si>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ﾜﾙﾉｳﾞｨｱ科</t>
  </si>
  <si>
    <r>
      <t xml:space="preserve">Warnowia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</si>
  <si>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</si>
  <si>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</si>
  <si>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</si>
  <si>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</si>
  <si>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</si>
  <si>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</si>
  <si>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</si>
  <si>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</si>
  <si>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</si>
  <si>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</si>
  <si>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</si>
  <si>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</si>
  <si>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</si>
  <si>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leonis</t>
  </si>
  <si>
    <t>Protoperidinium pallidum</t>
  </si>
  <si>
    <t>Protoperidinium pellucidum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</si>
  <si>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</si>
  <si>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</si>
  <si>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</si>
  <si>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</si>
  <si>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r>
      <t xml:space="preserve">Alexandrium </t>
    </r>
    <r>
      <rPr>
        <sz val="9"/>
        <rFont val="ＭＳ 明朝"/>
        <family val="1"/>
        <charset val="128"/>
      </rPr>
      <t>sp.</t>
    </r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</si>
  <si>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</si>
  <si>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</si>
  <si>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</si>
  <si>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</si>
  <si>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Ceratium kofoidii</t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</si>
  <si>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</si>
  <si>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</si>
  <si>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</si>
  <si>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</si>
  <si>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</si>
  <si>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</si>
  <si>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</si>
  <si>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</si>
  <si>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</si>
  <si>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</si>
  <si>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ﾃﾞｨｸﾃｨｵｶ科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</si>
  <si>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</si>
  <si>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</si>
  <si>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</si>
  <si>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</si>
  <si>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</si>
  <si>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</si>
  <si>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t>Skeletonema costatum</t>
  </si>
  <si>
    <t>Thalassiosira curviseriata</t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</si>
  <si>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</si>
  <si>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</si>
  <si>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</si>
  <si>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</si>
  <si>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</si>
  <si>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Leptocylindrus danicus</t>
  </si>
  <si>
    <t>Leptocylindrus minimus</t>
  </si>
  <si>
    <t>Melosira nummuloides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</si>
  <si>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</si>
  <si>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</si>
  <si>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</si>
  <si>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</si>
  <si>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</si>
  <si>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</si>
  <si>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</si>
  <si>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</si>
  <si>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fragilissima</t>
  </si>
  <si>
    <t>Rhizosolenia imbricata</t>
  </si>
  <si>
    <t>Rhizosolenia indica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</si>
  <si>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</si>
  <si>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</si>
  <si>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</si>
  <si>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</si>
  <si>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</si>
  <si>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</si>
  <si>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</si>
  <si>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</si>
  <si>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</si>
  <si>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</si>
  <si>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</si>
  <si>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</si>
  <si>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densum</t>
  </si>
  <si>
    <t>Chaetoceros didymum</t>
  </si>
  <si>
    <t>Chaetoceros distans</t>
  </si>
  <si>
    <t>Chaetoceros eibenii</t>
  </si>
  <si>
    <t>Chaetoceros lorenzianum</t>
  </si>
  <si>
    <t>Chaetoceros radicans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</si>
  <si>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</si>
  <si>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</si>
  <si>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ﾘﾄﾃﾞｽﾐｳﾑ科</t>
  </si>
  <si>
    <t>Ditylum brightwellii</t>
  </si>
  <si>
    <t>羽状目</t>
  </si>
  <si>
    <t>ﾃﾞｨｱﾄﾏ科</t>
  </si>
  <si>
    <t>Asterionella formosa</t>
  </si>
  <si>
    <t>Asterionella glacialis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</si>
  <si>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</si>
  <si>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Thalassionema nitzschioides</t>
  </si>
  <si>
    <t>Thalassiothrix frauenfeldii</t>
  </si>
  <si>
    <t>ｱｸﾅﾝﾃｽ科</t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</si>
  <si>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</si>
  <si>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</si>
  <si>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</si>
  <si>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Haslea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</si>
  <si>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</si>
  <si>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</si>
  <si>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Stauroneis membranacea</t>
  </si>
  <si>
    <t>ﾆｯﾁｱ科</t>
  </si>
  <si>
    <t>Bacillaria paxillifer</t>
  </si>
  <si>
    <t>注）1. 分類は「赤潮生物研究指針((社)日本水産資源保護協会 1987）」等を参考にした。</t>
    <phoneticPr fontId="5"/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</si>
  <si>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5"/>
  </si>
  <si>
    <t>Cylindrotheca closterium</t>
  </si>
  <si>
    <t>Nitzschia acicularis</t>
  </si>
  <si>
    <t>Nitzschia pungens</t>
  </si>
  <si>
    <r>
      <t xml:space="preserve">Nitzschia </t>
    </r>
    <r>
      <rPr>
        <sz val="9"/>
        <rFont val="ＭＳ 明朝"/>
        <family val="1"/>
        <charset val="128"/>
      </rPr>
      <t>sp.</t>
    </r>
  </si>
  <si>
    <t>PENNALES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</si>
  <si>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</si>
  <si>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</si>
  <si>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</si>
  <si>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</si>
  <si>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</si>
  <si>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</si>
  <si>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</si>
  <si>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ｸﾛﾛｺｯｸﾑ目</t>
  </si>
  <si>
    <t>ｵｰｷｽﾁｽ科</t>
  </si>
  <si>
    <r>
      <t xml:space="preserve">Monoraphidium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</si>
  <si>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</si>
  <si>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</si>
  <si>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Micrasterias </t>
    </r>
    <r>
      <rPr>
        <sz val="9"/>
        <rFont val="ＭＳ 明朝"/>
        <family val="1"/>
        <charset val="128"/>
      </rPr>
      <t>sp.</t>
    </r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</si>
  <si>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</si>
  <si>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</si>
  <si>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</si>
  <si>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</si>
  <si>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</si>
  <si>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注）分類は「赤潮生物研究指針((社)日本水産資源保護協会 1987）」等を参考にした。</t>
    <phoneticPr fontId="5"/>
  </si>
  <si>
    <t>注）表中の「*」を付した種類の単位は糸状体/Lである。</t>
    <rPh sb="18" eb="19">
      <t>シ</t>
    </rPh>
    <rPh sb="19" eb="20">
      <t>ジョウ</t>
    </rPh>
    <rPh sb="20" eb="21">
      <t>カラダ</t>
    </rPh>
    <phoneticPr fontId="5"/>
  </si>
  <si>
    <t>注）表中の「*」を付した種類の単位は群体/Lまたは糸状体/Lである。</t>
    <rPh sb="18" eb="20">
      <t>グンタイ</t>
    </rPh>
    <rPh sb="25" eb="26">
      <t>シ</t>
    </rPh>
    <rPh sb="26" eb="27">
      <t>ジョウ</t>
    </rPh>
    <rPh sb="27" eb="28">
      <t>カラダ</t>
    </rPh>
    <phoneticPr fontId="5"/>
  </si>
  <si>
    <t>注）1. 表中の「*」を付した種類の単位は群体/Lまたは糸状体/Lである。</t>
    <rPh sb="21" eb="23">
      <t>グンタイ</t>
    </rPh>
    <rPh sb="28" eb="29">
      <t>シ</t>
    </rPh>
    <rPh sb="29" eb="30">
      <t>ジョウ</t>
    </rPh>
    <rPh sb="30" eb="31">
      <t>カラダ</t>
    </rPh>
    <phoneticPr fontId="5"/>
  </si>
  <si>
    <t>注）2. 分類は「赤潮生物研究指針((社)日本水産資源保護協会 1987）」等を参考にした。</t>
  </si>
  <si>
    <t>注）分類は「赤潮生物研究指針((社)日本水産資源保護協会 1987）」等を参考にした。</t>
  </si>
  <si>
    <t>注）2. 表中の 「**」を付したラフィド藻綱のChattonella globosaは近年の研究により、黄金色藻綱のDictyocha fibulaと同一種であるとの報告がある。</t>
    <rPh sb="5" eb="7">
      <t>ヒョウチュウ</t>
    </rPh>
    <rPh sb="14" eb="15">
      <t>フ</t>
    </rPh>
    <rPh sb="21" eb="23">
      <t>ソウコウ</t>
    </rPh>
    <rPh sb="44" eb="46">
      <t>キンネン</t>
    </rPh>
    <rPh sb="47" eb="49">
      <t>ケンキュウ</t>
    </rPh>
    <rPh sb="53" eb="55">
      <t>オウゴン</t>
    </rPh>
    <rPh sb="55" eb="58">
      <t>シキソウコウ</t>
    </rPh>
    <rPh sb="76" eb="78">
      <t>ドウイツ</t>
    </rPh>
    <rPh sb="78" eb="79">
      <t>シュ</t>
    </rPh>
    <rPh sb="84" eb="86">
      <t>ホウコク</t>
    </rPh>
    <phoneticPr fontId="5"/>
  </si>
  <si>
    <t>植物プランクトン</t>
  </si>
  <si>
    <t>A-2</t>
  </si>
  <si>
    <t>A-7</t>
  </si>
  <si>
    <t>A-10</t>
  </si>
  <si>
    <t>A-11</t>
  </si>
  <si>
    <t>B-3</t>
  </si>
  <si>
    <t>B-4</t>
  </si>
  <si>
    <t>B-5</t>
  </si>
  <si>
    <t>C-5</t>
  </si>
  <si>
    <t>C-8</t>
  </si>
  <si>
    <t>C-9</t>
  </si>
  <si>
    <t>ローデータ表種類数</t>
    <rPh sb="5" eb="6">
      <t>ヒョウ</t>
    </rPh>
    <rPh sb="6" eb="9">
      <t>シュルイスウ</t>
    </rPh>
    <phoneticPr fontId="5"/>
  </si>
  <si>
    <t>ローデータ表細胞数</t>
    <rPh sb="5" eb="6">
      <t>ヒョウ</t>
    </rPh>
    <rPh sb="6" eb="8">
      <t>サイボウ</t>
    </rPh>
    <rPh sb="8" eb="9">
      <t>スウ</t>
    </rPh>
    <phoneticPr fontId="5"/>
  </si>
  <si>
    <t>概要表種類数</t>
    <rPh sb="0" eb="3">
      <t>ガイヨウヒョウ</t>
    </rPh>
    <rPh sb="3" eb="6">
      <t>シュルイスウ</t>
    </rPh>
    <phoneticPr fontId="5"/>
  </si>
  <si>
    <t>概要表細胞数</t>
    <rPh sb="0" eb="3">
      <t>ガイヨウヒョウ</t>
    </rPh>
    <rPh sb="3" eb="5">
      <t>サイボウ</t>
    </rPh>
    <rPh sb="5" eb="6">
      <t>スウ</t>
    </rPh>
    <phoneticPr fontId="5"/>
  </si>
  <si>
    <t>種類数確認</t>
    <rPh sb="0" eb="3">
      <t>シュルイスウ</t>
    </rPh>
    <rPh sb="3" eb="5">
      <t>カクニン</t>
    </rPh>
    <phoneticPr fontId="5"/>
  </si>
  <si>
    <t>細胞数確認</t>
    <rPh sb="0" eb="2">
      <t>サイボウ</t>
    </rPh>
    <rPh sb="2" eb="3">
      <t>スウ</t>
    </rPh>
    <rPh sb="3" eb="5">
      <t>カクニン</t>
    </rPh>
    <phoneticPr fontId="5"/>
  </si>
  <si>
    <t>個体数</t>
  </si>
  <si>
    <t>種類数最小</t>
  </si>
  <si>
    <t>最大</t>
  </si>
  <si>
    <t>合計</t>
  </si>
  <si>
    <t>細胞数最小</t>
  </si>
  <si>
    <t>平均</t>
  </si>
  <si>
    <t>藍色植物門</t>
  </si>
  <si>
    <t>藍藻綱</t>
  </si>
  <si>
    <t>ﾈﾝｼﾞｭﾓ目</t>
  </si>
  <si>
    <t>ﾕﾚﾓ科</t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</si>
  <si>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5"/>
  </si>
  <si>
    <t>Prorocentrum dentatum</t>
  </si>
  <si>
    <t>Prorocentrum micans</t>
  </si>
  <si>
    <t>Prorocentrum triestinum</t>
  </si>
  <si>
    <t>Dinophysis acuminata</t>
  </si>
  <si>
    <t>Dinophysis caudata</t>
  </si>
  <si>
    <t>Dinophysis rotundata</t>
  </si>
  <si>
    <t>Protoperidinium denticulatum</t>
  </si>
  <si>
    <t>Protoperidinium depressum</t>
  </si>
  <si>
    <t>Protoperidinium thorianum</t>
  </si>
  <si>
    <t>Ceratium lineatum</t>
  </si>
  <si>
    <t>Ceratium tripos</t>
  </si>
  <si>
    <t>Dinobryon bavaricum</t>
    <phoneticPr fontId="5"/>
  </si>
  <si>
    <t>Dictyocha fibula</t>
  </si>
  <si>
    <t>Detonula pumila</t>
  </si>
  <si>
    <t>Lauderia annulata</t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</si>
  <si>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</si>
  <si>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t>Thalassiosira eccentrica</t>
  </si>
  <si>
    <t>Aulacoseira granulata</t>
  </si>
  <si>
    <t>Corethron criophilum</t>
  </si>
  <si>
    <t>Hyalodiscus stelliger</t>
  </si>
  <si>
    <t>Melosira varians</t>
  </si>
  <si>
    <t>Stephanopyxis palmeriana</t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</si>
  <si>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</si>
  <si>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Rhizosolenia delicatula</t>
  </si>
  <si>
    <t>Rhizosolenia robusta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</si>
  <si>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</si>
  <si>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r>
      <t xml:space="preserve">Bacteriastrum </t>
    </r>
    <r>
      <rPr>
        <sz val="9"/>
        <rFont val="ＭＳ 明朝"/>
        <family val="1"/>
        <charset val="128"/>
      </rPr>
      <t>sp.</t>
    </r>
  </si>
  <si>
    <t xml:space="preserve">    3. 表中の「*」を付した種類の単位は糸状体/Lである。</t>
    <rPh sb="23" eb="24">
      <t>シ</t>
    </rPh>
    <rPh sb="24" eb="25">
      <t>ジョウ</t>
    </rPh>
    <rPh sb="25" eb="26">
      <t>タイ</t>
    </rPh>
    <phoneticPr fontId="5"/>
  </si>
  <si>
    <t>Chaetoceros curvisetum</t>
  </si>
  <si>
    <t>Chaetoceros decipiens</t>
  </si>
  <si>
    <t>Chaetoceros diadema</t>
  </si>
  <si>
    <t>Chaetoceros lauderi</t>
  </si>
  <si>
    <t>Chaetoceros salsugineum</t>
  </si>
  <si>
    <t>Chaetoceros septentrionale</t>
  </si>
  <si>
    <t>ﾕｰﾎﾟﾃﾞｨｽｸｽ科</t>
  </si>
  <si>
    <t>Odontella sinensis</t>
  </si>
  <si>
    <r>
      <t xml:space="preserve">Triceratium </t>
    </r>
    <r>
      <rPr>
        <sz val="9"/>
        <rFont val="ＭＳ 明朝"/>
        <family val="1"/>
        <charset val="128"/>
      </rPr>
      <t>sp.</t>
    </r>
  </si>
  <si>
    <t>Neodelphineis pelagica</t>
  </si>
  <si>
    <t>Synedra acus</t>
  </si>
  <si>
    <t>Synedra ulna</t>
  </si>
  <si>
    <r>
      <t xml:space="preserve">Synedra </t>
    </r>
    <r>
      <rPr>
        <sz val="9"/>
        <rFont val="ＭＳ 明朝"/>
        <family val="1"/>
        <charset val="128"/>
      </rPr>
      <t>sp.</t>
    </r>
  </si>
  <si>
    <r>
      <t xml:space="preserve">Thalassiothrix </t>
    </r>
    <r>
      <rPr>
        <sz val="9"/>
        <rFont val="ＭＳ 明朝"/>
        <family val="1"/>
        <charset val="128"/>
      </rPr>
      <t>sp.</t>
    </r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</si>
  <si>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</si>
  <si>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</si>
  <si>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t>Nitzschia multistriata</t>
  </si>
  <si>
    <t>Nitzschia sigma</t>
  </si>
  <si>
    <t>ﾊﾌﾟﾄ植物門</t>
  </si>
  <si>
    <t>ﾊﾌﾟﾄ藻綱</t>
  </si>
  <si>
    <t>ﾌﾟﾘﾑﾈｼｳﾑ目</t>
  </si>
  <si>
    <t>ﾌﾟﾘﾑﾈｼｳﾑ科</t>
  </si>
  <si>
    <r>
      <t xml:space="preserve">Chrysochromulina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</si>
  <si>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</si>
  <si>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</si>
  <si>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ｱﾐﾐﾄﾞﾛ科</t>
  </si>
  <si>
    <t>Pediastrum duplex</t>
  </si>
  <si>
    <t>ｾﾈﾃﾞｽﾑｽ科</t>
  </si>
  <si>
    <r>
      <t xml:space="preserve">Scenedesmus </t>
    </r>
    <r>
      <rPr>
        <sz val="9"/>
        <rFont val="ＭＳ 明朝"/>
        <family val="1"/>
        <charset val="128"/>
      </rPr>
      <t>sp.</t>
    </r>
  </si>
  <si>
    <t>単　　位：cells/L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</si>
  <si>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</si>
  <si>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</si>
  <si>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</si>
  <si>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</si>
  <si>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</si>
  <si>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</si>
  <si>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</si>
  <si>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</si>
  <si>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</si>
  <si>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</si>
  <si>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</si>
  <si>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</si>
  <si>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</si>
  <si>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</si>
  <si>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</si>
  <si>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ｸﾛｵｺｯｸｽ目</t>
  </si>
  <si>
    <t>ｸﾛｵｺｯｸｽ科</t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</si>
  <si>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</si>
  <si>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>Prorocentrum balticum</t>
  </si>
  <si>
    <t>Gyrodinium falcatum</t>
  </si>
  <si>
    <t>Gyrodinium instriatum</t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</si>
  <si>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</si>
  <si>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</si>
  <si>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</si>
  <si>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bipes</t>
  </si>
  <si>
    <t>Protoperidinium conicum</t>
  </si>
  <si>
    <t>Protoperidinium subinerme</t>
  </si>
  <si>
    <t>Alexandrium pseudogonyaulax</t>
  </si>
  <si>
    <t>Gonyaulax triacantha</t>
  </si>
  <si>
    <r>
      <t xml:space="preserve">Cyclotella </t>
    </r>
    <r>
      <rPr>
        <sz val="9"/>
        <rFont val="ＭＳ 明朝"/>
        <family val="1"/>
        <charset val="128"/>
      </rPr>
      <t>sp.</t>
    </r>
  </si>
  <si>
    <t>Thalassiosira diporocyclus</t>
  </si>
  <si>
    <t>Thalassiosira mala</t>
  </si>
  <si>
    <t>Aulacoseira ambigua</t>
  </si>
  <si>
    <r>
      <t xml:space="preserve">Aulacoseira </t>
    </r>
    <r>
      <rPr>
        <sz val="9"/>
        <rFont val="ＭＳ 明朝"/>
        <family val="1"/>
        <charset val="128"/>
      </rPr>
      <t>sp.</t>
    </r>
  </si>
  <si>
    <t>Leptocylindrus mediterraneus</t>
  </si>
  <si>
    <t>Coscinodiscus granii</t>
  </si>
  <si>
    <t>Coscinodiscus wailesii</t>
  </si>
  <si>
    <r>
      <t xml:space="preserve">Biddulphia </t>
    </r>
    <r>
      <rPr>
        <sz val="9"/>
        <rFont val="ＭＳ 明朝"/>
        <family val="1"/>
        <charset val="128"/>
      </rPr>
      <t>sp.</t>
    </r>
  </si>
  <si>
    <t>Eucampia cornuta</t>
  </si>
  <si>
    <t>注）1. 分類は「赤潮生物研究指針((社)日本水産資源保護協会 1987）」等を参考にした。</t>
    <phoneticPr fontId="5"/>
  </si>
  <si>
    <t xml:space="preserve">    3. 表中の「*」を付した種類の単位は群体/Lである。</t>
    <rPh sb="23" eb="25">
      <t>グンタイ</t>
    </rPh>
    <phoneticPr fontId="5"/>
  </si>
  <si>
    <t>単　　位：cells/L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</si>
  <si>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</si>
  <si>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</si>
  <si>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</si>
  <si>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</si>
  <si>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</si>
  <si>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</si>
  <si>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</si>
  <si>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</si>
  <si>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</si>
  <si>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</si>
  <si>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</si>
  <si>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</si>
  <si>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</si>
  <si>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</si>
  <si>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</si>
  <si>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Chaetoceros boreale</t>
  </si>
  <si>
    <t>Chaetoceros rostratum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</si>
  <si>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</si>
  <si>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Chodatella </t>
    </r>
    <r>
      <rPr>
        <sz val="9"/>
        <rFont val="ＭＳ 明朝"/>
        <family val="1"/>
        <charset val="128"/>
      </rPr>
      <t>sp.</t>
    </r>
  </si>
  <si>
    <r>
      <t xml:space="preserve">Micrasterias </t>
    </r>
    <r>
      <rPr>
        <sz val="9"/>
        <rFont val="ＭＳ 明朝"/>
        <family val="1"/>
        <charset val="128"/>
      </rPr>
      <t>sp.</t>
    </r>
    <phoneticPr fontId="5"/>
  </si>
  <si>
    <t>ﾎｼﾐﾄﾞﾛ科</t>
  </si>
  <si>
    <r>
      <t xml:space="preserve">Mougeotia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</si>
  <si>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5"/>
  </si>
  <si>
    <t>藍色植物門</t>
    <phoneticPr fontId="5"/>
  </si>
  <si>
    <t>藍藻綱</t>
    <phoneticPr fontId="5"/>
  </si>
  <si>
    <t>ｸﾛｵｺｯｸｽ科</t>
    <phoneticPr fontId="5"/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</si>
  <si>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</si>
  <si>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 xml:space="preserve">Aphanothece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</si>
  <si>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>ｸﾘﾌﾟﾄ植物門</t>
    <phoneticPr fontId="5"/>
  </si>
  <si>
    <t>ｸﾘﾌﾟﾄ藻綱</t>
    <phoneticPr fontId="5"/>
  </si>
  <si>
    <t>渦鞭毛植物門</t>
    <phoneticPr fontId="5"/>
  </si>
  <si>
    <t>渦鞭毛藻綱</t>
    <phoneticPr fontId="5"/>
  </si>
  <si>
    <t>ﾌﾟﾛﾛｹﾝﾄﾙﾑ科</t>
    <phoneticPr fontId="5"/>
  </si>
  <si>
    <t>ﾃﾞｨﾉﾌｨｼｽ科</t>
    <phoneticPr fontId="5"/>
  </si>
  <si>
    <t>ｷﾞﾑﾉﾃﾞｨﾆｳﾑ科</t>
    <phoneticPr fontId="5"/>
  </si>
  <si>
    <r>
      <t xml:space="preserve">Cochlodinium </t>
    </r>
    <r>
      <rPr>
        <sz val="9"/>
        <rFont val="ＭＳ 明朝"/>
        <family val="1"/>
        <charset val="128"/>
      </rPr>
      <t>sp.</t>
    </r>
  </si>
  <si>
    <t>ﾎﾟﾘｸﾘｺｽ科</t>
    <phoneticPr fontId="5"/>
  </si>
  <si>
    <t>ﾛﾌｫﾃﾞｨﾆｳﾑ科</t>
    <phoneticPr fontId="5"/>
  </si>
  <si>
    <t>ﾉｸﾃｨﾙｶ科</t>
    <phoneticPr fontId="5"/>
  </si>
  <si>
    <t>ﾋﾟﾛｷｽﾃｨｽ科</t>
    <phoneticPr fontId="5"/>
  </si>
  <si>
    <t>ﾍﾟﾘﾃﾞｨﾆｳﾑ科</t>
    <phoneticPr fontId="5"/>
  </si>
  <si>
    <t>Protoperidinium latispinum</t>
  </si>
  <si>
    <t>ｺﾞﾆｵﾗｯｸｽ科</t>
    <phoneticPr fontId="5"/>
  </si>
  <si>
    <t>Gonyaulax spinifera</t>
  </si>
  <si>
    <t>ｹﾗﾁｳﾑ科</t>
    <phoneticPr fontId="5"/>
  </si>
  <si>
    <t>Ceratium deflexum</t>
  </si>
  <si>
    <t>ﾍﾟﾃﾞｨﾈﾗ科</t>
    <phoneticPr fontId="5"/>
  </si>
  <si>
    <t>ﾃﾞｨｸﾃｨｵｶ科</t>
    <phoneticPr fontId="5"/>
  </si>
  <si>
    <t>ｴﾌﾞﾘｱ科</t>
    <phoneticPr fontId="5"/>
  </si>
  <si>
    <t>珪藻綱</t>
    <phoneticPr fontId="5"/>
  </si>
  <si>
    <t>ﾀﾗｼｵｼﾗ科</t>
    <phoneticPr fontId="5"/>
  </si>
  <si>
    <r>
      <t xml:space="preserve">Skeletonema </t>
    </r>
    <r>
      <rPr>
        <sz val="9"/>
        <rFont val="ＭＳ 明朝"/>
        <family val="1"/>
        <charset val="128"/>
      </rPr>
      <t>sp.</t>
    </r>
  </si>
  <si>
    <t>ﾒﾛｼﾗ科</t>
    <phoneticPr fontId="5"/>
  </si>
  <si>
    <t>ｺｽｷﾉﾃﾞｨｽｸｽ科</t>
    <phoneticPr fontId="5"/>
  </si>
  <si>
    <t>ﾍﾐﾃﾞｨｽｸｽ科</t>
    <phoneticPr fontId="5"/>
  </si>
  <si>
    <r>
      <t xml:space="preserve">Actinocyclus </t>
    </r>
    <r>
      <rPr>
        <sz val="9"/>
        <rFont val="ＭＳ 明朝"/>
        <family val="1"/>
        <charset val="128"/>
      </rPr>
      <t>sp.</t>
    </r>
  </si>
  <si>
    <t>ｱｽﾃﾛﾗﾝﾌﾟﾗ科</t>
    <phoneticPr fontId="5"/>
  </si>
  <si>
    <t>ﾍﾘｵﾍﾟﾙﾀ科</t>
    <phoneticPr fontId="5"/>
  </si>
  <si>
    <t>ﾘｿﾞｿﾚﾆｱ科</t>
    <phoneticPr fontId="5"/>
  </si>
  <si>
    <r>
      <t xml:space="preserve">Dactyliosolen </t>
    </r>
    <r>
      <rPr>
        <sz val="9"/>
        <rFont val="ＭＳ 明朝"/>
        <family val="1"/>
        <charset val="128"/>
      </rPr>
      <t>sp.</t>
    </r>
  </si>
  <si>
    <t>ﾋﾞﾀﾞﾙﾌｨｱ科</t>
    <phoneticPr fontId="5"/>
  </si>
  <si>
    <t>Hemiaulus sinensis</t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</si>
  <si>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</si>
  <si>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</si>
  <si>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</si>
  <si>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</si>
  <si>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</si>
  <si>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</si>
  <si>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</si>
  <si>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</si>
  <si>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</si>
  <si>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</si>
  <si>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</si>
  <si>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</si>
  <si>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</si>
  <si>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</si>
  <si>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</si>
  <si>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黄色植物門</t>
    <phoneticPr fontId="5"/>
  </si>
  <si>
    <t>珪藻綱</t>
    <phoneticPr fontId="5"/>
  </si>
  <si>
    <t>ｷｰﾄｹﾛｽ科</t>
    <phoneticPr fontId="5"/>
  </si>
  <si>
    <t>Bacteriastrum hyalinum</t>
  </si>
  <si>
    <t>Chaetoceros denticulatum</t>
  </si>
  <si>
    <t>ﾘﾄﾃﾞｽﾐｳﾑ科</t>
    <phoneticPr fontId="5"/>
  </si>
  <si>
    <t>Lithodesmium variabile</t>
  </si>
  <si>
    <t>ﾃﾞｨｱﾄﾏ科</t>
    <phoneticPr fontId="5"/>
  </si>
  <si>
    <t>ｱｸﾅﾝﾃｽ科</t>
    <phoneticPr fontId="5"/>
  </si>
  <si>
    <t>ﾅｳﾞｨｷｭﾗ科</t>
    <phoneticPr fontId="5"/>
  </si>
  <si>
    <t>ﾆｯﾁｱ科</t>
    <phoneticPr fontId="5"/>
  </si>
  <si>
    <t>Nitzschia fruticosa</t>
  </si>
  <si>
    <t>Nitzschia longissima</t>
  </si>
  <si>
    <t>ｽﾘﾚﾗ科</t>
    <phoneticPr fontId="5"/>
  </si>
  <si>
    <r>
      <t xml:space="preserve">Surirella </t>
    </r>
    <r>
      <rPr>
        <sz val="9"/>
        <rFont val="ＭＳ 明朝"/>
        <family val="1"/>
        <charset val="128"/>
      </rPr>
      <t>sp.</t>
    </r>
  </si>
  <si>
    <t>ﾊﾌﾟﾄ植物門</t>
    <phoneticPr fontId="5"/>
  </si>
  <si>
    <t>ﾊﾌﾟﾄ藻綱</t>
    <phoneticPr fontId="5"/>
  </si>
  <si>
    <t>ﾌﾟﾘﾑﾈｼｳﾑ科</t>
    <phoneticPr fontId="5"/>
  </si>
  <si>
    <t>ﾐﾄﾞﾘﾑｼ植物門</t>
    <phoneticPr fontId="5"/>
  </si>
  <si>
    <t>ﾐﾄﾞﾘﾑｼ綱</t>
    <phoneticPr fontId="5"/>
  </si>
  <si>
    <t>緑色植物門</t>
    <phoneticPr fontId="5"/>
  </si>
  <si>
    <t>ﾌﾟﾗｼﾉ藻綱</t>
    <phoneticPr fontId="5"/>
  </si>
  <si>
    <t>緑藻綱</t>
    <phoneticPr fontId="5"/>
  </si>
  <si>
    <t>ｱﾐﾐﾄﾞﾛ科</t>
    <phoneticPr fontId="5"/>
  </si>
  <si>
    <t>Pediastrum boryanum</t>
  </si>
  <si>
    <t>ｵｰｷｽﾁｽ科</t>
    <phoneticPr fontId="5"/>
  </si>
  <si>
    <t>ｾﾈﾃﾞｽﾑｽ科</t>
    <phoneticPr fontId="5"/>
  </si>
  <si>
    <r>
      <t xml:space="preserve">Crucigenia </t>
    </r>
    <r>
      <rPr>
        <sz val="9"/>
        <rFont val="ＭＳ 明朝"/>
        <family val="1"/>
        <charset val="128"/>
      </rPr>
      <t>sp.</t>
    </r>
  </si>
  <si>
    <t>ﾂﾂﾞﾐﾓ科</t>
    <phoneticPr fontId="5"/>
  </si>
  <si>
    <r>
      <t xml:space="preserve">Closterium </t>
    </r>
    <r>
      <rPr>
        <sz val="9"/>
        <rFont val="ＭＳ 明朝"/>
        <family val="1"/>
        <charset val="128"/>
      </rPr>
      <t>sp.</t>
    </r>
  </si>
  <si>
    <t>ﾎｼﾐﾄﾞﾛ科</t>
    <phoneticPr fontId="5"/>
  </si>
  <si>
    <t>不明藻類</t>
    <phoneticPr fontId="5"/>
  </si>
  <si>
    <t>注）分類は「赤潮生物研究指針((社)日本水産資源保護協会 1987）」等を参考にした。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</si>
  <si>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</si>
  <si>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</si>
  <si>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</si>
  <si>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</si>
  <si>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</si>
  <si>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</si>
  <si>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</si>
  <si>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</si>
  <si>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</si>
  <si>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</si>
  <si>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</si>
  <si>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</si>
  <si>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</si>
  <si>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</si>
  <si>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</si>
  <si>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</si>
  <si>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>ﾈﾝｼﾞｭﾓ科</t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</si>
  <si>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</si>
  <si>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5"/>
  </si>
  <si>
    <t xml:space="preserve"> </t>
    <phoneticPr fontId="5"/>
  </si>
  <si>
    <t>Amphidinium crassum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</si>
  <si>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</si>
  <si>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Protoperidinium compressum</t>
  </si>
  <si>
    <t>Protoperidinium crassipes</t>
  </si>
  <si>
    <t>Protoperidinium divergens</t>
  </si>
  <si>
    <t>Protoperidinium oblongum</t>
  </si>
  <si>
    <t>Protoperidinium obtusum</t>
  </si>
  <si>
    <t>Protoperidinium ovum</t>
  </si>
  <si>
    <t>Protoperidinium pentagonum</t>
  </si>
  <si>
    <t>Scrippsiella spinifera</t>
  </si>
  <si>
    <t>Alexandrium fraterculus</t>
  </si>
  <si>
    <t>Ceratium macroceros</t>
  </si>
  <si>
    <t>ｵｷｼﾄｸｽﾑ科</t>
  </si>
  <si>
    <t>Oxytoxum tesselatum</t>
  </si>
  <si>
    <t>Coscinodiscus asteromphalus</t>
  </si>
  <si>
    <t>Palmeria hardmanniana</t>
  </si>
  <si>
    <t>ﾍﾐﾃﾞｨｽｸｽ科</t>
  </si>
  <si>
    <t>注）1. 分類は「赤潮生物研究指針((社)日本水産資源保護協会 1987）」等を参考にした。</t>
    <phoneticPr fontId="5"/>
  </si>
  <si>
    <t xml:space="preserve">    3. 表中の「*」を付した種類の単位は群体/Lまたは糸状体/Lである。</t>
    <rPh sb="23" eb="25">
      <t>グンタイ</t>
    </rPh>
    <rPh sb="30" eb="31">
      <t>シ</t>
    </rPh>
    <rPh sb="31" eb="32">
      <t>ジョウ</t>
    </rPh>
    <rPh sb="32" eb="33">
      <t>タイ</t>
    </rPh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</si>
  <si>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</si>
  <si>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</si>
  <si>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</si>
  <si>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</si>
  <si>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</si>
  <si>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</si>
  <si>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</si>
  <si>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</si>
  <si>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</si>
  <si>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</si>
  <si>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</si>
  <si>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</si>
  <si>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</si>
  <si>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</si>
  <si>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</si>
  <si>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Chaetoceros costatum</t>
  </si>
  <si>
    <t>Chaetoceros pseudocurvisetum</t>
  </si>
  <si>
    <t>Bellerochea horologicalis</t>
  </si>
  <si>
    <t>Odontella mobiliensis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</si>
  <si>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</si>
  <si>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Cymbella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</si>
  <si>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</si>
  <si>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t>Navicula confervacea</t>
    <phoneticPr fontId="5"/>
  </si>
  <si>
    <r>
      <t xml:space="preserve">Pinnularia </t>
    </r>
    <r>
      <rPr>
        <sz val="9"/>
        <rFont val="ＭＳ 明朝"/>
        <family val="1"/>
        <charset val="128"/>
      </rPr>
      <t>sp.</t>
    </r>
  </si>
  <si>
    <t>ｽﾘﾚﾗ科</t>
  </si>
  <si>
    <t xml:space="preserve"> </t>
    <phoneticPr fontId="5"/>
  </si>
  <si>
    <t>ﾗﾌｨﾄﾞ藻綱</t>
  </si>
  <si>
    <t>ﾗﾌｨﾄﾞﾓﾅｽ目</t>
  </si>
  <si>
    <t>ｳﾞｧｷｭｵﾗﾘｱ科</t>
  </si>
  <si>
    <t>Heterosigma akashiwo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</si>
  <si>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</si>
  <si>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r>
      <t xml:space="preserve">Oocystis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</si>
  <si>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5"/>
  </si>
  <si>
    <t xml:space="preserve"> </t>
    <phoneticPr fontId="5"/>
  </si>
  <si>
    <t>Skeletonema tropicum</t>
  </si>
  <si>
    <t>Thalassiosira binata</t>
  </si>
  <si>
    <t>Thalassiosira lundiana</t>
  </si>
  <si>
    <t>Thalassiosira punctigera</t>
  </si>
  <si>
    <t>Cerataulina dentata</t>
  </si>
  <si>
    <t>Chaetoceros breve</t>
  </si>
  <si>
    <t>Streptotheca tamesis</t>
  </si>
  <si>
    <t>Nitzschia rectilonga</t>
  </si>
  <si>
    <t>ｵｵﾋｹﾞﾏﾜﾘ目</t>
  </si>
  <si>
    <t>ｸﾗﾐﾄﾞﾓﾅｽ科</t>
  </si>
  <si>
    <r>
      <t xml:space="preserve">Chlamydomonas </t>
    </r>
    <r>
      <rPr>
        <sz val="9"/>
        <rFont val="ＭＳ 明朝"/>
        <family val="1"/>
        <charset val="128"/>
      </rPr>
      <t>sp.</t>
    </r>
  </si>
  <si>
    <r>
      <t xml:space="preserve">Kirchneriella </t>
    </r>
    <r>
      <rPr>
        <sz val="9"/>
        <rFont val="ＭＳ 明朝"/>
        <family val="1"/>
        <charset val="128"/>
      </rPr>
      <t>sp.</t>
    </r>
    <phoneticPr fontId="5"/>
  </si>
  <si>
    <t>Actinastrum hantzschii</t>
  </si>
  <si>
    <t>Scenedesmus acuminatus</t>
  </si>
  <si>
    <r>
      <t xml:space="preserve">Merismopedia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</si>
  <si>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>Oxyphysis oxytoxoides</t>
  </si>
  <si>
    <t>ｷﾞﾑﾉﾃﾞｨﾆｳﾑ目</t>
    <phoneticPr fontId="5"/>
  </si>
  <si>
    <t>Gymnodinium mikimotoi</t>
  </si>
  <si>
    <t>GYMNODINIALES</t>
    <phoneticPr fontId="5"/>
  </si>
  <si>
    <t>ﾋﾟﾛﾌｧｶｽ科</t>
  </si>
  <si>
    <t>Pyrophacus horologium</t>
  </si>
  <si>
    <t>Protoperidinium claudicans</t>
  </si>
  <si>
    <t>Ceratium falcatum</t>
  </si>
  <si>
    <t>Ceratium symmetricum</t>
    <phoneticPr fontId="5"/>
  </si>
  <si>
    <t>Ceratium trichoceros</t>
  </si>
  <si>
    <t>Rhizosolenia hyalina</t>
  </si>
  <si>
    <r>
      <t xml:space="preserve">Rhizosolenia </t>
    </r>
    <r>
      <rPr>
        <sz val="9"/>
        <rFont val="ＭＳ 明朝"/>
        <family val="1"/>
        <charset val="128"/>
      </rPr>
      <t>sp.</t>
    </r>
  </si>
  <si>
    <t>Chaetoceros diversum</t>
  </si>
  <si>
    <t xml:space="preserve">    3. 表中の「*」を付した種類の単位は群体/Lまたは糸状体/Lである。</t>
    <rPh sb="23" eb="25">
      <t>グンタイ</t>
    </rPh>
    <rPh sb="30" eb="31">
      <t>シ</t>
    </rPh>
    <rPh sb="31" eb="32">
      <t>ジョウ</t>
    </rPh>
    <rPh sb="32" eb="33">
      <t>カラダ</t>
    </rPh>
    <phoneticPr fontId="5"/>
  </si>
  <si>
    <t>Odontella longicruris</t>
  </si>
  <si>
    <t>Chlamydomonadaceae</t>
  </si>
  <si>
    <t>Pediastrum simplex</t>
  </si>
  <si>
    <t>Pediastrum tetras</t>
    <phoneticPr fontId="5"/>
  </si>
  <si>
    <t>Actinastrum hantzschii</t>
    <phoneticPr fontId="5"/>
  </si>
  <si>
    <t>CHLOROPHYCEAE</t>
  </si>
  <si>
    <t>単　　位：cells/L</t>
    <phoneticPr fontId="5"/>
  </si>
  <si>
    <r>
      <t>Gymnodinium</t>
    </r>
    <r>
      <rPr>
        <sz val="9"/>
        <rFont val="ＭＳ 明朝"/>
        <family val="1"/>
        <charset val="128"/>
      </rPr>
      <t xml:space="preserve"> sp.</t>
    </r>
    <phoneticPr fontId="5"/>
  </si>
  <si>
    <r>
      <t xml:space="preserve">Gyrodinium </t>
    </r>
    <r>
      <rPr>
        <sz val="9"/>
        <rFont val="ＭＳ 明朝"/>
        <family val="1"/>
        <charset val="128"/>
      </rPr>
      <t>sp.</t>
    </r>
    <phoneticPr fontId="5"/>
  </si>
  <si>
    <r>
      <t xml:space="preserve">Torodinium </t>
    </r>
    <r>
      <rPr>
        <sz val="9"/>
        <rFont val="ＭＳ 明朝"/>
        <family val="1"/>
        <charset val="128"/>
      </rPr>
      <t>sp.</t>
    </r>
    <phoneticPr fontId="5"/>
  </si>
  <si>
    <r>
      <t>Heterocapsa</t>
    </r>
    <r>
      <rPr>
        <sz val="9"/>
        <rFont val="ＭＳ 明朝"/>
        <family val="1"/>
        <charset val="128"/>
      </rPr>
      <t xml:space="preserve"> sp.</t>
    </r>
    <phoneticPr fontId="5"/>
  </si>
  <si>
    <r>
      <t xml:space="preserve">Protoperidinium </t>
    </r>
    <r>
      <rPr>
        <sz val="9"/>
        <rFont val="ＭＳ 明朝"/>
        <family val="1"/>
        <charset val="128"/>
      </rPr>
      <t>sp.</t>
    </r>
    <phoneticPr fontId="5"/>
  </si>
  <si>
    <r>
      <t xml:space="preserve">Scrippsiella </t>
    </r>
    <r>
      <rPr>
        <sz val="9"/>
        <rFont val="ＭＳ 明朝"/>
        <family val="1"/>
        <charset val="128"/>
      </rPr>
      <t>sp.</t>
    </r>
    <phoneticPr fontId="5"/>
  </si>
  <si>
    <r>
      <t xml:space="preserve">Gonyaulax </t>
    </r>
    <r>
      <rPr>
        <sz val="9"/>
        <rFont val="ＭＳ 明朝"/>
        <family val="1"/>
        <charset val="128"/>
      </rPr>
      <t>sp.</t>
    </r>
    <phoneticPr fontId="5"/>
  </si>
  <si>
    <t>PERIDINIALES</t>
    <phoneticPr fontId="5"/>
  </si>
  <si>
    <r>
      <t xml:space="preserve">Thalassiosira </t>
    </r>
    <r>
      <rPr>
        <sz val="9"/>
        <rFont val="ＭＳ 明朝"/>
        <family val="1"/>
        <charset val="128"/>
      </rPr>
      <t>sp.</t>
    </r>
    <phoneticPr fontId="5"/>
  </si>
  <si>
    <r>
      <t xml:space="preserve">Coscinodiscus </t>
    </r>
    <r>
      <rPr>
        <sz val="9"/>
        <rFont val="ＭＳ 明朝"/>
        <family val="1"/>
        <charset val="128"/>
      </rPr>
      <t>sp.</t>
    </r>
    <phoneticPr fontId="5"/>
  </si>
  <si>
    <r>
      <t>Asteromphalus</t>
    </r>
    <r>
      <rPr>
        <sz val="9"/>
        <rFont val="ＭＳ 明朝"/>
        <family val="1"/>
        <charset val="128"/>
      </rPr>
      <t xml:space="preserve"> sp.</t>
    </r>
    <phoneticPr fontId="5"/>
  </si>
  <si>
    <t>Dactyliosolen blavyanus</t>
  </si>
  <si>
    <r>
      <t>Dactyliosolen</t>
    </r>
    <r>
      <rPr>
        <sz val="9"/>
        <rFont val="ＭＳ 明朝"/>
        <family val="1"/>
        <charset val="128"/>
      </rPr>
      <t xml:space="preserve"> sp.</t>
    </r>
    <phoneticPr fontId="5"/>
  </si>
  <si>
    <t>Rhizosolenia calcar-avis</t>
    <phoneticPr fontId="5"/>
  </si>
  <si>
    <r>
      <t>Rhizosolenia styliformis</t>
    </r>
    <r>
      <rPr>
        <sz val="9"/>
        <rFont val="ＭＳ 明朝"/>
        <family val="1"/>
        <charset val="128"/>
      </rPr>
      <t xml:space="preserve"> f.</t>
    </r>
    <r>
      <rPr>
        <i/>
        <sz val="9"/>
        <rFont val="ＭＳ 明朝"/>
        <family val="1"/>
        <charset val="128"/>
      </rPr>
      <t>latissima</t>
    </r>
    <phoneticPr fontId="5"/>
  </si>
  <si>
    <r>
      <t>Bacteriastrum</t>
    </r>
    <r>
      <rPr>
        <sz val="9"/>
        <rFont val="ＭＳ 明朝"/>
        <family val="1"/>
        <charset val="128"/>
      </rPr>
      <t xml:space="preserve"> sp.</t>
    </r>
    <phoneticPr fontId="5"/>
  </si>
  <si>
    <r>
      <t>Chaetoceros</t>
    </r>
    <r>
      <rPr>
        <sz val="9"/>
        <rFont val="ＭＳ 明朝"/>
        <family val="1"/>
        <charset val="128"/>
      </rPr>
      <t xml:space="preserve"> sp.</t>
    </r>
    <phoneticPr fontId="5"/>
  </si>
  <si>
    <t>注）1. 分類は「赤潮生物研究指針((社)日本水産資源保護協会 1987）」等を参考にした。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</si>
  <si>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</si>
  <si>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</si>
  <si>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</si>
  <si>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</si>
  <si>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</si>
  <si>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</si>
  <si>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</si>
  <si>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</si>
  <si>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</si>
  <si>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</si>
  <si>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</si>
  <si>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</si>
  <si>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</si>
  <si>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</si>
  <si>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</si>
  <si>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r>
      <t>Licmophora</t>
    </r>
    <r>
      <rPr>
        <sz val="9"/>
        <rFont val="ＭＳ 明朝"/>
        <family val="1"/>
        <charset val="128"/>
      </rPr>
      <t xml:space="preserve"> sp.</t>
    </r>
    <phoneticPr fontId="5"/>
  </si>
  <si>
    <r>
      <t xml:space="preserve">Amphora </t>
    </r>
    <r>
      <rPr>
        <sz val="9"/>
        <rFont val="ＭＳ 明朝"/>
        <family val="1"/>
        <charset val="128"/>
      </rPr>
      <t>sp.</t>
    </r>
    <phoneticPr fontId="5"/>
  </si>
  <si>
    <r>
      <t xml:space="preserve">Cymbella </t>
    </r>
    <r>
      <rPr>
        <sz val="9"/>
        <rFont val="ＭＳ 明朝"/>
        <family val="1"/>
        <charset val="128"/>
      </rPr>
      <t>sp.</t>
    </r>
    <phoneticPr fontId="5"/>
  </si>
  <si>
    <r>
      <t>Diploneis</t>
    </r>
    <r>
      <rPr>
        <sz val="9"/>
        <rFont val="ＭＳ 明朝"/>
        <family val="1"/>
        <charset val="128"/>
      </rPr>
      <t xml:space="preserve"> sp.</t>
    </r>
    <phoneticPr fontId="5"/>
  </si>
  <si>
    <r>
      <t xml:space="preserve">Gomphonema </t>
    </r>
    <r>
      <rPr>
        <sz val="9"/>
        <rFont val="ＭＳ 明朝"/>
        <family val="1"/>
        <charset val="128"/>
      </rPr>
      <t>sp.</t>
    </r>
    <phoneticPr fontId="5"/>
  </si>
  <si>
    <r>
      <t>Haslea</t>
    </r>
    <r>
      <rPr>
        <sz val="9"/>
        <rFont val="ＭＳ 明朝"/>
        <family val="1"/>
        <charset val="128"/>
      </rPr>
      <t xml:space="preserve"> sp.</t>
    </r>
    <phoneticPr fontId="5"/>
  </si>
  <si>
    <r>
      <t>Navicula</t>
    </r>
    <r>
      <rPr>
        <sz val="9"/>
        <rFont val="ＭＳ 明朝"/>
        <family val="1"/>
        <charset val="128"/>
      </rPr>
      <t xml:space="preserve"> sp.</t>
    </r>
    <phoneticPr fontId="5"/>
  </si>
  <si>
    <r>
      <t>Pleurosigma</t>
    </r>
    <r>
      <rPr>
        <sz val="9"/>
        <rFont val="ＭＳ 明朝"/>
        <family val="1"/>
        <charset val="128"/>
      </rPr>
      <t xml:space="preserve"> sp.</t>
    </r>
    <phoneticPr fontId="5"/>
  </si>
  <si>
    <t>Cylindrotheca closterium</t>
    <phoneticPr fontId="5"/>
  </si>
  <si>
    <r>
      <t xml:space="preserve">Nitzschia </t>
    </r>
    <r>
      <rPr>
        <sz val="9"/>
        <rFont val="ＭＳ 明朝"/>
        <family val="1"/>
        <charset val="128"/>
      </rPr>
      <t>sp.</t>
    </r>
    <phoneticPr fontId="5"/>
  </si>
  <si>
    <t>PENNALES</t>
    <phoneticPr fontId="5"/>
  </si>
  <si>
    <t>EUGLENOPHYCEAE</t>
    <phoneticPr fontId="5"/>
  </si>
  <si>
    <t>PRASINOPHYCEAE</t>
    <phoneticPr fontId="5"/>
  </si>
  <si>
    <t>Pediastrum tetras</t>
  </si>
  <si>
    <t>Monoraphidium minutum</t>
  </si>
  <si>
    <r>
      <t xml:space="preserve">Monoraphidium </t>
    </r>
    <r>
      <rPr>
        <sz val="9"/>
        <rFont val="ＭＳ 明朝"/>
        <family val="1"/>
        <charset val="128"/>
      </rPr>
      <t>sp.</t>
    </r>
    <phoneticPr fontId="5"/>
  </si>
  <si>
    <r>
      <t>Scenedesmus</t>
    </r>
    <r>
      <rPr>
        <sz val="9"/>
        <rFont val="ＭＳ 明朝"/>
        <family val="1"/>
        <charset val="128"/>
      </rPr>
      <t xml:space="preserve"> sp.</t>
    </r>
    <phoneticPr fontId="5"/>
  </si>
  <si>
    <t>micro-flagellates</t>
    <phoneticPr fontId="5"/>
  </si>
  <si>
    <t>注）分類は「赤潮生物研究指針((社)日本水産資源保護協会 1987）」等を参考にした。</t>
    <phoneticPr fontId="5"/>
  </si>
  <si>
    <t>単　　位：cells/L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</si>
  <si>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</si>
  <si>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</si>
  <si>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</si>
  <si>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</si>
  <si>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</si>
  <si>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</si>
  <si>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</si>
  <si>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</si>
  <si>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</si>
  <si>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</si>
  <si>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</si>
  <si>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</si>
  <si>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</si>
  <si>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</si>
  <si>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</si>
  <si>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</si>
  <si>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</si>
  <si>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5"/>
  </si>
  <si>
    <t>Amphidinium crassum</t>
    <phoneticPr fontId="5"/>
  </si>
  <si>
    <t>Gonyaulax verior</t>
  </si>
  <si>
    <r>
      <t xml:space="preserve">Oxytoxum </t>
    </r>
    <r>
      <rPr>
        <sz val="9"/>
        <rFont val="ＭＳ 明朝"/>
        <family val="1"/>
        <charset val="128"/>
      </rPr>
      <t>sp.</t>
    </r>
  </si>
  <si>
    <t>ｸﾛﾑﾘﾅ目</t>
  </si>
  <si>
    <t>ｱｳﾛｽﾌｧｴﾗ科</t>
  </si>
  <si>
    <r>
      <t xml:space="preserve">Meringosphaera </t>
    </r>
    <r>
      <rPr>
        <sz val="9"/>
        <rFont val="ＭＳ 明朝"/>
        <family val="1"/>
        <charset val="128"/>
      </rPr>
      <t>sp.</t>
    </r>
  </si>
  <si>
    <t>Bacteriastrum comosum</t>
  </si>
  <si>
    <t>Bacteriastrum furcatum</t>
  </si>
  <si>
    <t xml:space="preserve">    3.表中の「*」を付した種類の単位は群体/Lまたは糸状体/Lである。</t>
    <phoneticPr fontId="5"/>
  </si>
  <si>
    <t>単　　位：cells/L</t>
    <phoneticPr fontId="5"/>
  </si>
  <si>
    <t>Chaetoceros coarctatum</t>
  </si>
  <si>
    <t>Chaetoceros paradoxum</t>
  </si>
  <si>
    <t>Chaetoceros peruvianum</t>
  </si>
  <si>
    <t>Chaetoceros subtile</t>
  </si>
  <si>
    <t>Fragilaria crotonensis</t>
  </si>
  <si>
    <t>Grammatophora marina</t>
  </si>
  <si>
    <r>
      <t xml:space="preserve">Rhabdonema </t>
    </r>
    <r>
      <rPr>
        <sz val="9"/>
        <rFont val="ＭＳ 明朝"/>
        <family val="1"/>
        <charset val="128"/>
      </rPr>
      <t>sp.</t>
    </r>
  </si>
  <si>
    <t>ﾌﾟﾛﾉｸﾃｨﾙｶ科</t>
  </si>
  <si>
    <t>Pronoctiluca spinifera</t>
  </si>
  <si>
    <t>Alexandrium catenella</t>
  </si>
  <si>
    <t>Gonyaulacaceae</t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</si>
  <si>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  <phoneticPr fontId="5"/>
  </si>
  <si>
    <t>Coscinodiscus marginatus</t>
  </si>
  <si>
    <t xml:space="preserve">    3.表中の「*」を付した種類の単位は糸状体/Lである。</t>
    <phoneticPr fontId="5"/>
  </si>
  <si>
    <t>ﾃﾞｨｸﾁｵｽﾌｧｴﾗ科</t>
  </si>
  <si>
    <t>Dictyosphaerium pulchellum</t>
  </si>
  <si>
    <t>ﾐｸﾗｸﾃｨﾆｳﾑ科</t>
  </si>
  <si>
    <t>Micractinium pusillum</t>
    <phoneticPr fontId="5"/>
  </si>
  <si>
    <t>単　　位：cells/L</t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</si>
  <si>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</si>
  <si>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</si>
  <si>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</si>
  <si>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</si>
  <si>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</si>
  <si>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</si>
  <si>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</si>
  <si>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</si>
  <si>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</si>
  <si>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</si>
  <si>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</si>
  <si>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</si>
  <si>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</si>
  <si>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</si>
  <si>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</si>
  <si>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r>
      <t xml:space="preserve">Microcystis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</si>
  <si>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</si>
  <si>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 xml:space="preserve"> </t>
    <phoneticPr fontId="5"/>
  </si>
  <si>
    <t>Dinophysis acuminata</t>
    <phoneticPr fontId="5"/>
  </si>
  <si>
    <t>ｼﾇﾗ科</t>
  </si>
  <si>
    <r>
      <t xml:space="preserve">Mallomonas </t>
    </r>
    <r>
      <rPr>
        <sz val="9"/>
        <rFont val="ＭＳ 明朝"/>
        <family val="1"/>
        <charset val="128"/>
      </rPr>
      <t>sp.</t>
    </r>
  </si>
  <si>
    <t>注）1. 分類は「赤潮生物研究指針((社)日本水産資源保護協会 1987）」等を参考にした。</t>
    <phoneticPr fontId="5"/>
  </si>
  <si>
    <r>
      <t xml:space="preserve">    2. Skeletonema costatumは、近年8種に分類されることが明らかとなっため、複数種を含む可能性がある。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5"/>
  </si>
  <si>
    <t xml:space="preserve">    3.表中の「*」を付した種類の単位は群体/Lまたは糸状体/Lである。</t>
    <phoneticPr fontId="5"/>
  </si>
  <si>
    <t xml:space="preserve"> </t>
    <phoneticPr fontId="5"/>
  </si>
  <si>
    <t>Scenedesmus intermedius</t>
  </si>
  <si>
    <t>Prorocentrum mexicanum</t>
  </si>
  <si>
    <r>
      <t xml:space="preserve">Stephanodiscus </t>
    </r>
    <r>
      <rPr>
        <sz val="9"/>
        <rFont val="ＭＳ 明朝"/>
        <family val="1"/>
        <charset val="128"/>
      </rPr>
      <t>sp.</t>
    </r>
    <phoneticPr fontId="5"/>
  </si>
  <si>
    <t>Aulacoseira ambigua</t>
    <phoneticPr fontId="5"/>
  </si>
  <si>
    <t>Chaetoceros constrictum</t>
    <phoneticPr fontId="5"/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</si>
  <si>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5"/>
  </si>
  <si>
    <t xml:space="preserve">    3.表中の「*」を付した種類の単位は糸状体/Lである。</t>
    <rPh sb="22" eb="23">
      <t>シ</t>
    </rPh>
    <rPh sb="23" eb="24">
      <t>ジョウ</t>
    </rPh>
    <rPh sb="24" eb="25">
      <t>カラダ</t>
    </rPh>
    <phoneticPr fontId="5"/>
  </si>
  <si>
    <t>Diatomaceae</t>
  </si>
  <si>
    <t>Monoraphidium contortum</t>
  </si>
  <si>
    <t>CHLOROPHYCEAE</t>
    <phoneticPr fontId="5"/>
  </si>
  <si>
    <t>調査期日：平成28年 4月 14日</t>
  </si>
  <si>
    <t>調査期日：平成28年 5月 12日</t>
  </si>
  <si>
    <t>調査期日：平成28年 6月 1日</t>
  </si>
  <si>
    <t>調査期日：平成28年 7月12日</t>
  </si>
  <si>
    <t>調査期日：平成28年 8月9日</t>
  </si>
  <si>
    <t>調査期日：平成28年 9月 7日</t>
  </si>
  <si>
    <t>調査期日：平成28年10月13日</t>
  </si>
  <si>
    <t>調査期日：平成28年11月 8日</t>
  </si>
  <si>
    <t>調査期日：平成28年12月21日</t>
  </si>
  <si>
    <t>調査期日：平成29年 1月18日</t>
  </si>
  <si>
    <t>調査期日：平成29年 2月 2日</t>
  </si>
  <si>
    <t>調査期日：平成29年 3月 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</si>
</sst>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#\ "/>
    <numFmt numFmtId="178" formatCode="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i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6">
    <xf numFmtId="0" fontId="0" fillId="0" borderId="0" xfId="0">
      <alignment vertical="center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14" fontId="4" fillId="0" borderId="0" xfId="1" applyNumberFormat="1" applyFont="1" applyFill="1"/>
    <xf numFmtId="0" fontId="4" fillId="0" borderId="0" xfId="1" applyFont="1" applyFill="1" applyAlignment="1">
      <alignment horizontal="left" indent="2"/>
    </xf>
    <xf numFmtId="0" fontId="4" fillId="0" borderId="1" xfId="1" applyFont="1" applyFill="1" applyBorder="1"/>
    <xf numFmtId="0" fontId="4" fillId="0" borderId="2" xfId="1" applyFont="1" applyFill="1" applyBorder="1"/>
    <xf numFmtId="0" fontId="4" fillId="0" borderId="3" xfId="1" applyFont="1" applyFill="1" applyBorder="1"/>
    <xf numFmtId="0" fontId="4" fillId="0" borderId="4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9" xfId="1" applyFont="1" applyFill="1" applyBorder="1"/>
    <xf numFmtId="0" fontId="4" fillId="0" borderId="10" xfId="1" applyFont="1" applyFill="1" applyBorder="1" applyAlignment="1"/>
    <xf numFmtId="0" fontId="4" fillId="0" borderId="11" xfId="1" applyFont="1" applyFill="1" applyBorder="1" applyAlignment="1"/>
    <xf numFmtId="49" fontId="4" fillId="0" borderId="12" xfId="1" applyNumberFormat="1" applyFont="1" applyFill="1" applyBorder="1"/>
    <xf numFmtId="176" fontId="4" fillId="0" borderId="13" xfId="1" applyNumberFormat="1" applyFont="1" applyFill="1" applyBorder="1" applyAlignment="1">
      <alignment shrinkToFit="1"/>
    </xf>
    <xf numFmtId="176" fontId="4" fillId="0" borderId="14" xfId="1" applyNumberFormat="1" applyFont="1" applyFill="1" applyBorder="1" applyAlignment="1">
      <alignment shrinkToFit="1"/>
    </xf>
    <xf numFmtId="176" fontId="4" fillId="0" borderId="15" xfId="1" applyNumberFormat="1" applyFont="1" applyFill="1" applyBorder="1" applyAlignment="1">
      <alignment shrinkToFit="1"/>
    </xf>
    <xf numFmtId="176" fontId="4" fillId="0" borderId="16" xfId="1" applyNumberFormat="1" applyFont="1" applyFill="1" applyBorder="1" applyAlignment="1">
      <alignment shrinkToFit="1"/>
    </xf>
    <xf numFmtId="176" fontId="4" fillId="0" borderId="17" xfId="1" applyNumberFormat="1" applyFont="1" applyFill="1" applyBorder="1" applyAlignment="1">
      <alignment shrinkToFit="1"/>
    </xf>
    <xf numFmtId="0" fontId="4" fillId="0" borderId="9" xfId="1" applyFont="1" applyFill="1" applyBorder="1" applyAlignment="1"/>
    <xf numFmtId="0" fontId="4" fillId="0" borderId="18" xfId="1" applyFont="1" applyFill="1" applyBorder="1" applyAlignment="1"/>
    <xf numFmtId="49" fontId="6" fillId="0" borderId="19" xfId="1" applyNumberFormat="1" applyFont="1" applyFill="1" applyBorder="1"/>
    <xf numFmtId="176" fontId="4" fillId="0" borderId="20" xfId="1" applyNumberFormat="1" applyFont="1" applyFill="1" applyBorder="1" applyAlignment="1">
      <alignment shrinkToFit="1"/>
    </xf>
    <xf numFmtId="176" fontId="4" fillId="0" borderId="21" xfId="1" applyNumberFormat="1" applyFont="1" applyFill="1" applyBorder="1" applyAlignment="1">
      <alignment shrinkToFit="1"/>
    </xf>
    <xf numFmtId="176" fontId="4" fillId="0" borderId="22" xfId="1" applyNumberFormat="1" applyFont="1" applyFill="1" applyBorder="1" applyAlignment="1">
      <alignment shrinkToFit="1"/>
    </xf>
    <xf numFmtId="176" fontId="4" fillId="0" borderId="23" xfId="1" applyNumberFormat="1" applyFont="1" applyFill="1" applyBorder="1" applyAlignment="1">
      <alignment shrinkToFit="1"/>
    </xf>
    <xf numFmtId="176" fontId="4" fillId="0" borderId="24" xfId="1" applyNumberFormat="1" applyFont="1" applyFill="1" applyBorder="1" applyAlignment="1">
      <alignment shrinkToFit="1"/>
    </xf>
    <xf numFmtId="0" fontId="4" fillId="0" borderId="18" xfId="1" applyFont="1" applyFill="1" applyBorder="1"/>
    <xf numFmtId="49" fontId="4" fillId="0" borderId="19" xfId="1" applyNumberFormat="1" applyFont="1" applyFill="1" applyBorder="1"/>
    <xf numFmtId="0" fontId="4" fillId="0" borderId="25" xfId="1" applyFont="1" applyFill="1" applyBorder="1" applyAlignment="1"/>
    <xf numFmtId="49" fontId="6" fillId="0" borderId="26" xfId="1" applyNumberFormat="1" applyFont="1" applyFill="1" applyBorder="1"/>
    <xf numFmtId="176" fontId="4" fillId="0" borderId="27" xfId="1" applyNumberFormat="1" applyFont="1" applyFill="1" applyBorder="1" applyAlignment="1">
      <alignment shrinkToFit="1"/>
    </xf>
    <xf numFmtId="176" fontId="4" fillId="0" borderId="28" xfId="1" applyNumberFormat="1" applyFont="1" applyFill="1" applyBorder="1" applyAlignment="1">
      <alignment shrinkToFit="1"/>
    </xf>
    <xf numFmtId="176" fontId="4" fillId="0" borderId="29" xfId="1" applyNumberFormat="1" applyFont="1" applyFill="1" applyBorder="1" applyAlignment="1">
      <alignment shrinkToFit="1"/>
    </xf>
    <xf numFmtId="176" fontId="4" fillId="0" borderId="30" xfId="1" applyNumberFormat="1" applyFont="1" applyFill="1" applyBorder="1" applyAlignment="1">
      <alignment shrinkToFit="1"/>
    </xf>
    <xf numFmtId="176" fontId="4" fillId="0" borderId="31" xfId="1" applyNumberFormat="1" applyFont="1" applyFill="1" applyBorder="1" applyAlignment="1">
      <alignment shrinkToFit="1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left"/>
    </xf>
    <xf numFmtId="177" fontId="4" fillId="0" borderId="0" xfId="1" applyNumberFormat="1" applyFont="1" applyFill="1" applyBorder="1"/>
    <xf numFmtId="38" fontId="7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left"/>
    </xf>
    <xf numFmtId="49" fontId="6" fillId="0" borderId="12" xfId="1" applyNumberFormat="1" applyFont="1" applyFill="1" applyBorder="1"/>
    <xf numFmtId="0" fontId="4" fillId="0" borderId="32" xfId="1" applyFont="1" applyFill="1" applyBorder="1" applyAlignment="1"/>
    <xf numFmtId="0" fontId="4" fillId="0" borderId="4" xfId="1" applyFont="1" applyFill="1" applyBorder="1" applyAlignment="1"/>
    <xf numFmtId="0" fontId="4" fillId="0" borderId="32" xfId="1" applyFont="1" applyFill="1" applyBorder="1"/>
    <xf numFmtId="0" fontId="4" fillId="0" borderId="33" xfId="1" applyFont="1" applyFill="1" applyBorder="1"/>
    <xf numFmtId="0" fontId="4" fillId="0" borderId="3" xfId="1" applyFont="1" applyFill="1" applyBorder="1" applyAlignment="1">
      <alignment horizontal="left"/>
    </xf>
    <xf numFmtId="177" fontId="4" fillId="0" borderId="7" xfId="1" applyNumberFormat="1" applyFont="1" applyFill="1" applyBorder="1" applyAlignment="1">
      <alignment shrinkToFit="1"/>
    </xf>
    <xf numFmtId="177" fontId="4" fillId="0" borderId="5" xfId="1" applyNumberFormat="1" applyFont="1" applyFill="1" applyBorder="1" applyAlignment="1">
      <alignment shrinkToFit="1"/>
    </xf>
    <xf numFmtId="177" fontId="4" fillId="0" borderId="6" xfId="1" applyNumberFormat="1" applyFont="1" applyFill="1" applyBorder="1" applyAlignment="1">
      <alignment shrinkToFit="1"/>
    </xf>
    <xf numFmtId="177" fontId="4" fillId="0" borderId="8" xfId="1" applyNumberFormat="1" applyFont="1" applyFill="1" applyBorder="1" applyAlignment="1">
      <alignment shrinkToFit="1"/>
    </xf>
    <xf numFmtId="0" fontId="4" fillId="0" borderId="34" xfId="1" applyFont="1" applyFill="1" applyBorder="1" applyAlignment="1">
      <alignment horizontal="left"/>
    </xf>
    <xf numFmtId="177" fontId="4" fillId="0" borderId="35" xfId="1" applyNumberFormat="1" applyFont="1" applyFill="1" applyBorder="1" applyAlignment="1">
      <alignment shrinkToFit="1"/>
    </xf>
    <xf numFmtId="177" fontId="4" fillId="0" borderId="36" xfId="1" applyNumberFormat="1" applyFont="1" applyFill="1" applyBorder="1" applyAlignment="1">
      <alignment shrinkToFit="1"/>
    </xf>
    <xf numFmtId="177" fontId="4" fillId="0" borderId="37" xfId="1" applyNumberFormat="1" applyFont="1" applyFill="1" applyBorder="1" applyAlignment="1">
      <alignment shrinkToFit="1"/>
    </xf>
    <xf numFmtId="38" fontId="7" fillId="0" borderId="9" xfId="1" applyNumberFormat="1" applyFont="1" applyFill="1" applyBorder="1"/>
    <xf numFmtId="178" fontId="2" fillId="0" borderId="0" xfId="1" applyNumberFormat="1" applyFont="1" applyFill="1"/>
    <xf numFmtId="176" fontId="8" fillId="0" borderId="0" xfId="1" applyNumberFormat="1" applyFont="1" applyFill="1"/>
    <xf numFmtId="177" fontId="4" fillId="0" borderId="0" xfId="1" applyNumberFormat="1" applyFont="1" applyFill="1" applyBorder="1" applyAlignment="1">
      <alignment shrinkToFit="1"/>
    </xf>
    <xf numFmtId="0" fontId="4" fillId="0" borderId="38" xfId="1" applyFont="1" applyFill="1" applyBorder="1"/>
    <xf numFmtId="38" fontId="4" fillId="0" borderId="39" xfId="1" applyNumberFormat="1" applyFont="1" applyFill="1" applyBorder="1" applyAlignment="1">
      <alignment horizontal="center"/>
    </xf>
    <xf numFmtId="38" fontId="4" fillId="0" borderId="40" xfId="1" applyNumberFormat="1" applyFont="1" applyFill="1" applyBorder="1" applyAlignment="1">
      <alignment horizontal="center"/>
    </xf>
    <xf numFmtId="0" fontId="4" fillId="0" borderId="41" xfId="1" applyFont="1" applyFill="1" applyBorder="1"/>
    <xf numFmtId="38" fontId="4" fillId="0" borderId="42" xfId="1" applyNumberFormat="1" applyFont="1" applyFill="1" applyBorder="1" applyAlignment="1">
      <alignment shrinkToFit="1"/>
    </xf>
    <xf numFmtId="38" fontId="4" fillId="0" borderId="43" xfId="1" applyNumberFormat="1" applyFont="1" applyFill="1" applyBorder="1" applyAlignment="1">
      <alignment shrinkToFit="1"/>
    </xf>
    <xf numFmtId="38" fontId="4" fillId="0" borderId="44" xfId="1" applyNumberFormat="1" applyFont="1" applyFill="1" applyBorder="1" applyAlignment="1">
      <alignment shrinkToFit="1"/>
    </xf>
    <xf numFmtId="38" fontId="4" fillId="0" borderId="45" xfId="1" applyNumberFormat="1" applyFont="1" applyFill="1" applyBorder="1" applyAlignment="1">
      <alignment shrinkToFit="1"/>
    </xf>
    <xf numFmtId="38" fontId="4" fillId="0" borderId="28" xfId="1" applyNumberFormat="1" applyFont="1" applyFill="1" applyBorder="1" applyAlignment="1">
      <alignment horizontal="center"/>
    </xf>
    <xf numFmtId="0" fontId="4" fillId="0" borderId="41" xfId="1" applyFont="1" applyFill="1" applyBorder="1" applyAlignment="1">
      <alignment horizontal="right"/>
    </xf>
    <xf numFmtId="38" fontId="4" fillId="0" borderId="14" xfId="1" applyNumberFormat="1" applyFont="1" applyFill="1" applyBorder="1" applyAlignment="1">
      <alignment horizontal="center"/>
    </xf>
    <xf numFmtId="38" fontId="4" fillId="0" borderId="15" xfId="1" applyNumberFormat="1" applyFont="1" applyFill="1" applyBorder="1" applyAlignment="1">
      <alignment horizontal="center"/>
    </xf>
    <xf numFmtId="38" fontId="4" fillId="0" borderId="29" xfId="1" applyNumberFormat="1" applyFont="1" applyFill="1" applyBorder="1" applyAlignment="1">
      <alignment horizontal="center"/>
    </xf>
    <xf numFmtId="38" fontId="9" fillId="0" borderId="41" xfId="1" applyNumberFormat="1" applyFont="1" applyFill="1" applyBorder="1" applyAlignment="1">
      <alignment horizontal="right"/>
    </xf>
    <xf numFmtId="38" fontId="9" fillId="0" borderId="46" xfId="1" applyNumberFormat="1" applyFont="1" applyFill="1" applyBorder="1"/>
    <xf numFmtId="0" fontId="4" fillId="0" borderId="47" xfId="1" applyFont="1" applyFill="1" applyBorder="1"/>
    <xf numFmtId="0" fontId="2" fillId="0" borderId="0" xfId="1" applyFont="1" applyFill="1" applyBorder="1"/>
    <xf numFmtId="178" fontId="4" fillId="0" borderId="0" xfId="1" applyNumberFormat="1" applyFont="1" applyFill="1" applyBorder="1"/>
    <xf numFmtId="178" fontId="4" fillId="0" borderId="48" xfId="1" applyNumberFormat="1" applyFont="1" applyFill="1" applyBorder="1"/>
    <xf numFmtId="38" fontId="9" fillId="0" borderId="49" xfId="1" applyNumberFormat="1" applyFont="1" applyFill="1" applyBorder="1"/>
    <xf numFmtId="0" fontId="2" fillId="0" borderId="50" xfId="1" applyFont="1" applyFill="1" applyBorder="1"/>
    <xf numFmtId="38" fontId="4" fillId="0" borderId="50" xfId="1" applyNumberFormat="1" applyFont="1" applyFill="1" applyBorder="1" applyAlignment="1">
      <alignment horizontal="center"/>
    </xf>
    <xf numFmtId="38" fontId="9" fillId="0" borderId="49" xfId="1" applyNumberFormat="1" applyFont="1" applyFill="1" applyBorder="1" applyAlignment="1">
      <alignment shrinkToFit="1"/>
    </xf>
    <xf numFmtId="176" fontId="10" fillId="0" borderId="50" xfId="1" applyNumberFormat="1" applyFont="1" applyFill="1" applyBorder="1" applyAlignment="1">
      <alignment horizontal="right" vertical="center"/>
    </xf>
    <xf numFmtId="0" fontId="2" fillId="0" borderId="48" xfId="1" applyFont="1" applyFill="1" applyBorder="1"/>
    <xf numFmtId="38" fontId="9" fillId="0" borderId="37" xfId="1" applyNumberFormat="1" applyFont="1" applyFill="1" applyBorder="1" applyAlignment="1">
      <alignment horizontal="right"/>
    </xf>
    <xf numFmtId="38" fontId="9" fillId="0" borderId="51" xfId="1" applyNumberFormat="1" applyFont="1" applyFill="1" applyBorder="1" applyAlignment="1">
      <alignment shrinkToFit="1"/>
    </xf>
    <xf numFmtId="176" fontId="10" fillId="0" borderId="52" xfId="1" applyNumberFormat="1" applyFont="1" applyFill="1" applyBorder="1" applyAlignment="1">
      <alignment horizontal="right" vertical="center"/>
    </xf>
    <xf numFmtId="0" fontId="2" fillId="0" borderId="32" xfId="1" applyFont="1" applyFill="1" applyBorder="1"/>
    <xf numFmtId="0" fontId="2" fillId="0" borderId="33" xfId="1" applyFont="1" applyFill="1" applyBorder="1"/>
    <xf numFmtId="0" fontId="2" fillId="0" borderId="34" xfId="1" applyFont="1" applyFill="1" applyBorder="1"/>
    <xf numFmtId="0" fontId="4" fillId="0" borderId="11" xfId="1" applyFont="1" applyFill="1" applyBorder="1"/>
    <xf numFmtId="49" fontId="4" fillId="0" borderId="53" xfId="1" applyNumberFormat="1" applyFont="1" applyFill="1" applyBorder="1"/>
    <xf numFmtId="176" fontId="4" fillId="0" borderId="54" xfId="1" applyNumberFormat="1" applyFont="1" applyFill="1" applyBorder="1" applyAlignment="1">
      <alignment shrinkToFit="1"/>
    </xf>
    <xf numFmtId="176" fontId="4" fillId="0" borderId="44" xfId="1" applyNumberFormat="1" applyFont="1" applyFill="1" applyBorder="1" applyAlignment="1">
      <alignment shrinkToFit="1"/>
    </xf>
    <xf numFmtId="176" fontId="4" fillId="0" borderId="45" xfId="1" applyNumberFormat="1" applyFont="1" applyFill="1" applyBorder="1" applyAlignment="1">
      <alignment shrinkToFit="1"/>
    </xf>
    <xf numFmtId="176" fontId="4" fillId="0" borderId="55" xfId="1" applyNumberFormat="1" applyFont="1" applyFill="1" applyBorder="1" applyAlignment="1">
      <alignment shrinkToFit="1"/>
    </xf>
    <xf numFmtId="176" fontId="4" fillId="0" borderId="56" xfId="1" applyNumberFormat="1" applyFont="1" applyFill="1" applyBorder="1" applyAlignment="1">
      <alignment shrinkToFit="1"/>
    </xf>
    <xf numFmtId="38" fontId="4" fillId="0" borderId="31" xfId="1" applyNumberFormat="1" applyFont="1" applyFill="1" applyBorder="1" applyAlignment="1">
      <alignment horizontal="center"/>
    </xf>
    <xf numFmtId="0" fontId="2" fillId="0" borderId="9" xfId="1" applyFont="1" applyFill="1" applyBorder="1"/>
    <xf numFmtId="38" fontId="4" fillId="0" borderId="56" xfId="1" applyNumberFormat="1" applyFont="1" applyFill="1" applyBorder="1" applyAlignment="1">
      <alignment shrinkToFit="1"/>
    </xf>
    <xf numFmtId="38" fontId="4" fillId="0" borderId="17" xfId="1" applyNumberFormat="1" applyFont="1" applyFill="1" applyBorder="1" applyAlignment="1">
      <alignment horizontal="center"/>
    </xf>
  </cellXfs>
  <cellStyles count="2">
    <cellStyle name="標準" xfId="0" builtinId="0"/>
    <cellStyle name="標準 2" xfId="1"/>
  </cellStyles>
  <dxfs count="17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155"/>
  <sheetViews>
    <sheetView showGridLines="0" tabSelected="1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660</v>
      </c>
      <c r="K2" s="3"/>
      <c r="N2" s="5" t="str">
        <f>I2</f>
        <v>調査期日：平成28年 4月 14日</v>
      </c>
      <c r="O2" s="3"/>
      <c r="P2" s="3"/>
      <c r="R2" s="3"/>
      <c r="S2" s="5" t="str">
        <f>I2</f>
        <v>調査期日：平成28年 4月 14日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203</v>
      </c>
      <c r="E5" s="17" t="s">
        <v>204</v>
      </c>
      <c r="F5" s="18" t="s">
        <v>205</v>
      </c>
      <c r="G5" s="19"/>
      <c r="H5" s="20"/>
      <c r="I5" s="20"/>
      <c r="J5" s="20"/>
      <c r="K5" s="21"/>
      <c r="L5" s="22"/>
      <c r="M5" s="20"/>
      <c r="N5" s="23"/>
      <c r="O5" s="20"/>
      <c r="P5" s="21"/>
      <c r="Q5" s="22"/>
      <c r="R5" s="20"/>
      <c r="S5" s="20"/>
      <c r="T5" s="20"/>
      <c r="U5" s="21">
        <v>20</v>
      </c>
    </row>
    <row r="6" spans="1:22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17" t="s">
        <v>21</v>
      </c>
      <c r="F6" s="33" t="s">
        <v>22</v>
      </c>
      <c r="G6" s="27">
        <v>41600</v>
      </c>
      <c r="H6" s="28">
        <v>23200</v>
      </c>
      <c r="I6" s="28">
        <v>12800</v>
      </c>
      <c r="J6" s="28">
        <v>4800</v>
      </c>
      <c r="K6" s="29">
        <v>14400</v>
      </c>
      <c r="L6" s="30">
        <v>18400</v>
      </c>
      <c r="M6" s="28">
        <v>17600</v>
      </c>
      <c r="N6" s="31">
        <v>16000</v>
      </c>
      <c r="O6" s="28">
        <v>13600</v>
      </c>
      <c r="P6" s="29">
        <v>24800</v>
      </c>
      <c r="Q6" s="30">
        <v>15200</v>
      </c>
      <c r="R6" s="28">
        <v>8800</v>
      </c>
      <c r="S6" s="28">
        <v>10600</v>
      </c>
      <c r="T6" s="28">
        <v>46400</v>
      </c>
      <c r="U6" s="29">
        <v>10800</v>
      </c>
      <c r="V6" s="15"/>
    </row>
    <row r="7" spans="1:22" ht="13.15" customHeight="1" x14ac:dyDescent="0.15">
      <c r="A7" s="3">
        <v>3</v>
      </c>
      <c r="B7" s="15" t="s">
        <v>23</v>
      </c>
      <c r="C7" s="25" t="s">
        <v>24</v>
      </c>
      <c r="D7" s="25" t="s">
        <v>25</v>
      </c>
      <c r="E7" s="32" t="s">
        <v>26</v>
      </c>
      <c r="F7" s="26" t="s">
        <v>651</v>
      </c>
      <c r="G7" s="27"/>
      <c r="H7" s="28"/>
      <c r="I7" s="28"/>
      <c r="J7" s="28"/>
      <c r="K7" s="29"/>
      <c r="L7" s="30"/>
      <c r="M7" s="28"/>
      <c r="N7" s="31"/>
      <c r="O7" s="28"/>
      <c r="P7" s="29"/>
      <c r="Q7" s="30"/>
      <c r="R7" s="28"/>
      <c r="S7" s="28">
        <v>20</v>
      </c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3000</v>
      </c>
      <c r="H8" s="28">
        <v>600</v>
      </c>
      <c r="I8" s="28">
        <v>1200</v>
      </c>
      <c r="J8" s="28">
        <v>200</v>
      </c>
      <c r="K8" s="29">
        <v>800</v>
      </c>
      <c r="L8" s="30">
        <v>2000</v>
      </c>
      <c r="M8" s="28">
        <v>400</v>
      </c>
      <c r="N8" s="31">
        <v>1600</v>
      </c>
      <c r="O8" s="28">
        <v>2200</v>
      </c>
      <c r="P8" s="29">
        <v>800</v>
      </c>
      <c r="Q8" s="30">
        <v>1000</v>
      </c>
      <c r="R8" s="28">
        <v>200</v>
      </c>
      <c r="S8" s="28">
        <v>1600</v>
      </c>
      <c r="T8" s="28">
        <v>800</v>
      </c>
      <c r="U8" s="29">
        <v>400</v>
      </c>
      <c r="V8" s="15"/>
    </row>
    <row r="9" spans="1:22" ht="13.15" customHeight="1" x14ac:dyDescent="0.15">
      <c r="A9" s="3">
        <v>5</v>
      </c>
      <c r="B9" s="24"/>
      <c r="C9" s="25"/>
      <c r="D9" s="32" t="s">
        <v>28</v>
      </c>
      <c r="E9" s="25" t="s">
        <v>29</v>
      </c>
      <c r="F9" s="26" t="s">
        <v>209</v>
      </c>
      <c r="G9" s="27">
        <v>20</v>
      </c>
      <c r="H9" s="28"/>
      <c r="I9" s="28"/>
      <c r="J9" s="28"/>
      <c r="K9" s="29"/>
      <c r="L9" s="30"/>
      <c r="M9" s="28"/>
      <c r="N9" s="31"/>
      <c r="O9" s="28"/>
      <c r="P9" s="29"/>
      <c r="Q9" s="30"/>
      <c r="R9" s="28"/>
      <c r="S9" s="28"/>
      <c r="T9" s="28"/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31</v>
      </c>
      <c r="G10" s="27"/>
      <c r="H10" s="28"/>
      <c r="I10" s="28"/>
      <c r="J10" s="28"/>
      <c r="K10" s="29"/>
      <c r="L10" s="30"/>
      <c r="M10" s="28"/>
      <c r="N10" s="31"/>
      <c r="O10" s="28"/>
      <c r="P10" s="29"/>
      <c r="Q10" s="30"/>
      <c r="R10" s="28">
        <v>20</v>
      </c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211</v>
      </c>
      <c r="G11" s="27"/>
      <c r="H11" s="28"/>
      <c r="I11" s="28"/>
      <c r="J11" s="28"/>
      <c r="K11" s="29"/>
      <c r="L11" s="30"/>
      <c r="M11" s="28"/>
      <c r="N11" s="31"/>
      <c r="O11" s="28"/>
      <c r="P11" s="29">
        <v>200</v>
      </c>
      <c r="Q11" s="30"/>
      <c r="R11" s="28"/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504</v>
      </c>
      <c r="G12" s="27"/>
      <c r="H12" s="28"/>
      <c r="I12" s="28"/>
      <c r="J12" s="28"/>
      <c r="K12" s="29"/>
      <c r="L12" s="30"/>
      <c r="M12" s="28"/>
      <c r="N12" s="31"/>
      <c r="O12" s="28"/>
      <c r="P12" s="29"/>
      <c r="Q12" s="30"/>
      <c r="R12" s="28"/>
      <c r="S12" s="28">
        <v>20</v>
      </c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 t="s">
        <v>32</v>
      </c>
      <c r="E13" s="25" t="s">
        <v>33</v>
      </c>
      <c r="F13" s="26" t="s">
        <v>436</v>
      </c>
      <c r="G13" s="27">
        <v>500</v>
      </c>
      <c r="H13" s="28"/>
      <c r="I13" s="28">
        <v>200</v>
      </c>
      <c r="J13" s="28"/>
      <c r="K13" s="29">
        <v>80</v>
      </c>
      <c r="L13" s="30">
        <v>40</v>
      </c>
      <c r="M13" s="28">
        <v>60</v>
      </c>
      <c r="N13" s="31">
        <v>400</v>
      </c>
      <c r="O13" s="28">
        <v>120</v>
      </c>
      <c r="P13" s="29"/>
      <c r="Q13" s="30">
        <v>120</v>
      </c>
      <c r="R13" s="28">
        <v>20</v>
      </c>
      <c r="S13" s="28"/>
      <c r="T13" s="28">
        <v>20</v>
      </c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35</v>
      </c>
      <c r="G14" s="27">
        <v>200</v>
      </c>
      <c r="H14" s="28"/>
      <c r="I14" s="28">
        <v>400</v>
      </c>
      <c r="J14" s="28">
        <v>400</v>
      </c>
      <c r="K14" s="29"/>
      <c r="L14" s="30"/>
      <c r="M14" s="28"/>
      <c r="N14" s="31">
        <v>200</v>
      </c>
      <c r="O14" s="28">
        <v>200</v>
      </c>
      <c r="P14" s="29"/>
      <c r="Q14" s="30"/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>
        <v>360</v>
      </c>
      <c r="H15" s="28">
        <v>440</v>
      </c>
      <c r="I15" s="28">
        <v>280</v>
      </c>
      <c r="J15" s="28">
        <v>300</v>
      </c>
      <c r="K15" s="29">
        <v>20</v>
      </c>
      <c r="L15" s="30">
        <v>120</v>
      </c>
      <c r="M15" s="28">
        <v>220</v>
      </c>
      <c r="N15" s="31">
        <v>480</v>
      </c>
      <c r="O15" s="28">
        <v>600</v>
      </c>
      <c r="P15" s="29">
        <v>20</v>
      </c>
      <c r="Q15" s="30">
        <v>740</v>
      </c>
      <c r="R15" s="28">
        <v>1100</v>
      </c>
      <c r="S15" s="28">
        <v>20</v>
      </c>
      <c r="T15" s="28">
        <v>80</v>
      </c>
      <c r="U15" s="29">
        <v>40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4200</v>
      </c>
      <c r="H16" s="28">
        <v>240</v>
      </c>
      <c r="I16" s="28">
        <v>640</v>
      </c>
      <c r="J16" s="28">
        <v>1600</v>
      </c>
      <c r="K16" s="29">
        <v>40</v>
      </c>
      <c r="L16" s="30">
        <v>1600</v>
      </c>
      <c r="M16" s="28">
        <v>2000</v>
      </c>
      <c r="N16" s="31">
        <v>6600</v>
      </c>
      <c r="O16" s="28">
        <v>11800</v>
      </c>
      <c r="P16" s="29">
        <v>1600</v>
      </c>
      <c r="Q16" s="30">
        <v>10400</v>
      </c>
      <c r="R16" s="28">
        <v>12000</v>
      </c>
      <c r="S16" s="28">
        <v>2000</v>
      </c>
      <c r="T16" s="28">
        <v>1200</v>
      </c>
      <c r="U16" s="29">
        <v>600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/>
      <c r="H17" s="28"/>
      <c r="I17" s="28">
        <v>20</v>
      </c>
      <c r="J17" s="28"/>
      <c r="K17" s="29"/>
      <c r="L17" s="30">
        <v>20</v>
      </c>
      <c r="M17" s="28"/>
      <c r="N17" s="31">
        <v>40</v>
      </c>
      <c r="O17" s="28">
        <v>20</v>
      </c>
      <c r="P17" s="29"/>
      <c r="Q17" s="30"/>
      <c r="R17" s="28"/>
      <c r="S17" s="28"/>
      <c r="T17" s="28"/>
      <c r="U17" s="29">
        <v>20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39</v>
      </c>
      <c r="F18" s="26" t="s">
        <v>40</v>
      </c>
      <c r="G18" s="27">
        <v>40</v>
      </c>
      <c r="H18" s="28">
        <v>20</v>
      </c>
      <c r="I18" s="28">
        <v>40</v>
      </c>
      <c r="J18" s="28">
        <v>20</v>
      </c>
      <c r="K18" s="29"/>
      <c r="L18" s="30"/>
      <c r="M18" s="28">
        <v>100</v>
      </c>
      <c r="N18" s="31"/>
      <c r="O18" s="28"/>
      <c r="P18" s="29"/>
      <c r="Q18" s="30">
        <v>20</v>
      </c>
      <c r="R18" s="28">
        <v>220</v>
      </c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17" t="s">
        <v>21</v>
      </c>
      <c r="F19" s="33" t="s">
        <v>43</v>
      </c>
      <c r="G19" s="27">
        <v>7000</v>
      </c>
      <c r="H19" s="28">
        <v>2400</v>
      </c>
      <c r="I19" s="28">
        <v>3600</v>
      </c>
      <c r="J19" s="28">
        <v>2400</v>
      </c>
      <c r="K19" s="29">
        <v>1200</v>
      </c>
      <c r="L19" s="30">
        <v>2200</v>
      </c>
      <c r="M19" s="28">
        <v>3400</v>
      </c>
      <c r="N19" s="31">
        <v>2600</v>
      </c>
      <c r="O19" s="28">
        <v>3200</v>
      </c>
      <c r="P19" s="29">
        <v>1200</v>
      </c>
      <c r="Q19" s="30">
        <v>6000</v>
      </c>
      <c r="R19" s="28">
        <v>1400</v>
      </c>
      <c r="S19" s="28">
        <v>3000</v>
      </c>
      <c r="T19" s="28">
        <v>1400</v>
      </c>
      <c r="U19" s="29">
        <v>200</v>
      </c>
      <c r="V19" s="15"/>
    </row>
    <row r="20" spans="1:22" ht="13.15" customHeight="1" x14ac:dyDescent="0.15">
      <c r="A20" s="3">
        <v>16</v>
      </c>
      <c r="B20" s="24"/>
      <c r="C20" s="25"/>
      <c r="D20" s="25" t="s">
        <v>44</v>
      </c>
      <c r="E20" s="25" t="s">
        <v>45</v>
      </c>
      <c r="F20" s="26" t="s">
        <v>46</v>
      </c>
      <c r="G20" s="27">
        <v>20</v>
      </c>
      <c r="H20" s="28">
        <v>20</v>
      </c>
      <c r="I20" s="28">
        <v>20</v>
      </c>
      <c r="J20" s="28"/>
      <c r="K20" s="29">
        <v>20</v>
      </c>
      <c r="L20" s="30">
        <v>20</v>
      </c>
      <c r="M20" s="28">
        <v>20</v>
      </c>
      <c r="N20" s="31"/>
      <c r="O20" s="28"/>
      <c r="P20" s="29"/>
      <c r="Q20" s="30">
        <v>20</v>
      </c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 t="s">
        <v>47</v>
      </c>
      <c r="E21" s="25" t="s">
        <v>48</v>
      </c>
      <c r="F21" s="26" t="s">
        <v>49</v>
      </c>
      <c r="G21" s="27">
        <v>20</v>
      </c>
      <c r="H21" s="28"/>
      <c r="I21" s="28"/>
      <c r="J21" s="28"/>
      <c r="K21" s="29"/>
      <c r="L21" s="30"/>
      <c r="M21" s="28">
        <v>20</v>
      </c>
      <c r="N21" s="31"/>
      <c r="O21" s="28">
        <v>40</v>
      </c>
      <c r="P21" s="29">
        <v>40</v>
      </c>
      <c r="Q21" s="30">
        <v>40</v>
      </c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 t="s">
        <v>50</v>
      </c>
      <c r="E22" s="25" t="s">
        <v>51</v>
      </c>
      <c r="F22" s="26" t="s">
        <v>52</v>
      </c>
      <c r="G22" s="27">
        <v>40</v>
      </c>
      <c r="H22" s="28"/>
      <c r="I22" s="28">
        <v>200</v>
      </c>
      <c r="J22" s="28">
        <v>200</v>
      </c>
      <c r="K22" s="29">
        <v>100</v>
      </c>
      <c r="L22" s="30"/>
      <c r="M22" s="28">
        <v>20</v>
      </c>
      <c r="N22" s="31">
        <v>100</v>
      </c>
      <c r="O22" s="28"/>
      <c r="P22" s="29"/>
      <c r="Q22" s="30">
        <v>120</v>
      </c>
      <c r="R22" s="28"/>
      <c r="S22" s="28"/>
      <c r="T22" s="28">
        <v>40</v>
      </c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53</v>
      </c>
      <c r="G23" s="27">
        <v>1200</v>
      </c>
      <c r="H23" s="28"/>
      <c r="I23" s="28">
        <v>2200</v>
      </c>
      <c r="J23" s="28">
        <v>1200</v>
      </c>
      <c r="K23" s="29">
        <v>400</v>
      </c>
      <c r="L23" s="30">
        <v>2000</v>
      </c>
      <c r="M23" s="28">
        <v>2200</v>
      </c>
      <c r="N23" s="31">
        <v>600</v>
      </c>
      <c r="O23" s="28">
        <v>1000</v>
      </c>
      <c r="P23" s="29">
        <v>1600</v>
      </c>
      <c r="Q23" s="30">
        <v>200</v>
      </c>
      <c r="R23" s="28">
        <v>400</v>
      </c>
      <c r="S23" s="28">
        <v>1600</v>
      </c>
      <c r="T23" s="28">
        <v>2200</v>
      </c>
      <c r="U23" s="29">
        <v>200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287</v>
      </c>
      <c r="G24" s="27"/>
      <c r="H24" s="28"/>
      <c r="I24" s="28"/>
      <c r="J24" s="28"/>
      <c r="K24" s="29"/>
      <c r="L24" s="30"/>
      <c r="M24" s="28"/>
      <c r="N24" s="31"/>
      <c r="O24" s="28"/>
      <c r="P24" s="29"/>
      <c r="Q24" s="30"/>
      <c r="R24" s="28">
        <v>600</v>
      </c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55</v>
      </c>
      <c r="G25" s="27">
        <v>600</v>
      </c>
      <c r="H25" s="28"/>
      <c r="I25" s="28"/>
      <c r="J25" s="28">
        <v>20</v>
      </c>
      <c r="K25" s="29">
        <v>240</v>
      </c>
      <c r="L25" s="30">
        <v>40</v>
      </c>
      <c r="M25" s="28">
        <v>460</v>
      </c>
      <c r="N25" s="31">
        <v>60</v>
      </c>
      <c r="O25" s="28"/>
      <c r="P25" s="29"/>
      <c r="Q25" s="30">
        <v>200</v>
      </c>
      <c r="R25" s="28"/>
      <c r="S25" s="28">
        <v>200</v>
      </c>
      <c r="T25" s="28">
        <v>240</v>
      </c>
      <c r="U25" s="29">
        <v>20</v>
      </c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56</v>
      </c>
      <c r="G26" s="27"/>
      <c r="H26" s="28"/>
      <c r="I26" s="28"/>
      <c r="J26" s="28"/>
      <c r="K26" s="29"/>
      <c r="L26" s="30"/>
      <c r="M26" s="28"/>
      <c r="N26" s="31"/>
      <c r="O26" s="28"/>
      <c r="P26" s="29"/>
      <c r="Q26" s="30"/>
      <c r="R26" s="28">
        <v>40</v>
      </c>
      <c r="S26" s="28"/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59</v>
      </c>
      <c r="G27" s="27">
        <v>3600</v>
      </c>
      <c r="H27" s="28">
        <v>400</v>
      </c>
      <c r="I27" s="28">
        <v>1200</v>
      </c>
      <c r="J27" s="28">
        <v>400</v>
      </c>
      <c r="K27" s="29"/>
      <c r="L27" s="30"/>
      <c r="M27" s="28">
        <v>20</v>
      </c>
      <c r="N27" s="31">
        <v>400</v>
      </c>
      <c r="O27" s="28">
        <v>400</v>
      </c>
      <c r="P27" s="29"/>
      <c r="Q27" s="30">
        <v>400</v>
      </c>
      <c r="R27" s="28">
        <v>40</v>
      </c>
      <c r="S27" s="28">
        <v>40</v>
      </c>
      <c r="T27" s="28"/>
      <c r="U27" s="29">
        <v>20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60</v>
      </c>
      <c r="F28" s="26" t="s">
        <v>61</v>
      </c>
      <c r="G28" s="27">
        <v>60</v>
      </c>
      <c r="H28" s="28"/>
      <c r="I28" s="28">
        <v>400</v>
      </c>
      <c r="J28" s="28"/>
      <c r="K28" s="29">
        <v>20</v>
      </c>
      <c r="L28" s="30"/>
      <c r="M28" s="28">
        <v>20</v>
      </c>
      <c r="N28" s="31"/>
      <c r="O28" s="28">
        <v>40</v>
      </c>
      <c r="P28" s="29">
        <v>400</v>
      </c>
      <c r="Q28" s="30">
        <v>40</v>
      </c>
      <c r="R28" s="28">
        <v>60</v>
      </c>
      <c r="S28" s="28">
        <v>20</v>
      </c>
      <c r="T28" s="28">
        <v>60</v>
      </c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 t="s">
        <v>62</v>
      </c>
      <c r="F29" s="26" t="s">
        <v>63</v>
      </c>
      <c r="G29" s="27">
        <v>280</v>
      </c>
      <c r="H29" s="28">
        <v>520</v>
      </c>
      <c r="I29" s="28">
        <v>820</v>
      </c>
      <c r="J29" s="28">
        <v>120</v>
      </c>
      <c r="K29" s="29">
        <v>500</v>
      </c>
      <c r="L29" s="30">
        <v>1100</v>
      </c>
      <c r="M29" s="28">
        <v>280</v>
      </c>
      <c r="N29" s="31">
        <v>340</v>
      </c>
      <c r="O29" s="28">
        <v>640</v>
      </c>
      <c r="P29" s="29">
        <v>60</v>
      </c>
      <c r="Q29" s="30">
        <v>260</v>
      </c>
      <c r="R29" s="28">
        <v>340</v>
      </c>
      <c r="S29" s="28">
        <v>280</v>
      </c>
      <c r="T29" s="28">
        <v>40</v>
      </c>
      <c r="U29" s="29">
        <v>200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597</v>
      </c>
      <c r="G30" s="27"/>
      <c r="H30" s="28"/>
      <c r="I30" s="28"/>
      <c r="J30" s="28"/>
      <c r="K30" s="29"/>
      <c r="L30" s="30">
        <v>20</v>
      </c>
      <c r="M30" s="28"/>
      <c r="N30" s="31"/>
      <c r="O30" s="28"/>
      <c r="P30" s="29"/>
      <c r="Q30" s="30"/>
      <c r="R30" s="28"/>
      <c r="S30" s="28">
        <v>200</v>
      </c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64</v>
      </c>
      <c r="G31" s="27">
        <v>200</v>
      </c>
      <c r="H31" s="28"/>
      <c r="I31" s="28"/>
      <c r="J31" s="28"/>
      <c r="K31" s="29"/>
      <c r="L31" s="30"/>
      <c r="M31" s="28"/>
      <c r="N31" s="31"/>
      <c r="O31" s="28"/>
      <c r="P31" s="29"/>
      <c r="Q31" s="30"/>
      <c r="R31" s="28"/>
      <c r="S31" s="28"/>
      <c r="T31" s="28">
        <v>100</v>
      </c>
      <c r="U31" s="29">
        <v>20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 t="s">
        <v>65</v>
      </c>
      <c r="F32" s="26" t="s">
        <v>67</v>
      </c>
      <c r="G32" s="27"/>
      <c r="H32" s="28"/>
      <c r="I32" s="28">
        <v>20</v>
      </c>
      <c r="J32" s="28"/>
      <c r="K32" s="29"/>
      <c r="L32" s="30"/>
      <c r="M32" s="28"/>
      <c r="N32" s="31"/>
      <c r="O32" s="28"/>
      <c r="P32" s="29"/>
      <c r="Q32" s="30">
        <v>20</v>
      </c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17" t="s">
        <v>21</v>
      </c>
      <c r="F33" s="33" t="s">
        <v>69</v>
      </c>
      <c r="G33" s="27">
        <v>2200</v>
      </c>
      <c r="H33" s="28">
        <v>1800</v>
      </c>
      <c r="I33" s="28">
        <v>3200</v>
      </c>
      <c r="J33" s="28">
        <v>400</v>
      </c>
      <c r="K33" s="29">
        <v>2000</v>
      </c>
      <c r="L33" s="30">
        <v>1200</v>
      </c>
      <c r="M33" s="28">
        <v>1000</v>
      </c>
      <c r="N33" s="31">
        <v>3400</v>
      </c>
      <c r="O33" s="28">
        <v>2800</v>
      </c>
      <c r="P33" s="29">
        <v>1000</v>
      </c>
      <c r="Q33" s="30">
        <v>5400</v>
      </c>
      <c r="R33" s="28">
        <v>2400</v>
      </c>
      <c r="S33" s="28">
        <v>2400</v>
      </c>
      <c r="T33" s="28">
        <v>400</v>
      </c>
      <c r="U33" s="29">
        <v>1600</v>
      </c>
      <c r="V33" s="15"/>
    </row>
    <row r="34" spans="1:22" ht="13.15" customHeight="1" x14ac:dyDescent="0.15">
      <c r="A34" s="3">
        <v>30</v>
      </c>
      <c r="B34" s="24" t="s">
        <v>70</v>
      </c>
      <c r="C34" s="25" t="s">
        <v>71</v>
      </c>
      <c r="D34" s="25" t="s">
        <v>72</v>
      </c>
      <c r="E34" s="25" t="s">
        <v>644</v>
      </c>
      <c r="F34" s="26" t="s">
        <v>645</v>
      </c>
      <c r="G34" s="27"/>
      <c r="H34" s="28"/>
      <c r="I34" s="28"/>
      <c r="J34" s="28"/>
      <c r="K34" s="29"/>
      <c r="L34" s="30"/>
      <c r="M34" s="28"/>
      <c r="N34" s="31"/>
      <c r="O34" s="28"/>
      <c r="P34" s="29"/>
      <c r="Q34" s="30"/>
      <c r="R34" s="28"/>
      <c r="S34" s="28"/>
      <c r="T34" s="28"/>
      <c r="U34" s="29">
        <v>1240</v>
      </c>
      <c r="V34" s="15"/>
    </row>
    <row r="35" spans="1:22" ht="13.15" customHeight="1" x14ac:dyDescent="0.15">
      <c r="A35" s="3">
        <v>31</v>
      </c>
      <c r="B35" s="24"/>
      <c r="C35" s="25"/>
      <c r="D35" s="25" t="s">
        <v>599</v>
      </c>
      <c r="E35" s="25" t="s">
        <v>600</v>
      </c>
      <c r="F35" s="26" t="s">
        <v>601</v>
      </c>
      <c r="G35" s="27">
        <v>400</v>
      </c>
      <c r="H35" s="28">
        <v>400</v>
      </c>
      <c r="I35" s="28">
        <v>600</v>
      </c>
      <c r="J35" s="28">
        <v>400</v>
      </c>
      <c r="K35" s="29">
        <v>600</v>
      </c>
      <c r="L35" s="30"/>
      <c r="M35" s="28">
        <v>200</v>
      </c>
      <c r="N35" s="31">
        <v>600</v>
      </c>
      <c r="O35" s="28"/>
      <c r="P35" s="29"/>
      <c r="Q35" s="30">
        <v>800</v>
      </c>
      <c r="R35" s="28">
        <v>200</v>
      </c>
      <c r="S35" s="28">
        <v>200</v>
      </c>
      <c r="T35" s="28">
        <v>400</v>
      </c>
      <c r="U35" s="29"/>
      <c r="V35" s="15"/>
    </row>
    <row r="36" spans="1:22" ht="13.15" customHeight="1" x14ac:dyDescent="0.15">
      <c r="A36" s="3">
        <v>32</v>
      </c>
      <c r="B36" s="25"/>
      <c r="C36" s="25"/>
      <c r="D36" s="25" t="s">
        <v>75</v>
      </c>
      <c r="E36" s="25" t="s">
        <v>76</v>
      </c>
      <c r="F36" s="26" t="s">
        <v>77</v>
      </c>
      <c r="G36" s="27"/>
      <c r="H36" s="28"/>
      <c r="I36" s="28"/>
      <c r="J36" s="28"/>
      <c r="K36" s="29">
        <v>200</v>
      </c>
      <c r="L36" s="30">
        <v>400</v>
      </c>
      <c r="M36" s="28">
        <v>200</v>
      </c>
      <c r="N36" s="31">
        <v>200</v>
      </c>
      <c r="O36" s="28">
        <v>400</v>
      </c>
      <c r="P36" s="29">
        <v>200</v>
      </c>
      <c r="Q36" s="30">
        <v>400</v>
      </c>
      <c r="R36" s="28">
        <v>200</v>
      </c>
      <c r="S36" s="28">
        <v>200</v>
      </c>
      <c r="T36" s="28">
        <v>600</v>
      </c>
      <c r="U36" s="29"/>
      <c r="V36" s="15"/>
    </row>
    <row r="37" spans="1:22" ht="13.15" customHeight="1" x14ac:dyDescent="0.15">
      <c r="A37" s="3">
        <v>33</v>
      </c>
      <c r="B37" s="25"/>
      <c r="C37" s="25"/>
      <c r="D37" s="25" t="s">
        <v>78</v>
      </c>
      <c r="E37" s="25" t="s">
        <v>79</v>
      </c>
      <c r="F37" s="26" t="s">
        <v>80</v>
      </c>
      <c r="G37" s="27"/>
      <c r="H37" s="28"/>
      <c r="I37" s="28"/>
      <c r="J37" s="28"/>
      <c r="K37" s="29">
        <v>20</v>
      </c>
      <c r="L37" s="30"/>
      <c r="M37" s="28"/>
      <c r="N37" s="31"/>
      <c r="O37" s="28"/>
      <c r="P37" s="29"/>
      <c r="Q37" s="30"/>
      <c r="R37" s="28"/>
      <c r="S37" s="28"/>
      <c r="T37" s="28">
        <v>20</v>
      </c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 t="s">
        <v>81</v>
      </c>
      <c r="F38" s="26" t="s">
        <v>82</v>
      </c>
      <c r="G38" s="27"/>
      <c r="H38" s="28"/>
      <c r="I38" s="28">
        <v>20</v>
      </c>
      <c r="J38" s="28"/>
      <c r="K38" s="29"/>
      <c r="L38" s="30">
        <v>40</v>
      </c>
      <c r="M38" s="28">
        <v>80</v>
      </c>
      <c r="N38" s="31">
        <v>40</v>
      </c>
      <c r="O38" s="28"/>
      <c r="P38" s="29">
        <v>600</v>
      </c>
      <c r="Q38" s="30">
        <v>40</v>
      </c>
      <c r="R38" s="28"/>
      <c r="S38" s="28">
        <v>20</v>
      </c>
      <c r="T38" s="28"/>
      <c r="U38" s="29"/>
      <c r="V38" s="15"/>
    </row>
    <row r="39" spans="1:22" ht="13.15" customHeight="1" x14ac:dyDescent="0.15">
      <c r="A39" s="3">
        <v>35</v>
      </c>
      <c r="B39" s="25"/>
      <c r="C39" s="25" t="s">
        <v>83</v>
      </c>
      <c r="D39" s="25" t="s">
        <v>84</v>
      </c>
      <c r="E39" s="25" t="s">
        <v>85</v>
      </c>
      <c r="F39" s="26" t="s">
        <v>293</v>
      </c>
      <c r="G39" s="27"/>
      <c r="H39" s="28"/>
      <c r="I39" s="28"/>
      <c r="J39" s="28"/>
      <c r="K39" s="29">
        <v>200</v>
      </c>
      <c r="L39" s="30"/>
      <c r="M39" s="28"/>
      <c r="N39" s="31">
        <v>200</v>
      </c>
      <c r="O39" s="28"/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86</v>
      </c>
      <c r="G40" s="27">
        <v>295600</v>
      </c>
      <c r="H40" s="28">
        <v>216800</v>
      </c>
      <c r="I40" s="28">
        <v>316800</v>
      </c>
      <c r="J40" s="28">
        <v>100800</v>
      </c>
      <c r="K40" s="29">
        <v>305800</v>
      </c>
      <c r="L40" s="30">
        <v>78800</v>
      </c>
      <c r="M40" s="28">
        <v>396800</v>
      </c>
      <c r="N40" s="31">
        <v>662400</v>
      </c>
      <c r="O40" s="28">
        <v>180800</v>
      </c>
      <c r="P40" s="29">
        <v>43200</v>
      </c>
      <c r="Q40" s="30">
        <v>1142400</v>
      </c>
      <c r="R40" s="28">
        <v>21600</v>
      </c>
      <c r="S40" s="28">
        <v>15800</v>
      </c>
      <c r="T40" s="28">
        <v>23000</v>
      </c>
      <c r="U40" s="29">
        <v>1200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357</v>
      </c>
      <c r="G41" s="27">
        <v>293600</v>
      </c>
      <c r="H41" s="28">
        <v>63200</v>
      </c>
      <c r="I41" s="28">
        <v>56800</v>
      </c>
      <c r="J41" s="28">
        <v>169600</v>
      </c>
      <c r="K41" s="29">
        <v>107600</v>
      </c>
      <c r="L41" s="30">
        <v>198400</v>
      </c>
      <c r="M41" s="28">
        <v>305600</v>
      </c>
      <c r="N41" s="31">
        <v>236800</v>
      </c>
      <c r="O41" s="28">
        <v>124800</v>
      </c>
      <c r="P41" s="29">
        <v>56800</v>
      </c>
      <c r="Q41" s="30">
        <v>350400</v>
      </c>
      <c r="R41" s="28">
        <v>54000</v>
      </c>
      <c r="S41" s="28">
        <v>146000</v>
      </c>
      <c r="T41" s="28">
        <v>71600</v>
      </c>
      <c r="U41" s="29">
        <v>37600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652</v>
      </c>
      <c r="G42" s="27"/>
      <c r="H42" s="28"/>
      <c r="I42" s="28"/>
      <c r="J42" s="28"/>
      <c r="K42" s="29"/>
      <c r="L42" s="30"/>
      <c r="M42" s="28"/>
      <c r="N42" s="31"/>
      <c r="O42" s="28"/>
      <c r="P42" s="29">
        <v>280</v>
      </c>
      <c r="Q42" s="30"/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221</v>
      </c>
      <c r="G43" s="27"/>
      <c r="H43" s="28"/>
      <c r="I43" s="28"/>
      <c r="J43" s="28"/>
      <c r="K43" s="29"/>
      <c r="L43" s="30"/>
      <c r="M43" s="28"/>
      <c r="N43" s="31"/>
      <c r="O43" s="28"/>
      <c r="P43" s="29"/>
      <c r="Q43" s="30">
        <v>400</v>
      </c>
      <c r="R43" s="28">
        <v>20</v>
      </c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87</v>
      </c>
      <c r="G44" s="27">
        <v>280</v>
      </c>
      <c r="H44" s="28"/>
      <c r="I44" s="28">
        <v>400</v>
      </c>
      <c r="J44" s="28">
        <v>5200</v>
      </c>
      <c r="K44" s="29">
        <v>6200</v>
      </c>
      <c r="L44" s="30">
        <v>2200</v>
      </c>
      <c r="M44" s="28">
        <v>4400</v>
      </c>
      <c r="N44" s="31">
        <v>12600</v>
      </c>
      <c r="O44" s="28">
        <v>1600</v>
      </c>
      <c r="P44" s="29">
        <v>520</v>
      </c>
      <c r="Q44" s="30">
        <v>11200</v>
      </c>
      <c r="R44" s="28">
        <v>160</v>
      </c>
      <c r="S44" s="28">
        <v>4600</v>
      </c>
      <c r="T44" s="28">
        <v>5200</v>
      </c>
      <c r="U44" s="29">
        <v>360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88</v>
      </c>
      <c r="G45" s="27"/>
      <c r="H45" s="28">
        <v>100</v>
      </c>
      <c r="I45" s="28"/>
      <c r="J45" s="28"/>
      <c r="K45" s="29"/>
      <c r="L45" s="30"/>
      <c r="M45" s="28"/>
      <c r="N45" s="31"/>
      <c r="O45" s="28"/>
      <c r="P45" s="29"/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89</v>
      </c>
      <c r="G46" s="27">
        <v>820</v>
      </c>
      <c r="H46" s="28">
        <v>200</v>
      </c>
      <c r="I46" s="28">
        <v>180</v>
      </c>
      <c r="J46" s="28">
        <v>400</v>
      </c>
      <c r="K46" s="29">
        <v>840</v>
      </c>
      <c r="L46" s="30">
        <v>220</v>
      </c>
      <c r="M46" s="28">
        <v>440</v>
      </c>
      <c r="N46" s="31">
        <v>500</v>
      </c>
      <c r="O46" s="28">
        <v>260</v>
      </c>
      <c r="P46" s="29">
        <v>40</v>
      </c>
      <c r="Q46" s="30">
        <v>900</v>
      </c>
      <c r="R46" s="28">
        <v>200</v>
      </c>
      <c r="S46" s="28">
        <v>140</v>
      </c>
      <c r="T46" s="28">
        <v>200</v>
      </c>
      <c r="U46" s="29">
        <v>80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90</v>
      </c>
      <c r="G47" s="27">
        <v>44000</v>
      </c>
      <c r="H47" s="28">
        <v>20800</v>
      </c>
      <c r="I47" s="28">
        <v>29000</v>
      </c>
      <c r="J47" s="28">
        <v>14600</v>
      </c>
      <c r="K47" s="29">
        <v>22800</v>
      </c>
      <c r="L47" s="30">
        <v>13200</v>
      </c>
      <c r="M47" s="28">
        <v>28200</v>
      </c>
      <c r="N47" s="31">
        <v>28200</v>
      </c>
      <c r="O47" s="28">
        <v>10200</v>
      </c>
      <c r="P47" s="29">
        <v>3400</v>
      </c>
      <c r="Q47" s="30">
        <v>54400</v>
      </c>
      <c r="R47" s="28">
        <v>6200</v>
      </c>
      <c r="S47" s="28">
        <v>25800</v>
      </c>
      <c r="T47" s="28">
        <v>24200</v>
      </c>
      <c r="U47" s="29">
        <v>11000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33" t="s">
        <v>91</v>
      </c>
      <c r="G48" s="27">
        <v>1400</v>
      </c>
      <c r="H48" s="28">
        <v>1200</v>
      </c>
      <c r="I48" s="28">
        <v>2800</v>
      </c>
      <c r="J48" s="28">
        <v>2600</v>
      </c>
      <c r="K48" s="29">
        <v>2000</v>
      </c>
      <c r="L48" s="30">
        <v>800</v>
      </c>
      <c r="M48" s="28">
        <v>1600</v>
      </c>
      <c r="N48" s="31">
        <v>2400</v>
      </c>
      <c r="O48" s="28">
        <v>800</v>
      </c>
      <c r="P48" s="29">
        <v>1400</v>
      </c>
      <c r="Q48" s="30">
        <v>3000</v>
      </c>
      <c r="R48" s="28">
        <v>3000</v>
      </c>
      <c r="S48" s="28">
        <v>1600</v>
      </c>
      <c r="T48" s="28">
        <v>1200</v>
      </c>
      <c r="U48" s="29">
        <v>600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92</v>
      </c>
      <c r="F49" s="26" t="s">
        <v>653</v>
      </c>
      <c r="G49" s="27"/>
      <c r="H49" s="28"/>
      <c r="I49" s="28"/>
      <c r="J49" s="28">
        <v>80</v>
      </c>
      <c r="K49" s="29"/>
      <c r="L49" s="30"/>
      <c r="M49" s="28"/>
      <c r="N49" s="31"/>
      <c r="O49" s="28"/>
      <c r="P49" s="29">
        <v>600</v>
      </c>
      <c r="Q49" s="30"/>
      <c r="R49" s="28"/>
      <c r="S49" s="28"/>
      <c r="T49" s="28"/>
      <c r="U49" s="29">
        <v>40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223</v>
      </c>
      <c r="G50" s="27"/>
      <c r="H50" s="28"/>
      <c r="I50" s="28"/>
      <c r="J50" s="28"/>
      <c r="K50" s="29"/>
      <c r="L50" s="30"/>
      <c r="M50" s="28"/>
      <c r="N50" s="31"/>
      <c r="O50" s="28"/>
      <c r="P50" s="29">
        <v>160</v>
      </c>
      <c r="Q50" s="30"/>
      <c r="R50" s="28"/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93</v>
      </c>
      <c r="G51" s="27">
        <v>416000</v>
      </c>
      <c r="H51" s="28">
        <v>90400</v>
      </c>
      <c r="I51" s="28">
        <v>272000</v>
      </c>
      <c r="J51" s="28">
        <v>25800</v>
      </c>
      <c r="K51" s="29">
        <v>222400</v>
      </c>
      <c r="L51" s="30">
        <v>13200</v>
      </c>
      <c r="M51" s="28">
        <v>366400</v>
      </c>
      <c r="N51" s="31">
        <v>195200</v>
      </c>
      <c r="O51" s="28">
        <v>46400</v>
      </c>
      <c r="P51" s="29">
        <v>8400</v>
      </c>
      <c r="Q51" s="30">
        <v>236800</v>
      </c>
      <c r="R51" s="28">
        <v>9200</v>
      </c>
      <c r="S51" s="28">
        <v>4400</v>
      </c>
      <c r="T51" s="28">
        <v>800</v>
      </c>
      <c r="U51" s="29">
        <v>400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95</v>
      </c>
      <c r="G52" s="27"/>
      <c r="H52" s="28"/>
      <c r="I52" s="28"/>
      <c r="J52" s="28"/>
      <c r="K52" s="29"/>
      <c r="L52" s="30">
        <v>40</v>
      </c>
      <c r="M52" s="28"/>
      <c r="N52" s="31"/>
      <c r="O52" s="28"/>
      <c r="P52" s="29">
        <v>40</v>
      </c>
      <c r="Q52" s="30"/>
      <c r="R52" s="28"/>
      <c r="S52" s="28"/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226</v>
      </c>
      <c r="G53" s="27"/>
      <c r="H53" s="28"/>
      <c r="I53" s="28">
        <v>80</v>
      </c>
      <c r="J53" s="28"/>
      <c r="K53" s="29"/>
      <c r="L53" s="30"/>
      <c r="M53" s="28">
        <v>80</v>
      </c>
      <c r="N53" s="31"/>
      <c r="O53" s="28">
        <v>120</v>
      </c>
      <c r="P53" s="29">
        <v>100</v>
      </c>
      <c r="Q53" s="30"/>
      <c r="R53" s="28">
        <v>520</v>
      </c>
      <c r="S53" s="28"/>
      <c r="T53" s="28">
        <v>200</v>
      </c>
      <c r="U53" s="29">
        <v>20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 t="s">
        <v>96</v>
      </c>
      <c r="F54" s="26" t="s">
        <v>97</v>
      </c>
      <c r="G54" s="27"/>
      <c r="H54" s="28">
        <v>20</v>
      </c>
      <c r="I54" s="28">
        <v>60</v>
      </c>
      <c r="J54" s="28">
        <v>20</v>
      </c>
      <c r="K54" s="29"/>
      <c r="L54" s="30"/>
      <c r="M54" s="28">
        <v>200</v>
      </c>
      <c r="N54" s="31"/>
      <c r="O54" s="28"/>
      <c r="P54" s="29">
        <v>20</v>
      </c>
      <c r="Q54" s="30"/>
      <c r="R54" s="28">
        <v>20</v>
      </c>
      <c r="S54" s="28"/>
      <c r="T54" s="28">
        <v>20</v>
      </c>
      <c r="U54" s="29">
        <v>20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452</v>
      </c>
      <c r="F55" s="26" t="s">
        <v>361</v>
      </c>
      <c r="G55" s="27"/>
      <c r="H55" s="28"/>
      <c r="I55" s="28"/>
      <c r="J55" s="28"/>
      <c r="K55" s="29"/>
      <c r="L55" s="30"/>
      <c r="M55" s="28"/>
      <c r="N55" s="31"/>
      <c r="O55" s="28">
        <v>20</v>
      </c>
      <c r="P55" s="29">
        <v>20</v>
      </c>
      <c r="Q55" s="30"/>
      <c r="R55" s="28"/>
      <c r="S55" s="28"/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 t="s">
        <v>100</v>
      </c>
      <c r="F56" s="26" t="s">
        <v>101</v>
      </c>
      <c r="G56" s="27">
        <v>40</v>
      </c>
      <c r="H56" s="28">
        <v>40</v>
      </c>
      <c r="I56" s="28">
        <v>60</v>
      </c>
      <c r="J56" s="28">
        <v>60</v>
      </c>
      <c r="K56" s="29"/>
      <c r="L56" s="30">
        <v>40</v>
      </c>
      <c r="M56" s="28">
        <v>20</v>
      </c>
      <c r="N56" s="31"/>
      <c r="O56" s="28">
        <v>40</v>
      </c>
      <c r="P56" s="29"/>
      <c r="Q56" s="30"/>
      <c r="R56" s="28"/>
      <c r="S56" s="28">
        <v>80</v>
      </c>
      <c r="T56" s="28">
        <v>40</v>
      </c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102</v>
      </c>
      <c r="F57" s="26" t="s">
        <v>103</v>
      </c>
      <c r="G57" s="27">
        <v>40</v>
      </c>
      <c r="H57" s="28">
        <v>100</v>
      </c>
      <c r="I57" s="28">
        <v>80</v>
      </c>
      <c r="J57" s="28">
        <v>120</v>
      </c>
      <c r="K57" s="29">
        <v>60</v>
      </c>
      <c r="L57" s="30">
        <v>80</v>
      </c>
      <c r="M57" s="28">
        <v>20</v>
      </c>
      <c r="N57" s="31">
        <v>20</v>
      </c>
      <c r="O57" s="28">
        <v>160</v>
      </c>
      <c r="P57" s="29"/>
      <c r="Q57" s="30">
        <v>40</v>
      </c>
      <c r="R57" s="28">
        <v>60</v>
      </c>
      <c r="S57" s="28">
        <v>20</v>
      </c>
      <c r="T57" s="28">
        <v>40</v>
      </c>
      <c r="U57" s="29">
        <v>40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104</v>
      </c>
      <c r="G58" s="27"/>
      <c r="H58" s="28">
        <v>400</v>
      </c>
      <c r="I58" s="28">
        <v>60</v>
      </c>
      <c r="J58" s="28">
        <v>960</v>
      </c>
      <c r="K58" s="29">
        <v>40</v>
      </c>
      <c r="L58" s="30"/>
      <c r="M58" s="28">
        <v>40</v>
      </c>
      <c r="N58" s="31">
        <v>40</v>
      </c>
      <c r="O58" s="28">
        <v>400</v>
      </c>
      <c r="P58" s="29">
        <v>40</v>
      </c>
      <c r="Q58" s="30">
        <v>160</v>
      </c>
      <c r="R58" s="28">
        <v>40</v>
      </c>
      <c r="S58" s="28"/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105</v>
      </c>
      <c r="G59" s="27"/>
      <c r="H59" s="28"/>
      <c r="I59" s="28"/>
      <c r="J59" s="28"/>
      <c r="K59" s="29"/>
      <c r="L59" s="30"/>
      <c r="M59" s="28"/>
      <c r="N59" s="31">
        <v>200</v>
      </c>
      <c r="O59" s="28"/>
      <c r="P59" s="29"/>
      <c r="Q59" s="30"/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106</v>
      </c>
      <c r="G60" s="27">
        <v>20</v>
      </c>
      <c r="H60" s="28">
        <v>40</v>
      </c>
      <c r="I60" s="28"/>
      <c r="J60" s="28">
        <v>20</v>
      </c>
      <c r="K60" s="29"/>
      <c r="L60" s="30">
        <v>40</v>
      </c>
      <c r="M60" s="28"/>
      <c r="N60" s="31"/>
      <c r="O60" s="28"/>
      <c r="P60" s="29">
        <v>20</v>
      </c>
      <c r="Q60" s="30">
        <v>40</v>
      </c>
      <c r="R60" s="28"/>
      <c r="S60" s="28">
        <v>20</v>
      </c>
      <c r="T60" s="28">
        <v>200</v>
      </c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108</v>
      </c>
      <c r="G61" s="27">
        <v>100</v>
      </c>
      <c r="H61" s="28">
        <v>800</v>
      </c>
      <c r="I61" s="28">
        <v>100</v>
      </c>
      <c r="J61" s="28">
        <v>820</v>
      </c>
      <c r="K61" s="29">
        <v>60</v>
      </c>
      <c r="L61" s="30">
        <v>40</v>
      </c>
      <c r="M61" s="28">
        <v>60</v>
      </c>
      <c r="N61" s="31">
        <v>40</v>
      </c>
      <c r="O61" s="28">
        <v>180</v>
      </c>
      <c r="P61" s="29">
        <v>80</v>
      </c>
      <c r="Q61" s="30">
        <v>40</v>
      </c>
      <c r="R61" s="28">
        <v>220</v>
      </c>
      <c r="S61" s="28">
        <v>160</v>
      </c>
      <c r="T61" s="28">
        <v>140</v>
      </c>
      <c r="U61" s="29">
        <v>40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 t="s">
        <v>110</v>
      </c>
      <c r="F62" s="26" t="s">
        <v>111</v>
      </c>
      <c r="G62" s="27"/>
      <c r="H62" s="28"/>
      <c r="I62" s="28"/>
      <c r="J62" s="28"/>
      <c r="K62" s="29"/>
      <c r="L62" s="30"/>
      <c r="M62" s="28">
        <v>2200</v>
      </c>
      <c r="N62" s="31">
        <v>20</v>
      </c>
      <c r="O62" s="28"/>
      <c r="P62" s="29"/>
      <c r="Q62" s="30"/>
      <c r="R62" s="28"/>
      <c r="S62" s="28"/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112</v>
      </c>
      <c r="G63" s="27">
        <v>240</v>
      </c>
      <c r="H63" s="28"/>
      <c r="I63" s="28">
        <v>80</v>
      </c>
      <c r="J63" s="28">
        <v>220</v>
      </c>
      <c r="K63" s="29">
        <v>40</v>
      </c>
      <c r="L63" s="30">
        <v>20</v>
      </c>
      <c r="M63" s="28">
        <v>220</v>
      </c>
      <c r="N63" s="31">
        <v>80</v>
      </c>
      <c r="O63" s="28">
        <v>40</v>
      </c>
      <c r="P63" s="29"/>
      <c r="Q63" s="30">
        <v>100</v>
      </c>
      <c r="R63" s="28"/>
      <c r="S63" s="28">
        <v>40</v>
      </c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 t="s">
        <v>113</v>
      </c>
      <c r="F64" s="26" t="s">
        <v>114</v>
      </c>
      <c r="G64" s="27">
        <v>220</v>
      </c>
      <c r="H64" s="28">
        <v>160</v>
      </c>
      <c r="I64" s="28">
        <v>160</v>
      </c>
      <c r="J64" s="28"/>
      <c r="K64" s="29">
        <v>300</v>
      </c>
      <c r="L64" s="30">
        <v>80</v>
      </c>
      <c r="M64" s="28">
        <v>1600</v>
      </c>
      <c r="N64" s="31">
        <v>120</v>
      </c>
      <c r="O64" s="28"/>
      <c r="P64" s="29"/>
      <c r="Q64" s="30">
        <v>360</v>
      </c>
      <c r="R64" s="28">
        <v>120</v>
      </c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115</v>
      </c>
      <c r="G65" s="27"/>
      <c r="H65" s="28"/>
      <c r="I65" s="28"/>
      <c r="J65" s="28"/>
      <c r="K65" s="29"/>
      <c r="L65" s="30"/>
      <c r="M65" s="28"/>
      <c r="N65" s="31"/>
      <c r="O65" s="28"/>
      <c r="P65" s="29"/>
      <c r="Q65" s="30">
        <v>1400</v>
      </c>
      <c r="R65" s="28"/>
      <c r="S65" s="28"/>
      <c r="T65" s="28"/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654</v>
      </c>
      <c r="G66" s="27">
        <v>251200</v>
      </c>
      <c r="H66" s="28">
        <v>185600</v>
      </c>
      <c r="I66" s="28">
        <v>134400</v>
      </c>
      <c r="J66" s="28">
        <v>135200</v>
      </c>
      <c r="K66" s="29">
        <v>123200</v>
      </c>
      <c r="L66" s="30">
        <v>49200</v>
      </c>
      <c r="M66" s="28">
        <v>251200</v>
      </c>
      <c r="N66" s="31">
        <v>122400</v>
      </c>
      <c r="O66" s="28">
        <v>252800</v>
      </c>
      <c r="P66" s="29">
        <v>14000</v>
      </c>
      <c r="Q66" s="30">
        <v>337600</v>
      </c>
      <c r="R66" s="28">
        <v>401600</v>
      </c>
      <c r="S66" s="28">
        <v>41600</v>
      </c>
      <c r="T66" s="28">
        <v>46000</v>
      </c>
      <c r="U66" s="29">
        <v>9200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234</v>
      </c>
      <c r="G67" s="27"/>
      <c r="H67" s="28"/>
      <c r="I67" s="28">
        <v>600</v>
      </c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118</v>
      </c>
      <c r="G68" s="27">
        <v>193600</v>
      </c>
      <c r="H68" s="28">
        <v>11800</v>
      </c>
      <c r="I68" s="28">
        <v>25400</v>
      </c>
      <c r="J68" s="28">
        <v>3600</v>
      </c>
      <c r="K68" s="29">
        <v>38200</v>
      </c>
      <c r="L68" s="30">
        <v>2000</v>
      </c>
      <c r="M68" s="28">
        <v>75200</v>
      </c>
      <c r="N68" s="31">
        <v>96000</v>
      </c>
      <c r="O68" s="28">
        <v>10000</v>
      </c>
      <c r="P68" s="29">
        <v>2900</v>
      </c>
      <c r="Q68" s="30">
        <v>40200</v>
      </c>
      <c r="R68" s="28">
        <v>2000</v>
      </c>
      <c r="S68" s="28">
        <v>5000</v>
      </c>
      <c r="T68" s="28">
        <v>4600</v>
      </c>
      <c r="U68" s="29">
        <v>800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119</v>
      </c>
      <c r="G69" s="27">
        <v>240</v>
      </c>
      <c r="H69" s="28"/>
      <c r="I69" s="28"/>
      <c r="J69" s="28"/>
      <c r="K69" s="29"/>
      <c r="L69" s="30"/>
      <c r="M69" s="28"/>
      <c r="N69" s="31"/>
      <c r="O69" s="28">
        <v>160</v>
      </c>
      <c r="P69" s="29"/>
      <c r="Q69" s="30"/>
      <c r="R69" s="28"/>
      <c r="S69" s="28"/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236</v>
      </c>
      <c r="G70" s="27">
        <v>88800</v>
      </c>
      <c r="H70" s="28">
        <v>18600</v>
      </c>
      <c r="I70" s="28">
        <v>84000</v>
      </c>
      <c r="J70" s="28">
        <v>27600</v>
      </c>
      <c r="K70" s="29">
        <v>20800</v>
      </c>
      <c r="L70" s="30">
        <v>10800</v>
      </c>
      <c r="M70" s="28">
        <v>20200</v>
      </c>
      <c r="N70" s="31">
        <v>10000</v>
      </c>
      <c r="O70" s="28">
        <v>17600</v>
      </c>
      <c r="P70" s="29">
        <v>200</v>
      </c>
      <c r="Q70" s="30">
        <v>17200</v>
      </c>
      <c r="R70" s="28">
        <v>4600</v>
      </c>
      <c r="S70" s="28">
        <v>800</v>
      </c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120</v>
      </c>
      <c r="G71" s="27">
        <v>21400</v>
      </c>
      <c r="H71" s="28">
        <v>11600</v>
      </c>
      <c r="I71" s="28">
        <v>13000</v>
      </c>
      <c r="J71" s="28">
        <v>9400</v>
      </c>
      <c r="K71" s="29">
        <v>6800</v>
      </c>
      <c r="L71" s="30">
        <v>3000</v>
      </c>
      <c r="M71" s="28">
        <v>20000</v>
      </c>
      <c r="N71" s="31">
        <v>18200</v>
      </c>
      <c r="O71" s="28">
        <v>4200</v>
      </c>
      <c r="P71" s="29">
        <v>3800</v>
      </c>
      <c r="Q71" s="30">
        <v>19400</v>
      </c>
      <c r="R71" s="28">
        <v>7000</v>
      </c>
      <c r="S71" s="28">
        <v>3400</v>
      </c>
      <c r="T71" s="28">
        <v>1600</v>
      </c>
      <c r="U71" s="29">
        <v>80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123</v>
      </c>
      <c r="G72" s="27">
        <v>200</v>
      </c>
      <c r="H72" s="28">
        <v>120</v>
      </c>
      <c r="I72" s="28">
        <v>60</v>
      </c>
      <c r="J72" s="28">
        <v>60</v>
      </c>
      <c r="K72" s="29">
        <v>40</v>
      </c>
      <c r="L72" s="30">
        <v>20</v>
      </c>
      <c r="M72" s="28">
        <v>80</v>
      </c>
      <c r="N72" s="31">
        <v>260</v>
      </c>
      <c r="O72" s="28">
        <v>40</v>
      </c>
      <c r="P72" s="29">
        <v>2000</v>
      </c>
      <c r="Q72" s="30">
        <v>600</v>
      </c>
      <c r="R72" s="28">
        <v>600</v>
      </c>
      <c r="S72" s="28"/>
      <c r="T72" s="28"/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124</v>
      </c>
      <c r="G73" s="27">
        <v>126400</v>
      </c>
      <c r="H73" s="28">
        <v>25400</v>
      </c>
      <c r="I73" s="28">
        <v>120800</v>
      </c>
      <c r="J73" s="28">
        <v>11600</v>
      </c>
      <c r="K73" s="29">
        <v>246400</v>
      </c>
      <c r="L73" s="30">
        <v>7800</v>
      </c>
      <c r="M73" s="28">
        <v>404800</v>
      </c>
      <c r="N73" s="31">
        <v>507200</v>
      </c>
      <c r="O73" s="28">
        <v>36800</v>
      </c>
      <c r="P73" s="29">
        <v>4400</v>
      </c>
      <c r="Q73" s="30">
        <v>284800</v>
      </c>
      <c r="R73" s="28">
        <v>17200</v>
      </c>
      <c r="S73" s="28">
        <v>2000</v>
      </c>
      <c r="T73" s="28">
        <v>1200</v>
      </c>
      <c r="U73" s="29">
        <v>480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239</v>
      </c>
      <c r="G74" s="27">
        <v>200</v>
      </c>
      <c r="H74" s="28">
        <v>800</v>
      </c>
      <c r="I74" s="28"/>
      <c r="J74" s="28"/>
      <c r="K74" s="29"/>
      <c r="L74" s="30">
        <v>200</v>
      </c>
      <c r="M74" s="28"/>
      <c r="N74" s="31"/>
      <c r="O74" s="28"/>
      <c r="P74" s="29"/>
      <c r="Q74" s="30"/>
      <c r="R74" s="28">
        <v>200</v>
      </c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125</v>
      </c>
      <c r="G75" s="27">
        <v>17600</v>
      </c>
      <c r="H75" s="28"/>
      <c r="I75" s="28">
        <v>2600</v>
      </c>
      <c r="J75" s="28">
        <v>80</v>
      </c>
      <c r="K75" s="29">
        <v>6600</v>
      </c>
      <c r="L75" s="30">
        <v>1400</v>
      </c>
      <c r="M75" s="28">
        <v>13600</v>
      </c>
      <c r="N75" s="31">
        <v>9200</v>
      </c>
      <c r="O75" s="28"/>
      <c r="P75" s="29">
        <v>1800</v>
      </c>
      <c r="Q75" s="30">
        <v>10800</v>
      </c>
      <c r="R75" s="28"/>
      <c r="S75" s="28"/>
      <c r="T75" s="28">
        <v>1800</v>
      </c>
      <c r="U75" s="29">
        <v>120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126</v>
      </c>
      <c r="G76" s="27">
        <v>180800</v>
      </c>
      <c r="H76" s="28">
        <v>14000</v>
      </c>
      <c r="I76" s="28">
        <v>10400</v>
      </c>
      <c r="J76" s="28">
        <v>1800</v>
      </c>
      <c r="K76" s="29">
        <v>23400</v>
      </c>
      <c r="L76" s="30">
        <v>5600</v>
      </c>
      <c r="M76" s="28">
        <v>26000</v>
      </c>
      <c r="N76" s="31">
        <v>43200</v>
      </c>
      <c r="O76" s="28">
        <v>13400</v>
      </c>
      <c r="P76" s="29">
        <v>2000</v>
      </c>
      <c r="Q76" s="30">
        <v>108800</v>
      </c>
      <c r="R76" s="28">
        <v>7000</v>
      </c>
      <c r="S76" s="28">
        <v>1200</v>
      </c>
      <c r="T76" s="28">
        <v>2200</v>
      </c>
      <c r="U76" s="29">
        <v>280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 t="s">
        <v>127</v>
      </c>
      <c r="F77" s="26" t="s">
        <v>128</v>
      </c>
      <c r="G77" s="27"/>
      <c r="H77" s="28">
        <v>40</v>
      </c>
      <c r="I77" s="28"/>
      <c r="J77" s="28"/>
      <c r="K77" s="29">
        <v>20</v>
      </c>
      <c r="L77" s="30"/>
      <c r="M77" s="28"/>
      <c r="N77" s="31"/>
      <c r="O77" s="28">
        <v>20</v>
      </c>
      <c r="P77" s="29"/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389</v>
      </c>
      <c r="G78" s="27"/>
      <c r="H78" s="28"/>
      <c r="I78" s="28"/>
      <c r="J78" s="28"/>
      <c r="K78" s="29"/>
      <c r="L78" s="30">
        <v>20</v>
      </c>
      <c r="M78" s="28">
        <v>20</v>
      </c>
      <c r="N78" s="31"/>
      <c r="O78" s="28"/>
      <c r="P78" s="29">
        <v>20</v>
      </c>
      <c r="Q78" s="30"/>
      <c r="R78" s="28"/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 t="s">
        <v>129</v>
      </c>
      <c r="E79" s="25" t="s">
        <v>130</v>
      </c>
      <c r="F79" s="26" t="s">
        <v>131</v>
      </c>
      <c r="G79" s="27"/>
      <c r="H79" s="28"/>
      <c r="I79" s="28"/>
      <c r="J79" s="28"/>
      <c r="K79" s="29"/>
      <c r="L79" s="30"/>
      <c r="M79" s="28"/>
      <c r="N79" s="31"/>
      <c r="O79" s="28"/>
      <c r="P79" s="29">
        <v>240</v>
      </c>
      <c r="Q79" s="30"/>
      <c r="R79" s="28"/>
      <c r="S79" s="28"/>
      <c r="T79" s="28"/>
      <c r="U79" s="29">
        <v>380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132</v>
      </c>
      <c r="G80" s="27"/>
      <c r="H80" s="28"/>
      <c r="I80" s="28">
        <v>160</v>
      </c>
      <c r="J80" s="28">
        <v>800</v>
      </c>
      <c r="K80" s="29"/>
      <c r="L80" s="30"/>
      <c r="M80" s="28">
        <v>800</v>
      </c>
      <c r="N80" s="31"/>
      <c r="O80" s="28"/>
      <c r="P80" s="29"/>
      <c r="Q80" s="30"/>
      <c r="R80" s="28"/>
      <c r="S80" s="28"/>
      <c r="T80" s="28"/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611</v>
      </c>
      <c r="G81" s="27"/>
      <c r="H81" s="28"/>
      <c r="I81" s="28"/>
      <c r="J81" s="28"/>
      <c r="K81" s="29"/>
      <c r="L81" s="30">
        <v>2600</v>
      </c>
      <c r="M81" s="28"/>
      <c r="N81" s="31"/>
      <c r="O81" s="28"/>
      <c r="P81" s="29"/>
      <c r="Q81" s="30"/>
      <c r="R81" s="28"/>
      <c r="S81" s="28">
        <v>400</v>
      </c>
      <c r="T81" s="28"/>
      <c r="U81" s="29"/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133</v>
      </c>
      <c r="G82" s="27">
        <v>40</v>
      </c>
      <c r="H82" s="28"/>
      <c r="I82" s="28"/>
      <c r="J82" s="28"/>
      <c r="K82" s="29">
        <v>200</v>
      </c>
      <c r="L82" s="30">
        <v>40</v>
      </c>
      <c r="M82" s="28"/>
      <c r="N82" s="31"/>
      <c r="O82" s="28"/>
      <c r="P82" s="29"/>
      <c r="Q82" s="30">
        <v>20</v>
      </c>
      <c r="R82" s="28"/>
      <c r="S82" s="28">
        <v>20</v>
      </c>
      <c r="T82" s="28">
        <v>20</v>
      </c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243</v>
      </c>
      <c r="G83" s="27">
        <v>180</v>
      </c>
      <c r="H83" s="28"/>
      <c r="I83" s="28"/>
      <c r="J83" s="28"/>
      <c r="K83" s="29"/>
      <c r="L83" s="30">
        <v>60</v>
      </c>
      <c r="M83" s="28"/>
      <c r="N83" s="31"/>
      <c r="O83" s="28"/>
      <c r="P83" s="29">
        <v>40</v>
      </c>
      <c r="Q83" s="30"/>
      <c r="R83" s="28"/>
      <c r="S83" s="28"/>
      <c r="T83" s="28"/>
      <c r="U83" s="29">
        <v>160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244</v>
      </c>
      <c r="G84" s="36"/>
      <c r="H84" s="37"/>
      <c r="I84" s="37"/>
      <c r="J84" s="37"/>
      <c r="K84" s="38"/>
      <c r="L84" s="39"/>
      <c r="M84" s="37"/>
      <c r="N84" s="40"/>
      <c r="O84" s="37"/>
      <c r="P84" s="38">
        <v>40</v>
      </c>
      <c r="Q84" s="39"/>
      <c r="R84" s="37"/>
      <c r="S84" s="37"/>
      <c r="T84" s="37"/>
      <c r="U84" s="38"/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655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656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660</v>
      </c>
      <c r="K88" s="3"/>
      <c r="N88" s="5" t="str">
        <f>I88</f>
        <v>調査期日：平成28年 4月 14日</v>
      </c>
      <c r="O88" s="3"/>
      <c r="P88" s="3"/>
      <c r="R88" s="3"/>
      <c r="S88" s="5" t="str">
        <f>I88</f>
        <v>調査期日：平成28年 4月 14日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</v>
      </c>
      <c r="H90" s="11" t="s">
        <v>4</v>
      </c>
      <c r="I90" s="11" t="s">
        <v>5</v>
      </c>
      <c r="J90" s="11" t="s">
        <v>6</v>
      </c>
      <c r="K90" s="12" t="s">
        <v>7</v>
      </c>
      <c r="L90" s="13" t="s">
        <v>8</v>
      </c>
      <c r="M90" s="11" t="s">
        <v>9</v>
      </c>
      <c r="N90" s="14" t="s">
        <v>10</v>
      </c>
      <c r="O90" s="11" t="s">
        <v>11</v>
      </c>
      <c r="P90" s="12" t="s">
        <v>12</v>
      </c>
      <c r="Q90" s="13" t="s">
        <v>13</v>
      </c>
      <c r="R90" s="11" t="s">
        <v>14</v>
      </c>
      <c r="S90" s="11" t="s">
        <v>15</v>
      </c>
      <c r="T90" s="11" t="s">
        <v>16</v>
      </c>
      <c r="U90" s="12" t="s">
        <v>17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129</v>
      </c>
      <c r="E91" s="17" t="s">
        <v>130</v>
      </c>
      <c r="F91" s="46" t="s">
        <v>245</v>
      </c>
      <c r="G91" s="19"/>
      <c r="H91" s="20"/>
      <c r="I91" s="20"/>
      <c r="J91" s="20"/>
      <c r="K91" s="21"/>
      <c r="L91" s="22"/>
      <c r="M91" s="20"/>
      <c r="N91" s="23"/>
      <c r="O91" s="20"/>
      <c r="P91" s="21"/>
      <c r="Q91" s="22"/>
      <c r="R91" s="20"/>
      <c r="S91" s="20"/>
      <c r="T91" s="20">
        <v>80</v>
      </c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134</v>
      </c>
      <c r="G92" s="27">
        <v>12800</v>
      </c>
      <c r="H92" s="28">
        <v>18600</v>
      </c>
      <c r="I92" s="28">
        <v>7200</v>
      </c>
      <c r="J92" s="28">
        <v>4400</v>
      </c>
      <c r="K92" s="29">
        <v>20000</v>
      </c>
      <c r="L92" s="30">
        <v>7600</v>
      </c>
      <c r="M92" s="28">
        <v>13200</v>
      </c>
      <c r="N92" s="31">
        <v>14800</v>
      </c>
      <c r="O92" s="28">
        <v>9600</v>
      </c>
      <c r="P92" s="29">
        <v>1600</v>
      </c>
      <c r="Q92" s="30">
        <v>27800</v>
      </c>
      <c r="R92" s="28">
        <v>2800</v>
      </c>
      <c r="S92" s="28">
        <v>3400</v>
      </c>
      <c r="T92" s="28">
        <v>6800</v>
      </c>
      <c r="U92" s="29">
        <v>2600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33" t="s">
        <v>657</v>
      </c>
      <c r="G93" s="27">
        <v>20</v>
      </c>
      <c r="H93" s="28"/>
      <c r="I93" s="28"/>
      <c r="J93" s="28"/>
      <c r="K93" s="29"/>
      <c r="L93" s="30"/>
      <c r="M93" s="28"/>
      <c r="N93" s="31"/>
      <c r="O93" s="28"/>
      <c r="P93" s="29"/>
      <c r="Q93" s="30"/>
      <c r="R93" s="28"/>
      <c r="S93" s="28"/>
      <c r="T93" s="28"/>
      <c r="U93" s="29"/>
      <c r="V93" s="15"/>
    </row>
    <row r="94" spans="1:23" ht="13.15" customHeight="1" x14ac:dyDescent="0.15">
      <c r="A94" s="3">
        <v>84</v>
      </c>
      <c r="B94" s="15"/>
      <c r="C94" s="25"/>
      <c r="D94" s="25"/>
      <c r="E94" s="25" t="s">
        <v>136</v>
      </c>
      <c r="F94" s="26" t="s">
        <v>137</v>
      </c>
      <c r="G94" s="27"/>
      <c r="H94" s="28"/>
      <c r="I94" s="28"/>
      <c r="J94" s="28"/>
      <c r="K94" s="29"/>
      <c r="L94" s="30"/>
      <c r="M94" s="28"/>
      <c r="N94" s="31">
        <v>20</v>
      </c>
      <c r="O94" s="28"/>
      <c r="P94" s="29"/>
      <c r="Q94" s="30"/>
      <c r="R94" s="28"/>
      <c r="S94" s="28"/>
      <c r="T94" s="28"/>
      <c r="U94" s="29"/>
      <c r="V94" s="15"/>
    </row>
    <row r="95" spans="1:23" ht="13.15" customHeight="1" x14ac:dyDescent="0.15">
      <c r="A95" s="3">
        <v>85</v>
      </c>
      <c r="B95" s="24"/>
      <c r="C95" s="25"/>
      <c r="D95" s="32"/>
      <c r="E95" s="25" t="s">
        <v>138</v>
      </c>
      <c r="F95" s="26" t="s">
        <v>323</v>
      </c>
      <c r="G95" s="27"/>
      <c r="H95" s="28"/>
      <c r="I95" s="28"/>
      <c r="J95" s="28"/>
      <c r="K95" s="29"/>
      <c r="L95" s="30"/>
      <c r="M95" s="28"/>
      <c r="N95" s="31"/>
      <c r="O95" s="28"/>
      <c r="P95" s="29"/>
      <c r="Q95" s="30"/>
      <c r="R95" s="28"/>
      <c r="S95" s="28">
        <v>140</v>
      </c>
      <c r="T95" s="28"/>
      <c r="U95" s="29"/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249</v>
      </c>
      <c r="G96" s="27"/>
      <c r="H96" s="28">
        <v>20</v>
      </c>
      <c r="I96" s="28"/>
      <c r="J96" s="28"/>
      <c r="K96" s="29">
        <v>40</v>
      </c>
      <c r="L96" s="30">
        <v>40</v>
      </c>
      <c r="M96" s="28"/>
      <c r="N96" s="31">
        <v>20</v>
      </c>
      <c r="O96" s="28">
        <v>40</v>
      </c>
      <c r="P96" s="29">
        <v>40</v>
      </c>
      <c r="Q96" s="30">
        <v>200</v>
      </c>
      <c r="R96" s="28">
        <v>20</v>
      </c>
      <c r="S96" s="28">
        <v>100</v>
      </c>
      <c r="T96" s="28">
        <v>60</v>
      </c>
      <c r="U96" s="29">
        <v>80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475</v>
      </c>
      <c r="G97" s="27"/>
      <c r="H97" s="28"/>
      <c r="I97" s="28"/>
      <c r="J97" s="28"/>
      <c r="K97" s="29"/>
      <c r="L97" s="30"/>
      <c r="M97" s="28"/>
      <c r="N97" s="31"/>
      <c r="O97" s="28"/>
      <c r="P97" s="29"/>
      <c r="Q97" s="30"/>
      <c r="R97" s="28">
        <v>40</v>
      </c>
      <c r="S97" s="28">
        <v>100</v>
      </c>
      <c r="T97" s="28"/>
      <c r="U97" s="29">
        <v>40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139</v>
      </c>
      <c r="G98" s="27"/>
      <c r="H98" s="28"/>
      <c r="I98" s="28"/>
      <c r="J98" s="28"/>
      <c r="K98" s="29">
        <v>40</v>
      </c>
      <c r="L98" s="30"/>
      <c r="M98" s="28"/>
      <c r="N98" s="31"/>
      <c r="O98" s="28"/>
      <c r="P98" s="29"/>
      <c r="Q98" s="30"/>
      <c r="R98" s="28"/>
      <c r="S98" s="28">
        <v>20</v>
      </c>
      <c r="T98" s="28"/>
      <c r="U98" s="29">
        <v>60</v>
      </c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141</v>
      </c>
      <c r="G99" s="27">
        <v>40</v>
      </c>
      <c r="H99" s="28">
        <v>180</v>
      </c>
      <c r="I99" s="28">
        <v>80</v>
      </c>
      <c r="J99" s="28"/>
      <c r="K99" s="29">
        <v>120</v>
      </c>
      <c r="L99" s="30">
        <v>480</v>
      </c>
      <c r="M99" s="28">
        <v>600</v>
      </c>
      <c r="N99" s="31">
        <v>20</v>
      </c>
      <c r="O99" s="28">
        <v>600</v>
      </c>
      <c r="P99" s="29">
        <v>200</v>
      </c>
      <c r="Q99" s="30">
        <v>1000</v>
      </c>
      <c r="R99" s="28">
        <v>200</v>
      </c>
      <c r="S99" s="28">
        <v>500</v>
      </c>
      <c r="T99" s="28">
        <v>200</v>
      </c>
      <c r="U99" s="29">
        <v>200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142</v>
      </c>
      <c r="G100" s="27">
        <v>20</v>
      </c>
      <c r="H100" s="28">
        <v>20</v>
      </c>
      <c r="I100" s="28">
        <v>20</v>
      </c>
      <c r="J100" s="28">
        <v>120</v>
      </c>
      <c r="K100" s="29">
        <v>20</v>
      </c>
      <c r="L100" s="30">
        <v>20</v>
      </c>
      <c r="M100" s="28">
        <v>20</v>
      </c>
      <c r="N100" s="31">
        <v>20</v>
      </c>
      <c r="O100" s="28">
        <v>20</v>
      </c>
      <c r="P100" s="29">
        <v>40</v>
      </c>
      <c r="Q100" s="30"/>
      <c r="R100" s="28"/>
      <c r="S100" s="28">
        <v>120</v>
      </c>
      <c r="T100" s="28">
        <v>20</v>
      </c>
      <c r="U100" s="29">
        <v>40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 t="s">
        <v>144</v>
      </c>
      <c r="F101" s="26" t="s">
        <v>148</v>
      </c>
      <c r="G101" s="27">
        <v>7600</v>
      </c>
      <c r="H101" s="28">
        <v>5200</v>
      </c>
      <c r="I101" s="28">
        <v>7800</v>
      </c>
      <c r="J101" s="28">
        <v>5200</v>
      </c>
      <c r="K101" s="29">
        <v>10800</v>
      </c>
      <c r="L101" s="30">
        <v>3800</v>
      </c>
      <c r="M101" s="28">
        <v>8400</v>
      </c>
      <c r="N101" s="31">
        <v>6200</v>
      </c>
      <c r="O101" s="28">
        <v>2000</v>
      </c>
      <c r="P101" s="29">
        <v>6000</v>
      </c>
      <c r="Q101" s="30">
        <v>7400</v>
      </c>
      <c r="R101" s="28">
        <v>2000</v>
      </c>
      <c r="S101" s="28">
        <v>7000</v>
      </c>
      <c r="T101" s="28">
        <v>10200</v>
      </c>
      <c r="U101" s="29">
        <v>2400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395</v>
      </c>
      <c r="G102" s="27"/>
      <c r="H102" s="28"/>
      <c r="I102" s="28"/>
      <c r="J102" s="28"/>
      <c r="K102" s="29"/>
      <c r="L102" s="30"/>
      <c r="M102" s="28"/>
      <c r="N102" s="31"/>
      <c r="O102" s="28"/>
      <c r="P102" s="29"/>
      <c r="Q102" s="30"/>
      <c r="R102" s="28"/>
      <c r="S102" s="28">
        <v>340</v>
      </c>
      <c r="T102" s="28">
        <v>20</v>
      </c>
      <c r="U102" s="29">
        <v>200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150</v>
      </c>
      <c r="G103" s="27">
        <v>136000</v>
      </c>
      <c r="H103" s="28">
        <v>144800</v>
      </c>
      <c r="I103" s="28">
        <v>87200</v>
      </c>
      <c r="J103" s="28">
        <v>96800</v>
      </c>
      <c r="K103" s="29">
        <v>100000</v>
      </c>
      <c r="L103" s="30">
        <v>65600</v>
      </c>
      <c r="M103" s="28">
        <v>74000</v>
      </c>
      <c r="N103" s="31">
        <v>17600</v>
      </c>
      <c r="O103" s="28">
        <v>123200</v>
      </c>
      <c r="P103" s="29">
        <v>10800</v>
      </c>
      <c r="Q103" s="30">
        <v>108800</v>
      </c>
      <c r="R103" s="28">
        <v>99200</v>
      </c>
      <c r="S103" s="28">
        <v>27000</v>
      </c>
      <c r="T103" s="28">
        <v>48800</v>
      </c>
      <c r="U103" s="29">
        <v>20200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496</v>
      </c>
      <c r="G104" s="27"/>
      <c r="H104" s="28"/>
      <c r="I104" s="28"/>
      <c r="J104" s="28"/>
      <c r="K104" s="29"/>
      <c r="L104" s="30"/>
      <c r="M104" s="28"/>
      <c r="N104" s="31"/>
      <c r="O104" s="28"/>
      <c r="P104" s="29"/>
      <c r="Q104" s="30"/>
      <c r="R104" s="28"/>
      <c r="S104" s="28"/>
      <c r="T104" s="28"/>
      <c r="U104" s="29">
        <v>20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251</v>
      </c>
      <c r="G105" s="27"/>
      <c r="H105" s="28"/>
      <c r="I105" s="28"/>
      <c r="J105" s="28"/>
      <c r="K105" s="29">
        <v>20</v>
      </c>
      <c r="L105" s="30"/>
      <c r="M105" s="28"/>
      <c r="N105" s="31"/>
      <c r="O105" s="28"/>
      <c r="P105" s="29"/>
      <c r="Q105" s="30"/>
      <c r="R105" s="28"/>
      <c r="S105" s="28">
        <v>100</v>
      </c>
      <c r="T105" s="28"/>
      <c r="U105" s="29"/>
      <c r="V105" s="15"/>
    </row>
    <row r="106" spans="1:22" ht="13.15" customHeight="1" x14ac:dyDescent="0.15">
      <c r="A106" s="3">
        <v>82</v>
      </c>
      <c r="B106" s="24"/>
      <c r="C106" s="25"/>
      <c r="D106" s="25"/>
      <c r="E106" s="25"/>
      <c r="F106" s="26" t="s">
        <v>151</v>
      </c>
      <c r="G106" s="27">
        <v>12800</v>
      </c>
      <c r="H106" s="28">
        <v>10400</v>
      </c>
      <c r="I106" s="28">
        <v>3000</v>
      </c>
      <c r="J106" s="28">
        <v>3800</v>
      </c>
      <c r="K106" s="29">
        <v>7400</v>
      </c>
      <c r="L106" s="30">
        <v>7000</v>
      </c>
      <c r="M106" s="28">
        <v>12800</v>
      </c>
      <c r="N106" s="31">
        <v>6600</v>
      </c>
      <c r="O106" s="28">
        <v>3800</v>
      </c>
      <c r="P106" s="29">
        <v>1000</v>
      </c>
      <c r="Q106" s="30">
        <v>10600</v>
      </c>
      <c r="R106" s="28">
        <v>4800</v>
      </c>
      <c r="S106" s="28">
        <v>5600</v>
      </c>
      <c r="T106" s="28">
        <v>3000</v>
      </c>
      <c r="U106" s="29">
        <v>1000</v>
      </c>
      <c r="V106" s="15"/>
    </row>
    <row r="107" spans="1:22" ht="13.15" customHeight="1" x14ac:dyDescent="0.15">
      <c r="A107" s="3">
        <v>83</v>
      </c>
      <c r="B107" s="15"/>
      <c r="C107" s="25"/>
      <c r="D107" s="25"/>
      <c r="E107" s="95" t="s">
        <v>21</v>
      </c>
      <c r="F107" s="33" t="s">
        <v>152</v>
      </c>
      <c r="G107" s="27">
        <v>240</v>
      </c>
      <c r="H107" s="28">
        <v>100</v>
      </c>
      <c r="I107" s="28">
        <v>620</v>
      </c>
      <c r="J107" s="28">
        <v>1200</v>
      </c>
      <c r="K107" s="29">
        <v>400</v>
      </c>
      <c r="L107" s="30">
        <v>1000</v>
      </c>
      <c r="M107" s="28">
        <v>400</v>
      </c>
      <c r="N107" s="31">
        <v>200</v>
      </c>
      <c r="O107" s="28">
        <v>400</v>
      </c>
      <c r="P107" s="29">
        <v>200</v>
      </c>
      <c r="Q107" s="30"/>
      <c r="R107" s="28">
        <v>200</v>
      </c>
      <c r="S107" s="28">
        <v>1400</v>
      </c>
      <c r="T107" s="28">
        <v>200</v>
      </c>
      <c r="U107" s="29"/>
      <c r="V107" s="15"/>
    </row>
    <row r="108" spans="1:22" ht="13.15" customHeight="1" x14ac:dyDescent="0.15">
      <c r="A108" s="3">
        <v>84</v>
      </c>
      <c r="B108" s="15"/>
      <c r="C108" s="25" t="s">
        <v>481</v>
      </c>
      <c r="D108" s="25" t="s">
        <v>482</v>
      </c>
      <c r="E108" s="25" t="s">
        <v>483</v>
      </c>
      <c r="F108" s="26" t="s">
        <v>484</v>
      </c>
      <c r="G108" s="27"/>
      <c r="H108" s="28"/>
      <c r="I108" s="28"/>
      <c r="J108" s="28"/>
      <c r="K108" s="29"/>
      <c r="L108" s="30">
        <v>200</v>
      </c>
      <c r="M108" s="28"/>
      <c r="N108" s="31"/>
      <c r="O108" s="28"/>
      <c r="P108" s="29"/>
      <c r="Q108" s="30"/>
      <c r="R108" s="28"/>
      <c r="S108" s="28"/>
      <c r="T108" s="28"/>
      <c r="U108" s="29"/>
      <c r="V108" s="15"/>
    </row>
    <row r="109" spans="1:22" ht="13.15" customHeight="1" x14ac:dyDescent="0.15">
      <c r="A109" s="3">
        <v>85</v>
      </c>
      <c r="B109" s="24" t="s">
        <v>153</v>
      </c>
      <c r="C109" s="25" t="s">
        <v>154</v>
      </c>
      <c r="D109" s="9" t="s">
        <v>21</v>
      </c>
      <c r="E109" s="48" t="s">
        <v>21</v>
      </c>
      <c r="F109" s="33" t="s">
        <v>155</v>
      </c>
      <c r="G109" s="27">
        <v>20</v>
      </c>
      <c r="H109" s="28">
        <v>40</v>
      </c>
      <c r="I109" s="28">
        <v>20</v>
      </c>
      <c r="J109" s="28">
        <v>200</v>
      </c>
      <c r="K109" s="29">
        <v>130</v>
      </c>
      <c r="L109" s="30">
        <v>120</v>
      </c>
      <c r="M109" s="28">
        <v>100</v>
      </c>
      <c r="N109" s="31"/>
      <c r="O109" s="28"/>
      <c r="P109" s="29">
        <v>200</v>
      </c>
      <c r="Q109" s="30"/>
      <c r="R109" s="28"/>
      <c r="S109" s="28">
        <v>100</v>
      </c>
      <c r="T109" s="28">
        <v>2200</v>
      </c>
      <c r="U109" s="29">
        <v>800</v>
      </c>
      <c r="V109" s="15"/>
    </row>
    <row r="110" spans="1:22" ht="13.15" customHeight="1" x14ac:dyDescent="0.15">
      <c r="A110" s="3">
        <v>86</v>
      </c>
      <c r="B110" s="24" t="s">
        <v>156</v>
      </c>
      <c r="C110" s="25" t="s">
        <v>157</v>
      </c>
      <c r="D110" s="25" t="s">
        <v>21</v>
      </c>
      <c r="E110" s="25" t="s">
        <v>21</v>
      </c>
      <c r="F110" s="33" t="s">
        <v>158</v>
      </c>
      <c r="G110" s="27"/>
      <c r="H110" s="28">
        <v>800</v>
      </c>
      <c r="I110" s="28">
        <v>800</v>
      </c>
      <c r="J110" s="28">
        <v>200</v>
      </c>
      <c r="K110" s="29">
        <v>800</v>
      </c>
      <c r="L110" s="30">
        <v>800</v>
      </c>
      <c r="M110" s="28">
        <v>800</v>
      </c>
      <c r="N110" s="31">
        <v>400</v>
      </c>
      <c r="O110" s="28">
        <v>200</v>
      </c>
      <c r="P110" s="29">
        <v>400</v>
      </c>
      <c r="Q110" s="30">
        <v>800</v>
      </c>
      <c r="R110" s="28">
        <v>200</v>
      </c>
      <c r="S110" s="28">
        <v>200</v>
      </c>
      <c r="T110" s="28">
        <v>1600</v>
      </c>
      <c r="U110" s="29"/>
      <c r="V110" s="15"/>
    </row>
    <row r="111" spans="1:22" ht="13.15" customHeight="1" x14ac:dyDescent="0.15">
      <c r="A111" s="3">
        <v>87</v>
      </c>
      <c r="B111" s="24"/>
      <c r="C111" s="25" t="s">
        <v>159</v>
      </c>
      <c r="D111" s="25" t="s">
        <v>160</v>
      </c>
      <c r="E111" s="25" t="s">
        <v>257</v>
      </c>
      <c r="F111" s="26" t="s">
        <v>258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/>
      <c r="Q111" s="30"/>
      <c r="R111" s="28"/>
      <c r="S111" s="28"/>
      <c r="T111" s="28"/>
      <c r="U111" s="29">
        <v>960</v>
      </c>
      <c r="V111" s="15"/>
    </row>
    <row r="112" spans="1:22" ht="13.15" customHeight="1" x14ac:dyDescent="0.15">
      <c r="A112" s="3">
        <v>88</v>
      </c>
      <c r="B112" s="24"/>
      <c r="C112" s="25"/>
      <c r="D112" s="25"/>
      <c r="E112" s="25" t="s">
        <v>259</v>
      </c>
      <c r="F112" s="26" t="s">
        <v>407</v>
      </c>
      <c r="G112" s="27"/>
      <c r="H112" s="28"/>
      <c r="I112" s="28"/>
      <c r="J112" s="28"/>
      <c r="K112" s="29"/>
      <c r="L112" s="30"/>
      <c r="M112" s="28">
        <v>160</v>
      </c>
      <c r="N112" s="31"/>
      <c r="O112" s="28"/>
      <c r="P112" s="29"/>
      <c r="Q112" s="30"/>
      <c r="R112" s="28"/>
      <c r="S112" s="28"/>
      <c r="T112" s="28"/>
      <c r="U112" s="29">
        <v>320</v>
      </c>
      <c r="V112" s="15"/>
    </row>
    <row r="113" spans="1:22" ht="13.15" customHeight="1" x14ac:dyDescent="0.15">
      <c r="A113" s="3">
        <v>89</v>
      </c>
      <c r="B113" s="24"/>
      <c r="C113" s="25"/>
      <c r="D113" s="25"/>
      <c r="E113" s="25"/>
      <c r="F113" s="26" t="s">
        <v>260</v>
      </c>
      <c r="G113" s="27"/>
      <c r="H113" s="28"/>
      <c r="I113" s="28"/>
      <c r="J113" s="28"/>
      <c r="K113" s="29"/>
      <c r="L113" s="30"/>
      <c r="M113" s="28"/>
      <c r="N113" s="31"/>
      <c r="O113" s="28"/>
      <c r="P113" s="29"/>
      <c r="Q113" s="30"/>
      <c r="R113" s="28"/>
      <c r="S113" s="28"/>
      <c r="T113" s="28"/>
      <c r="U113" s="29">
        <v>720</v>
      </c>
      <c r="V113" s="15"/>
    </row>
    <row r="114" spans="1:22" ht="13.15" customHeight="1" x14ac:dyDescent="0.15">
      <c r="A114" s="3">
        <v>90</v>
      </c>
      <c r="B114" s="24"/>
      <c r="C114" s="25"/>
      <c r="D114" s="25"/>
      <c r="E114" s="25" t="s">
        <v>161</v>
      </c>
      <c r="F114" s="26" t="s">
        <v>658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>
        <v>780</v>
      </c>
      <c r="Q114" s="30"/>
      <c r="R114" s="28"/>
      <c r="S114" s="28"/>
      <c r="T114" s="28"/>
      <c r="U114" s="29"/>
      <c r="V114" s="15"/>
    </row>
    <row r="115" spans="1:22" ht="13.15" customHeight="1" x14ac:dyDescent="0.15">
      <c r="A115" s="3">
        <v>91</v>
      </c>
      <c r="B115" s="24"/>
      <c r="C115" s="25"/>
      <c r="D115" s="25"/>
      <c r="E115" s="25"/>
      <c r="F115" s="26" t="s">
        <v>162</v>
      </c>
      <c r="G115" s="27"/>
      <c r="H115" s="28"/>
      <c r="I115" s="28"/>
      <c r="J115" s="28"/>
      <c r="K115" s="29"/>
      <c r="L115" s="30"/>
      <c r="M115" s="28">
        <v>20</v>
      </c>
      <c r="N115" s="31"/>
      <c r="O115" s="28"/>
      <c r="P115" s="29">
        <v>80</v>
      </c>
      <c r="Q115" s="30"/>
      <c r="R115" s="28"/>
      <c r="S115" s="28"/>
      <c r="T115" s="28"/>
      <c r="U115" s="29">
        <v>40</v>
      </c>
      <c r="V115" s="15"/>
    </row>
    <row r="116" spans="1:22" ht="13.15" customHeight="1" x14ac:dyDescent="0.15">
      <c r="A116" s="3">
        <v>92</v>
      </c>
      <c r="B116" s="24"/>
      <c r="C116" s="25"/>
      <c r="D116" s="25"/>
      <c r="E116" s="25"/>
      <c r="F116" s="26" t="s">
        <v>486</v>
      </c>
      <c r="G116" s="27"/>
      <c r="H116" s="28"/>
      <c r="I116" s="28"/>
      <c r="J116" s="28"/>
      <c r="K116" s="29"/>
      <c r="L116" s="30"/>
      <c r="M116" s="28"/>
      <c r="N116" s="31"/>
      <c r="O116" s="28"/>
      <c r="P116" s="29"/>
      <c r="Q116" s="30"/>
      <c r="R116" s="28"/>
      <c r="S116" s="28"/>
      <c r="T116" s="28"/>
      <c r="U116" s="29">
        <v>6000</v>
      </c>
      <c r="V116" s="15"/>
    </row>
    <row r="117" spans="1:22" ht="13.15" customHeight="1" x14ac:dyDescent="0.15">
      <c r="A117" s="3">
        <v>93</v>
      </c>
      <c r="B117" s="24"/>
      <c r="C117" s="25"/>
      <c r="D117" s="25"/>
      <c r="E117" s="25" t="s">
        <v>261</v>
      </c>
      <c r="F117" s="26" t="s">
        <v>501</v>
      </c>
      <c r="G117" s="27"/>
      <c r="H117" s="28"/>
      <c r="I117" s="28"/>
      <c r="J117" s="28"/>
      <c r="K117" s="29"/>
      <c r="L117" s="30"/>
      <c r="M117" s="28"/>
      <c r="N117" s="31"/>
      <c r="O117" s="28"/>
      <c r="P117" s="29">
        <v>80</v>
      </c>
      <c r="Q117" s="30"/>
      <c r="R117" s="28"/>
      <c r="S117" s="28"/>
      <c r="T117" s="28"/>
      <c r="U117" s="29"/>
      <c r="V117" s="15"/>
    </row>
    <row r="118" spans="1:22" ht="13.15" customHeight="1" x14ac:dyDescent="0.15">
      <c r="A118" s="3">
        <v>94</v>
      </c>
      <c r="B118" s="24"/>
      <c r="C118" s="25"/>
      <c r="D118" s="25"/>
      <c r="E118" s="25"/>
      <c r="F118" s="26" t="s">
        <v>410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/>
      <c r="Q118" s="30"/>
      <c r="R118" s="28"/>
      <c r="S118" s="28"/>
      <c r="T118" s="28"/>
      <c r="U118" s="29">
        <v>400</v>
      </c>
      <c r="V118" s="15"/>
    </row>
    <row r="119" spans="1:22" ht="13.15" customHeight="1" x14ac:dyDescent="0.15">
      <c r="A119" s="3">
        <v>95</v>
      </c>
      <c r="B119" s="24"/>
      <c r="C119" s="25"/>
      <c r="D119" s="25"/>
      <c r="E119" s="25"/>
      <c r="F119" s="26" t="s">
        <v>502</v>
      </c>
      <c r="G119" s="27"/>
      <c r="H119" s="28">
        <v>80</v>
      </c>
      <c r="I119" s="28"/>
      <c r="J119" s="28"/>
      <c r="K119" s="29"/>
      <c r="L119" s="30"/>
      <c r="M119" s="28">
        <v>160</v>
      </c>
      <c r="N119" s="31"/>
      <c r="O119" s="28"/>
      <c r="P119" s="29">
        <v>80</v>
      </c>
      <c r="Q119" s="30"/>
      <c r="R119" s="28"/>
      <c r="S119" s="28"/>
      <c r="T119" s="28"/>
      <c r="U119" s="29"/>
      <c r="V119" s="15"/>
    </row>
    <row r="120" spans="1:22" ht="13.15" customHeight="1" x14ac:dyDescent="0.15">
      <c r="A120" s="3">
        <v>96</v>
      </c>
      <c r="B120" s="24"/>
      <c r="C120" s="25"/>
      <c r="D120" s="25"/>
      <c r="E120" s="25"/>
      <c r="F120" s="26" t="s">
        <v>262</v>
      </c>
      <c r="G120" s="27">
        <v>40</v>
      </c>
      <c r="H120" s="28">
        <v>80</v>
      </c>
      <c r="I120" s="28"/>
      <c r="J120" s="28">
        <v>160</v>
      </c>
      <c r="K120" s="29"/>
      <c r="L120" s="30">
        <v>80</v>
      </c>
      <c r="M120" s="28">
        <v>1040</v>
      </c>
      <c r="N120" s="31"/>
      <c r="O120" s="28">
        <v>80</v>
      </c>
      <c r="P120" s="29">
        <v>680</v>
      </c>
      <c r="Q120" s="30">
        <v>640</v>
      </c>
      <c r="R120" s="28">
        <v>480</v>
      </c>
      <c r="S120" s="28"/>
      <c r="T120" s="28"/>
      <c r="U120" s="29">
        <v>5440</v>
      </c>
      <c r="V120" s="15"/>
    </row>
    <row r="121" spans="1:22" ht="13.15" customHeight="1" x14ac:dyDescent="0.15">
      <c r="A121" s="3">
        <v>97</v>
      </c>
      <c r="B121" s="24"/>
      <c r="C121" s="25"/>
      <c r="D121" s="25" t="s">
        <v>163</v>
      </c>
      <c r="E121" s="25" t="s">
        <v>164</v>
      </c>
      <c r="F121" s="26" t="s">
        <v>166</v>
      </c>
      <c r="G121" s="27"/>
      <c r="H121" s="28"/>
      <c r="I121" s="28"/>
      <c r="J121" s="28"/>
      <c r="K121" s="29"/>
      <c r="L121" s="30"/>
      <c r="M121" s="28"/>
      <c r="N121" s="31">
        <v>20</v>
      </c>
      <c r="O121" s="28">
        <v>20</v>
      </c>
      <c r="P121" s="29">
        <v>20</v>
      </c>
      <c r="Q121" s="30"/>
      <c r="R121" s="28"/>
      <c r="S121" s="28"/>
      <c r="T121" s="28"/>
      <c r="U121" s="29">
        <v>40</v>
      </c>
      <c r="V121" s="15"/>
    </row>
    <row r="122" spans="1:22" ht="13.15" customHeight="1" x14ac:dyDescent="0.15">
      <c r="A122" s="3">
        <v>98</v>
      </c>
      <c r="B122" s="24"/>
      <c r="C122" s="25"/>
      <c r="D122" s="25"/>
      <c r="E122" s="25" t="s">
        <v>326</v>
      </c>
      <c r="F122" s="26" t="s">
        <v>327</v>
      </c>
      <c r="G122" s="27"/>
      <c r="H122" s="28"/>
      <c r="I122" s="28"/>
      <c r="J122" s="28"/>
      <c r="K122" s="29"/>
      <c r="L122" s="30"/>
      <c r="M122" s="28"/>
      <c r="N122" s="31"/>
      <c r="O122" s="28"/>
      <c r="P122" s="29">
        <v>240</v>
      </c>
      <c r="Q122" s="30"/>
      <c r="R122" s="28"/>
      <c r="S122" s="28"/>
      <c r="T122" s="28"/>
      <c r="U122" s="29"/>
      <c r="V122" s="15"/>
    </row>
    <row r="123" spans="1:22" ht="13.15" customHeight="1" x14ac:dyDescent="0.15">
      <c r="A123" s="3">
        <v>99</v>
      </c>
      <c r="B123" s="24"/>
      <c r="C123" s="34"/>
      <c r="D123" s="48" t="s">
        <v>21</v>
      </c>
      <c r="E123" s="48" t="s">
        <v>21</v>
      </c>
      <c r="F123" s="33" t="s">
        <v>659</v>
      </c>
      <c r="G123" s="27">
        <v>88800</v>
      </c>
      <c r="H123" s="28">
        <v>152800</v>
      </c>
      <c r="I123" s="28"/>
      <c r="J123" s="28"/>
      <c r="K123" s="29"/>
      <c r="L123" s="30"/>
      <c r="M123" s="28">
        <v>20800</v>
      </c>
      <c r="N123" s="31"/>
      <c r="O123" s="28">
        <v>3800</v>
      </c>
      <c r="P123" s="29">
        <v>4800</v>
      </c>
      <c r="Q123" s="30">
        <v>49200</v>
      </c>
      <c r="R123" s="28">
        <v>8400</v>
      </c>
      <c r="S123" s="28"/>
      <c r="T123" s="28"/>
      <c r="U123" s="29">
        <v>4800</v>
      </c>
      <c r="V123" s="15"/>
    </row>
    <row r="124" spans="1:22" ht="13.15" customHeight="1" x14ac:dyDescent="0.15">
      <c r="A124" s="3">
        <v>100</v>
      </c>
      <c r="B124" s="25" t="s">
        <v>167</v>
      </c>
      <c r="C124" s="25" t="s">
        <v>21</v>
      </c>
      <c r="D124" s="25" t="s">
        <v>21</v>
      </c>
      <c r="E124" s="25" t="s">
        <v>21</v>
      </c>
      <c r="F124" s="33" t="s">
        <v>168</v>
      </c>
      <c r="G124" s="27">
        <v>14400</v>
      </c>
      <c r="H124" s="28">
        <v>21600</v>
      </c>
      <c r="I124" s="28">
        <v>14400</v>
      </c>
      <c r="J124" s="28">
        <v>4000</v>
      </c>
      <c r="K124" s="29">
        <v>8800</v>
      </c>
      <c r="L124" s="30">
        <v>9600</v>
      </c>
      <c r="M124" s="28">
        <v>2400</v>
      </c>
      <c r="N124" s="31">
        <v>8800</v>
      </c>
      <c r="O124" s="28">
        <v>11200</v>
      </c>
      <c r="P124" s="29">
        <v>20800</v>
      </c>
      <c r="Q124" s="30">
        <v>10400</v>
      </c>
      <c r="R124" s="28">
        <v>4800</v>
      </c>
      <c r="S124" s="28">
        <v>6400</v>
      </c>
      <c r="T124" s="28">
        <v>24000</v>
      </c>
      <c r="U124" s="29">
        <v>7200</v>
      </c>
      <c r="V124" s="15"/>
    </row>
    <row r="125" spans="1:22" ht="13.15" customHeight="1" x14ac:dyDescent="0.15">
      <c r="A125" s="3"/>
      <c r="B125" s="6"/>
      <c r="C125" s="7"/>
      <c r="D125" s="7"/>
      <c r="E125" s="7"/>
      <c r="F125" s="51" t="s">
        <v>169</v>
      </c>
      <c r="G125" s="52">
        <v>57</v>
      </c>
      <c r="H125" s="53">
        <v>48</v>
      </c>
      <c r="I125" s="53">
        <v>54</v>
      </c>
      <c r="J125" s="53">
        <v>48</v>
      </c>
      <c r="K125" s="54">
        <v>52</v>
      </c>
      <c r="L125" s="52">
        <v>55</v>
      </c>
      <c r="M125" s="53">
        <v>60</v>
      </c>
      <c r="N125" s="55">
        <v>52</v>
      </c>
      <c r="O125" s="53">
        <v>51</v>
      </c>
      <c r="P125" s="54">
        <v>61</v>
      </c>
      <c r="Q125" s="52">
        <v>54</v>
      </c>
      <c r="R125" s="53">
        <v>51</v>
      </c>
      <c r="S125" s="53">
        <v>53</v>
      </c>
      <c r="T125" s="53">
        <v>49</v>
      </c>
      <c r="U125" s="54">
        <v>56</v>
      </c>
      <c r="V125" s="15"/>
    </row>
    <row r="126" spans="1:22" ht="13.15" customHeight="1" x14ac:dyDescent="0.15">
      <c r="A126" s="3"/>
      <c r="B126" s="49"/>
      <c r="C126" s="50"/>
      <c r="D126" s="50"/>
      <c r="E126" s="50"/>
      <c r="F126" s="56" t="s">
        <v>170</v>
      </c>
      <c r="G126" s="52">
        <v>2271340</v>
      </c>
      <c r="H126" s="53">
        <v>1046980</v>
      </c>
      <c r="I126" s="53">
        <v>1219080</v>
      </c>
      <c r="J126" s="53">
        <v>639980</v>
      </c>
      <c r="K126" s="54">
        <v>1303210</v>
      </c>
      <c r="L126" s="52">
        <v>515440</v>
      </c>
      <c r="M126" s="53">
        <v>2082980</v>
      </c>
      <c r="N126" s="55">
        <v>2033640</v>
      </c>
      <c r="O126" s="57">
        <v>892860</v>
      </c>
      <c r="P126" s="58">
        <v>227120</v>
      </c>
      <c r="Q126" s="59">
        <v>2879320</v>
      </c>
      <c r="R126" s="57">
        <v>686740</v>
      </c>
      <c r="S126" s="57">
        <v>328020</v>
      </c>
      <c r="T126" s="57">
        <v>335440</v>
      </c>
      <c r="U126" s="58">
        <v>131840</v>
      </c>
      <c r="V126" s="60"/>
    </row>
    <row r="127" spans="1:22" ht="13.15" customHeight="1" x14ac:dyDescent="0.15">
      <c r="A127" s="3"/>
      <c r="B127" s="41" t="s">
        <v>171</v>
      </c>
      <c r="C127" s="41"/>
      <c r="D127" s="41"/>
      <c r="F127" s="42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4"/>
    </row>
    <row r="128" spans="1:22" ht="13.15" customHeight="1" x14ac:dyDescent="0.15">
      <c r="A128" s="3"/>
      <c r="B128" s="41"/>
      <c r="C128" s="41"/>
      <c r="D128" s="41"/>
      <c r="F128" s="42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3"/>
      <c r="T128" s="43"/>
      <c r="U128" s="43"/>
      <c r="V128" s="44"/>
    </row>
    <row r="129" spans="1:23" ht="13.15" customHeight="1" x14ac:dyDescent="0.15">
      <c r="A129" s="3"/>
      <c r="B129" s="41"/>
      <c r="C129" s="41"/>
      <c r="D129" s="41"/>
      <c r="F129" s="42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3"/>
      <c r="T129" s="43"/>
      <c r="U129" s="43"/>
      <c r="V129" s="44"/>
    </row>
    <row r="130" spans="1:23" ht="13.15" customHeight="1" x14ac:dyDescent="0.15">
      <c r="A130" s="3"/>
      <c r="B130" s="41"/>
      <c r="C130" s="41"/>
      <c r="D130" s="41"/>
      <c r="F130" s="42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3"/>
      <c r="T130" s="43"/>
      <c r="U130" s="43"/>
      <c r="V130" s="44"/>
    </row>
    <row r="131" spans="1:23" ht="13.15" customHeight="1" x14ac:dyDescent="0.15">
      <c r="A131" s="3"/>
      <c r="B131" s="41" t="s">
        <v>172</v>
      </c>
      <c r="C131" s="41"/>
      <c r="D131" s="41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T131" s="42"/>
      <c r="U131" s="43"/>
      <c r="V131" s="43"/>
      <c r="W131" s="43"/>
    </row>
    <row r="132" spans="1:23" ht="13.15" customHeight="1" x14ac:dyDescent="0.15">
      <c r="A132" s="3"/>
      <c r="B132" s="41" t="s">
        <v>173</v>
      </c>
      <c r="C132" s="41"/>
      <c r="D132" s="41"/>
      <c r="F132" s="42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T132" s="42"/>
      <c r="U132" s="43"/>
      <c r="V132" s="43"/>
      <c r="W132" s="43"/>
    </row>
    <row r="133" spans="1:23" ht="13.15" customHeight="1" x14ac:dyDescent="0.15">
      <c r="A133" s="3"/>
      <c r="B133" s="41"/>
      <c r="C133" s="41"/>
      <c r="D133" s="41"/>
      <c r="F133" s="42"/>
      <c r="G133" s="43"/>
      <c r="H133" s="43"/>
      <c r="I133" s="43"/>
      <c r="J133" s="43"/>
      <c r="K133" s="43"/>
      <c r="L133" s="43"/>
      <c r="M133" s="43"/>
      <c r="N133" s="43"/>
      <c r="O133" s="41"/>
      <c r="Q133" s="42"/>
      <c r="R133" s="43"/>
      <c r="S133" s="43"/>
      <c r="T133" s="43"/>
      <c r="U133" s="43"/>
      <c r="V133" s="43"/>
      <c r="W133" s="43"/>
    </row>
    <row r="134" spans="1:23" ht="12.75" customHeight="1" x14ac:dyDescent="0.15">
      <c r="A134" s="3"/>
      <c r="B134" s="41" t="s">
        <v>174</v>
      </c>
      <c r="C134" s="41"/>
      <c r="D134" s="41"/>
      <c r="F134" s="42"/>
      <c r="G134" s="43"/>
      <c r="H134" s="43"/>
      <c r="I134" s="43"/>
      <c r="J134" s="43"/>
      <c r="K134" s="43"/>
      <c r="L134" s="43"/>
      <c r="M134" s="43"/>
      <c r="N134" s="43"/>
      <c r="O134" s="41"/>
      <c r="Q134" s="42"/>
      <c r="R134" s="41"/>
      <c r="T134" s="42"/>
      <c r="U134" s="43"/>
      <c r="V134" s="43"/>
      <c r="W134" s="43"/>
    </row>
    <row r="135" spans="1:23" ht="13.15" customHeight="1" x14ac:dyDescent="0.15">
      <c r="A135" s="3"/>
      <c r="B135" s="41" t="s">
        <v>175</v>
      </c>
      <c r="C135" s="41"/>
      <c r="D135" s="41"/>
      <c r="F135" s="42"/>
      <c r="G135" s="43"/>
      <c r="H135" s="43"/>
      <c r="I135" s="43"/>
      <c r="J135" s="43"/>
      <c r="K135" s="43"/>
      <c r="L135" s="43"/>
      <c r="M135" s="43"/>
      <c r="N135" s="43"/>
      <c r="O135" s="41"/>
      <c r="Q135" s="42"/>
      <c r="R135" s="41"/>
      <c r="T135" s="42"/>
      <c r="U135" s="43"/>
      <c r="V135" s="43"/>
      <c r="W135" s="43"/>
    </row>
    <row r="136" spans="1:23" ht="13.15" customHeight="1" x14ac:dyDescent="0.15"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</row>
    <row r="137" spans="1:23" ht="13.15" customHeight="1" x14ac:dyDescent="0.15">
      <c r="A137" s="3"/>
      <c r="B137" s="41" t="s">
        <v>176</v>
      </c>
      <c r="C137" s="41"/>
      <c r="D137" s="41"/>
      <c r="F137" s="42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4"/>
      <c r="W137" s="61"/>
    </row>
    <row r="138" spans="1:23" ht="13.15" customHeight="1" x14ac:dyDescent="0.15">
      <c r="A138" s="3"/>
      <c r="B138" s="41" t="s">
        <v>177</v>
      </c>
      <c r="C138" s="41"/>
      <c r="D138" s="41"/>
      <c r="F138" s="42"/>
      <c r="G138" s="63"/>
      <c r="H138" s="63"/>
      <c r="I138" s="63"/>
      <c r="J138" s="63"/>
      <c r="K138" s="63"/>
      <c r="L138" s="63"/>
      <c r="M138" s="63"/>
      <c r="N138" s="63"/>
      <c r="O138" s="43"/>
      <c r="P138" s="43"/>
      <c r="Q138" s="43"/>
      <c r="R138" s="43"/>
      <c r="S138" s="43"/>
      <c r="T138" s="43"/>
      <c r="U138" s="43"/>
      <c r="V138" s="44"/>
      <c r="W138" s="61"/>
    </row>
    <row r="139" spans="1:23" ht="13.15" customHeight="1" x14ac:dyDescent="0.15">
      <c r="A139" s="3"/>
      <c r="B139" s="41"/>
      <c r="C139" s="41"/>
      <c r="D139" s="41"/>
      <c r="F139" s="42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4"/>
      <c r="W139" s="61"/>
    </row>
    <row r="140" spans="1:23" ht="13.15" customHeight="1" thickBot="1" x14ac:dyDescent="0.2">
      <c r="F140" s="64" t="s">
        <v>178</v>
      </c>
      <c r="G140" s="65" t="s">
        <v>179</v>
      </c>
      <c r="H140" s="65" t="s">
        <v>4</v>
      </c>
      <c r="I140" s="65" t="s">
        <v>5</v>
      </c>
      <c r="J140" s="65" t="s">
        <v>180</v>
      </c>
      <c r="K140" s="65" t="s">
        <v>181</v>
      </c>
      <c r="L140" s="65" t="s">
        <v>182</v>
      </c>
      <c r="M140" s="65" t="s">
        <v>183</v>
      </c>
      <c r="N140" s="65" t="s">
        <v>184</v>
      </c>
      <c r="O140" s="65" t="s">
        <v>185</v>
      </c>
      <c r="P140" s="65" t="s">
        <v>12</v>
      </c>
      <c r="Q140" s="65" t="s">
        <v>13</v>
      </c>
      <c r="R140" s="65" t="s">
        <v>186</v>
      </c>
      <c r="S140" s="65" t="s">
        <v>15</v>
      </c>
      <c r="T140" s="65" t="s">
        <v>187</v>
      </c>
      <c r="U140" s="65" t="s">
        <v>188</v>
      </c>
      <c r="V140" s="66"/>
    </row>
    <row r="141" spans="1:23" ht="13.15" customHeight="1" thickTop="1" x14ac:dyDescent="0.15">
      <c r="F141" s="67" t="s">
        <v>189</v>
      </c>
      <c r="G141" s="68">
        <f>G125</f>
        <v>57</v>
      </c>
      <c r="H141" s="68">
        <f t="shared" ref="H141:U142" si="0">H125</f>
        <v>48</v>
      </c>
      <c r="I141" s="68">
        <f t="shared" si="0"/>
        <v>54</v>
      </c>
      <c r="J141" s="68">
        <f t="shared" si="0"/>
        <v>48</v>
      </c>
      <c r="K141" s="68">
        <f t="shared" si="0"/>
        <v>52</v>
      </c>
      <c r="L141" s="68">
        <f t="shared" si="0"/>
        <v>55</v>
      </c>
      <c r="M141" s="68">
        <f t="shared" si="0"/>
        <v>60</v>
      </c>
      <c r="N141" s="68">
        <f t="shared" si="0"/>
        <v>52</v>
      </c>
      <c r="O141" s="68">
        <f t="shared" si="0"/>
        <v>51</v>
      </c>
      <c r="P141" s="68">
        <f t="shared" si="0"/>
        <v>61</v>
      </c>
      <c r="Q141" s="68">
        <f t="shared" si="0"/>
        <v>54</v>
      </c>
      <c r="R141" s="68">
        <f t="shared" si="0"/>
        <v>51</v>
      </c>
      <c r="S141" s="68">
        <f t="shared" si="0"/>
        <v>53</v>
      </c>
      <c r="T141" s="68">
        <f t="shared" si="0"/>
        <v>49</v>
      </c>
      <c r="U141" s="68">
        <f t="shared" si="0"/>
        <v>56</v>
      </c>
      <c r="V141" s="69"/>
    </row>
    <row r="142" spans="1:23" ht="13.15" customHeight="1" x14ac:dyDescent="0.15">
      <c r="F142" s="67" t="s">
        <v>190</v>
      </c>
      <c r="G142" s="70">
        <f>G126</f>
        <v>2271340</v>
      </c>
      <c r="H142" s="70">
        <f t="shared" si="0"/>
        <v>1046980</v>
      </c>
      <c r="I142" s="70">
        <f t="shared" si="0"/>
        <v>1219080</v>
      </c>
      <c r="J142" s="70">
        <f t="shared" si="0"/>
        <v>639980</v>
      </c>
      <c r="K142" s="70">
        <f t="shared" si="0"/>
        <v>1303210</v>
      </c>
      <c r="L142" s="70">
        <f t="shared" si="0"/>
        <v>515440</v>
      </c>
      <c r="M142" s="70">
        <f t="shared" si="0"/>
        <v>2082980</v>
      </c>
      <c r="N142" s="70">
        <f t="shared" si="0"/>
        <v>2033640</v>
      </c>
      <c r="O142" s="70">
        <f t="shared" si="0"/>
        <v>892860</v>
      </c>
      <c r="P142" s="70">
        <f t="shared" si="0"/>
        <v>227120</v>
      </c>
      <c r="Q142" s="70">
        <f t="shared" si="0"/>
        <v>2879320</v>
      </c>
      <c r="R142" s="70">
        <f t="shared" si="0"/>
        <v>686740</v>
      </c>
      <c r="S142" s="70">
        <f t="shared" si="0"/>
        <v>328020</v>
      </c>
      <c r="T142" s="70">
        <f t="shared" si="0"/>
        <v>335440</v>
      </c>
      <c r="U142" s="70">
        <f t="shared" si="0"/>
        <v>131840</v>
      </c>
      <c r="V142" s="71"/>
    </row>
    <row r="143" spans="1:23" ht="13.15" customHeight="1" x14ac:dyDescent="0.15">
      <c r="F143" s="67" t="s">
        <v>191</v>
      </c>
      <c r="G143" s="68">
        <v>57</v>
      </c>
      <c r="H143" s="68">
        <v>48</v>
      </c>
      <c r="I143" s="68">
        <v>54</v>
      </c>
      <c r="J143" s="68">
        <v>48</v>
      </c>
      <c r="K143" s="68">
        <v>52</v>
      </c>
      <c r="L143" s="68">
        <v>55</v>
      </c>
      <c r="M143" s="68">
        <v>60</v>
      </c>
      <c r="N143" s="68">
        <v>52</v>
      </c>
      <c r="O143" s="68">
        <v>51</v>
      </c>
      <c r="P143" s="68">
        <v>61</v>
      </c>
      <c r="Q143" s="68">
        <v>54</v>
      </c>
      <c r="R143" s="68">
        <v>51</v>
      </c>
      <c r="S143" s="68">
        <v>53</v>
      </c>
      <c r="T143" s="68">
        <v>49</v>
      </c>
      <c r="U143" s="68">
        <v>56</v>
      </c>
      <c r="V143" s="71"/>
    </row>
    <row r="144" spans="1:23" ht="13.15" customHeight="1" x14ac:dyDescent="0.15">
      <c r="F144" s="67" t="s">
        <v>192</v>
      </c>
      <c r="G144" s="68">
        <v>2271340</v>
      </c>
      <c r="H144" s="68">
        <v>1046980</v>
      </c>
      <c r="I144" s="68">
        <v>1219080</v>
      </c>
      <c r="J144" s="68">
        <v>639980</v>
      </c>
      <c r="K144" s="68">
        <v>1303210</v>
      </c>
      <c r="L144" s="68">
        <v>515440</v>
      </c>
      <c r="M144" s="68">
        <v>2082980</v>
      </c>
      <c r="N144" s="68">
        <v>2033640</v>
      </c>
      <c r="O144" s="68">
        <v>892860</v>
      </c>
      <c r="P144" s="68">
        <v>227120</v>
      </c>
      <c r="Q144" s="68">
        <v>2879320</v>
      </c>
      <c r="R144" s="68">
        <v>686740</v>
      </c>
      <c r="S144" s="68">
        <v>328020</v>
      </c>
      <c r="T144" s="68">
        <v>335440</v>
      </c>
      <c r="U144" s="68">
        <v>131840</v>
      </c>
      <c r="V144" s="71"/>
    </row>
    <row r="145" spans="2:23" ht="13.15" customHeight="1" x14ac:dyDescent="0.15">
      <c r="B145" s="1"/>
      <c r="C145" s="1"/>
      <c r="D145" s="1"/>
      <c r="F145" s="67" t="s">
        <v>193</v>
      </c>
      <c r="G145" s="72" t="str">
        <f>IF(G141=G143,"○","")</f>
        <v>○</v>
      </c>
      <c r="H145" s="72" t="str">
        <f t="shared" ref="G145:U146" si="1">IF(H141=H143,"○","")</f>
        <v>○</v>
      </c>
      <c r="I145" s="72" t="str">
        <f t="shared" si="1"/>
        <v>○</v>
      </c>
      <c r="J145" s="72" t="str">
        <f t="shared" si="1"/>
        <v>○</v>
      </c>
      <c r="K145" s="72" t="str">
        <f t="shared" si="1"/>
        <v>○</v>
      </c>
      <c r="L145" s="72" t="str">
        <f t="shared" si="1"/>
        <v>○</v>
      </c>
      <c r="M145" s="72" t="str">
        <f t="shared" si="1"/>
        <v>○</v>
      </c>
      <c r="N145" s="72" t="str">
        <f t="shared" si="1"/>
        <v>○</v>
      </c>
      <c r="O145" s="72" t="str">
        <f t="shared" si="1"/>
        <v>○</v>
      </c>
      <c r="P145" s="72" t="str">
        <f t="shared" si="1"/>
        <v>○</v>
      </c>
      <c r="Q145" s="72" t="str">
        <f t="shared" si="1"/>
        <v>○</v>
      </c>
      <c r="R145" s="72" t="str">
        <f t="shared" si="1"/>
        <v>○</v>
      </c>
      <c r="S145" s="72" t="str">
        <f t="shared" si="1"/>
        <v>○</v>
      </c>
      <c r="T145" s="72" t="str">
        <f t="shared" si="1"/>
        <v>○</v>
      </c>
      <c r="U145" s="72" t="str">
        <f t="shared" si="1"/>
        <v>○</v>
      </c>
      <c r="V145" s="102"/>
      <c r="W145" s="103"/>
    </row>
    <row r="146" spans="2:23" ht="13.15" customHeight="1" x14ac:dyDescent="0.15">
      <c r="B146" s="1"/>
      <c r="C146" s="1"/>
      <c r="D146" s="1"/>
      <c r="F146" s="67" t="s">
        <v>194</v>
      </c>
      <c r="G146" s="72" t="str">
        <f t="shared" si="1"/>
        <v>○</v>
      </c>
      <c r="H146" s="72" t="str">
        <f t="shared" si="1"/>
        <v>○</v>
      </c>
      <c r="I146" s="72" t="str">
        <f t="shared" si="1"/>
        <v>○</v>
      </c>
      <c r="J146" s="72" t="str">
        <f t="shared" si="1"/>
        <v>○</v>
      </c>
      <c r="K146" s="72" t="str">
        <f t="shared" si="1"/>
        <v>○</v>
      </c>
      <c r="L146" s="72" t="str">
        <f t="shared" si="1"/>
        <v>○</v>
      </c>
      <c r="M146" s="72" t="str">
        <f t="shared" si="1"/>
        <v>○</v>
      </c>
      <c r="N146" s="72" t="str">
        <f t="shared" si="1"/>
        <v>○</v>
      </c>
      <c r="O146" s="72" t="str">
        <f t="shared" si="1"/>
        <v>○</v>
      </c>
      <c r="P146" s="72" t="str">
        <f t="shared" si="1"/>
        <v>○</v>
      </c>
      <c r="Q146" s="72" t="str">
        <f t="shared" si="1"/>
        <v>○</v>
      </c>
      <c r="R146" s="72" t="str">
        <f t="shared" si="1"/>
        <v>○</v>
      </c>
      <c r="S146" s="72" t="str">
        <f t="shared" si="1"/>
        <v>○</v>
      </c>
      <c r="T146" s="72" t="str">
        <f t="shared" si="1"/>
        <v>○</v>
      </c>
      <c r="U146" s="72" t="str">
        <f t="shared" si="1"/>
        <v>○</v>
      </c>
      <c r="V146" s="102"/>
      <c r="W146" s="103"/>
    </row>
    <row r="147" spans="2:23" ht="13.15" customHeight="1" x14ac:dyDescent="0.15">
      <c r="B147" s="1"/>
      <c r="C147" s="1"/>
      <c r="D147" s="1"/>
      <c r="F147" s="73" t="s">
        <v>169</v>
      </c>
      <c r="G147" s="74" t="str">
        <f t="shared" ref="G147:R148" si="2">IF(G141=MIN($G141:$R141),"最小",IF(G141=MAX($G141:$R141),"最大",""))</f>
        <v/>
      </c>
      <c r="H147" s="74" t="str">
        <f t="shared" si="2"/>
        <v>最小</v>
      </c>
      <c r="I147" s="74" t="str">
        <f t="shared" si="2"/>
        <v/>
      </c>
      <c r="J147" s="74" t="str">
        <f t="shared" si="2"/>
        <v>最小</v>
      </c>
      <c r="K147" s="74" t="str">
        <f t="shared" si="2"/>
        <v/>
      </c>
      <c r="L147" s="74" t="str">
        <f t="shared" si="2"/>
        <v/>
      </c>
      <c r="M147" s="74" t="str">
        <f t="shared" si="2"/>
        <v/>
      </c>
      <c r="N147" s="74" t="str">
        <f t="shared" si="2"/>
        <v/>
      </c>
      <c r="O147" s="74" t="str">
        <f t="shared" si="2"/>
        <v/>
      </c>
      <c r="P147" s="74" t="str">
        <f t="shared" si="2"/>
        <v>最大</v>
      </c>
      <c r="Q147" s="74" t="str">
        <f t="shared" si="2"/>
        <v/>
      </c>
      <c r="R147" s="74" t="str">
        <f t="shared" si="2"/>
        <v/>
      </c>
      <c r="S147" s="74"/>
      <c r="T147" s="74"/>
      <c r="U147" s="74"/>
      <c r="V147" s="75"/>
    </row>
    <row r="148" spans="2:23" ht="13.15" customHeight="1" x14ac:dyDescent="0.15">
      <c r="B148" s="1"/>
      <c r="C148" s="1"/>
      <c r="D148" s="1"/>
      <c r="F148" s="73" t="s">
        <v>195</v>
      </c>
      <c r="G148" s="72" t="str">
        <f t="shared" si="2"/>
        <v/>
      </c>
      <c r="H148" s="72" t="str">
        <f t="shared" si="2"/>
        <v/>
      </c>
      <c r="I148" s="72" t="str">
        <f t="shared" si="2"/>
        <v/>
      </c>
      <c r="J148" s="72" t="str">
        <f t="shared" si="2"/>
        <v/>
      </c>
      <c r="K148" s="72" t="str">
        <f t="shared" si="2"/>
        <v/>
      </c>
      <c r="L148" s="72" t="str">
        <f t="shared" si="2"/>
        <v/>
      </c>
      <c r="M148" s="72" t="str">
        <f t="shared" si="2"/>
        <v/>
      </c>
      <c r="N148" s="72" t="str">
        <f t="shared" si="2"/>
        <v/>
      </c>
      <c r="O148" s="72" t="str">
        <f t="shared" si="2"/>
        <v/>
      </c>
      <c r="P148" s="72" t="str">
        <f t="shared" si="2"/>
        <v>最小</v>
      </c>
      <c r="Q148" s="72" t="str">
        <f t="shared" si="2"/>
        <v>最大</v>
      </c>
      <c r="R148" s="72" t="str">
        <f t="shared" si="2"/>
        <v/>
      </c>
      <c r="S148" s="72"/>
      <c r="T148" s="72"/>
      <c r="U148" s="72"/>
      <c r="V148" s="76"/>
    </row>
    <row r="149" spans="2:23" ht="13.15" customHeight="1" x14ac:dyDescent="0.15">
      <c r="B149" s="1"/>
      <c r="C149" s="1"/>
      <c r="D149" s="1"/>
      <c r="F149" s="77" t="s">
        <v>196</v>
      </c>
      <c r="G149" s="78">
        <f>MIN(G141:R141)</f>
        <v>48</v>
      </c>
      <c r="H149" s="79"/>
      <c r="I149" s="80" t="str">
        <f ca="1">OFFSET($G$140,0,MATCH(G149,G$141:V$141,0)-1,1,1)</f>
        <v>A-3</v>
      </c>
      <c r="J149" s="41" t="str">
        <f>IF(COUNTIF(G147:U147,"最小")=1,"最小値は1つです","最小値が複数あるので注意して下さい")</f>
        <v>最小値が複数あるので注意して下さい</v>
      </c>
      <c r="K149" s="41"/>
      <c r="L149" s="41"/>
      <c r="M149" s="41"/>
      <c r="N149" s="41"/>
      <c r="R149" s="41"/>
      <c r="S149" s="41"/>
      <c r="T149" s="41"/>
      <c r="U149" s="81"/>
      <c r="V149" s="82"/>
    </row>
    <row r="150" spans="2:23" ht="13.15" customHeight="1" x14ac:dyDescent="0.15">
      <c r="B150" s="1"/>
      <c r="C150" s="1"/>
      <c r="D150" s="1"/>
      <c r="F150" s="77" t="s">
        <v>197</v>
      </c>
      <c r="G150" s="83">
        <f>MAX(G141:R141)</f>
        <v>61</v>
      </c>
      <c r="H150" s="84"/>
      <c r="I150" s="80" t="str">
        <f ca="1">OFFSET($G$140,0,MATCH(G150,G$141:V$141,0)-1,1,1)</f>
        <v>C-3</v>
      </c>
      <c r="J150" s="41" t="str">
        <f>IF(COUNTIF(G147:U147,"最大")=1,"最大値は1つです","最大値が複数あるので注意して下さい")</f>
        <v>最大値は1つです</v>
      </c>
      <c r="K150" s="80"/>
      <c r="L150" s="80"/>
      <c r="M150" s="80"/>
      <c r="N150" s="80"/>
      <c r="R150" s="41"/>
      <c r="S150" s="41"/>
      <c r="T150" s="80"/>
      <c r="U150" s="81"/>
      <c r="V150" s="82"/>
    </row>
    <row r="151" spans="2:23" ht="13.15" customHeight="1" x14ac:dyDescent="0.15">
      <c r="B151" s="1"/>
      <c r="C151" s="1"/>
      <c r="D151" s="1"/>
      <c r="F151" s="77" t="s">
        <v>198</v>
      </c>
      <c r="G151" s="83">
        <f>COUNTA(F5:F84)</f>
        <v>80</v>
      </c>
      <c r="H151" s="85"/>
      <c r="I151" s="80"/>
      <c r="J151" s="80"/>
      <c r="K151" s="80"/>
      <c r="L151" s="80"/>
      <c r="M151" s="80"/>
      <c r="N151" s="80"/>
      <c r="R151" s="41"/>
      <c r="S151" s="41"/>
      <c r="T151" s="80"/>
      <c r="U151" s="81"/>
      <c r="V151" s="82"/>
    </row>
    <row r="152" spans="2:23" ht="13.15" customHeight="1" x14ac:dyDescent="0.15">
      <c r="B152" s="1"/>
      <c r="C152" s="1"/>
      <c r="D152" s="1"/>
      <c r="F152" s="77" t="s">
        <v>199</v>
      </c>
      <c r="G152" s="86">
        <f>MIN(G142:R142)</f>
        <v>227120</v>
      </c>
      <c r="H152" s="87" t="str">
        <f>VALUE(ROUND(LEFT(G152,3)/10,0)/10)&amp;"×10^"&amp;LEN(TEXT(G152,0))-1</f>
        <v>2.3×10^5</v>
      </c>
      <c r="I152" s="80" t="str">
        <f ca="1">OFFSET($G$140,0,MATCH(G152,G$142:V$142,0)-1,1,1)</f>
        <v>C-3</v>
      </c>
      <c r="J152" s="41" t="str">
        <f>IF(COUNTIF(G148:U148,"最小")=1,"最小値は1つです","最小値が複数あるので注意して下さい")</f>
        <v>最小値は1つです</v>
      </c>
      <c r="K152" s="80"/>
      <c r="L152" s="80"/>
      <c r="M152" s="80"/>
      <c r="N152" s="80"/>
      <c r="R152" s="41"/>
      <c r="S152" s="41"/>
      <c r="T152" s="80"/>
      <c r="U152" s="80"/>
      <c r="V152" s="88"/>
    </row>
    <row r="153" spans="2:23" ht="13.15" customHeight="1" x14ac:dyDescent="0.15">
      <c r="B153" s="1"/>
      <c r="C153" s="1"/>
      <c r="D153" s="1"/>
      <c r="F153" s="77" t="s">
        <v>197</v>
      </c>
      <c r="G153" s="86">
        <f>MAX(G142:R142)</f>
        <v>2879320</v>
      </c>
      <c r="H153" s="87" t="str">
        <f>VALUE(ROUND(LEFT(G153,3)/10,0)/10)&amp;"×10^"&amp;LEN(TEXT(G153,0))-1</f>
        <v>2.9×10^6</v>
      </c>
      <c r="I153" s="80" t="str">
        <f ca="1">OFFSET($G$140,0,MATCH(G153,G$142:V$142,0)-1,1,1)</f>
        <v>C-4</v>
      </c>
      <c r="J153" s="41" t="str">
        <f>IF(COUNTIF(G148:U148,"最大")=1,"最大値は1つです","最大値が複数あるので注意して下さい")</f>
        <v>最大値は1つです</v>
      </c>
      <c r="K153" s="80"/>
      <c r="L153" s="80"/>
      <c r="M153" s="80"/>
      <c r="N153" s="80"/>
      <c r="R153" s="41"/>
      <c r="S153" s="41"/>
      <c r="T153" s="80"/>
      <c r="U153" s="80"/>
      <c r="V153" s="88"/>
    </row>
    <row r="154" spans="2:23" ht="13.15" customHeight="1" x14ac:dyDescent="0.15">
      <c r="B154" s="1"/>
      <c r="C154" s="1"/>
      <c r="D154" s="1"/>
      <c r="F154" s="77" t="s">
        <v>198</v>
      </c>
      <c r="G154" s="86">
        <f>SUM(G142:R142)</f>
        <v>15798690</v>
      </c>
      <c r="H154" s="87" t="str">
        <f>VALUE(ROUND(LEFT(G154,3)/10,0)/10)&amp;"×10^"&amp;LEN(TEXT(G154,0))-1</f>
        <v>1.6×10^7</v>
      </c>
      <c r="I154" s="80"/>
      <c r="J154" s="80"/>
      <c r="K154" s="80"/>
      <c r="L154" s="80"/>
      <c r="M154" s="80"/>
      <c r="N154" s="80"/>
      <c r="O154" s="80"/>
      <c r="P154" s="80"/>
      <c r="Q154" s="80"/>
      <c r="R154" s="41"/>
      <c r="S154" s="41"/>
      <c r="T154" s="80"/>
      <c r="U154" s="80"/>
      <c r="V154" s="88"/>
    </row>
    <row r="155" spans="2:23" ht="13.15" customHeight="1" x14ac:dyDescent="0.15">
      <c r="B155" s="1"/>
      <c r="C155" s="1"/>
      <c r="D155" s="1"/>
      <c r="F155" s="89" t="s">
        <v>200</v>
      </c>
      <c r="G155" s="90">
        <f>AVERAGE(G142:R142)</f>
        <v>1316557.5</v>
      </c>
      <c r="H155" s="91" t="str">
        <f>VALUE(ROUND(LEFT(G155,3)/10,0)/10)&amp;"×10^"&amp;LEN(TEXT(G155,0))-1</f>
        <v>1.3×10^6</v>
      </c>
      <c r="I155" s="92"/>
      <c r="J155" s="93"/>
      <c r="K155" s="93"/>
      <c r="L155" s="93"/>
      <c r="M155" s="93"/>
      <c r="N155" s="93"/>
      <c r="O155" s="93"/>
      <c r="P155" s="93"/>
      <c r="Q155" s="93"/>
      <c r="R155" s="50"/>
      <c r="S155" s="50"/>
      <c r="T155" s="93"/>
      <c r="U155" s="93"/>
      <c r="V155" s="94"/>
    </row>
  </sheetData>
  <phoneticPr fontId="1"/>
  <conditionalFormatting sqref="B70:E71 B5:E67 B75:E84 B124:E124">
    <cfRule type="expression" dxfId="174" priority="9" stopIfTrue="1">
      <formula>LEN(B5)&gt;=1</formula>
    </cfRule>
  </conditionalFormatting>
  <conditionalFormatting sqref="F5:U67 F70:U71 F75:U84 F91:U91 F106:U124">
    <cfRule type="expression" dxfId="173" priority="8" stopIfTrue="1">
      <formula>COUNTA($B5:$E5)&gt;0</formula>
    </cfRule>
  </conditionalFormatting>
  <conditionalFormatting sqref="B68:E69">
    <cfRule type="expression" dxfId="172" priority="7" stopIfTrue="1">
      <formula>LEN(B68)&gt;=1</formula>
    </cfRule>
  </conditionalFormatting>
  <conditionalFormatting sqref="F68:U69">
    <cfRule type="expression" dxfId="171" priority="6" stopIfTrue="1">
      <formula>COUNTA($B68:$E68)&gt;0</formula>
    </cfRule>
  </conditionalFormatting>
  <conditionalFormatting sqref="B91:E91 B106:E123">
    <cfRule type="expression" dxfId="170" priority="5" stopIfTrue="1">
      <formula>LEN(B91)&gt;=1</formula>
    </cfRule>
  </conditionalFormatting>
  <conditionalFormatting sqref="B72:E74">
    <cfRule type="expression" dxfId="169" priority="4" stopIfTrue="1">
      <formula>LEN(B72)&gt;=1</formula>
    </cfRule>
  </conditionalFormatting>
  <conditionalFormatting sqref="F72:U74">
    <cfRule type="expression" dxfId="168" priority="3" stopIfTrue="1">
      <formula>COUNTA($B72:$E72)&gt;0</formula>
    </cfRule>
  </conditionalFormatting>
  <conditionalFormatting sqref="F92:U105">
    <cfRule type="expression" dxfId="167" priority="2" stopIfTrue="1">
      <formula>COUNTA($B92:$E92)&gt;0</formula>
    </cfRule>
  </conditionalFormatting>
  <conditionalFormatting sqref="B92:E105">
    <cfRule type="expression" dxfId="166" priority="1" stopIfTrue="1">
      <formula>LEN(B92)&gt;=1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171"/>
  <sheetViews>
    <sheetView showGridLines="0" zoomScaleNormal="100" zoomScaleSheetLayoutView="100" workbookViewId="0">
      <selection activeCell="X12" sqref="X1:XFD1048576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669</v>
      </c>
      <c r="K2" s="3"/>
      <c r="N2" s="5" t="str">
        <f>I2</f>
        <v>調査期日：平成29年 1月18日</v>
      </c>
      <c r="O2" s="3"/>
      <c r="P2" s="3"/>
      <c r="R2" s="3"/>
      <c r="S2" s="5" t="str">
        <f>I2</f>
        <v>調査期日：平成29年 1月18日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263</v>
      </c>
      <c r="K3" s="3"/>
      <c r="N3" s="5" t="s">
        <v>263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264</v>
      </c>
      <c r="H4" s="11" t="s">
        <v>265</v>
      </c>
      <c r="I4" s="11" t="s">
        <v>266</v>
      </c>
      <c r="J4" s="11" t="s">
        <v>267</v>
      </c>
      <c r="K4" s="12" t="s">
        <v>268</v>
      </c>
      <c r="L4" s="13" t="s">
        <v>269</v>
      </c>
      <c r="M4" s="11" t="s">
        <v>270</v>
      </c>
      <c r="N4" s="14" t="s">
        <v>271</v>
      </c>
      <c r="O4" s="11" t="s">
        <v>272</v>
      </c>
      <c r="P4" s="12" t="s">
        <v>273</v>
      </c>
      <c r="Q4" s="13" t="s">
        <v>274</v>
      </c>
      <c r="R4" s="11" t="s">
        <v>275</v>
      </c>
      <c r="S4" s="11" t="s">
        <v>276</v>
      </c>
      <c r="T4" s="11" t="s">
        <v>277</v>
      </c>
      <c r="U4" s="12" t="s">
        <v>278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281</v>
      </c>
      <c r="G5" s="19"/>
      <c r="H5" s="20"/>
      <c r="I5" s="20">
        <v>60</v>
      </c>
      <c r="J5" s="20"/>
      <c r="K5" s="21">
        <v>60</v>
      </c>
      <c r="L5" s="22">
        <v>100</v>
      </c>
      <c r="M5" s="20">
        <v>40</v>
      </c>
      <c r="N5" s="23"/>
      <c r="O5" s="20">
        <v>40</v>
      </c>
      <c r="P5" s="21">
        <v>40</v>
      </c>
      <c r="Q5" s="22">
        <v>20</v>
      </c>
      <c r="R5" s="20">
        <v>60</v>
      </c>
      <c r="S5" s="20">
        <v>20</v>
      </c>
      <c r="T5" s="20">
        <v>20</v>
      </c>
      <c r="U5" s="21">
        <v>40</v>
      </c>
    </row>
    <row r="6" spans="1:22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17" t="s">
        <v>21</v>
      </c>
      <c r="F6" s="33" t="s">
        <v>22</v>
      </c>
      <c r="G6" s="27">
        <v>30600</v>
      </c>
      <c r="H6" s="28">
        <v>35600</v>
      </c>
      <c r="I6" s="28">
        <v>31000</v>
      </c>
      <c r="J6" s="28">
        <v>22000</v>
      </c>
      <c r="K6" s="29">
        <v>26000</v>
      </c>
      <c r="L6" s="30">
        <v>18400</v>
      </c>
      <c r="M6" s="28">
        <v>30200</v>
      </c>
      <c r="N6" s="31">
        <v>23800</v>
      </c>
      <c r="O6" s="28">
        <v>20200</v>
      </c>
      <c r="P6" s="29">
        <v>26600</v>
      </c>
      <c r="Q6" s="30">
        <v>23200</v>
      </c>
      <c r="R6" s="28">
        <v>16000</v>
      </c>
      <c r="S6" s="28">
        <v>40200</v>
      </c>
      <c r="T6" s="28">
        <v>15600</v>
      </c>
      <c r="U6" s="29">
        <v>18400</v>
      </c>
      <c r="V6" s="15"/>
    </row>
    <row r="7" spans="1:22" ht="13.15" customHeight="1" x14ac:dyDescent="0.15">
      <c r="A7" s="3">
        <v>3</v>
      </c>
      <c r="B7" s="15" t="s">
        <v>23</v>
      </c>
      <c r="C7" s="25" t="s">
        <v>24</v>
      </c>
      <c r="D7" s="25" t="s">
        <v>25</v>
      </c>
      <c r="E7" s="32" t="s">
        <v>26</v>
      </c>
      <c r="F7" s="26" t="s">
        <v>282</v>
      </c>
      <c r="G7" s="27"/>
      <c r="H7" s="28">
        <v>200</v>
      </c>
      <c r="I7" s="28"/>
      <c r="J7" s="28">
        <v>200</v>
      </c>
      <c r="K7" s="29">
        <v>200</v>
      </c>
      <c r="L7" s="30">
        <v>100</v>
      </c>
      <c r="M7" s="28">
        <v>200</v>
      </c>
      <c r="N7" s="31"/>
      <c r="O7" s="28">
        <v>400</v>
      </c>
      <c r="P7" s="29"/>
      <c r="Q7" s="30">
        <v>200</v>
      </c>
      <c r="R7" s="28">
        <v>20</v>
      </c>
      <c r="S7" s="28">
        <v>400</v>
      </c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206</v>
      </c>
      <c r="G8" s="27">
        <v>200</v>
      </c>
      <c r="H8" s="28"/>
      <c r="I8" s="28"/>
      <c r="J8" s="28">
        <v>200</v>
      </c>
      <c r="K8" s="29"/>
      <c r="L8" s="30"/>
      <c r="M8" s="28"/>
      <c r="N8" s="31">
        <v>100</v>
      </c>
      <c r="O8" s="28"/>
      <c r="P8" s="29">
        <v>20</v>
      </c>
      <c r="Q8" s="30">
        <v>40</v>
      </c>
      <c r="R8" s="28"/>
      <c r="S8" s="28">
        <v>20</v>
      </c>
      <c r="T8" s="28">
        <v>100</v>
      </c>
      <c r="U8" s="29">
        <v>100</v>
      </c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207</v>
      </c>
      <c r="G9" s="27"/>
      <c r="H9" s="28"/>
      <c r="I9" s="28">
        <v>20</v>
      </c>
      <c r="J9" s="28"/>
      <c r="K9" s="29"/>
      <c r="L9" s="30"/>
      <c r="M9" s="28"/>
      <c r="N9" s="31"/>
      <c r="O9" s="28"/>
      <c r="P9" s="29"/>
      <c r="Q9" s="30"/>
      <c r="R9" s="28"/>
      <c r="S9" s="28"/>
      <c r="T9" s="28"/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208</v>
      </c>
      <c r="G10" s="27"/>
      <c r="H10" s="28">
        <v>200</v>
      </c>
      <c r="I10" s="28"/>
      <c r="J10" s="28">
        <v>400</v>
      </c>
      <c r="K10" s="29"/>
      <c r="L10" s="30"/>
      <c r="M10" s="28"/>
      <c r="N10" s="31"/>
      <c r="O10" s="28"/>
      <c r="P10" s="29"/>
      <c r="Q10" s="30"/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 t="s">
        <v>28</v>
      </c>
      <c r="E11" s="25" t="s">
        <v>29</v>
      </c>
      <c r="F11" s="26" t="s">
        <v>209</v>
      </c>
      <c r="G11" s="27">
        <v>100</v>
      </c>
      <c r="H11" s="28">
        <v>80</v>
      </c>
      <c r="I11" s="28">
        <v>20</v>
      </c>
      <c r="J11" s="28">
        <v>80</v>
      </c>
      <c r="K11" s="29"/>
      <c r="L11" s="30">
        <v>20</v>
      </c>
      <c r="M11" s="28">
        <v>180</v>
      </c>
      <c r="N11" s="31">
        <v>20</v>
      </c>
      <c r="O11" s="28">
        <v>20</v>
      </c>
      <c r="P11" s="29">
        <v>100</v>
      </c>
      <c r="Q11" s="30"/>
      <c r="R11" s="28"/>
      <c r="S11" s="28">
        <v>80</v>
      </c>
      <c r="T11" s="28">
        <v>60</v>
      </c>
      <c r="U11" s="29">
        <v>80</v>
      </c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210</v>
      </c>
      <c r="G12" s="27"/>
      <c r="H12" s="28">
        <v>20</v>
      </c>
      <c r="I12" s="28">
        <v>20</v>
      </c>
      <c r="J12" s="28">
        <v>20</v>
      </c>
      <c r="K12" s="29"/>
      <c r="L12" s="30">
        <v>20</v>
      </c>
      <c r="M12" s="28"/>
      <c r="N12" s="31"/>
      <c r="O12" s="28"/>
      <c r="P12" s="29">
        <v>40</v>
      </c>
      <c r="Q12" s="30">
        <v>20</v>
      </c>
      <c r="R12" s="28"/>
      <c r="S12" s="28">
        <v>40</v>
      </c>
      <c r="T12" s="28">
        <v>40</v>
      </c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30</v>
      </c>
      <c r="G13" s="27"/>
      <c r="H13" s="28"/>
      <c r="I13" s="28"/>
      <c r="J13" s="28">
        <v>20</v>
      </c>
      <c r="K13" s="29"/>
      <c r="L13" s="30">
        <v>20</v>
      </c>
      <c r="M13" s="28"/>
      <c r="N13" s="31"/>
      <c r="O13" s="28"/>
      <c r="P13" s="29">
        <v>40</v>
      </c>
      <c r="Q13" s="30">
        <v>20</v>
      </c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31</v>
      </c>
      <c r="G14" s="27">
        <v>20</v>
      </c>
      <c r="H14" s="28"/>
      <c r="I14" s="28">
        <v>200</v>
      </c>
      <c r="J14" s="28">
        <v>40</v>
      </c>
      <c r="K14" s="29">
        <v>40</v>
      </c>
      <c r="L14" s="30">
        <v>20</v>
      </c>
      <c r="M14" s="28">
        <v>100</v>
      </c>
      <c r="N14" s="31"/>
      <c r="O14" s="28"/>
      <c r="P14" s="29">
        <v>60</v>
      </c>
      <c r="Q14" s="30">
        <v>100</v>
      </c>
      <c r="R14" s="28"/>
      <c r="S14" s="28">
        <v>20</v>
      </c>
      <c r="T14" s="28">
        <v>20</v>
      </c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211</v>
      </c>
      <c r="G15" s="27"/>
      <c r="H15" s="28">
        <v>20</v>
      </c>
      <c r="I15" s="28"/>
      <c r="J15" s="28">
        <v>20</v>
      </c>
      <c r="K15" s="29"/>
      <c r="L15" s="30"/>
      <c r="M15" s="28"/>
      <c r="N15" s="31"/>
      <c r="O15" s="28"/>
      <c r="P15" s="29"/>
      <c r="Q15" s="30">
        <v>20</v>
      </c>
      <c r="R15" s="28"/>
      <c r="S15" s="28"/>
      <c r="T15" s="28">
        <v>20</v>
      </c>
      <c r="U15" s="29">
        <v>20</v>
      </c>
      <c r="V15" s="15"/>
    </row>
    <row r="16" spans="1:22" ht="13.15" customHeight="1" x14ac:dyDescent="0.15">
      <c r="A16" s="3">
        <v>12</v>
      </c>
      <c r="B16" s="24"/>
      <c r="C16" s="25"/>
      <c r="D16" s="25" t="s">
        <v>32</v>
      </c>
      <c r="E16" s="25" t="s">
        <v>33</v>
      </c>
      <c r="F16" s="26" t="s">
        <v>34</v>
      </c>
      <c r="G16" s="27">
        <v>1260</v>
      </c>
      <c r="H16" s="28">
        <v>420</v>
      </c>
      <c r="I16" s="28">
        <v>160</v>
      </c>
      <c r="J16" s="28">
        <v>860</v>
      </c>
      <c r="K16" s="29">
        <v>820</v>
      </c>
      <c r="L16" s="30">
        <v>460</v>
      </c>
      <c r="M16" s="28">
        <v>280</v>
      </c>
      <c r="N16" s="31">
        <v>20</v>
      </c>
      <c r="O16" s="28">
        <v>40</v>
      </c>
      <c r="P16" s="29">
        <v>40</v>
      </c>
      <c r="Q16" s="30">
        <v>80</v>
      </c>
      <c r="R16" s="28">
        <v>20</v>
      </c>
      <c r="S16" s="28">
        <v>180</v>
      </c>
      <c r="T16" s="28">
        <v>120</v>
      </c>
      <c r="U16" s="29">
        <v>380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35</v>
      </c>
      <c r="G17" s="27">
        <v>1400</v>
      </c>
      <c r="H17" s="28">
        <v>340</v>
      </c>
      <c r="I17" s="28">
        <v>240</v>
      </c>
      <c r="J17" s="28">
        <v>400</v>
      </c>
      <c r="K17" s="29">
        <v>1600</v>
      </c>
      <c r="L17" s="30">
        <v>200</v>
      </c>
      <c r="M17" s="28">
        <v>800</v>
      </c>
      <c r="N17" s="31">
        <v>600</v>
      </c>
      <c r="O17" s="28">
        <v>600</v>
      </c>
      <c r="P17" s="29">
        <v>200</v>
      </c>
      <c r="Q17" s="30">
        <v>200</v>
      </c>
      <c r="R17" s="28"/>
      <c r="S17" s="28"/>
      <c r="T17" s="28">
        <v>600</v>
      </c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283</v>
      </c>
      <c r="G18" s="27">
        <v>20</v>
      </c>
      <c r="H18" s="28"/>
      <c r="I18" s="28">
        <v>40</v>
      </c>
      <c r="J18" s="28">
        <v>20</v>
      </c>
      <c r="K18" s="29">
        <v>20</v>
      </c>
      <c r="L18" s="30"/>
      <c r="M18" s="28"/>
      <c r="N18" s="31">
        <v>40</v>
      </c>
      <c r="O18" s="28"/>
      <c r="P18" s="29"/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284</v>
      </c>
      <c r="G19" s="27"/>
      <c r="H19" s="28"/>
      <c r="I19" s="28">
        <v>20</v>
      </c>
      <c r="J19" s="28"/>
      <c r="K19" s="29">
        <v>20</v>
      </c>
      <c r="L19" s="30">
        <v>60</v>
      </c>
      <c r="M19" s="28"/>
      <c r="N19" s="31">
        <v>20</v>
      </c>
      <c r="O19" s="28">
        <v>40</v>
      </c>
      <c r="P19" s="29"/>
      <c r="Q19" s="30"/>
      <c r="R19" s="28"/>
      <c r="S19" s="28"/>
      <c r="T19" s="28">
        <v>20</v>
      </c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36</v>
      </c>
      <c r="G20" s="27">
        <v>3100</v>
      </c>
      <c r="H20" s="28">
        <v>580</v>
      </c>
      <c r="I20" s="28">
        <v>1200</v>
      </c>
      <c r="J20" s="28">
        <v>1000</v>
      </c>
      <c r="K20" s="29">
        <v>540</v>
      </c>
      <c r="L20" s="30">
        <v>60</v>
      </c>
      <c r="M20" s="28">
        <v>740</v>
      </c>
      <c r="N20" s="31">
        <v>400</v>
      </c>
      <c r="O20" s="28">
        <v>440</v>
      </c>
      <c r="P20" s="29">
        <v>40</v>
      </c>
      <c r="Q20" s="30">
        <v>140</v>
      </c>
      <c r="R20" s="28">
        <v>20</v>
      </c>
      <c r="S20" s="28">
        <v>180</v>
      </c>
      <c r="T20" s="28">
        <v>220</v>
      </c>
      <c r="U20" s="29">
        <v>200</v>
      </c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37</v>
      </c>
      <c r="G21" s="27">
        <v>4200</v>
      </c>
      <c r="H21" s="28">
        <v>5380</v>
      </c>
      <c r="I21" s="28">
        <v>4500</v>
      </c>
      <c r="J21" s="28">
        <v>3400</v>
      </c>
      <c r="K21" s="29">
        <v>2560</v>
      </c>
      <c r="L21" s="30">
        <v>1500</v>
      </c>
      <c r="M21" s="28">
        <v>13200</v>
      </c>
      <c r="N21" s="31">
        <v>2520</v>
      </c>
      <c r="O21" s="28">
        <v>7800</v>
      </c>
      <c r="P21" s="29">
        <v>700</v>
      </c>
      <c r="Q21" s="30">
        <v>3600</v>
      </c>
      <c r="R21" s="28">
        <v>700</v>
      </c>
      <c r="S21" s="28">
        <v>3000</v>
      </c>
      <c r="T21" s="28">
        <v>4200</v>
      </c>
      <c r="U21" s="29">
        <v>3400</v>
      </c>
      <c r="V21" s="15"/>
    </row>
    <row r="22" spans="1:22" ht="13.15" customHeight="1" x14ac:dyDescent="0.15">
      <c r="A22" s="3">
        <v>18</v>
      </c>
      <c r="B22" s="24"/>
      <c r="C22" s="25"/>
      <c r="D22" s="25"/>
      <c r="E22" s="25" t="s">
        <v>39</v>
      </c>
      <c r="F22" s="26" t="s">
        <v>40</v>
      </c>
      <c r="G22" s="27">
        <v>460</v>
      </c>
      <c r="H22" s="28">
        <v>300</v>
      </c>
      <c r="I22" s="28">
        <v>620</v>
      </c>
      <c r="J22" s="28">
        <v>260</v>
      </c>
      <c r="K22" s="29">
        <v>360</v>
      </c>
      <c r="L22" s="30">
        <v>120</v>
      </c>
      <c r="M22" s="28">
        <v>660</v>
      </c>
      <c r="N22" s="31">
        <v>60</v>
      </c>
      <c r="O22" s="28">
        <v>340</v>
      </c>
      <c r="P22" s="29">
        <v>60</v>
      </c>
      <c r="Q22" s="30">
        <v>320</v>
      </c>
      <c r="R22" s="28">
        <v>20</v>
      </c>
      <c r="S22" s="28">
        <v>60</v>
      </c>
      <c r="T22" s="28">
        <v>40</v>
      </c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 t="s">
        <v>285</v>
      </c>
      <c r="F23" s="26" t="s">
        <v>286</v>
      </c>
      <c r="G23" s="27">
        <v>300</v>
      </c>
      <c r="H23" s="28">
        <v>600</v>
      </c>
      <c r="I23" s="28">
        <v>20</v>
      </c>
      <c r="J23" s="28">
        <v>300</v>
      </c>
      <c r="K23" s="29"/>
      <c r="L23" s="30">
        <v>200</v>
      </c>
      <c r="M23" s="28">
        <v>20</v>
      </c>
      <c r="N23" s="31"/>
      <c r="O23" s="28">
        <v>800</v>
      </c>
      <c r="P23" s="29">
        <v>40</v>
      </c>
      <c r="Q23" s="30">
        <v>300</v>
      </c>
      <c r="R23" s="28">
        <v>20</v>
      </c>
      <c r="S23" s="28">
        <v>2000</v>
      </c>
      <c r="T23" s="28">
        <v>400</v>
      </c>
      <c r="U23" s="29">
        <v>800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17" t="s">
        <v>21</v>
      </c>
      <c r="F24" s="33" t="s">
        <v>43</v>
      </c>
      <c r="G24" s="27">
        <v>45600</v>
      </c>
      <c r="H24" s="28">
        <v>17400</v>
      </c>
      <c r="I24" s="28">
        <v>14200</v>
      </c>
      <c r="J24" s="28">
        <v>25600</v>
      </c>
      <c r="K24" s="29">
        <v>7600</v>
      </c>
      <c r="L24" s="30">
        <v>12400</v>
      </c>
      <c r="M24" s="28">
        <v>36000</v>
      </c>
      <c r="N24" s="31">
        <v>20200</v>
      </c>
      <c r="O24" s="28">
        <v>21400</v>
      </c>
      <c r="P24" s="29">
        <v>8600</v>
      </c>
      <c r="Q24" s="30">
        <v>19200</v>
      </c>
      <c r="R24" s="28">
        <v>3800</v>
      </c>
      <c r="S24" s="28">
        <v>32800</v>
      </c>
      <c r="T24" s="28">
        <v>8800</v>
      </c>
      <c r="U24" s="29">
        <v>20000</v>
      </c>
      <c r="V24" s="15"/>
    </row>
    <row r="25" spans="1:22" ht="13.15" customHeight="1" x14ac:dyDescent="0.15">
      <c r="A25" s="3">
        <v>21</v>
      </c>
      <c r="B25" s="24"/>
      <c r="C25" s="25"/>
      <c r="D25" s="25" t="s">
        <v>44</v>
      </c>
      <c r="E25" s="25" t="s">
        <v>45</v>
      </c>
      <c r="F25" s="26" t="s">
        <v>46</v>
      </c>
      <c r="G25" s="27">
        <v>160</v>
      </c>
      <c r="H25" s="28">
        <v>40</v>
      </c>
      <c r="I25" s="28">
        <v>160</v>
      </c>
      <c r="J25" s="28">
        <v>40</v>
      </c>
      <c r="K25" s="29">
        <v>80</v>
      </c>
      <c r="L25" s="30">
        <v>20</v>
      </c>
      <c r="M25" s="28">
        <v>80</v>
      </c>
      <c r="N25" s="31">
        <v>40</v>
      </c>
      <c r="O25" s="28">
        <v>140</v>
      </c>
      <c r="P25" s="29">
        <v>20</v>
      </c>
      <c r="Q25" s="30">
        <v>60</v>
      </c>
      <c r="R25" s="28">
        <v>80</v>
      </c>
      <c r="S25" s="28">
        <v>20</v>
      </c>
      <c r="T25" s="28">
        <v>80</v>
      </c>
      <c r="U25" s="29"/>
      <c r="V25" s="15"/>
    </row>
    <row r="26" spans="1:22" ht="13.15" customHeight="1" x14ac:dyDescent="0.15">
      <c r="A26" s="3">
        <v>22</v>
      </c>
      <c r="B26" s="24"/>
      <c r="C26" s="25"/>
      <c r="D26" s="25" t="s">
        <v>50</v>
      </c>
      <c r="E26" s="25" t="s">
        <v>51</v>
      </c>
      <c r="F26" s="26" t="s">
        <v>53</v>
      </c>
      <c r="G26" s="27">
        <v>15000</v>
      </c>
      <c r="H26" s="28">
        <v>20000</v>
      </c>
      <c r="I26" s="28">
        <v>28000</v>
      </c>
      <c r="J26" s="28">
        <v>19200</v>
      </c>
      <c r="K26" s="29">
        <v>17400</v>
      </c>
      <c r="L26" s="30">
        <v>3000</v>
      </c>
      <c r="M26" s="28">
        <v>31000</v>
      </c>
      <c r="N26" s="31">
        <v>16400</v>
      </c>
      <c r="O26" s="28">
        <v>20200</v>
      </c>
      <c r="P26" s="29">
        <v>5000</v>
      </c>
      <c r="Q26" s="30">
        <v>27000</v>
      </c>
      <c r="R26" s="28">
        <v>2400</v>
      </c>
      <c r="S26" s="28">
        <v>24800</v>
      </c>
      <c r="T26" s="28">
        <v>6000</v>
      </c>
      <c r="U26" s="29">
        <v>8800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287</v>
      </c>
      <c r="G27" s="27">
        <v>4200</v>
      </c>
      <c r="H27" s="28">
        <v>3800</v>
      </c>
      <c r="I27" s="28">
        <v>5000</v>
      </c>
      <c r="J27" s="28">
        <v>1000</v>
      </c>
      <c r="K27" s="29">
        <v>5000</v>
      </c>
      <c r="L27" s="30">
        <v>800</v>
      </c>
      <c r="M27" s="28">
        <v>3000</v>
      </c>
      <c r="N27" s="31">
        <v>60</v>
      </c>
      <c r="O27" s="28">
        <v>1000</v>
      </c>
      <c r="P27" s="29">
        <v>20</v>
      </c>
      <c r="Q27" s="30">
        <v>800</v>
      </c>
      <c r="R27" s="28"/>
      <c r="S27" s="28">
        <v>400</v>
      </c>
      <c r="T27" s="28">
        <v>200</v>
      </c>
      <c r="U27" s="29">
        <v>1800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288</v>
      </c>
      <c r="G28" s="27"/>
      <c r="H28" s="28"/>
      <c r="I28" s="28"/>
      <c r="J28" s="28"/>
      <c r="K28" s="29"/>
      <c r="L28" s="30"/>
      <c r="M28" s="28"/>
      <c r="N28" s="31"/>
      <c r="O28" s="28"/>
      <c r="P28" s="29"/>
      <c r="Q28" s="30"/>
      <c r="R28" s="28">
        <v>20</v>
      </c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55</v>
      </c>
      <c r="G29" s="27">
        <v>1400</v>
      </c>
      <c r="H29" s="28">
        <v>120</v>
      </c>
      <c r="I29" s="28">
        <v>200</v>
      </c>
      <c r="J29" s="28">
        <v>1000</v>
      </c>
      <c r="K29" s="29">
        <v>400</v>
      </c>
      <c r="L29" s="30">
        <v>1200</v>
      </c>
      <c r="M29" s="28">
        <v>2000</v>
      </c>
      <c r="N29" s="31">
        <v>1000</v>
      </c>
      <c r="O29" s="28">
        <v>600</v>
      </c>
      <c r="P29" s="29">
        <v>400</v>
      </c>
      <c r="Q29" s="30">
        <v>1200</v>
      </c>
      <c r="R29" s="28">
        <v>800</v>
      </c>
      <c r="S29" s="28">
        <v>1400</v>
      </c>
      <c r="T29" s="28">
        <v>600</v>
      </c>
      <c r="U29" s="29">
        <v>600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289</v>
      </c>
      <c r="G30" s="27"/>
      <c r="H30" s="28"/>
      <c r="I30" s="28"/>
      <c r="J30" s="28"/>
      <c r="K30" s="29"/>
      <c r="L30" s="30"/>
      <c r="M30" s="28">
        <v>20</v>
      </c>
      <c r="N30" s="31"/>
      <c r="O30" s="28"/>
      <c r="P30" s="29"/>
      <c r="Q30" s="30"/>
      <c r="R30" s="28"/>
      <c r="S30" s="28"/>
      <c r="T30" s="28">
        <v>20</v>
      </c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212</v>
      </c>
      <c r="G31" s="27">
        <v>60</v>
      </c>
      <c r="H31" s="28">
        <v>40</v>
      </c>
      <c r="I31" s="28"/>
      <c r="J31" s="28"/>
      <c r="K31" s="29"/>
      <c r="L31" s="30"/>
      <c r="M31" s="28">
        <v>60</v>
      </c>
      <c r="N31" s="31"/>
      <c r="O31" s="28"/>
      <c r="P31" s="29"/>
      <c r="Q31" s="30"/>
      <c r="R31" s="28">
        <v>40</v>
      </c>
      <c r="S31" s="28"/>
      <c r="T31" s="28">
        <v>40</v>
      </c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57</v>
      </c>
      <c r="G32" s="27"/>
      <c r="H32" s="28"/>
      <c r="I32" s="28"/>
      <c r="J32" s="28"/>
      <c r="K32" s="29"/>
      <c r="L32" s="30">
        <v>20</v>
      </c>
      <c r="M32" s="28"/>
      <c r="N32" s="31"/>
      <c r="O32" s="28"/>
      <c r="P32" s="29"/>
      <c r="Q32" s="30"/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58</v>
      </c>
      <c r="G33" s="27"/>
      <c r="H33" s="28"/>
      <c r="I33" s="28">
        <v>20</v>
      </c>
      <c r="J33" s="28"/>
      <c r="K33" s="29"/>
      <c r="L33" s="30"/>
      <c r="M33" s="28"/>
      <c r="N33" s="31"/>
      <c r="O33" s="28"/>
      <c r="P33" s="29"/>
      <c r="Q33" s="30"/>
      <c r="R33" s="28"/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290</v>
      </c>
      <c r="G34" s="27"/>
      <c r="H34" s="28">
        <v>20</v>
      </c>
      <c r="I34" s="28"/>
      <c r="J34" s="28"/>
      <c r="K34" s="29"/>
      <c r="L34" s="30"/>
      <c r="M34" s="28"/>
      <c r="N34" s="31"/>
      <c r="O34" s="28"/>
      <c r="P34" s="29"/>
      <c r="Q34" s="30"/>
      <c r="R34" s="28"/>
      <c r="S34" s="28">
        <v>20</v>
      </c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59</v>
      </c>
      <c r="G35" s="27">
        <v>60</v>
      </c>
      <c r="H35" s="28">
        <v>60</v>
      </c>
      <c r="I35" s="28">
        <v>60</v>
      </c>
      <c r="J35" s="28">
        <v>80</v>
      </c>
      <c r="K35" s="29">
        <v>300</v>
      </c>
      <c r="L35" s="30"/>
      <c r="M35" s="28">
        <v>60</v>
      </c>
      <c r="N35" s="31">
        <v>20</v>
      </c>
      <c r="O35" s="28">
        <v>40</v>
      </c>
      <c r="P35" s="29">
        <v>20</v>
      </c>
      <c r="Q35" s="30"/>
      <c r="R35" s="28">
        <v>20</v>
      </c>
      <c r="S35" s="28">
        <v>200</v>
      </c>
      <c r="T35" s="28">
        <v>80</v>
      </c>
      <c r="U35" s="29">
        <v>60</v>
      </c>
      <c r="V35" s="15"/>
    </row>
    <row r="36" spans="1:22" ht="13.15" customHeight="1" x14ac:dyDescent="0.15">
      <c r="A36" s="3">
        <v>32</v>
      </c>
      <c r="B36" s="25"/>
      <c r="C36" s="25"/>
      <c r="D36" s="25"/>
      <c r="E36" s="25" t="s">
        <v>60</v>
      </c>
      <c r="F36" s="26" t="s">
        <v>61</v>
      </c>
      <c r="G36" s="27">
        <v>1000</v>
      </c>
      <c r="H36" s="28">
        <v>40</v>
      </c>
      <c r="I36" s="28">
        <v>200</v>
      </c>
      <c r="J36" s="28">
        <v>100</v>
      </c>
      <c r="K36" s="29">
        <v>400</v>
      </c>
      <c r="L36" s="30">
        <v>20</v>
      </c>
      <c r="M36" s="28">
        <v>200</v>
      </c>
      <c r="N36" s="31"/>
      <c r="O36" s="28">
        <v>200</v>
      </c>
      <c r="P36" s="29">
        <v>100</v>
      </c>
      <c r="Q36" s="30">
        <v>1200</v>
      </c>
      <c r="R36" s="28"/>
      <c r="S36" s="28"/>
      <c r="T36" s="28">
        <v>80</v>
      </c>
      <c r="U36" s="29">
        <v>60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 t="s">
        <v>62</v>
      </c>
      <c r="F37" s="26" t="s">
        <v>291</v>
      </c>
      <c r="G37" s="27"/>
      <c r="H37" s="28"/>
      <c r="I37" s="28"/>
      <c r="J37" s="28"/>
      <c r="K37" s="29"/>
      <c r="L37" s="30"/>
      <c r="M37" s="28"/>
      <c r="N37" s="31"/>
      <c r="O37" s="28"/>
      <c r="P37" s="29"/>
      <c r="Q37" s="30"/>
      <c r="R37" s="28">
        <v>20</v>
      </c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63</v>
      </c>
      <c r="G38" s="27">
        <v>40</v>
      </c>
      <c r="H38" s="28"/>
      <c r="I38" s="28"/>
      <c r="J38" s="28"/>
      <c r="K38" s="29">
        <v>40</v>
      </c>
      <c r="L38" s="30">
        <v>20</v>
      </c>
      <c r="M38" s="28"/>
      <c r="N38" s="31">
        <v>40</v>
      </c>
      <c r="O38" s="28"/>
      <c r="P38" s="29">
        <v>40</v>
      </c>
      <c r="Q38" s="30"/>
      <c r="R38" s="28"/>
      <c r="S38" s="28">
        <v>100</v>
      </c>
      <c r="T38" s="28"/>
      <c r="U38" s="29">
        <v>140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292</v>
      </c>
      <c r="G39" s="27"/>
      <c r="H39" s="28"/>
      <c r="I39" s="28"/>
      <c r="J39" s="28"/>
      <c r="K39" s="29"/>
      <c r="L39" s="30"/>
      <c r="M39" s="28"/>
      <c r="N39" s="31"/>
      <c r="O39" s="28"/>
      <c r="P39" s="29"/>
      <c r="Q39" s="30"/>
      <c r="R39" s="28"/>
      <c r="S39" s="28"/>
      <c r="T39" s="28"/>
      <c r="U39" s="29">
        <v>20</v>
      </c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64</v>
      </c>
      <c r="G40" s="27"/>
      <c r="H40" s="28"/>
      <c r="I40" s="28"/>
      <c r="J40" s="28"/>
      <c r="K40" s="29"/>
      <c r="L40" s="30"/>
      <c r="M40" s="28"/>
      <c r="N40" s="31">
        <v>20</v>
      </c>
      <c r="O40" s="28"/>
      <c r="P40" s="29"/>
      <c r="Q40" s="30"/>
      <c r="R40" s="28">
        <v>20</v>
      </c>
      <c r="S40" s="28">
        <v>20</v>
      </c>
      <c r="T40" s="28"/>
      <c r="U40" s="29">
        <v>20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 t="s">
        <v>65</v>
      </c>
      <c r="F41" s="26" t="s">
        <v>66</v>
      </c>
      <c r="G41" s="27">
        <v>20</v>
      </c>
      <c r="H41" s="28">
        <v>60</v>
      </c>
      <c r="I41" s="28">
        <v>20</v>
      </c>
      <c r="J41" s="28">
        <v>40</v>
      </c>
      <c r="K41" s="29">
        <v>80</v>
      </c>
      <c r="L41" s="30">
        <v>80</v>
      </c>
      <c r="M41" s="28">
        <v>20</v>
      </c>
      <c r="N41" s="31">
        <v>20</v>
      </c>
      <c r="O41" s="28"/>
      <c r="P41" s="29">
        <v>40</v>
      </c>
      <c r="Q41" s="30"/>
      <c r="R41" s="28"/>
      <c r="S41" s="28">
        <v>60</v>
      </c>
      <c r="T41" s="28"/>
      <c r="U41" s="29">
        <v>20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67</v>
      </c>
      <c r="G42" s="27"/>
      <c r="H42" s="28">
        <v>60</v>
      </c>
      <c r="I42" s="28">
        <v>40</v>
      </c>
      <c r="J42" s="28">
        <v>20</v>
      </c>
      <c r="K42" s="29">
        <v>40</v>
      </c>
      <c r="L42" s="30">
        <v>40</v>
      </c>
      <c r="M42" s="28"/>
      <c r="N42" s="31">
        <v>60</v>
      </c>
      <c r="O42" s="28">
        <v>20</v>
      </c>
      <c r="P42" s="29">
        <v>20</v>
      </c>
      <c r="Q42" s="30">
        <v>60</v>
      </c>
      <c r="R42" s="28">
        <v>40</v>
      </c>
      <c r="S42" s="28"/>
      <c r="T42" s="28">
        <v>20</v>
      </c>
      <c r="U42" s="29">
        <v>60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215</v>
      </c>
      <c r="G43" s="27">
        <v>3760</v>
      </c>
      <c r="H43" s="28">
        <v>2120</v>
      </c>
      <c r="I43" s="28">
        <v>1400</v>
      </c>
      <c r="J43" s="28">
        <v>1260</v>
      </c>
      <c r="K43" s="29">
        <v>1180</v>
      </c>
      <c r="L43" s="30">
        <v>500</v>
      </c>
      <c r="M43" s="28">
        <v>1080</v>
      </c>
      <c r="N43" s="31">
        <v>460</v>
      </c>
      <c r="O43" s="28">
        <v>580</v>
      </c>
      <c r="P43" s="29">
        <v>160</v>
      </c>
      <c r="Q43" s="30">
        <v>720</v>
      </c>
      <c r="R43" s="28">
        <v>40</v>
      </c>
      <c r="S43" s="28">
        <v>460</v>
      </c>
      <c r="T43" s="28">
        <v>900</v>
      </c>
      <c r="U43" s="29">
        <v>500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216</v>
      </c>
      <c r="G44" s="27">
        <v>20</v>
      </c>
      <c r="H44" s="28"/>
      <c r="I44" s="28"/>
      <c r="J44" s="28"/>
      <c r="K44" s="29"/>
      <c r="L44" s="30"/>
      <c r="M44" s="28"/>
      <c r="N44" s="31"/>
      <c r="O44" s="28"/>
      <c r="P44" s="29"/>
      <c r="Q44" s="30">
        <v>40</v>
      </c>
      <c r="R44" s="28">
        <v>20</v>
      </c>
      <c r="S44" s="28">
        <v>20</v>
      </c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17" t="s">
        <v>21</v>
      </c>
      <c r="F45" s="33" t="s">
        <v>69</v>
      </c>
      <c r="G45" s="27">
        <v>13400</v>
      </c>
      <c r="H45" s="28">
        <v>7200</v>
      </c>
      <c r="I45" s="28">
        <v>8400</v>
      </c>
      <c r="J45" s="28">
        <v>4000</v>
      </c>
      <c r="K45" s="29">
        <v>2000</v>
      </c>
      <c r="L45" s="30">
        <v>2200</v>
      </c>
      <c r="M45" s="28">
        <v>8600</v>
      </c>
      <c r="N45" s="31">
        <v>1400</v>
      </c>
      <c r="O45" s="28">
        <v>1800</v>
      </c>
      <c r="P45" s="29">
        <v>600</v>
      </c>
      <c r="Q45" s="30">
        <v>1800</v>
      </c>
      <c r="R45" s="28">
        <v>1200</v>
      </c>
      <c r="S45" s="28">
        <v>1400</v>
      </c>
      <c r="T45" s="28">
        <v>800</v>
      </c>
      <c r="U45" s="29">
        <v>2200</v>
      </c>
      <c r="V45" s="15"/>
    </row>
    <row r="46" spans="1:22" ht="13.15" customHeight="1" x14ac:dyDescent="0.15">
      <c r="A46" s="3">
        <v>42</v>
      </c>
      <c r="B46" s="25" t="s">
        <v>70</v>
      </c>
      <c r="C46" s="25" t="s">
        <v>71</v>
      </c>
      <c r="D46" s="25" t="s">
        <v>75</v>
      </c>
      <c r="E46" s="25" t="s">
        <v>76</v>
      </c>
      <c r="F46" s="26" t="s">
        <v>77</v>
      </c>
      <c r="G46" s="27"/>
      <c r="H46" s="28"/>
      <c r="I46" s="28"/>
      <c r="J46" s="28"/>
      <c r="K46" s="29"/>
      <c r="L46" s="30"/>
      <c r="M46" s="28"/>
      <c r="N46" s="31"/>
      <c r="O46" s="28">
        <v>200</v>
      </c>
      <c r="P46" s="29"/>
      <c r="Q46" s="30">
        <v>200</v>
      </c>
      <c r="R46" s="28"/>
      <c r="S46" s="28"/>
      <c r="T46" s="28">
        <v>200</v>
      </c>
      <c r="U46" s="29"/>
      <c r="V46" s="15"/>
    </row>
    <row r="47" spans="1:22" ht="13.15" customHeight="1" x14ac:dyDescent="0.15">
      <c r="A47" s="3">
        <v>43</v>
      </c>
      <c r="B47" s="25"/>
      <c r="C47" s="25"/>
      <c r="D47" s="25" t="s">
        <v>78</v>
      </c>
      <c r="E47" s="25" t="s">
        <v>79</v>
      </c>
      <c r="F47" s="26" t="s">
        <v>218</v>
      </c>
      <c r="G47" s="27">
        <v>40</v>
      </c>
      <c r="H47" s="28"/>
      <c r="I47" s="28">
        <v>20</v>
      </c>
      <c r="J47" s="28">
        <v>20</v>
      </c>
      <c r="K47" s="29"/>
      <c r="L47" s="30"/>
      <c r="M47" s="28"/>
      <c r="N47" s="31">
        <v>20</v>
      </c>
      <c r="O47" s="28"/>
      <c r="P47" s="29"/>
      <c r="Q47" s="30">
        <v>20</v>
      </c>
      <c r="R47" s="28"/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80</v>
      </c>
      <c r="G48" s="27">
        <v>160</v>
      </c>
      <c r="H48" s="28">
        <v>80</v>
      </c>
      <c r="I48" s="28">
        <v>100</v>
      </c>
      <c r="J48" s="28">
        <v>40</v>
      </c>
      <c r="K48" s="29">
        <v>40</v>
      </c>
      <c r="L48" s="30">
        <v>100</v>
      </c>
      <c r="M48" s="28">
        <v>60</v>
      </c>
      <c r="N48" s="31">
        <v>40</v>
      </c>
      <c r="O48" s="28">
        <v>40</v>
      </c>
      <c r="P48" s="29">
        <v>140</v>
      </c>
      <c r="Q48" s="30">
        <v>80</v>
      </c>
      <c r="R48" s="28">
        <v>140</v>
      </c>
      <c r="S48" s="28">
        <v>60</v>
      </c>
      <c r="T48" s="28">
        <v>60</v>
      </c>
      <c r="U48" s="29">
        <v>20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81</v>
      </c>
      <c r="F49" s="26" t="s">
        <v>82</v>
      </c>
      <c r="G49" s="27">
        <v>240</v>
      </c>
      <c r="H49" s="28">
        <v>80</v>
      </c>
      <c r="I49" s="28">
        <v>60</v>
      </c>
      <c r="J49" s="28">
        <v>400</v>
      </c>
      <c r="K49" s="29">
        <v>40</v>
      </c>
      <c r="L49" s="30">
        <v>20</v>
      </c>
      <c r="M49" s="28"/>
      <c r="N49" s="31">
        <v>100</v>
      </c>
      <c r="O49" s="28"/>
      <c r="P49" s="29">
        <v>720</v>
      </c>
      <c r="Q49" s="30">
        <v>280</v>
      </c>
      <c r="R49" s="28">
        <v>260</v>
      </c>
      <c r="S49" s="28">
        <v>200</v>
      </c>
      <c r="T49" s="28">
        <v>60</v>
      </c>
      <c r="U49" s="29">
        <v>40</v>
      </c>
      <c r="V49" s="15"/>
    </row>
    <row r="50" spans="1:22" ht="13.15" customHeight="1" x14ac:dyDescent="0.15">
      <c r="A50" s="3">
        <v>46</v>
      </c>
      <c r="B50" s="25"/>
      <c r="C50" s="25" t="s">
        <v>83</v>
      </c>
      <c r="D50" s="25" t="s">
        <v>84</v>
      </c>
      <c r="E50" s="25" t="s">
        <v>85</v>
      </c>
      <c r="F50" s="26" t="s">
        <v>293</v>
      </c>
      <c r="G50" s="27">
        <v>500</v>
      </c>
      <c r="H50" s="28">
        <v>200</v>
      </c>
      <c r="I50" s="28"/>
      <c r="J50" s="28"/>
      <c r="K50" s="29"/>
      <c r="L50" s="30"/>
      <c r="M50" s="28">
        <v>300</v>
      </c>
      <c r="N50" s="31">
        <v>1200</v>
      </c>
      <c r="O50" s="28">
        <v>200</v>
      </c>
      <c r="P50" s="29"/>
      <c r="Q50" s="30">
        <v>300</v>
      </c>
      <c r="R50" s="28">
        <v>600</v>
      </c>
      <c r="S50" s="28">
        <v>400</v>
      </c>
      <c r="T50" s="28">
        <v>200</v>
      </c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219</v>
      </c>
      <c r="G51" s="27">
        <v>540</v>
      </c>
      <c r="H51" s="28">
        <v>600</v>
      </c>
      <c r="I51" s="28">
        <v>1320</v>
      </c>
      <c r="J51" s="28">
        <v>880</v>
      </c>
      <c r="K51" s="29">
        <v>820</v>
      </c>
      <c r="L51" s="30">
        <v>460</v>
      </c>
      <c r="M51" s="28">
        <v>500</v>
      </c>
      <c r="N51" s="31">
        <v>80</v>
      </c>
      <c r="O51" s="28">
        <v>780</v>
      </c>
      <c r="P51" s="29"/>
      <c r="Q51" s="30">
        <v>360</v>
      </c>
      <c r="R51" s="28">
        <v>260</v>
      </c>
      <c r="S51" s="28">
        <v>760</v>
      </c>
      <c r="T51" s="28">
        <v>160</v>
      </c>
      <c r="U51" s="29">
        <v>320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220</v>
      </c>
      <c r="G52" s="27">
        <v>160</v>
      </c>
      <c r="H52" s="28">
        <v>820</v>
      </c>
      <c r="I52" s="28">
        <v>600</v>
      </c>
      <c r="J52" s="28">
        <v>1300</v>
      </c>
      <c r="K52" s="29">
        <v>640</v>
      </c>
      <c r="L52" s="30"/>
      <c r="M52" s="28">
        <v>260</v>
      </c>
      <c r="N52" s="31">
        <v>380</v>
      </c>
      <c r="O52" s="28">
        <v>660</v>
      </c>
      <c r="P52" s="29">
        <v>120</v>
      </c>
      <c r="Q52" s="30">
        <v>480</v>
      </c>
      <c r="R52" s="28">
        <v>80</v>
      </c>
      <c r="S52" s="28">
        <v>180</v>
      </c>
      <c r="T52" s="28">
        <v>420</v>
      </c>
      <c r="U52" s="29">
        <v>160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86</v>
      </c>
      <c r="G53" s="27">
        <v>2331200</v>
      </c>
      <c r="H53" s="28">
        <v>1787600</v>
      </c>
      <c r="I53" s="28">
        <v>2196400</v>
      </c>
      <c r="J53" s="28">
        <v>88000</v>
      </c>
      <c r="K53" s="29">
        <v>169600</v>
      </c>
      <c r="L53" s="30">
        <v>4200</v>
      </c>
      <c r="M53" s="28">
        <v>3715200</v>
      </c>
      <c r="N53" s="31">
        <v>806000</v>
      </c>
      <c r="O53" s="28">
        <v>1060600</v>
      </c>
      <c r="P53" s="29">
        <v>1096600</v>
      </c>
      <c r="Q53" s="30">
        <v>3005200</v>
      </c>
      <c r="R53" s="28">
        <v>930200</v>
      </c>
      <c r="S53" s="28">
        <v>12600</v>
      </c>
      <c r="T53" s="28">
        <v>3000</v>
      </c>
      <c r="U53" s="29">
        <v>2800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221</v>
      </c>
      <c r="G54" s="27">
        <v>200</v>
      </c>
      <c r="H54" s="28">
        <v>320</v>
      </c>
      <c r="I54" s="28">
        <v>320</v>
      </c>
      <c r="J54" s="28">
        <v>100</v>
      </c>
      <c r="K54" s="29"/>
      <c r="L54" s="30"/>
      <c r="M54" s="28">
        <v>60</v>
      </c>
      <c r="N54" s="31">
        <v>220</v>
      </c>
      <c r="O54" s="28">
        <v>240</v>
      </c>
      <c r="P54" s="29">
        <v>800</v>
      </c>
      <c r="Q54" s="30">
        <v>320</v>
      </c>
      <c r="R54" s="28"/>
      <c r="S54" s="28"/>
      <c r="T54" s="28">
        <v>100</v>
      </c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294</v>
      </c>
      <c r="G55" s="27"/>
      <c r="H55" s="28">
        <v>180</v>
      </c>
      <c r="I55" s="28"/>
      <c r="J55" s="28">
        <v>120</v>
      </c>
      <c r="K55" s="29">
        <v>80</v>
      </c>
      <c r="L55" s="30"/>
      <c r="M55" s="28"/>
      <c r="N55" s="31"/>
      <c r="O55" s="28"/>
      <c r="P55" s="29"/>
      <c r="Q55" s="30"/>
      <c r="R55" s="28"/>
      <c r="S55" s="28"/>
      <c r="T55" s="28"/>
      <c r="U55" s="29">
        <v>320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295</v>
      </c>
      <c r="G56" s="27"/>
      <c r="H56" s="28"/>
      <c r="I56" s="28">
        <v>600</v>
      </c>
      <c r="J56" s="28">
        <v>340</v>
      </c>
      <c r="K56" s="29"/>
      <c r="L56" s="30"/>
      <c r="M56" s="28">
        <v>160</v>
      </c>
      <c r="N56" s="31"/>
      <c r="O56" s="28"/>
      <c r="P56" s="29">
        <v>240</v>
      </c>
      <c r="Q56" s="30"/>
      <c r="R56" s="28"/>
      <c r="S56" s="28">
        <v>120</v>
      </c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89</v>
      </c>
      <c r="G57" s="27">
        <v>3080</v>
      </c>
      <c r="H57" s="28">
        <v>6600</v>
      </c>
      <c r="I57" s="28">
        <v>6200</v>
      </c>
      <c r="J57" s="28">
        <v>2200</v>
      </c>
      <c r="K57" s="29">
        <v>4600</v>
      </c>
      <c r="L57" s="30">
        <v>600</v>
      </c>
      <c r="M57" s="28">
        <v>8400</v>
      </c>
      <c r="N57" s="31">
        <v>4000</v>
      </c>
      <c r="O57" s="28">
        <v>8400</v>
      </c>
      <c r="P57" s="29">
        <v>740</v>
      </c>
      <c r="Q57" s="30">
        <v>3600</v>
      </c>
      <c r="R57" s="28">
        <v>2200</v>
      </c>
      <c r="S57" s="28">
        <v>1100</v>
      </c>
      <c r="T57" s="28">
        <v>1200</v>
      </c>
      <c r="U57" s="29">
        <v>880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90</v>
      </c>
      <c r="G58" s="27">
        <v>2200</v>
      </c>
      <c r="H58" s="28">
        <v>1200</v>
      </c>
      <c r="I58" s="28">
        <v>1600</v>
      </c>
      <c r="J58" s="28">
        <v>3000</v>
      </c>
      <c r="K58" s="29">
        <v>1200</v>
      </c>
      <c r="L58" s="30">
        <v>400</v>
      </c>
      <c r="M58" s="28">
        <v>2600</v>
      </c>
      <c r="N58" s="31">
        <v>2600</v>
      </c>
      <c r="O58" s="28">
        <v>2000</v>
      </c>
      <c r="P58" s="29">
        <v>800</v>
      </c>
      <c r="Q58" s="30">
        <v>600</v>
      </c>
      <c r="R58" s="28">
        <v>2200</v>
      </c>
      <c r="S58" s="28">
        <v>1600</v>
      </c>
      <c r="T58" s="28">
        <v>600</v>
      </c>
      <c r="U58" s="29">
        <v>1200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33" t="s">
        <v>91</v>
      </c>
      <c r="G59" s="27">
        <v>2600</v>
      </c>
      <c r="H59" s="28">
        <v>5000</v>
      </c>
      <c r="I59" s="28">
        <v>4000</v>
      </c>
      <c r="J59" s="28">
        <v>3600</v>
      </c>
      <c r="K59" s="29">
        <v>16400</v>
      </c>
      <c r="L59" s="30">
        <v>4000</v>
      </c>
      <c r="M59" s="28">
        <v>4800</v>
      </c>
      <c r="N59" s="31">
        <v>8400</v>
      </c>
      <c r="O59" s="28">
        <v>8400</v>
      </c>
      <c r="P59" s="29">
        <v>3000</v>
      </c>
      <c r="Q59" s="30">
        <v>2600</v>
      </c>
      <c r="R59" s="28">
        <v>12800</v>
      </c>
      <c r="S59" s="28">
        <v>10600</v>
      </c>
      <c r="T59" s="28">
        <v>10600</v>
      </c>
      <c r="U59" s="29">
        <v>5400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 t="s">
        <v>92</v>
      </c>
      <c r="F60" s="26" t="s">
        <v>296</v>
      </c>
      <c r="G60" s="27"/>
      <c r="H60" s="28"/>
      <c r="I60" s="28"/>
      <c r="J60" s="28"/>
      <c r="K60" s="29"/>
      <c r="L60" s="30"/>
      <c r="M60" s="28">
        <v>60</v>
      </c>
      <c r="N60" s="31"/>
      <c r="O60" s="28"/>
      <c r="P60" s="29"/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297</v>
      </c>
      <c r="G61" s="27"/>
      <c r="H61" s="28"/>
      <c r="I61" s="28"/>
      <c r="J61" s="28"/>
      <c r="K61" s="29"/>
      <c r="L61" s="30"/>
      <c r="M61" s="28"/>
      <c r="N61" s="31"/>
      <c r="O61" s="28"/>
      <c r="P61" s="29">
        <v>240</v>
      </c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224</v>
      </c>
      <c r="G62" s="27"/>
      <c r="H62" s="28"/>
      <c r="I62" s="28"/>
      <c r="J62" s="28"/>
      <c r="K62" s="29">
        <v>20</v>
      </c>
      <c r="L62" s="30"/>
      <c r="M62" s="28"/>
      <c r="N62" s="31"/>
      <c r="O62" s="28"/>
      <c r="P62" s="29"/>
      <c r="Q62" s="30">
        <v>20</v>
      </c>
      <c r="R62" s="28"/>
      <c r="S62" s="28"/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225</v>
      </c>
      <c r="G63" s="27"/>
      <c r="H63" s="28"/>
      <c r="I63" s="28"/>
      <c r="J63" s="28">
        <v>40</v>
      </c>
      <c r="K63" s="29"/>
      <c r="L63" s="30"/>
      <c r="M63" s="28"/>
      <c r="N63" s="31"/>
      <c r="O63" s="28"/>
      <c r="P63" s="29"/>
      <c r="Q63" s="30">
        <v>40</v>
      </c>
      <c r="R63" s="28"/>
      <c r="S63" s="28"/>
      <c r="T63" s="28">
        <v>40</v>
      </c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93</v>
      </c>
      <c r="G64" s="27">
        <v>88400</v>
      </c>
      <c r="H64" s="28">
        <v>88800</v>
      </c>
      <c r="I64" s="28">
        <v>107200</v>
      </c>
      <c r="J64" s="28">
        <v>66000</v>
      </c>
      <c r="K64" s="29">
        <v>65600</v>
      </c>
      <c r="L64" s="30">
        <v>9400</v>
      </c>
      <c r="M64" s="28">
        <v>84800</v>
      </c>
      <c r="N64" s="31">
        <v>60400</v>
      </c>
      <c r="O64" s="28">
        <v>99200</v>
      </c>
      <c r="P64" s="29">
        <v>23600</v>
      </c>
      <c r="Q64" s="30">
        <v>60800</v>
      </c>
      <c r="R64" s="28">
        <v>36400</v>
      </c>
      <c r="S64" s="28">
        <v>47800</v>
      </c>
      <c r="T64" s="28">
        <v>9000</v>
      </c>
      <c r="U64" s="29">
        <v>20200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298</v>
      </c>
      <c r="G65" s="27"/>
      <c r="H65" s="28">
        <v>400</v>
      </c>
      <c r="I65" s="28"/>
      <c r="J65" s="28"/>
      <c r="K65" s="29"/>
      <c r="L65" s="30">
        <v>40</v>
      </c>
      <c r="M65" s="28"/>
      <c r="N65" s="31"/>
      <c r="O65" s="28">
        <v>600</v>
      </c>
      <c r="P65" s="29"/>
      <c r="Q65" s="30">
        <v>60</v>
      </c>
      <c r="R65" s="28"/>
      <c r="S65" s="28"/>
      <c r="T65" s="28"/>
      <c r="U65" s="29">
        <v>200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95</v>
      </c>
      <c r="G66" s="27"/>
      <c r="H66" s="28"/>
      <c r="I66" s="28"/>
      <c r="J66" s="28"/>
      <c r="K66" s="29"/>
      <c r="L66" s="30"/>
      <c r="M66" s="28"/>
      <c r="N66" s="31"/>
      <c r="O66" s="28"/>
      <c r="P66" s="29">
        <v>240</v>
      </c>
      <c r="Q66" s="30"/>
      <c r="R66" s="28">
        <v>40</v>
      </c>
      <c r="S66" s="28">
        <v>280</v>
      </c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226</v>
      </c>
      <c r="G67" s="27"/>
      <c r="H67" s="28"/>
      <c r="I67" s="28"/>
      <c r="J67" s="28"/>
      <c r="K67" s="29"/>
      <c r="L67" s="30"/>
      <c r="M67" s="28"/>
      <c r="N67" s="31"/>
      <c r="O67" s="28">
        <v>80</v>
      </c>
      <c r="P67" s="29"/>
      <c r="Q67" s="30">
        <v>40</v>
      </c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227</v>
      </c>
      <c r="G68" s="27"/>
      <c r="H68" s="28">
        <v>60</v>
      </c>
      <c r="I68" s="28"/>
      <c r="J68" s="28">
        <v>460</v>
      </c>
      <c r="K68" s="29">
        <v>40</v>
      </c>
      <c r="L68" s="30"/>
      <c r="M68" s="28"/>
      <c r="N68" s="31"/>
      <c r="O68" s="28"/>
      <c r="P68" s="29"/>
      <c r="Q68" s="30">
        <v>120</v>
      </c>
      <c r="R68" s="28">
        <v>40</v>
      </c>
      <c r="S68" s="28">
        <v>20</v>
      </c>
      <c r="T68" s="28"/>
      <c r="U68" s="29">
        <v>20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96</v>
      </c>
      <c r="F69" s="26" t="s">
        <v>299</v>
      </c>
      <c r="G69" s="27"/>
      <c r="H69" s="28"/>
      <c r="I69" s="28"/>
      <c r="J69" s="28">
        <v>20</v>
      </c>
      <c r="K69" s="29"/>
      <c r="L69" s="30"/>
      <c r="M69" s="28"/>
      <c r="N69" s="31"/>
      <c r="O69" s="28"/>
      <c r="P69" s="29"/>
      <c r="Q69" s="30"/>
      <c r="R69" s="28"/>
      <c r="S69" s="28"/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300</v>
      </c>
      <c r="G70" s="27"/>
      <c r="H70" s="28">
        <v>60</v>
      </c>
      <c r="I70" s="28">
        <v>20</v>
      </c>
      <c r="J70" s="28">
        <v>20</v>
      </c>
      <c r="K70" s="29">
        <v>20</v>
      </c>
      <c r="L70" s="30"/>
      <c r="M70" s="28"/>
      <c r="N70" s="31"/>
      <c r="O70" s="28"/>
      <c r="P70" s="29"/>
      <c r="Q70" s="30">
        <v>40</v>
      </c>
      <c r="R70" s="28"/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97</v>
      </c>
      <c r="G71" s="27">
        <v>40</v>
      </c>
      <c r="H71" s="28">
        <v>100</v>
      </c>
      <c r="I71" s="28">
        <v>200</v>
      </c>
      <c r="J71" s="28">
        <v>140</v>
      </c>
      <c r="K71" s="29">
        <v>80</v>
      </c>
      <c r="L71" s="30">
        <v>140</v>
      </c>
      <c r="M71" s="28"/>
      <c r="N71" s="31"/>
      <c r="O71" s="28">
        <v>40</v>
      </c>
      <c r="P71" s="29">
        <v>40</v>
      </c>
      <c r="Q71" s="30"/>
      <c r="R71" s="28"/>
      <c r="S71" s="28">
        <v>120</v>
      </c>
      <c r="T71" s="28">
        <v>100</v>
      </c>
      <c r="U71" s="29">
        <v>120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 t="s">
        <v>98</v>
      </c>
      <c r="F72" s="26" t="s">
        <v>99</v>
      </c>
      <c r="G72" s="27"/>
      <c r="H72" s="28"/>
      <c r="I72" s="28"/>
      <c r="J72" s="28"/>
      <c r="K72" s="29"/>
      <c r="L72" s="30"/>
      <c r="M72" s="28">
        <v>200</v>
      </c>
      <c r="N72" s="31">
        <v>200</v>
      </c>
      <c r="O72" s="28"/>
      <c r="P72" s="29"/>
      <c r="Q72" s="30"/>
      <c r="R72" s="28">
        <v>20</v>
      </c>
      <c r="S72" s="28">
        <v>200</v>
      </c>
      <c r="T72" s="28">
        <v>200</v>
      </c>
      <c r="U72" s="29">
        <v>20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 t="s">
        <v>100</v>
      </c>
      <c r="F73" s="26" t="s">
        <v>101</v>
      </c>
      <c r="G73" s="27"/>
      <c r="H73" s="28">
        <v>40</v>
      </c>
      <c r="I73" s="28">
        <v>200</v>
      </c>
      <c r="J73" s="28">
        <v>60</v>
      </c>
      <c r="K73" s="29">
        <v>20</v>
      </c>
      <c r="L73" s="30">
        <v>80</v>
      </c>
      <c r="M73" s="28"/>
      <c r="N73" s="31">
        <v>40</v>
      </c>
      <c r="O73" s="28">
        <v>60</v>
      </c>
      <c r="P73" s="29">
        <v>80</v>
      </c>
      <c r="Q73" s="30">
        <v>180</v>
      </c>
      <c r="R73" s="28">
        <v>40</v>
      </c>
      <c r="S73" s="28">
        <v>60</v>
      </c>
      <c r="T73" s="28"/>
      <c r="U73" s="29">
        <v>20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102</v>
      </c>
      <c r="F74" s="26" t="s">
        <v>103</v>
      </c>
      <c r="G74" s="27">
        <v>60</v>
      </c>
      <c r="H74" s="28">
        <v>20</v>
      </c>
      <c r="I74" s="28">
        <v>160</v>
      </c>
      <c r="J74" s="28">
        <v>340</v>
      </c>
      <c r="K74" s="29">
        <v>60</v>
      </c>
      <c r="L74" s="30">
        <v>120</v>
      </c>
      <c r="M74" s="28">
        <v>40</v>
      </c>
      <c r="N74" s="31">
        <v>20</v>
      </c>
      <c r="O74" s="28">
        <v>80</v>
      </c>
      <c r="P74" s="29">
        <v>80</v>
      </c>
      <c r="Q74" s="30">
        <v>80</v>
      </c>
      <c r="R74" s="28">
        <v>80</v>
      </c>
      <c r="S74" s="28">
        <v>120</v>
      </c>
      <c r="T74" s="28">
        <v>20</v>
      </c>
      <c r="U74" s="29">
        <v>40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229</v>
      </c>
      <c r="G75" s="27">
        <v>1220</v>
      </c>
      <c r="H75" s="28">
        <v>8000</v>
      </c>
      <c r="I75" s="28">
        <v>4400</v>
      </c>
      <c r="J75" s="28">
        <v>4200</v>
      </c>
      <c r="K75" s="29">
        <v>3800</v>
      </c>
      <c r="L75" s="30">
        <v>280</v>
      </c>
      <c r="M75" s="28">
        <v>1400</v>
      </c>
      <c r="N75" s="31">
        <v>1800</v>
      </c>
      <c r="O75" s="28">
        <v>3000</v>
      </c>
      <c r="P75" s="29">
        <v>200</v>
      </c>
      <c r="Q75" s="30">
        <v>3800</v>
      </c>
      <c r="R75" s="28">
        <v>3000</v>
      </c>
      <c r="S75" s="28">
        <v>1600</v>
      </c>
      <c r="T75" s="28">
        <v>600</v>
      </c>
      <c r="U75" s="29">
        <v>800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104</v>
      </c>
      <c r="G76" s="27">
        <v>50000</v>
      </c>
      <c r="H76" s="28">
        <v>100800</v>
      </c>
      <c r="I76" s="28">
        <v>46400</v>
      </c>
      <c r="J76" s="28">
        <v>44800</v>
      </c>
      <c r="K76" s="29">
        <v>22200</v>
      </c>
      <c r="L76" s="30">
        <v>200</v>
      </c>
      <c r="M76" s="28">
        <v>40800</v>
      </c>
      <c r="N76" s="31">
        <v>38000</v>
      </c>
      <c r="O76" s="28">
        <v>41600</v>
      </c>
      <c r="P76" s="29">
        <v>28600</v>
      </c>
      <c r="Q76" s="30">
        <v>66800</v>
      </c>
      <c r="R76" s="28">
        <v>63200</v>
      </c>
      <c r="S76" s="28">
        <v>15600</v>
      </c>
      <c r="T76" s="28">
        <v>600</v>
      </c>
      <c r="U76" s="29">
        <v>600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105</v>
      </c>
      <c r="G77" s="27">
        <v>120</v>
      </c>
      <c r="H77" s="28">
        <v>300</v>
      </c>
      <c r="I77" s="28">
        <v>360</v>
      </c>
      <c r="J77" s="28">
        <v>1200</v>
      </c>
      <c r="K77" s="29">
        <v>1180</v>
      </c>
      <c r="L77" s="30">
        <v>720</v>
      </c>
      <c r="M77" s="28">
        <v>180</v>
      </c>
      <c r="N77" s="31">
        <v>2480</v>
      </c>
      <c r="O77" s="28">
        <v>720</v>
      </c>
      <c r="P77" s="29">
        <v>320</v>
      </c>
      <c r="Q77" s="30">
        <v>560</v>
      </c>
      <c r="R77" s="28">
        <v>600</v>
      </c>
      <c r="S77" s="28">
        <v>1380</v>
      </c>
      <c r="T77" s="28">
        <v>780</v>
      </c>
      <c r="U77" s="29">
        <v>840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106</v>
      </c>
      <c r="G78" s="27"/>
      <c r="H78" s="28"/>
      <c r="I78" s="28">
        <v>60</v>
      </c>
      <c r="J78" s="28">
        <v>400</v>
      </c>
      <c r="K78" s="29">
        <v>40</v>
      </c>
      <c r="L78" s="30">
        <v>60</v>
      </c>
      <c r="M78" s="28"/>
      <c r="N78" s="31">
        <v>40</v>
      </c>
      <c r="O78" s="28">
        <v>20</v>
      </c>
      <c r="P78" s="29"/>
      <c r="Q78" s="30">
        <v>20</v>
      </c>
      <c r="R78" s="28">
        <v>20</v>
      </c>
      <c r="S78" s="28">
        <v>20</v>
      </c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107</v>
      </c>
      <c r="G79" s="27">
        <v>11400</v>
      </c>
      <c r="H79" s="28">
        <v>30000</v>
      </c>
      <c r="I79" s="28">
        <v>15400</v>
      </c>
      <c r="J79" s="28">
        <v>33400</v>
      </c>
      <c r="K79" s="29">
        <v>6600</v>
      </c>
      <c r="L79" s="30">
        <v>1000</v>
      </c>
      <c r="M79" s="28">
        <v>13400</v>
      </c>
      <c r="N79" s="31">
        <v>20680</v>
      </c>
      <c r="O79" s="28">
        <v>12400</v>
      </c>
      <c r="P79" s="29">
        <v>7800</v>
      </c>
      <c r="Q79" s="30">
        <v>14600</v>
      </c>
      <c r="R79" s="28">
        <v>16400</v>
      </c>
      <c r="S79" s="28">
        <v>13600</v>
      </c>
      <c r="T79" s="28">
        <v>3000</v>
      </c>
      <c r="U79" s="29">
        <v>2000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108</v>
      </c>
      <c r="G80" s="27">
        <v>60</v>
      </c>
      <c r="H80" s="28">
        <v>180</v>
      </c>
      <c r="I80" s="28">
        <v>60</v>
      </c>
      <c r="J80" s="28">
        <v>260</v>
      </c>
      <c r="K80" s="29">
        <v>260</v>
      </c>
      <c r="L80" s="30"/>
      <c r="M80" s="28">
        <v>200</v>
      </c>
      <c r="N80" s="31">
        <v>80</v>
      </c>
      <c r="O80" s="28">
        <v>20</v>
      </c>
      <c r="P80" s="29">
        <v>240</v>
      </c>
      <c r="Q80" s="30">
        <v>60</v>
      </c>
      <c r="R80" s="28">
        <v>20</v>
      </c>
      <c r="S80" s="28">
        <v>160</v>
      </c>
      <c r="T80" s="28">
        <v>120</v>
      </c>
      <c r="U80" s="29">
        <v>120</v>
      </c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109</v>
      </c>
      <c r="G81" s="27">
        <v>20</v>
      </c>
      <c r="H81" s="28">
        <v>280</v>
      </c>
      <c r="I81" s="28">
        <v>60</v>
      </c>
      <c r="J81" s="28">
        <v>720</v>
      </c>
      <c r="K81" s="29">
        <v>380</v>
      </c>
      <c r="L81" s="30">
        <v>480</v>
      </c>
      <c r="M81" s="28">
        <v>120</v>
      </c>
      <c r="N81" s="31"/>
      <c r="O81" s="28"/>
      <c r="P81" s="29">
        <v>280</v>
      </c>
      <c r="Q81" s="30">
        <v>80</v>
      </c>
      <c r="R81" s="28">
        <v>280</v>
      </c>
      <c r="S81" s="28">
        <v>140</v>
      </c>
      <c r="T81" s="28">
        <v>140</v>
      </c>
      <c r="U81" s="29">
        <v>280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 t="s">
        <v>110</v>
      </c>
      <c r="F82" s="26" t="s">
        <v>301</v>
      </c>
      <c r="G82" s="27"/>
      <c r="H82" s="28"/>
      <c r="I82" s="28"/>
      <c r="J82" s="28"/>
      <c r="K82" s="29"/>
      <c r="L82" s="30">
        <v>80</v>
      </c>
      <c r="M82" s="28"/>
      <c r="N82" s="31"/>
      <c r="O82" s="28"/>
      <c r="P82" s="29"/>
      <c r="Q82" s="30"/>
      <c r="R82" s="28"/>
      <c r="S82" s="28"/>
      <c r="T82" s="28"/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111</v>
      </c>
      <c r="G83" s="27"/>
      <c r="H83" s="28"/>
      <c r="I83" s="28"/>
      <c r="J83" s="28"/>
      <c r="K83" s="29"/>
      <c r="L83" s="30">
        <v>200</v>
      </c>
      <c r="M83" s="28"/>
      <c r="N83" s="31"/>
      <c r="O83" s="28"/>
      <c r="P83" s="29"/>
      <c r="Q83" s="30"/>
      <c r="R83" s="28"/>
      <c r="S83" s="28"/>
      <c r="T83" s="28"/>
      <c r="U83" s="29">
        <v>20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302</v>
      </c>
      <c r="G84" s="36"/>
      <c r="H84" s="37"/>
      <c r="I84" s="37"/>
      <c r="J84" s="37"/>
      <c r="K84" s="38"/>
      <c r="L84" s="39"/>
      <c r="M84" s="37"/>
      <c r="N84" s="40"/>
      <c r="O84" s="37"/>
      <c r="P84" s="38"/>
      <c r="Q84" s="39"/>
      <c r="R84" s="37"/>
      <c r="S84" s="37">
        <v>20</v>
      </c>
      <c r="T84" s="37"/>
      <c r="U84" s="38"/>
      <c r="V84" s="15"/>
    </row>
    <row r="85" spans="1:23" ht="13.15" customHeight="1" x14ac:dyDescent="0.15">
      <c r="A85" s="3"/>
      <c r="B85" s="41" t="s">
        <v>303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304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669</v>
      </c>
      <c r="K88" s="3"/>
      <c r="N88" s="5" t="str">
        <f>I88</f>
        <v>調査期日：平成29年 1月18日</v>
      </c>
      <c r="O88" s="3"/>
      <c r="P88" s="3"/>
      <c r="R88" s="3"/>
      <c r="S88" s="5" t="str">
        <f>I88</f>
        <v>調査期日：平成29年 1月18日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305</v>
      </c>
      <c r="K89" s="3"/>
      <c r="N89" s="5" t="s">
        <v>305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306</v>
      </c>
      <c r="H90" s="11" t="s">
        <v>307</v>
      </c>
      <c r="I90" s="11" t="s">
        <v>308</v>
      </c>
      <c r="J90" s="11" t="s">
        <v>309</v>
      </c>
      <c r="K90" s="12" t="s">
        <v>310</v>
      </c>
      <c r="L90" s="13" t="s">
        <v>311</v>
      </c>
      <c r="M90" s="11" t="s">
        <v>312</v>
      </c>
      <c r="N90" s="14" t="s">
        <v>313</v>
      </c>
      <c r="O90" s="11" t="s">
        <v>314</v>
      </c>
      <c r="P90" s="12" t="s">
        <v>315</v>
      </c>
      <c r="Q90" s="13" t="s">
        <v>316</v>
      </c>
      <c r="R90" s="11" t="s">
        <v>317</v>
      </c>
      <c r="S90" s="11" t="s">
        <v>318</v>
      </c>
      <c r="T90" s="11" t="s">
        <v>319</v>
      </c>
      <c r="U90" s="12" t="s">
        <v>320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110</v>
      </c>
      <c r="F91" s="46" t="s">
        <v>112</v>
      </c>
      <c r="G91" s="19"/>
      <c r="H91" s="20">
        <v>940</v>
      </c>
      <c r="I91" s="20">
        <v>1420</v>
      </c>
      <c r="J91" s="20">
        <v>8200</v>
      </c>
      <c r="K91" s="21">
        <v>5460</v>
      </c>
      <c r="L91" s="22">
        <v>10000</v>
      </c>
      <c r="M91" s="20">
        <v>160</v>
      </c>
      <c r="N91" s="23"/>
      <c r="O91" s="20"/>
      <c r="P91" s="21">
        <v>180</v>
      </c>
      <c r="Q91" s="22">
        <v>980</v>
      </c>
      <c r="R91" s="20">
        <v>440</v>
      </c>
      <c r="S91" s="20">
        <v>420</v>
      </c>
      <c r="T91" s="20">
        <v>1420</v>
      </c>
      <c r="U91" s="21">
        <v>4900</v>
      </c>
    </row>
    <row r="92" spans="1:23" ht="13.15" customHeight="1" x14ac:dyDescent="0.15">
      <c r="A92" s="3">
        <v>82</v>
      </c>
      <c r="B92" s="24"/>
      <c r="C92" s="25"/>
      <c r="D92" s="25"/>
      <c r="E92" s="25" t="s">
        <v>113</v>
      </c>
      <c r="F92" s="26" t="s">
        <v>232</v>
      </c>
      <c r="G92" s="27"/>
      <c r="H92" s="28"/>
      <c r="I92" s="28"/>
      <c r="J92" s="28">
        <v>240</v>
      </c>
      <c r="K92" s="29">
        <v>240</v>
      </c>
      <c r="L92" s="30"/>
      <c r="M92" s="28">
        <v>280</v>
      </c>
      <c r="N92" s="31">
        <v>260</v>
      </c>
      <c r="O92" s="28"/>
      <c r="P92" s="29">
        <v>80</v>
      </c>
      <c r="Q92" s="30"/>
      <c r="R92" s="28"/>
      <c r="S92" s="28">
        <v>120</v>
      </c>
      <c r="T92" s="28"/>
      <c r="U92" s="29">
        <v>280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114</v>
      </c>
      <c r="G93" s="27">
        <v>180</v>
      </c>
      <c r="H93" s="28">
        <v>1900</v>
      </c>
      <c r="I93" s="28">
        <v>1600</v>
      </c>
      <c r="J93" s="28">
        <v>1200</v>
      </c>
      <c r="K93" s="29">
        <v>800</v>
      </c>
      <c r="L93" s="30">
        <v>440</v>
      </c>
      <c r="M93" s="28">
        <v>640</v>
      </c>
      <c r="N93" s="31">
        <v>220</v>
      </c>
      <c r="O93" s="28">
        <v>1040</v>
      </c>
      <c r="P93" s="29">
        <v>380</v>
      </c>
      <c r="Q93" s="30">
        <v>1000</v>
      </c>
      <c r="R93" s="28">
        <v>1100</v>
      </c>
      <c r="S93" s="28">
        <v>620</v>
      </c>
      <c r="T93" s="28">
        <v>160</v>
      </c>
      <c r="U93" s="29">
        <v>160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321</v>
      </c>
      <c r="G94" s="27"/>
      <c r="H94" s="28"/>
      <c r="I94" s="28"/>
      <c r="J94" s="28">
        <v>980</v>
      </c>
      <c r="K94" s="29">
        <v>80</v>
      </c>
      <c r="L94" s="30">
        <v>240</v>
      </c>
      <c r="M94" s="28"/>
      <c r="N94" s="31">
        <v>280</v>
      </c>
      <c r="O94" s="28">
        <v>120</v>
      </c>
      <c r="P94" s="29"/>
      <c r="Q94" s="30"/>
      <c r="R94" s="28"/>
      <c r="S94" s="28">
        <v>80</v>
      </c>
      <c r="T94" s="28"/>
      <c r="U94" s="29"/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115</v>
      </c>
      <c r="G95" s="27">
        <v>280</v>
      </c>
      <c r="H95" s="28">
        <v>1040</v>
      </c>
      <c r="I95" s="28">
        <v>2800</v>
      </c>
      <c r="J95" s="28">
        <v>3000</v>
      </c>
      <c r="K95" s="29">
        <v>1120</v>
      </c>
      <c r="L95" s="30">
        <v>980</v>
      </c>
      <c r="M95" s="28">
        <v>720</v>
      </c>
      <c r="N95" s="31">
        <v>500</v>
      </c>
      <c r="O95" s="28">
        <v>480</v>
      </c>
      <c r="P95" s="29"/>
      <c r="Q95" s="30">
        <v>860</v>
      </c>
      <c r="R95" s="28">
        <v>1160</v>
      </c>
      <c r="S95" s="28"/>
      <c r="T95" s="28">
        <v>120</v>
      </c>
      <c r="U95" s="29">
        <v>800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116</v>
      </c>
      <c r="G96" s="27">
        <v>2580</v>
      </c>
      <c r="H96" s="28">
        <v>14600</v>
      </c>
      <c r="I96" s="28">
        <v>4600</v>
      </c>
      <c r="J96" s="28">
        <v>15000</v>
      </c>
      <c r="K96" s="29">
        <v>3400</v>
      </c>
      <c r="L96" s="30">
        <v>1500</v>
      </c>
      <c r="M96" s="28">
        <v>12200</v>
      </c>
      <c r="N96" s="31">
        <v>3240</v>
      </c>
      <c r="O96" s="28">
        <v>5600</v>
      </c>
      <c r="P96" s="29">
        <v>2800</v>
      </c>
      <c r="Q96" s="30">
        <v>3400</v>
      </c>
      <c r="R96" s="28">
        <v>5300</v>
      </c>
      <c r="S96" s="28">
        <v>3460</v>
      </c>
      <c r="T96" s="28">
        <v>1700</v>
      </c>
      <c r="U96" s="29">
        <v>2600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117</v>
      </c>
      <c r="G97" s="27">
        <v>10200</v>
      </c>
      <c r="H97" s="28">
        <v>5600</v>
      </c>
      <c r="I97" s="28">
        <v>8000</v>
      </c>
      <c r="J97" s="28">
        <v>5000</v>
      </c>
      <c r="K97" s="29">
        <v>9200</v>
      </c>
      <c r="L97" s="30">
        <v>2400</v>
      </c>
      <c r="M97" s="28">
        <v>6200</v>
      </c>
      <c r="N97" s="31">
        <v>9000</v>
      </c>
      <c r="O97" s="28">
        <v>9400</v>
      </c>
      <c r="P97" s="29">
        <v>3200</v>
      </c>
      <c r="Q97" s="30">
        <v>5200</v>
      </c>
      <c r="R97" s="28">
        <v>4800</v>
      </c>
      <c r="S97" s="28">
        <v>4000</v>
      </c>
      <c r="T97" s="28">
        <v>2300</v>
      </c>
      <c r="U97" s="29">
        <v>2600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118</v>
      </c>
      <c r="G98" s="27">
        <v>118400</v>
      </c>
      <c r="H98" s="28">
        <v>270400</v>
      </c>
      <c r="I98" s="28">
        <v>175200</v>
      </c>
      <c r="J98" s="28">
        <v>116000</v>
      </c>
      <c r="K98" s="29">
        <v>152000</v>
      </c>
      <c r="L98" s="30">
        <v>14400</v>
      </c>
      <c r="M98" s="28">
        <v>129200</v>
      </c>
      <c r="N98" s="31">
        <v>122800</v>
      </c>
      <c r="O98" s="28">
        <v>160800</v>
      </c>
      <c r="P98" s="29">
        <v>32600</v>
      </c>
      <c r="Q98" s="30">
        <v>101600</v>
      </c>
      <c r="R98" s="28">
        <v>74000</v>
      </c>
      <c r="S98" s="28">
        <v>122400</v>
      </c>
      <c r="T98" s="28">
        <v>26800</v>
      </c>
      <c r="U98" s="29">
        <v>22400</v>
      </c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235</v>
      </c>
      <c r="G99" s="27">
        <v>200</v>
      </c>
      <c r="H99" s="28">
        <v>660</v>
      </c>
      <c r="I99" s="28">
        <v>120</v>
      </c>
      <c r="J99" s="28">
        <v>300</v>
      </c>
      <c r="K99" s="29">
        <v>160</v>
      </c>
      <c r="L99" s="30">
        <v>80</v>
      </c>
      <c r="M99" s="28"/>
      <c r="N99" s="31"/>
      <c r="O99" s="28"/>
      <c r="P99" s="29">
        <v>160</v>
      </c>
      <c r="Q99" s="30"/>
      <c r="R99" s="28"/>
      <c r="S99" s="28"/>
      <c r="T99" s="28"/>
      <c r="U99" s="29"/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119</v>
      </c>
      <c r="G100" s="27">
        <v>1660</v>
      </c>
      <c r="H100" s="28">
        <v>1860</v>
      </c>
      <c r="I100" s="28">
        <v>2860</v>
      </c>
      <c r="J100" s="28">
        <v>3440</v>
      </c>
      <c r="K100" s="29">
        <v>1460</v>
      </c>
      <c r="L100" s="30">
        <v>480</v>
      </c>
      <c r="M100" s="28">
        <v>1040</v>
      </c>
      <c r="N100" s="31">
        <v>1500</v>
      </c>
      <c r="O100" s="28">
        <v>1400</v>
      </c>
      <c r="P100" s="29">
        <v>420</v>
      </c>
      <c r="Q100" s="30">
        <v>1120</v>
      </c>
      <c r="R100" s="28">
        <v>1800</v>
      </c>
      <c r="S100" s="28">
        <v>2520</v>
      </c>
      <c r="T100" s="28">
        <v>1220</v>
      </c>
      <c r="U100" s="29">
        <v>1180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236</v>
      </c>
      <c r="G101" s="27">
        <v>1120</v>
      </c>
      <c r="H101" s="28">
        <v>2120</v>
      </c>
      <c r="I101" s="28">
        <v>2400</v>
      </c>
      <c r="J101" s="28">
        <v>1800</v>
      </c>
      <c r="K101" s="29">
        <v>2800</v>
      </c>
      <c r="L101" s="30">
        <v>440</v>
      </c>
      <c r="M101" s="28">
        <v>1820</v>
      </c>
      <c r="N101" s="31">
        <v>880</v>
      </c>
      <c r="O101" s="28">
        <v>1580</v>
      </c>
      <c r="P101" s="29">
        <v>360</v>
      </c>
      <c r="Q101" s="30">
        <v>280</v>
      </c>
      <c r="R101" s="28">
        <v>1020</v>
      </c>
      <c r="S101" s="28">
        <v>880</v>
      </c>
      <c r="T101" s="28"/>
      <c r="U101" s="29">
        <v>260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120</v>
      </c>
      <c r="G102" s="27">
        <v>2520</v>
      </c>
      <c r="H102" s="28">
        <v>2240</v>
      </c>
      <c r="I102" s="28">
        <v>4540</v>
      </c>
      <c r="J102" s="28">
        <v>2600</v>
      </c>
      <c r="K102" s="29">
        <v>3060</v>
      </c>
      <c r="L102" s="30">
        <v>1160</v>
      </c>
      <c r="M102" s="28">
        <v>10200</v>
      </c>
      <c r="N102" s="31">
        <v>2600</v>
      </c>
      <c r="O102" s="28">
        <v>2560</v>
      </c>
      <c r="P102" s="29">
        <v>680</v>
      </c>
      <c r="Q102" s="30">
        <v>1300</v>
      </c>
      <c r="R102" s="28">
        <v>2640</v>
      </c>
      <c r="S102" s="28">
        <v>1720</v>
      </c>
      <c r="T102" s="28">
        <v>340</v>
      </c>
      <c r="U102" s="29">
        <v>400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237</v>
      </c>
      <c r="G103" s="27">
        <v>20</v>
      </c>
      <c r="H103" s="28"/>
      <c r="I103" s="28">
        <v>60</v>
      </c>
      <c r="J103" s="28">
        <v>200</v>
      </c>
      <c r="K103" s="29"/>
      <c r="L103" s="30"/>
      <c r="M103" s="28">
        <v>200</v>
      </c>
      <c r="N103" s="31">
        <v>20</v>
      </c>
      <c r="O103" s="28">
        <v>60</v>
      </c>
      <c r="P103" s="29"/>
      <c r="Q103" s="30">
        <v>80</v>
      </c>
      <c r="R103" s="28"/>
      <c r="S103" s="28">
        <v>100</v>
      </c>
      <c r="T103" s="28">
        <v>200</v>
      </c>
      <c r="U103" s="29">
        <v>60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123</v>
      </c>
      <c r="G104" s="27">
        <v>400</v>
      </c>
      <c r="H104" s="28">
        <v>1460</v>
      </c>
      <c r="I104" s="28">
        <v>1400</v>
      </c>
      <c r="J104" s="28">
        <v>240</v>
      </c>
      <c r="K104" s="29">
        <v>500</v>
      </c>
      <c r="L104" s="30">
        <v>60</v>
      </c>
      <c r="M104" s="28">
        <v>880</v>
      </c>
      <c r="N104" s="31">
        <v>500</v>
      </c>
      <c r="O104" s="28">
        <v>320</v>
      </c>
      <c r="P104" s="29">
        <v>100</v>
      </c>
      <c r="Q104" s="30">
        <v>1000</v>
      </c>
      <c r="R104" s="28">
        <v>560</v>
      </c>
      <c r="S104" s="28">
        <v>160</v>
      </c>
      <c r="T104" s="28"/>
      <c r="U104" s="29">
        <v>380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322</v>
      </c>
      <c r="G105" s="27">
        <v>460</v>
      </c>
      <c r="H105" s="28">
        <v>280</v>
      </c>
      <c r="I105" s="28">
        <v>720</v>
      </c>
      <c r="J105" s="28">
        <v>480</v>
      </c>
      <c r="K105" s="29">
        <v>740</v>
      </c>
      <c r="L105" s="30">
        <v>360</v>
      </c>
      <c r="M105" s="28">
        <v>680</v>
      </c>
      <c r="N105" s="31">
        <v>540</v>
      </c>
      <c r="O105" s="28">
        <v>760</v>
      </c>
      <c r="P105" s="29">
        <v>340</v>
      </c>
      <c r="Q105" s="30">
        <v>520</v>
      </c>
      <c r="R105" s="28">
        <v>260</v>
      </c>
      <c r="S105" s="28">
        <v>260</v>
      </c>
      <c r="T105" s="28">
        <v>100</v>
      </c>
      <c r="U105" s="29">
        <v>280</v>
      </c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/>
      <c r="F106" s="26" t="s">
        <v>124</v>
      </c>
      <c r="G106" s="27">
        <v>3800</v>
      </c>
      <c r="H106" s="28"/>
      <c r="I106" s="28">
        <v>800</v>
      </c>
      <c r="J106" s="28">
        <v>280</v>
      </c>
      <c r="K106" s="29">
        <v>120</v>
      </c>
      <c r="L106" s="30">
        <v>280</v>
      </c>
      <c r="M106" s="28">
        <v>640</v>
      </c>
      <c r="N106" s="31">
        <v>520</v>
      </c>
      <c r="O106" s="28"/>
      <c r="P106" s="29">
        <v>1200</v>
      </c>
      <c r="Q106" s="30"/>
      <c r="R106" s="28">
        <v>200</v>
      </c>
      <c r="S106" s="28"/>
      <c r="T106" s="28"/>
      <c r="U106" s="29">
        <v>500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/>
      <c r="F107" s="26" t="s">
        <v>125</v>
      </c>
      <c r="G107" s="27">
        <v>55200</v>
      </c>
      <c r="H107" s="28">
        <v>18800</v>
      </c>
      <c r="I107" s="28">
        <v>24400</v>
      </c>
      <c r="J107" s="28">
        <v>42000</v>
      </c>
      <c r="K107" s="29">
        <v>21600</v>
      </c>
      <c r="L107" s="30">
        <v>19800</v>
      </c>
      <c r="M107" s="28">
        <v>10400</v>
      </c>
      <c r="N107" s="31">
        <v>11400</v>
      </c>
      <c r="O107" s="28">
        <v>11200</v>
      </c>
      <c r="P107" s="29">
        <v>8800</v>
      </c>
      <c r="Q107" s="30">
        <v>12800</v>
      </c>
      <c r="R107" s="28">
        <v>18000</v>
      </c>
      <c r="S107" s="28">
        <v>16800</v>
      </c>
      <c r="T107" s="28">
        <v>15600</v>
      </c>
      <c r="U107" s="29">
        <v>12800</v>
      </c>
      <c r="V107" s="15"/>
    </row>
    <row r="108" spans="1:22" ht="13.15" customHeight="1" x14ac:dyDescent="0.15">
      <c r="A108" s="3">
        <v>98</v>
      </c>
      <c r="B108" s="24"/>
      <c r="C108" s="25"/>
      <c r="D108" s="32"/>
      <c r="E108" s="25"/>
      <c r="F108" s="26" t="s">
        <v>126</v>
      </c>
      <c r="G108" s="27"/>
      <c r="H108" s="28"/>
      <c r="I108" s="28"/>
      <c r="J108" s="28">
        <v>1200</v>
      </c>
      <c r="K108" s="29"/>
      <c r="L108" s="30">
        <v>400</v>
      </c>
      <c r="M108" s="28"/>
      <c r="N108" s="31">
        <v>80</v>
      </c>
      <c r="O108" s="28"/>
      <c r="P108" s="29">
        <v>80</v>
      </c>
      <c r="Q108" s="30"/>
      <c r="R108" s="28">
        <v>400</v>
      </c>
      <c r="S108" s="28"/>
      <c r="T108" s="28"/>
      <c r="U108" s="29">
        <v>800</v>
      </c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 t="s">
        <v>127</v>
      </c>
      <c r="F109" s="26" t="s">
        <v>128</v>
      </c>
      <c r="G109" s="27">
        <v>480</v>
      </c>
      <c r="H109" s="28">
        <v>340</v>
      </c>
      <c r="I109" s="28">
        <v>160</v>
      </c>
      <c r="J109" s="28">
        <v>340</v>
      </c>
      <c r="K109" s="29">
        <v>160</v>
      </c>
      <c r="L109" s="30"/>
      <c r="M109" s="28">
        <v>220</v>
      </c>
      <c r="N109" s="31">
        <v>180</v>
      </c>
      <c r="O109" s="28">
        <v>140</v>
      </c>
      <c r="P109" s="29">
        <v>120</v>
      </c>
      <c r="Q109" s="30">
        <v>280</v>
      </c>
      <c r="R109" s="28">
        <v>60</v>
      </c>
      <c r="S109" s="28"/>
      <c r="T109" s="28">
        <v>20</v>
      </c>
      <c r="U109" s="29">
        <v>80</v>
      </c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 t="s">
        <v>240</v>
      </c>
      <c r="F110" s="26" t="s">
        <v>241</v>
      </c>
      <c r="G110" s="27"/>
      <c r="H110" s="28"/>
      <c r="I110" s="28"/>
      <c r="J110" s="28"/>
      <c r="K110" s="29">
        <v>20</v>
      </c>
      <c r="L110" s="30"/>
      <c r="M110" s="28"/>
      <c r="N110" s="31"/>
      <c r="O110" s="28"/>
      <c r="P110" s="29"/>
      <c r="Q110" s="30"/>
      <c r="R110" s="28"/>
      <c r="S110" s="28"/>
      <c r="T110" s="28"/>
      <c r="U110" s="29"/>
      <c r="V110" s="15"/>
    </row>
    <row r="111" spans="1:22" ht="13.15" customHeight="1" x14ac:dyDescent="0.15">
      <c r="A111" s="3">
        <v>101</v>
      </c>
      <c r="B111" s="24"/>
      <c r="C111" s="25"/>
      <c r="D111" s="25" t="s">
        <v>129</v>
      </c>
      <c r="E111" s="25" t="s">
        <v>130</v>
      </c>
      <c r="F111" s="26" t="s">
        <v>131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>
        <v>480</v>
      </c>
      <c r="Q111" s="30"/>
      <c r="R111" s="28"/>
      <c r="S111" s="28"/>
      <c r="T111" s="28"/>
      <c r="U111" s="29"/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132</v>
      </c>
      <c r="G112" s="27"/>
      <c r="H112" s="28"/>
      <c r="I112" s="28"/>
      <c r="J112" s="28"/>
      <c r="K112" s="29">
        <v>120</v>
      </c>
      <c r="L112" s="30"/>
      <c r="M112" s="28"/>
      <c r="N112" s="31"/>
      <c r="O112" s="28"/>
      <c r="P112" s="29"/>
      <c r="Q112" s="30"/>
      <c r="R112" s="28"/>
      <c r="S112" s="28"/>
      <c r="T112" s="28"/>
      <c r="U112" s="29"/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/>
      <c r="F113" s="26" t="s">
        <v>133</v>
      </c>
      <c r="G113" s="27"/>
      <c r="H113" s="28"/>
      <c r="I113" s="28"/>
      <c r="J113" s="28"/>
      <c r="K113" s="29"/>
      <c r="L113" s="30"/>
      <c r="M113" s="28"/>
      <c r="N113" s="31"/>
      <c r="O113" s="28"/>
      <c r="P113" s="29"/>
      <c r="Q113" s="30"/>
      <c r="R113" s="28"/>
      <c r="S113" s="28">
        <v>20</v>
      </c>
      <c r="T113" s="28"/>
      <c r="U113" s="29">
        <v>20</v>
      </c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243</v>
      </c>
      <c r="G114" s="27">
        <v>320</v>
      </c>
      <c r="H114" s="28"/>
      <c r="I114" s="28"/>
      <c r="J114" s="28"/>
      <c r="K114" s="29"/>
      <c r="L114" s="30"/>
      <c r="M114" s="28"/>
      <c r="N114" s="31"/>
      <c r="O114" s="28"/>
      <c r="P114" s="29"/>
      <c r="Q114" s="30"/>
      <c r="R114" s="28"/>
      <c r="S114" s="28"/>
      <c r="T114" s="28"/>
      <c r="U114" s="29"/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246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>
        <v>160</v>
      </c>
      <c r="Q115" s="30">
        <v>40</v>
      </c>
      <c r="R115" s="28"/>
      <c r="S115" s="28">
        <v>40</v>
      </c>
      <c r="T115" s="28">
        <v>20</v>
      </c>
      <c r="U115" s="29"/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/>
      <c r="F116" s="26" t="s">
        <v>134</v>
      </c>
      <c r="G116" s="27">
        <v>580</v>
      </c>
      <c r="H116" s="28">
        <v>1820</v>
      </c>
      <c r="I116" s="28">
        <v>1140</v>
      </c>
      <c r="J116" s="28">
        <v>280</v>
      </c>
      <c r="K116" s="29">
        <v>760</v>
      </c>
      <c r="L116" s="30">
        <v>100</v>
      </c>
      <c r="M116" s="28">
        <v>2200</v>
      </c>
      <c r="N116" s="31">
        <v>480</v>
      </c>
      <c r="O116" s="28">
        <v>1340</v>
      </c>
      <c r="P116" s="29">
        <v>360</v>
      </c>
      <c r="Q116" s="30">
        <v>840</v>
      </c>
      <c r="R116" s="28">
        <v>380</v>
      </c>
      <c r="S116" s="28">
        <v>200</v>
      </c>
      <c r="T116" s="28">
        <v>80</v>
      </c>
      <c r="U116" s="29">
        <v>60</v>
      </c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135</v>
      </c>
      <c r="G117" s="27">
        <v>40</v>
      </c>
      <c r="H117" s="28"/>
      <c r="I117" s="28"/>
      <c r="J117" s="28">
        <v>200</v>
      </c>
      <c r="K117" s="29"/>
      <c r="L117" s="30"/>
      <c r="M117" s="28"/>
      <c r="N117" s="31"/>
      <c r="O117" s="28"/>
      <c r="P117" s="29"/>
      <c r="Q117" s="30">
        <v>200</v>
      </c>
      <c r="R117" s="28">
        <v>300</v>
      </c>
      <c r="S117" s="28"/>
      <c r="T117" s="28"/>
      <c r="U117" s="29">
        <v>60</v>
      </c>
      <c r="V117" s="15"/>
    </row>
    <row r="118" spans="1:22" ht="13.15" customHeight="1" x14ac:dyDescent="0.15">
      <c r="A118" s="3">
        <v>108</v>
      </c>
      <c r="B118" s="15"/>
      <c r="C118" s="25"/>
      <c r="D118" s="25"/>
      <c r="E118" s="32" t="s">
        <v>136</v>
      </c>
      <c r="F118" s="26" t="s">
        <v>248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/>
      <c r="Q118" s="30"/>
      <c r="R118" s="28"/>
      <c r="S118" s="28">
        <v>140</v>
      </c>
      <c r="T118" s="28"/>
      <c r="U118" s="29"/>
      <c r="V118" s="15"/>
    </row>
    <row r="119" spans="1:22" ht="13.15" customHeight="1" x14ac:dyDescent="0.15">
      <c r="A119" s="3">
        <v>109</v>
      </c>
      <c r="B119" s="15"/>
      <c r="C119" s="25"/>
      <c r="D119" s="25"/>
      <c r="E119" s="25" t="s">
        <v>138</v>
      </c>
      <c r="F119" s="26" t="s">
        <v>323</v>
      </c>
      <c r="G119" s="27"/>
      <c r="H119" s="28"/>
      <c r="I119" s="28"/>
      <c r="J119" s="28"/>
      <c r="K119" s="29"/>
      <c r="L119" s="30"/>
      <c r="M119" s="28"/>
      <c r="N119" s="31"/>
      <c r="O119" s="28"/>
      <c r="P119" s="29"/>
      <c r="Q119" s="30"/>
      <c r="R119" s="28"/>
      <c r="S119" s="28">
        <v>60</v>
      </c>
      <c r="T119" s="28"/>
      <c r="U119" s="29"/>
      <c r="V119" s="15"/>
    </row>
    <row r="120" spans="1:22" ht="13.15" customHeight="1" x14ac:dyDescent="0.15">
      <c r="A120" s="3">
        <v>110</v>
      </c>
      <c r="B120" s="24"/>
      <c r="C120" s="25"/>
      <c r="D120" s="32"/>
      <c r="E120" s="25"/>
      <c r="F120" s="26" t="s">
        <v>249</v>
      </c>
      <c r="G120" s="27"/>
      <c r="H120" s="28">
        <v>40</v>
      </c>
      <c r="I120" s="28">
        <v>40</v>
      </c>
      <c r="J120" s="28">
        <v>140</v>
      </c>
      <c r="K120" s="29">
        <v>20</v>
      </c>
      <c r="L120" s="30">
        <v>200</v>
      </c>
      <c r="M120" s="28">
        <v>60</v>
      </c>
      <c r="N120" s="31">
        <v>100</v>
      </c>
      <c r="O120" s="28">
        <v>200</v>
      </c>
      <c r="P120" s="29">
        <v>20</v>
      </c>
      <c r="Q120" s="30">
        <v>120</v>
      </c>
      <c r="R120" s="28">
        <v>40</v>
      </c>
      <c r="S120" s="28">
        <v>120</v>
      </c>
      <c r="T120" s="28">
        <v>120</v>
      </c>
      <c r="U120" s="29">
        <v>60</v>
      </c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/>
      <c r="F121" s="26" t="s">
        <v>139</v>
      </c>
      <c r="G121" s="27">
        <v>200</v>
      </c>
      <c r="H121" s="28"/>
      <c r="I121" s="28"/>
      <c r="J121" s="28">
        <v>40</v>
      </c>
      <c r="K121" s="29">
        <v>20</v>
      </c>
      <c r="L121" s="30">
        <v>400</v>
      </c>
      <c r="M121" s="28"/>
      <c r="N121" s="31">
        <v>200</v>
      </c>
      <c r="O121" s="28">
        <v>400</v>
      </c>
      <c r="P121" s="29">
        <v>200</v>
      </c>
      <c r="Q121" s="30">
        <v>300</v>
      </c>
      <c r="R121" s="28">
        <v>80</v>
      </c>
      <c r="S121" s="28">
        <v>400</v>
      </c>
      <c r="T121" s="28">
        <v>40</v>
      </c>
      <c r="U121" s="29">
        <v>300</v>
      </c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141</v>
      </c>
      <c r="G122" s="27">
        <v>60</v>
      </c>
      <c r="H122" s="28">
        <v>600</v>
      </c>
      <c r="I122" s="28">
        <v>80</v>
      </c>
      <c r="J122" s="28">
        <v>400</v>
      </c>
      <c r="K122" s="29">
        <v>200</v>
      </c>
      <c r="L122" s="30">
        <v>300</v>
      </c>
      <c r="M122" s="28">
        <v>200</v>
      </c>
      <c r="N122" s="31">
        <v>200</v>
      </c>
      <c r="O122" s="28"/>
      <c r="P122" s="29"/>
      <c r="Q122" s="30"/>
      <c r="R122" s="28">
        <v>60</v>
      </c>
      <c r="S122" s="28">
        <v>700</v>
      </c>
      <c r="T122" s="28">
        <v>100</v>
      </c>
      <c r="U122" s="29">
        <v>800</v>
      </c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/>
      <c r="F123" s="26" t="s">
        <v>142</v>
      </c>
      <c r="G123" s="27"/>
      <c r="H123" s="28"/>
      <c r="I123" s="28">
        <v>20</v>
      </c>
      <c r="J123" s="28">
        <v>40</v>
      </c>
      <c r="K123" s="29">
        <v>60</v>
      </c>
      <c r="L123" s="30">
        <v>40</v>
      </c>
      <c r="M123" s="28"/>
      <c r="N123" s="31"/>
      <c r="O123" s="28">
        <v>20</v>
      </c>
      <c r="P123" s="29"/>
      <c r="Q123" s="30">
        <v>20</v>
      </c>
      <c r="R123" s="28">
        <v>60</v>
      </c>
      <c r="S123" s="28">
        <v>80</v>
      </c>
      <c r="T123" s="28"/>
      <c r="U123" s="29">
        <v>20</v>
      </c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143</v>
      </c>
      <c r="G124" s="27"/>
      <c r="H124" s="28">
        <v>80</v>
      </c>
      <c r="I124" s="28">
        <v>120</v>
      </c>
      <c r="J124" s="28">
        <v>540</v>
      </c>
      <c r="K124" s="29">
        <v>120</v>
      </c>
      <c r="L124" s="30">
        <v>280</v>
      </c>
      <c r="M124" s="28"/>
      <c r="N124" s="31">
        <v>20</v>
      </c>
      <c r="O124" s="28">
        <v>20</v>
      </c>
      <c r="P124" s="29"/>
      <c r="Q124" s="30">
        <v>20</v>
      </c>
      <c r="R124" s="28"/>
      <c r="S124" s="28">
        <v>80</v>
      </c>
      <c r="T124" s="28">
        <v>80</v>
      </c>
      <c r="U124" s="29">
        <v>80</v>
      </c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 t="s">
        <v>144</v>
      </c>
      <c r="F125" s="26" t="s">
        <v>145</v>
      </c>
      <c r="G125" s="27"/>
      <c r="H125" s="28"/>
      <c r="I125" s="28"/>
      <c r="J125" s="28">
        <v>80</v>
      </c>
      <c r="K125" s="29"/>
      <c r="L125" s="30"/>
      <c r="M125" s="28"/>
      <c r="N125" s="31"/>
      <c r="O125" s="28"/>
      <c r="P125" s="29"/>
      <c r="Q125" s="30"/>
      <c r="R125" s="28"/>
      <c r="S125" s="28">
        <v>60</v>
      </c>
      <c r="T125" s="28"/>
      <c r="U125" s="29"/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/>
      <c r="F126" s="26" t="s">
        <v>148</v>
      </c>
      <c r="G126" s="27">
        <v>120</v>
      </c>
      <c r="H126" s="28">
        <v>300</v>
      </c>
      <c r="I126" s="28">
        <v>140</v>
      </c>
      <c r="J126" s="28">
        <v>400</v>
      </c>
      <c r="K126" s="29">
        <v>60</v>
      </c>
      <c r="L126" s="30">
        <v>400</v>
      </c>
      <c r="M126" s="28">
        <v>200</v>
      </c>
      <c r="N126" s="31">
        <v>400</v>
      </c>
      <c r="O126" s="28">
        <v>800</v>
      </c>
      <c r="P126" s="29">
        <v>200</v>
      </c>
      <c r="Q126" s="30">
        <v>200</v>
      </c>
      <c r="R126" s="28">
        <v>120</v>
      </c>
      <c r="S126" s="28">
        <v>600</v>
      </c>
      <c r="T126" s="28">
        <v>200</v>
      </c>
      <c r="U126" s="29">
        <v>120</v>
      </c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/>
      <c r="F127" s="26" t="s">
        <v>250</v>
      </c>
      <c r="G127" s="27"/>
      <c r="H127" s="28"/>
      <c r="I127" s="28"/>
      <c r="J127" s="28"/>
      <c r="K127" s="29"/>
      <c r="L127" s="30"/>
      <c r="M127" s="28"/>
      <c r="N127" s="31"/>
      <c r="O127" s="28"/>
      <c r="P127" s="29"/>
      <c r="Q127" s="30"/>
      <c r="R127" s="28"/>
      <c r="S127" s="28">
        <v>120</v>
      </c>
      <c r="T127" s="28">
        <v>60</v>
      </c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/>
      <c r="F128" s="26" t="s">
        <v>150</v>
      </c>
      <c r="G128" s="27"/>
      <c r="H128" s="28">
        <v>1160</v>
      </c>
      <c r="I128" s="28">
        <v>400</v>
      </c>
      <c r="J128" s="28">
        <v>1240</v>
      </c>
      <c r="K128" s="29">
        <v>1400</v>
      </c>
      <c r="L128" s="30">
        <v>700</v>
      </c>
      <c r="M128" s="28">
        <v>280</v>
      </c>
      <c r="N128" s="31">
        <v>680</v>
      </c>
      <c r="O128" s="28">
        <v>760</v>
      </c>
      <c r="P128" s="29">
        <v>300</v>
      </c>
      <c r="Q128" s="30">
        <v>160</v>
      </c>
      <c r="R128" s="28">
        <v>320</v>
      </c>
      <c r="S128" s="28">
        <v>400</v>
      </c>
      <c r="T128" s="28"/>
      <c r="U128" s="29">
        <v>540</v>
      </c>
      <c r="V128" s="15"/>
    </row>
    <row r="129" spans="1:22" ht="13.15" customHeight="1" x14ac:dyDescent="0.15">
      <c r="A129" s="3">
        <v>119</v>
      </c>
      <c r="B129" s="24"/>
      <c r="C129" s="25"/>
      <c r="D129" s="25"/>
      <c r="E129" s="25"/>
      <c r="F129" s="26" t="s">
        <v>251</v>
      </c>
      <c r="G129" s="27"/>
      <c r="H129" s="28"/>
      <c r="I129" s="28"/>
      <c r="J129" s="28"/>
      <c r="K129" s="29"/>
      <c r="L129" s="30"/>
      <c r="M129" s="28"/>
      <c r="N129" s="31"/>
      <c r="O129" s="28"/>
      <c r="P129" s="29"/>
      <c r="Q129" s="30"/>
      <c r="R129" s="28"/>
      <c r="S129" s="28">
        <v>80</v>
      </c>
      <c r="T129" s="28">
        <v>20</v>
      </c>
      <c r="U129" s="29"/>
      <c r="V129" s="15"/>
    </row>
    <row r="130" spans="1:22" ht="13.15" customHeight="1" x14ac:dyDescent="0.15">
      <c r="A130" s="3">
        <v>120</v>
      </c>
      <c r="B130" s="24"/>
      <c r="C130" s="25"/>
      <c r="D130" s="25"/>
      <c r="E130" s="25"/>
      <c r="F130" s="26" t="s">
        <v>151</v>
      </c>
      <c r="G130" s="27">
        <v>200</v>
      </c>
      <c r="H130" s="28">
        <v>800</v>
      </c>
      <c r="I130" s="28">
        <v>600</v>
      </c>
      <c r="J130" s="28">
        <v>1600</v>
      </c>
      <c r="K130" s="29">
        <v>400</v>
      </c>
      <c r="L130" s="30">
        <v>400</v>
      </c>
      <c r="M130" s="28">
        <v>400</v>
      </c>
      <c r="N130" s="31">
        <v>400</v>
      </c>
      <c r="O130" s="28">
        <v>20</v>
      </c>
      <c r="P130" s="29">
        <v>400</v>
      </c>
      <c r="Q130" s="30">
        <v>200</v>
      </c>
      <c r="R130" s="28">
        <v>200</v>
      </c>
      <c r="S130" s="28">
        <v>1200</v>
      </c>
      <c r="T130" s="28">
        <v>800</v>
      </c>
      <c r="U130" s="29">
        <v>800</v>
      </c>
      <c r="V130" s="15"/>
    </row>
    <row r="131" spans="1:22" ht="13.15" customHeight="1" x14ac:dyDescent="0.15">
      <c r="A131" s="3">
        <v>121</v>
      </c>
      <c r="B131" s="24"/>
      <c r="C131" s="25"/>
      <c r="D131" s="25"/>
      <c r="E131" s="17" t="s">
        <v>21</v>
      </c>
      <c r="F131" s="33" t="s">
        <v>152</v>
      </c>
      <c r="G131" s="27">
        <v>400</v>
      </c>
      <c r="H131" s="28">
        <v>800</v>
      </c>
      <c r="I131" s="28">
        <v>200</v>
      </c>
      <c r="J131" s="28">
        <v>600</v>
      </c>
      <c r="K131" s="29">
        <v>400</v>
      </c>
      <c r="L131" s="30">
        <v>1400</v>
      </c>
      <c r="M131" s="28">
        <v>600</v>
      </c>
      <c r="N131" s="31">
        <v>1000</v>
      </c>
      <c r="O131" s="28">
        <v>1200</v>
      </c>
      <c r="P131" s="29">
        <v>800</v>
      </c>
      <c r="Q131" s="30">
        <v>1600</v>
      </c>
      <c r="R131" s="28">
        <v>1600</v>
      </c>
      <c r="S131" s="28">
        <v>3600</v>
      </c>
      <c r="T131" s="28">
        <v>600</v>
      </c>
      <c r="U131" s="29">
        <v>1000</v>
      </c>
      <c r="V131" s="15"/>
    </row>
    <row r="132" spans="1:22" ht="13.15" customHeight="1" x14ac:dyDescent="0.15">
      <c r="A132" s="3">
        <v>122</v>
      </c>
      <c r="B132" s="24" t="s">
        <v>252</v>
      </c>
      <c r="C132" s="25" t="s">
        <v>253</v>
      </c>
      <c r="D132" s="25" t="s">
        <v>254</v>
      </c>
      <c r="E132" s="25" t="s">
        <v>255</v>
      </c>
      <c r="F132" s="26" t="s">
        <v>256</v>
      </c>
      <c r="G132" s="27"/>
      <c r="H132" s="28">
        <v>1000</v>
      </c>
      <c r="I132" s="28"/>
      <c r="J132" s="28">
        <v>2200</v>
      </c>
      <c r="K132" s="29"/>
      <c r="L132" s="30">
        <v>600</v>
      </c>
      <c r="M132" s="28">
        <v>400</v>
      </c>
      <c r="N132" s="31">
        <v>5200</v>
      </c>
      <c r="O132" s="28">
        <v>6200</v>
      </c>
      <c r="P132" s="29">
        <v>5800</v>
      </c>
      <c r="Q132" s="30">
        <v>6200</v>
      </c>
      <c r="R132" s="28">
        <v>13400</v>
      </c>
      <c r="S132" s="28">
        <v>3800</v>
      </c>
      <c r="T132" s="28">
        <v>1800</v>
      </c>
      <c r="U132" s="29">
        <v>400</v>
      </c>
      <c r="V132" s="15"/>
    </row>
    <row r="133" spans="1:22" ht="13.15" customHeight="1" x14ac:dyDescent="0.15">
      <c r="A133" s="3">
        <v>123</v>
      </c>
      <c r="B133" s="24" t="s">
        <v>153</v>
      </c>
      <c r="C133" s="25" t="s">
        <v>154</v>
      </c>
      <c r="D133" s="48" t="s">
        <v>21</v>
      </c>
      <c r="E133" s="48" t="s">
        <v>21</v>
      </c>
      <c r="F133" s="33" t="s">
        <v>155</v>
      </c>
      <c r="G133" s="27"/>
      <c r="H133" s="28">
        <v>80</v>
      </c>
      <c r="I133" s="28">
        <v>100</v>
      </c>
      <c r="J133" s="28">
        <v>1160</v>
      </c>
      <c r="K133" s="29">
        <v>500</v>
      </c>
      <c r="L133" s="30">
        <v>400</v>
      </c>
      <c r="M133" s="28">
        <v>400</v>
      </c>
      <c r="N133" s="31">
        <v>20</v>
      </c>
      <c r="O133" s="28">
        <v>80</v>
      </c>
      <c r="P133" s="29"/>
      <c r="Q133" s="30">
        <v>200</v>
      </c>
      <c r="R133" s="28">
        <v>60</v>
      </c>
      <c r="S133" s="28">
        <v>2200</v>
      </c>
      <c r="T133" s="28">
        <v>2800</v>
      </c>
      <c r="U133" s="29">
        <v>4000</v>
      </c>
      <c r="V133" s="15"/>
    </row>
    <row r="134" spans="1:22" ht="13.15" customHeight="1" x14ac:dyDescent="0.15">
      <c r="A134" s="3">
        <v>124</v>
      </c>
      <c r="B134" s="24" t="s">
        <v>156</v>
      </c>
      <c r="C134" s="25" t="s">
        <v>157</v>
      </c>
      <c r="D134" s="25" t="s">
        <v>21</v>
      </c>
      <c r="E134" s="25" t="s">
        <v>21</v>
      </c>
      <c r="F134" s="33" t="s">
        <v>158</v>
      </c>
      <c r="G134" s="27">
        <v>600</v>
      </c>
      <c r="H134" s="28">
        <v>3000</v>
      </c>
      <c r="I134" s="28">
        <v>800</v>
      </c>
      <c r="J134" s="28">
        <v>800</v>
      </c>
      <c r="K134" s="29">
        <v>1000</v>
      </c>
      <c r="L134" s="30">
        <v>200</v>
      </c>
      <c r="M134" s="28">
        <v>1000</v>
      </c>
      <c r="N134" s="31">
        <v>1000</v>
      </c>
      <c r="O134" s="28">
        <v>800</v>
      </c>
      <c r="P134" s="29">
        <v>400</v>
      </c>
      <c r="Q134" s="30">
        <v>400</v>
      </c>
      <c r="R134" s="28">
        <v>200</v>
      </c>
      <c r="S134" s="28">
        <v>1600</v>
      </c>
      <c r="T134" s="28">
        <v>600</v>
      </c>
      <c r="U134" s="29">
        <v>200</v>
      </c>
      <c r="V134" s="15"/>
    </row>
    <row r="135" spans="1:22" ht="13.15" customHeight="1" x14ac:dyDescent="0.15">
      <c r="A135" s="3">
        <v>125</v>
      </c>
      <c r="B135" s="15"/>
      <c r="C135" s="25" t="s">
        <v>159</v>
      </c>
      <c r="D135" s="25" t="s">
        <v>160</v>
      </c>
      <c r="E135" s="32" t="s">
        <v>161</v>
      </c>
      <c r="F135" s="26" t="s">
        <v>324</v>
      </c>
      <c r="G135" s="27"/>
      <c r="H135" s="28"/>
      <c r="I135" s="28"/>
      <c r="J135" s="28"/>
      <c r="K135" s="29"/>
      <c r="L135" s="30"/>
      <c r="M135" s="28"/>
      <c r="N135" s="31"/>
      <c r="O135" s="28"/>
      <c r="P135" s="29">
        <v>20</v>
      </c>
      <c r="Q135" s="30"/>
      <c r="R135" s="28"/>
      <c r="S135" s="28"/>
      <c r="T135" s="28"/>
      <c r="U135" s="29"/>
      <c r="V135" s="15"/>
    </row>
    <row r="136" spans="1:22" ht="13.15" customHeight="1" x14ac:dyDescent="0.15">
      <c r="A136" s="3">
        <v>126</v>
      </c>
      <c r="B136" s="15"/>
      <c r="C136" s="25"/>
      <c r="D136" s="25"/>
      <c r="E136" s="25"/>
      <c r="F136" s="26" t="s">
        <v>162</v>
      </c>
      <c r="G136" s="27">
        <v>40</v>
      </c>
      <c r="H136" s="28"/>
      <c r="I136" s="28"/>
      <c r="J136" s="28"/>
      <c r="K136" s="29"/>
      <c r="L136" s="30"/>
      <c r="M136" s="28"/>
      <c r="N136" s="31"/>
      <c r="O136" s="28"/>
      <c r="P136" s="29">
        <v>580</v>
      </c>
      <c r="Q136" s="30"/>
      <c r="R136" s="28"/>
      <c r="S136" s="28"/>
      <c r="T136" s="28"/>
      <c r="U136" s="29"/>
      <c r="V136" s="15"/>
    </row>
    <row r="137" spans="1:22" ht="13.15" customHeight="1" x14ac:dyDescent="0.15">
      <c r="A137" s="3">
        <v>127</v>
      </c>
      <c r="B137" s="24"/>
      <c r="C137" s="25"/>
      <c r="D137" s="32"/>
      <c r="E137" s="25" t="s">
        <v>261</v>
      </c>
      <c r="F137" s="26" t="s">
        <v>262</v>
      </c>
      <c r="G137" s="27"/>
      <c r="H137" s="28">
        <v>80</v>
      </c>
      <c r="I137" s="28">
        <v>80</v>
      </c>
      <c r="J137" s="28"/>
      <c r="K137" s="29"/>
      <c r="L137" s="30"/>
      <c r="M137" s="28">
        <v>80</v>
      </c>
      <c r="N137" s="31"/>
      <c r="O137" s="28"/>
      <c r="P137" s="29">
        <v>120</v>
      </c>
      <c r="Q137" s="30">
        <v>400</v>
      </c>
      <c r="R137" s="28">
        <v>80</v>
      </c>
      <c r="S137" s="28">
        <v>80</v>
      </c>
      <c r="T137" s="28"/>
      <c r="U137" s="29"/>
      <c r="V137" s="15"/>
    </row>
    <row r="138" spans="1:22" ht="13.15" customHeight="1" x14ac:dyDescent="0.15">
      <c r="A138" s="3">
        <v>128</v>
      </c>
      <c r="B138" s="24"/>
      <c r="C138" s="25"/>
      <c r="D138" s="25" t="s">
        <v>163</v>
      </c>
      <c r="E138" s="25" t="s">
        <v>164</v>
      </c>
      <c r="F138" s="26" t="s">
        <v>325</v>
      </c>
      <c r="G138" s="27"/>
      <c r="H138" s="28">
        <v>20</v>
      </c>
      <c r="I138" s="28"/>
      <c r="J138" s="28"/>
      <c r="K138" s="29"/>
      <c r="L138" s="30"/>
      <c r="M138" s="28"/>
      <c r="N138" s="31"/>
      <c r="O138" s="28"/>
      <c r="P138" s="29">
        <v>20</v>
      </c>
      <c r="Q138" s="30"/>
      <c r="R138" s="28"/>
      <c r="S138" s="28"/>
      <c r="T138" s="28"/>
      <c r="U138" s="29"/>
      <c r="V138" s="15"/>
    </row>
    <row r="139" spans="1:22" ht="13.15" customHeight="1" x14ac:dyDescent="0.15">
      <c r="A139" s="3">
        <v>129</v>
      </c>
      <c r="B139" s="24"/>
      <c r="C139" s="25"/>
      <c r="D139" s="25"/>
      <c r="E139" s="25" t="s">
        <v>326</v>
      </c>
      <c r="F139" s="26" t="s">
        <v>327</v>
      </c>
      <c r="G139" s="27"/>
      <c r="H139" s="28"/>
      <c r="I139" s="28"/>
      <c r="J139" s="28"/>
      <c r="K139" s="29">
        <v>80</v>
      </c>
      <c r="L139" s="30"/>
      <c r="M139" s="28"/>
      <c r="N139" s="31"/>
      <c r="O139" s="28"/>
      <c r="P139" s="29">
        <v>860</v>
      </c>
      <c r="Q139" s="30"/>
      <c r="R139" s="28"/>
      <c r="S139" s="28">
        <v>120</v>
      </c>
      <c r="T139" s="28"/>
      <c r="U139" s="29"/>
      <c r="V139" s="15"/>
    </row>
    <row r="140" spans="1:22" ht="13.15" customHeight="1" x14ac:dyDescent="0.15">
      <c r="A140" s="3">
        <v>130</v>
      </c>
      <c r="B140" s="47" t="s">
        <v>167</v>
      </c>
      <c r="C140" s="48" t="s">
        <v>21</v>
      </c>
      <c r="D140" s="48" t="s">
        <v>21</v>
      </c>
      <c r="E140" s="48" t="s">
        <v>21</v>
      </c>
      <c r="F140" s="33" t="s">
        <v>168</v>
      </c>
      <c r="G140" s="27">
        <v>14200</v>
      </c>
      <c r="H140" s="28">
        <v>19600</v>
      </c>
      <c r="I140" s="28">
        <v>19600</v>
      </c>
      <c r="J140" s="28">
        <v>18400</v>
      </c>
      <c r="K140" s="29">
        <v>20200</v>
      </c>
      <c r="L140" s="30">
        <v>8600</v>
      </c>
      <c r="M140" s="28">
        <v>16800</v>
      </c>
      <c r="N140" s="31">
        <v>12400</v>
      </c>
      <c r="O140" s="28">
        <v>15600</v>
      </c>
      <c r="P140" s="29">
        <v>5600</v>
      </c>
      <c r="Q140" s="30">
        <v>13600</v>
      </c>
      <c r="R140" s="28">
        <v>10000</v>
      </c>
      <c r="S140" s="28">
        <v>16800</v>
      </c>
      <c r="T140" s="28">
        <v>6400</v>
      </c>
      <c r="U140" s="29">
        <v>5400</v>
      </c>
      <c r="V140" s="15"/>
    </row>
    <row r="141" spans="1:22" ht="13.15" customHeight="1" x14ac:dyDescent="0.15">
      <c r="A141" s="3"/>
      <c r="B141" s="49"/>
      <c r="C141" s="50"/>
      <c r="D141" s="50"/>
      <c r="E141" s="50"/>
      <c r="F141" s="51" t="s">
        <v>169</v>
      </c>
      <c r="G141" s="52">
        <v>70</v>
      </c>
      <c r="H141" s="53">
        <v>77</v>
      </c>
      <c r="I141" s="53">
        <v>78</v>
      </c>
      <c r="J141" s="53">
        <v>89</v>
      </c>
      <c r="K141" s="54">
        <v>79</v>
      </c>
      <c r="L141" s="52">
        <v>76</v>
      </c>
      <c r="M141" s="53">
        <v>71</v>
      </c>
      <c r="N141" s="55">
        <v>73</v>
      </c>
      <c r="O141" s="53">
        <v>70</v>
      </c>
      <c r="P141" s="54">
        <v>79</v>
      </c>
      <c r="Q141" s="52">
        <v>82</v>
      </c>
      <c r="R141" s="53">
        <v>73</v>
      </c>
      <c r="S141" s="53">
        <v>87</v>
      </c>
      <c r="T141" s="53">
        <v>75</v>
      </c>
      <c r="U141" s="54">
        <v>78</v>
      </c>
      <c r="V141" s="15"/>
    </row>
    <row r="142" spans="1:22" ht="13.15" customHeight="1" x14ac:dyDescent="0.15">
      <c r="A142" s="3"/>
      <c r="B142" s="49"/>
      <c r="C142" s="50"/>
      <c r="D142" s="50"/>
      <c r="E142" s="50"/>
      <c r="F142" s="56" t="s">
        <v>170</v>
      </c>
      <c r="G142" s="52">
        <v>2832880</v>
      </c>
      <c r="H142" s="53">
        <v>2478040</v>
      </c>
      <c r="I142" s="53">
        <v>2735960</v>
      </c>
      <c r="J142" s="53">
        <v>564240</v>
      </c>
      <c r="K142" s="54">
        <v>588720</v>
      </c>
      <c r="L142" s="52">
        <v>131200</v>
      </c>
      <c r="M142" s="53">
        <v>4200180</v>
      </c>
      <c r="N142" s="55">
        <v>1190700</v>
      </c>
      <c r="O142" s="57">
        <v>1538940</v>
      </c>
      <c r="P142" s="58">
        <v>1275700</v>
      </c>
      <c r="Q142" s="59">
        <v>3396600</v>
      </c>
      <c r="R142" s="57">
        <v>1232880</v>
      </c>
      <c r="S142" s="57">
        <v>402680</v>
      </c>
      <c r="T142" s="57">
        <v>133980</v>
      </c>
      <c r="U142" s="58">
        <v>158460</v>
      </c>
      <c r="V142" s="60"/>
    </row>
    <row r="143" spans="1:22" ht="13.15" customHeight="1" x14ac:dyDescent="0.15">
      <c r="A143" s="3"/>
      <c r="B143" s="41" t="s">
        <v>328</v>
      </c>
      <c r="C143" s="41"/>
      <c r="D143" s="41"/>
      <c r="F143" s="42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</row>
    <row r="144" spans="1:22" ht="13.15" customHeight="1" x14ac:dyDescent="0.15">
      <c r="A144" s="3"/>
      <c r="B144" s="41"/>
      <c r="C144" s="41"/>
      <c r="D144" s="41"/>
      <c r="F144" s="42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3"/>
      <c r="T144" s="43"/>
      <c r="U144" s="43"/>
      <c r="V144" s="44"/>
    </row>
    <row r="145" spans="1:23" ht="13.15" customHeight="1" x14ac:dyDescent="0.15">
      <c r="A145" s="3"/>
      <c r="B145" s="41"/>
      <c r="C145" s="41"/>
      <c r="D145" s="41"/>
      <c r="F145" s="42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3"/>
      <c r="T145" s="43"/>
      <c r="U145" s="43"/>
      <c r="V145" s="44"/>
    </row>
    <row r="146" spans="1:23" ht="13.15" customHeight="1" x14ac:dyDescent="0.15">
      <c r="A146" s="3"/>
      <c r="B146" s="41"/>
      <c r="C146" s="41"/>
      <c r="D146" s="41"/>
      <c r="F146" s="42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3"/>
      <c r="T146" s="43"/>
      <c r="U146" s="43"/>
      <c r="V146" s="44"/>
    </row>
    <row r="147" spans="1:23" ht="13.15" customHeight="1" x14ac:dyDescent="0.15">
      <c r="A147" s="3"/>
      <c r="B147" s="41" t="s">
        <v>172</v>
      </c>
      <c r="C147" s="41"/>
      <c r="D147" s="41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T147" s="42"/>
      <c r="U147" s="43"/>
      <c r="V147" s="43"/>
      <c r="W147" s="43"/>
    </row>
    <row r="148" spans="1:23" ht="13.15" customHeight="1" x14ac:dyDescent="0.15">
      <c r="A148" s="3"/>
      <c r="B148" s="41" t="s">
        <v>173</v>
      </c>
      <c r="C148" s="41"/>
      <c r="D148" s="41"/>
      <c r="F148" s="42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T148" s="42"/>
      <c r="U148" s="43"/>
      <c r="V148" s="43"/>
      <c r="W148" s="43"/>
    </row>
    <row r="149" spans="1:23" ht="13.15" customHeight="1" x14ac:dyDescent="0.15">
      <c r="A149" s="3"/>
      <c r="B149" s="41"/>
      <c r="C149" s="41"/>
      <c r="D149" s="41"/>
      <c r="F149" s="42"/>
      <c r="G149" s="43"/>
      <c r="H149" s="43"/>
      <c r="I149" s="43"/>
      <c r="J149" s="43"/>
      <c r="K149" s="43"/>
      <c r="L149" s="43"/>
      <c r="M149" s="43"/>
      <c r="N149" s="43"/>
      <c r="O149" s="41"/>
      <c r="Q149" s="42"/>
      <c r="R149" s="43"/>
      <c r="S149" s="43"/>
      <c r="T149" s="43"/>
      <c r="U149" s="43"/>
      <c r="V149" s="43"/>
      <c r="W149" s="43"/>
    </row>
    <row r="150" spans="1:23" ht="12.75" customHeight="1" x14ac:dyDescent="0.15">
      <c r="A150" s="3"/>
      <c r="B150" s="41" t="s">
        <v>174</v>
      </c>
      <c r="C150" s="41"/>
      <c r="D150" s="41"/>
      <c r="F150" s="42"/>
      <c r="G150" s="43"/>
      <c r="H150" s="43"/>
      <c r="I150" s="43"/>
      <c r="J150" s="43"/>
      <c r="K150" s="43"/>
      <c r="L150" s="43"/>
      <c r="M150" s="43"/>
      <c r="N150" s="43"/>
      <c r="O150" s="41"/>
      <c r="Q150" s="42"/>
      <c r="R150" s="41"/>
      <c r="T150" s="42"/>
      <c r="U150" s="43"/>
      <c r="V150" s="43"/>
      <c r="W150" s="43"/>
    </row>
    <row r="151" spans="1:23" ht="13.15" customHeight="1" x14ac:dyDescent="0.15">
      <c r="A151" s="3"/>
      <c r="B151" s="41" t="s">
        <v>175</v>
      </c>
      <c r="C151" s="41"/>
      <c r="D151" s="41"/>
      <c r="F151" s="42"/>
      <c r="G151" s="43"/>
      <c r="H151" s="43"/>
      <c r="I151" s="43"/>
      <c r="J151" s="43"/>
      <c r="K151" s="43"/>
      <c r="L151" s="43"/>
      <c r="M151" s="43"/>
      <c r="N151" s="43"/>
      <c r="O151" s="41"/>
      <c r="Q151" s="42"/>
      <c r="R151" s="41"/>
      <c r="T151" s="42"/>
      <c r="U151" s="43"/>
      <c r="V151" s="43"/>
      <c r="W151" s="43"/>
    </row>
    <row r="152" spans="1:23" ht="13.15" customHeight="1" x14ac:dyDescent="0.15"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</row>
    <row r="153" spans="1:23" ht="13.15" customHeight="1" x14ac:dyDescent="0.15">
      <c r="A153" s="3"/>
      <c r="B153" s="41" t="s">
        <v>176</v>
      </c>
      <c r="C153" s="41"/>
      <c r="D153" s="41"/>
      <c r="F153" s="42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4"/>
      <c r="W153" s="61"/>
    </row>
    <row r="154" spans="1:23" ht="13.15" customHeight="1" x14ac:dyDescent="0.15">
      <c r="A154" s="3"/>
      <c r="B154" s="41" t="s">
        <v>177</v>
      </c>
      <c r="C154" s="41"/>
      <c r="D154" s="41"/>
      <c r="F154" s="42"/>
      <c r="G154" s="63"/>
      <c r="H154" s="63"/>
      <c r="I154" s="63"/>
      <c r="J154" s="63"/>
      <c r="K154" s="63"/>
      <c r="L154" s="63"/>
      <c r="M154" s="63"/>
      <c r="N154" s="63"/>
      <c r="O154" s="43"/>
      <c r="P154" s="43"/>
      <c r="Q154" s="43"/>
      <c r="R154" s="43"/>
      <c r="S154" s="43"/>
      <c r="T154" s="43"/>
      <c r="U154" s="43"/>
      <c r="V154" s="44"/>
      <c r="W154" s="61"/>
    </row>
    <row r="155" spans="1:23" ht="13.15" customHeight="1" x14ac:dyDescent="0.15">
      <c r="A155" s="3"/>
      <c r="B155" s="41"/>
      <c r="C155" s="41"/>
      <c r="D155" s="41"/>
      <c r="F155" s="42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61"/>
    </row>
    <row r="156" spans="1:23" ht="13.15" customHeight="1" thickBot="1" x14ac:dyDescent="0.2">
      <c r="F156" s="64" t="s">
        <v>178</v>
      </c>
      <c r="G156" s="65" t="s">
        <v>179</v>
      </c>
      <c r="H156" s="65" t="s">
        <v>307</v>
      </c>
      <c r="I156" s="65" t="s">
        <v>308</v>
      </c>
      <c r="J156" s="65" t="s">
        <v>180</v>
      </c>
      <c r="K156" s="65" t="s">
        <v>181</v>
      </c>
      <c r="L156" s="65" t="s">
        <v>182</v>
      </c>
      <c r="M156" s="65" t="s">
        <v>183</v>
      </c>
      <c r="N156" s="65" t="s">
        <v>184</v>
      </c>
      <c r="O156" s="65" t="s">
        <v>185</v>
      </c>
      <c r="P156" s="65" t="s">
        <v>315</v>
      </c>
      <c r="Q156" s="65" t="s">
        <v>316</v>
      </c>
      <c r="R156" s="65" t="s">
        <v>186</v>
      </c>
      <c r="S156" s="65" t="s">
        <v>318</v>
      </c>
      <c r="T156" s="65" t="s">
        <v>187</v>
      </c>
      <c r="U156" s="65" t="s">
        <v>188</v>
      </c>
      <c r="V156" s="66"/>
    </row>
    <row r="157" spans="1:23" ht="13.15" customHeight="1" thickTop="1" x14ac:dyDescent="0.15">
      <c r="F157" s="67" t="s">
        <v>189</v>
      </c>
      <c r="G157" s="68">
        <f>G141</f>
        <v>70</v>
      </c>
      <c r="H157" s="68">
        <f t="shared" ref="H157:U158" si="0">H141</f>
        <v>77</v>
      </c>
      <c r="I157" s="68">
        <f t="shared" si="0"/>
        <v>78</v>
      </c>
      <c r="J157" s="68">
        <f t="shared" si="0"/>
        <v>89</v>
      </c>
      <c r="K157" s="68">
        <f t="shared" si="0"/>
        <v>79</v>
      </c>
      <c r="L157" s="68">
        <f t="shared" si="0"/>
        <v>76</v>
      </c>
      <c r="M157" s="68">
        <f t="shared" si="0"/>
        <v>71</v>
      </c>
      <c r="N157" s="68">
        <f t="shared" si="0"/>
        <v>73</v>
      </c>
      <c r="O157" s="68">
        <f t="shared" si="0"/>
        <v>70</v>
      </c>
      <c r="P157" s="68">
        <f t="shared" si="0"/>
        <v>79</v>
      </c>
      <c r="Q157" s="68">
        <f t="shared" si="0"/>
        <v>82</v>
      </c>
      <c r="R157" s="68">
        <f t="shared" si="0"/>
        <v>73</v>
      </c>
      <c r="S157" s="68">
        <f t="shared" si="0"/>
        <v>87</v>
      </c>
      <c r="T157" s="68">
        <f t="shared" si="0"/>
        <v>75</v>
      </c>
      <c r="U157" s="68">
        <f t="shared" si="0"/>
        <v>78</v>
      </c>
      <c r="V157" s="69"/>
    </row>
    <row r="158" spans="1:23" ht="13.15" customHeight="1" x14ac:dyDescent="0.15">
      <c r="F158" s="67" t="s">
        <v>190</v>
      </c>
      <c r="G158" s="70">
        <f>G142</f>
        <v>2832880</v>
      </c>
      <c r="H158" s="70">
        <f t="shared" si="0"/>
        <v>2478040</v>
      </c>
      <c r="I158" s="70">
        <f t="shared" si="0"/>
        <v>2735960</v>
      </c>
      <c r="J158" s="70">
        <f t="shared" si="0"/>
        <v>564240</v>
      </c>
      <c r="K158" s="70">
        <f t="shared" si="0"/>
        <v>588720</v>
      </c>
      <c r="L158" s="70">
        <f t="shared" si="0"/>
        <v>131200</v>
      </c>
      <c r="M158" s="70">
        <f t="shared" si="0"/>
        <v>4200180</v>
      </c>
      <c r="N158" s="70">
        <f t="shared" si="0"/>
        <v>1190700</v>
      </c>
      <c r="O158" s="70">
        <f t="shared" si="0"/>
        <v>1538940</v>
      </c>
      <c r="P158" s="70">
        <f t="shared" si="0"/>
        <v>1275700</v>
      </c>
      <c r="Q158" s="70">
        <f t="shared" si="0"/>
        <v>3396600</v>
      </c>
      <c r="R158" s="70">
        <f t="shared" si="0"/>
        <v>1232880</v>
      </c>
      <c r="S158" s="70">
        <f t="shared" si="0"/>
        <v>402680</v>
      </c>
      <c r="T158" s="70">
        <f t="shared" si="0"/>
        <v>133980</v>
      </c>
      <c r="U158" s="70">
        <f t="shared" si="0"/>
        <v>158460</v>
      </c>
      <c r="V158" s="71"/>
    </row>
    <row r="159" spans="1:23" ht="13.15" customHeight="1" x14ac:dyDescent="0.15">
      <c r="F159" s="67" t="s">
        <v>191</v>
      </c>
      <c r="G159" s="68">
        <v>70</v>
      </c>
      <c r="H159" s="68">
        <v>77</v>
      </c>
      <c r="I159" s="68">
        <v>78</v>
      </c>
      <c r="J159" s="68">
        <v>89</v>
      </c>
      <c r="K159" s="68">
        <v>79</v>
      </c>
      <c r="L159" s="68">
        <v>76</v>
      </c>
      <c r="M159" s="68">
        <v>71</v>
      </c>
      <c r="N159" s="68">
        <v>73</v>
      </c>
      <c r="O159" s="68">
        <v>70</v>
      </c>
      <c r="P159" s="68">
        <v>79</v>
      </c>
      <c r="Q159" s="68">
        <v>82</v>
      </c>
      <c r="R159" s="68">
        <v>73</v>
      </c>
      <c r="S159" s="68">
        <v>87</v>
      </c>
      <c r="T159" s="68">
        <v>75</v>
      </c>
      <c r="U159" s="68">
        <v>78</v>
      </c>
      <c r="V159" s="71"/>
    </row>
    <row r="160" spans="1:23" ht="13.15" customHeight="1" x14ac:dyDescent="0.15">
      <c r="F160" s="67" t="s">
        <v>192</v>
      </c>
      <c r="G160" s="68">
        <v>2832880</v>
      </c>
      <c r="H160" s="68">
        <v>2478040</v>
      </c>
      <c r="I160" s="68">
        <v>2735960</v>
      </c>
      <c r="J160" s="68">
        <v>564240</v>
      </c>
      <c r="K160" s="68">
        <v>588720</v>
      </c>
      <c r="L160" s="68">
        <v>131200</v>
      </c>
      <c r="M160" s="68">
        <v>4200180</v>
      </c>
      <c r="N160" s="68">
        <v>1190700</v>
      </c>
      <c r="O160" s="68">
        <v>1538940</v>
      </c>
      <c r="P160" s="68">
        <v>1275700</v>
      </c>
      <c r="Q160" s="68">
        <v>3396600</v>
      </c>
      <c r="R160" s="68">
        <v>1232880</v>
      </c>
      <c r="S160" s="68">
        <v>402680</v>
      </c>
      <c r="T160" s="68">
        <v>133980</v>
      </c>
      <c r="U160" s="68">
        <v>158460</v>
      </c>
      <c r="V160" s="71"/>
    </row>
    <row r="161" spans="2:23" ht="13.15" customHeight="1" x14ac:dyDescent="0.15">
      <c r="B161" s="1"/>
      <c r="C161" s="1"/>
      <c r="D161" s="1"/>
      <c r="F161" s="67" t="s">
        <v>193</v>
      </c>
      <c r="G161" s="72" t="str">
        <f>IF(G157=G159,"○","")</f>
        <v>○</v>
      </c>
      <c r="H161" s="72" t="str">
        <f t="shared" ref="G161:U162" si="1">IF(H157=H159,"○","")</f>
        <v>○</v>
      </c>
      <c r="I161" s="72" t="str">
        <f t="shared" si="1"/>
        <v>○</v>
      </c>
      <c r="J161" s="72" t="str">
        <f t="shared" si="1"/>
        <v>○</v>
      </c>
      <c r="K161" s="72" t="str">
        <f t="shared" si="1"/>
        <v>○</v>
      </c>
      <c r="L161" s="72" t="str">
        <f t="shared" si="1"/>
        <v>○</v>
      </c>
      <c r="M161" s="72" t="str">
        <f t="shared" si="1"/>
        <v>○</v>
      </c>
      <c r="N161" s="72" t="str">
        <f t="shared" si="1"/>
        <v>○</v>
      </c>
      <c r="O161" s="72" t="str">
        <f t="shared" si="1"/>
        <v>○</v>
      </c>
      <c r="P161" s="72" t="str">
        <f t="shared" si="1"/>
        <v>○</v>
      </c>
      <c r="Q161" s="72" t="str">
        <f t="shared" si="1"/>
        <v>○</v>
      </c>
      <c r="R161" s="72" t="str">
        <f t="shared" si="1"/>
        <v>○</v>
      </c>
      <c r="S161" s="72" t="str">
        <f t="shared" si="1"/>
        <v>○</v>
      </c>
      <c r="T161" s="72" t="str">
        <f t="shared" si="1"/>
        <v>○</v>
      </c>
      <c r="U161" s="72" t="str">
        <f t="shared" si="1"/>
        <v>○</v>
      </c>
      <c r="V161" s="102"/>
      <c r="W161" s="103"/>
    </row>
    <row r="162" spans="2:23" ht="13.15" customHeight="1" x14ac:dyDescent="0.15">
      <c r="B162" s="1"/>
      <c r="C162" s="1"/>
      <c r="D162" s="1"/>
      <c r="F162" s="67" t="s">
        <v>194</v>
      </c>
      <c r="G162" s="72" t="str">
        <f t="shared" si="1"/>
        <v>○</v>
      </c>
      <c r="H162" s="72" t="str">
        <f t="shared" si="1"/>
        <v>○</v>
      </c>
      <c r="I162" s="72" t="str">
        <f t="shared" si="1"/>
        <v>○</v>
      </c>
      <c r="J162" s="72" t="str">
        <f t="shared" si="1"/>
        <v>○</v>
      </c>
      <c r="K162" s="72" t="str">
        <f t="shared" si="1"/>
        <v>○</v>
      </c>
      <c r="L162" s="72" t="str">
        <f t="shared" si="1"/>
        <v>○</v>
      </c>
      <c r="M162" s="72" t="str">
        <f t="shared" si="1"/>
        <v>○</v>
      </c>
      <c r="N162" s="72" t="str">
        <f t="shared" si="1"/>
        <v>○</v>
      </c>
      <c r="O162" s="72" t="str">
        <f t="shared" si="1"/>
        <v>○</v>
      </c>
      <c r="P162" s="72" t="str">
        <f t="shared" si="1"/>
        <v>○</v>
      </c>
      <c r="Q162" s="72" t="str">
        <f t="shared" si="1"/>
        <v>○</v>
      </c>
      <c r="R162" s="72" t="str">
        <f t="shared" si="1"/>
        <v>○</v>
      </c>
      <c r="S162" s="72" t="str">
        <f t="shared" si="1"/>
        <v>○</v>
      </c>
      <c r="T162" s="72" t="str">
        <f t="shared" si="1"/>
        <v>○</v>
      </c>
      <c r="U162" s="72" t="str">
        <f t="shared" si="1"/>
        <v>○</v>
      </c>
      <c r="V162" s="102"/>
      <c r="W162" s="103"/>
    </row>
    <row r="163" spans="2:23" ht="13.15" customHeight="1" x14ac:dyDescent="0.15">
      <c r="B163" s="1"/>
      <c r="C163" s="1"/>
      <c r="D163" s="1"/>
      <c r="F163" s="73" t="s">
        <v>169</v>
      </c>
      <c r="G163" s="74" t="str">
        <f t="shared" ref="G163:R164" si="2">IF(G157=MIN($G157:$R157),"最小",IF(G157=MAX($G157:$R157),"最大",""))</f>
        <v>最小</v>
      </c>
      <c r="H163" s="74" t="str">
        <f t="shared" si="2"/>
        <v/>
      </c>
      <c r="I163" s="74" t="str">
        <f t="shared" si="2"/>
        <v/>
      </c>
      <c r="J163" s="74" t="str">
        <f t="shared" si="2"/>
        <v>最大</v>
      </c>
      <c r="K163" s="74" t="str">
        <f t="shared" si="2"/>
        <v/>
      </c>
      <c r="L163" s="74" t="str">
        <f t="shared" si="2"/>
        <v/>
      </c>
      <c r="M163" s="74" t="str">
        <f t="shared" si="2"/>
        <v/>
      </c>
      <c r="N163" s="74" t="str">
        <f t="shared" si="2"/>
        <v/>
      </c>
      <c r="O163" s="74" t="str">
        <f t="shared" si="2"/>
        <v>最小</v>
      </c>
      <c r="P163" s="74" t="str">
        <f t="shared" si="2"/>
        <v/>
      </c>
      <c r="Q163" s="74" t="str">
        <f t="shared" si="2"/>
        <v/>
      </c>
      <c r="R163" s="74" t="str">
        <f t="shared" si="2"/>
        <v/>
      </c>
      <c r="S163" s="74"/>
      <c r="T163" s="74"/>
      <c r="U163" s="74"/>
      <c r="V163" s="75"/>
    </row>
    <row r="164" spans="2:23" ht="13.15" customHeight="1" x14ac:dyDescent="0.15">
      <c r="B164" s="1"/>
      <c r="C164" s="1"/>
      <c r="D164" s="1"/>
      <c r="F164" s="73" t="s">
        <v>195</v>
      </c>
      <c r="G164" s="72" t="str">
        <f t="shared" si="2"/>
        <v/>
      </c>
      <c r="H164" s="72" t="str">
        <f t="shared" si="2"/>
        <v/>
      </c>
      <c r="I164" s="72" t="str">
        <f t="shared" si="2"/>
        <v/>
      </c>
      <c r="J164" s="72" t="str">
        <f t="shared" si="2"/>
        <v/>
      </c>
      <c r="K164" s="72" t="str">
        <f t="shared" si="2"/>
        <v/>
      </c>
      <c r="L164" s="72" t="str">
        <f t="shared" si="2"/>
        <v>最小</v>
      </c>
      <c r="M164" s="72" t="str">
        <f t="shared" si="2"/>
        <v>最大</v>
      </c>
      <c r="N164" s="72" t="str">
        <f t="shared" si="2"/>
        <v/>
      </c>
      <c r="O164" s="72" t="str">
        <f t="shared" si="2"/>
        <v/>
      </c>
      <c r="P164" s="72" t="str">
        <f t="shared" si="2"/>
        <v/>
      </c>
      <c r="Q164" s="72" t="str">
        <f t="shared" si="2"/>
        <v/>
      </c>
      <c r="R164" s="72" t="str">
        <f t="shared" si="2"/>
        <v/>
      </c>
      <c r="S164" s="72"/>
      <c r="T164" s="72"/>
      <c r="U164" s="72"/>
      <c r="V164" s="76"/>
    </row>
    <row r="165" spans="2:23" ht="13.15" customHeight="1" x14ac:dyDescent="0.15">
      <c r="B165" s="1"/>
      <c r="C165" s="1"/>
      <c r="D165" s="1"/>
      <c r="F165" s="77" t="s">
        <v>196</v>
      </c>
      <c r="G165" s="78">
        <f>MIN(G157:R157)</f>
        <v>70</v>
      </c>
      <c r="H165" s="79"/>
      <c r="I165" s="80" t="str">
        <f ca="1">OFFSET($G$156,0,MATCH(G165,G$157:V$157,0)-1,1,1)</f>
        <v>A-2</v>
      </c>
      <c r="J165" s="41" t="str">
        <f>IF(COUNTIF(G163:U163,"最小")=1,"最小値は1つです","最小値が複数あるので注意して下さい")</f>
        <v>最小値が複数あるので注意して下さい</v>
      </c>
      <c r="K165" s="41"/>
      <c r="L165" s="41"/>
      <c r="M165" s="41"/>
      <c r="N165" s="41"/>
      <c r="R165" s="41"/>
      <c r="S165" s="41"/>
      <c r="T165" s="41"/>
      <c r="U165" s="81"/>
      <c r="V165" s="82"/>
    </row>
    <row r="166" spans="2:23" ht="13.15" customHeight="1" x14ac:dyDescent="0.15">
      <c r="B166" s="1"/>
      <c r="C166" s="1"/>
      <c r="D166" s="1"/>
      <c r="F166" s="77" t="s">
        <v>197</v>
      </c>
      <c r="G166" s="83">
        <f>MAX(G157:R157)</f>
        <v>89</v>
      </c>
      <c r="H166" s="84"/>
      <c r="I166" s="80" t="str">
        <f ca="1">OFFSET($G$156,0,MATCH(G166,G$157:V$157,0)-1,1,1)</f>
        <v>A-7</v>
      </c>
      <c r="J166" s="41" t="str">
        <f>IF(COUNTIF(G163:U163,"最大")=1,"最大値は1つです","最大値が複数あるので注意して下さい")</f>
        <v>最大値は1つです</v>
      </c>
      <c r="K166" s="80"/>
      <c r="L166" s="80"/>
      <c r="M166" s="80"/>
      <c r="N166" s="80"/>
      <c r="R166" s="41"/>
      <c r="S166" s="41"/>
      <c r="T166" s="80"/>
      <c r="U166" s="81"/>
      <c r="V166" s="82"/>
    </row>
    <row r="167" spans="2:23" ht="13.15" customHeight="1" x14ac:dyDescent="0.15">
      <c r="B167" s="1"/>
      <c r="C167" s="1"/>
      <c r="D167" s="1"/>
      <c r="F167" s="77" t="s">
        <v>198</v>
      </c>
      <c r="G167" s="83">
        <f>COUNTA(F5:F84,F91:F140)</f>
        <v>130</v>
      </c>
      <c r="H167" s="85"/>
      <c r="I167" s="80"/>
      <c r="J167" s="80"/>
      <c r="K167" s="80"/>
      <c r="L167" s="80"/>
      <c r="M167" s="80"/>
      <c r="N167" s="80"/>
      <c r="R167" s="41"/>
      <c r="S167" s="41"/>
      <c r="T167" s="80"/>
      <c r="U167" s="81"/>
      <c r="V167" s="82"/>
    </row>
    <row r="168" spans="2:23" ht="13.15" customHeight="1" x14ac:dyDescent="0.15">
      <c r="B168" s="1"/>
      <c r="C168" s="1"/>
      <c r="D168" s="1"/>
      <c r="F168" s="77" t="s">
        <v>199</v>
      </c>
      <c r="G168" s="86">
        <f>MIN(G158:R158)</f>
        <v>131200</v>
      </c>
      <c r="H168" s="87" t="str">
        <f>VALUE(ROUND(LEFT(G168,3)/10,0)/10)&amp;"×10^"&amp;LEN(TEXT(G168,0))-1</f>
        <v>1.3×10^5</v>
      </c>
      <c r="I168" s="80" t="str">
        <f ca="1">OFFSET($G$156,0,MATCH(G168,G$158:V$158,0)-1,1,1)</f>
        <v>A-11</v>
      </c>
      <c r="J168" s="41" t="str">
        <f>IF(COUNTIF(G164:U164,"最小")=1,"最小値は1つです","最小値が複数あるので注意して下さい")</f>
        <v>最小値は1つです</v>
      </c>
      <c r="K168" s="80"/>
      <c r="L168" s="80"/>
      <c r="M168" s="80"/>
      <c r="N168" s="80"/>
      <c r="R168" s="41"/>
      <c r="S168" s="41"/>
      <c r="T168" s="80"/>
      <c r="U168" s="80"/>
      <c r="V168" s="88"/>
    </row>
    <row r="169" spans="2:23" ht="13.15" customHeight="1" x14ac:dyDescent="0.15">
      <c r="B169" s="1"/>
      <c r="C169" s="1"/>
      <c r="D169" s="1"/>
      <c r="F169" s="77" t="s">
        <v>197</v>
      </c>
      <c r="G169" s="86">
        <f>MAX(G158:R158)</f>
        <v>4200180</v>
      </c>
      <c r="H169" s="87" t="str">
        <f>VALUE(ROUND(LEFT(G169,3)/10,0)/10)&amp;"×10^"&amp;LEN(TEXT(G169,0))-1</f>
        <v>4.2×10^6</v>
      </c>
      <c r="I169" s="80" t="str">
        <f ca="1">OFFSET($G$156,0,MATCH(G169,G$158:V$158,0)-1,1,1)</f>
        <v>B-3</v>
      </c>
      <c r="J169" s="41" t="str">
        <f>IF(COUNTIF(G164:U164,"最大")=1,"最大値は1つです","最大値が複数あるので注意して下さい")</f>
        <v>最大値は1つです</v>
      </c>
      <c r="K169" s="80"/>
      <c r="L169" s="80"/>
      <c r="M169" s="80"/>
      <c r="N169" s="80"/>
      <c r="R169" s="41"/>
      <c r="S169" s="41"/>
      <c r="T169" s="80"/>
      <c r="U169" s="80"/>
      <c r="V169" s="88"/>
    </row>
    <row r="170" spans="2:23" ht="13.15" customHeight="1" x14ac:dyDescent="0.15">
      <c r="B170" s="1"/>
      <c r="C170" s="1"/>
      <c r="D170" s="1"/>
      <c r="F170" s="77" t="s">
        <v>198</v>
      </c>
      <c r="G170" s="86">
        <f>SUM(G158:R158)</f>
        <v>22166040</v>
      </c>
      <c r="H170" s="87" t="str">
        <f>VALUE(ROUND(LEFT(G170,3)/10,0)/10)&amp;"×10^"&amp;LEN(TEXT(G170,0))-1</f>
        <v>2.2×10^7</v>
      </c>
      <c r="I170" s="80"/>
      <c r="J170" s="80"/>
      <c r="K170" s="80"/>
      <c r="L170" s="80"/>
      <c r="M170" s="80"/>
      <c r="N170" s="80"/>
      <c r="O170" s="80"/>
      <c r="P170" s="80"/>
      <c r="Q170" s="80"/>
      <c r="R170" s="41"/>
      <c r="S170" s="41"/>
      <c r="T170" s="80"/>
      <c r="U170" s="80"/>
      <c r="V170" s="88"/>
    </row>
    <row r="171" spans="2:23" ht="13.15" customHeight="1" x14ac:dyDescent="0.15">
      <c r="B171" s="1"/>
      <c r="C171" s="1"/>
      <c r="D171" s="1"/>
      <c r="F171" s="89" t="s">
        <v>200</v>
      </c>
      <c r="G171" s="90">
        <f>AVERAGE(G158:R158)</f>
        <v>1847170</v>
      </c>
      <c r="H171" s="91" t="str">
        <f>VALUE(ROUND(LEFT(G171,3)/10,0)/10)&amp;"×10^"&amp;LEN(TEXT(G171,0))-1</f>
        <v>1.8×10^6</v>
      </c>
      <c r="I171" s="92"/>
      <c r="J171" s="93"/>
      <c r="K171" s="93"/>
      <c r="L171" s="93"/>
      <c r="M171" s="93"/>
      <c r="N171" s="93"/>
      <c r="O171" s="93"/>
      <c r="P171" s="93"/>
      <c r="Q171" s="93"/>
      <c r="R171" s="50"/>
      <c r="S171" s="50"/>
      <c r="T171" s="93"/>
      <c r="U171" s="93"/>
      <c r="V171" s="94"/>
    </row>
  </sheetData>
  <phoneticPr fontId="1"/>
  <conditionalFormatting sqref="B70:E71 B5:E67 B75:E84 B140:E140">
    <cfRule type="expression" dxfId="57" priority="21" stopIfTrue="1">
      <formula>LEN(B5)&gt;=1</formula>
    </cfRule>
  </conditionalFormatting>
  <conditionalFormatting sqref="F70:U71 F75:U84 F91:U91 F5:U67 F139:U140">
    <cfRule type="expression" dxfId="56" priority="20" stopIfTrue="1">
      <formula>COUNTA($B5:$E5)&gt;0</formula>
    </cfRule>
  </conditionalFormatting>
  <conditionalFormatting sqref="B68:E69">
    <cfRule type="expression" dxfId="55" priority="19" stopIfTrue="1">
      <formula>LEN(B68)&gt;=1</formula>
    </cfRule>
  </conditionalFormatting>
  <conditionalFormatting sqref="F68:U69">
    <cfRule type="expression" dxfId="54" priority="18" stopIfTrue="1">
      <formula>COUNTA($B68:$E68)&gt;0</formula>
    </cfRule>
  </conditionalFormatting>
  <conditionalFormatting sqref="B91:E91">
    <cfRule type="expression" dxfId="53" priority="17" stopIfTrue="1">
      <formula>LEN(B91)&gt;=1</formula>
    </cfRule>
  </conditionalFormatting>
  <conditionalFormatting sqref="B72:E74">
    <cfRule type="expression" dxfId="52" priority="16" stopIfTrue="1">
      <formula>LEN(B72)&gt;=1</formula>
    </cfRule>
  </conditionalFormatting>
  <conditionalFormatting sqref="F72:U74">
    <cfRule type="expression" dxfId="51" priority="15" stopIfTrue="1">
      <formula>COUNTA($B72:$E72)&gt;0</formula>
    </cfRule>
  </conditionalFormatting>
  <conditionalFormatting sqref="F92:U97 F127:U127">
    <cfRule type="expression" dxfId="50" priority="14" stopIfTrue="1">
      <formula>COUNTA($B92:$E92)&gt;0</formula>
    </cfRule>
  </conditionalFormatting>
  <conditionalFormatting sqref="B92:E97 B139:E139 B127:E127">
    <cfRule type="expression" dxfId="49" priority="13" stopIfTrue="1">
      <formula>LEN(B92)&gt;=1</formula>
    </cfRule>
  </conditionalFormatting>
  <conditionalFormatting sqref="B134:E138">
    <cfRule type="expression" dxfId="48" priority="12" stopIfTrue="1">
      <formula>LEN(B134)&gt;=1</formula>
    </cfRule>
  </conditionalFormatting>
  <conditionalFormatting sqref="F134:U138">
    <cfRule type="expression" dxfId="47" priority="11" stopIfTrue="1">
      <formula>COUNTA($B134:$E134)&gt;0</formula>
    </cfRule>
  </conditionalFormatting>
  <conditionalFormatting sqref="F128:U133">
    <cfRule type="expression" dxfId="46" priority="10" stopIfTrue="1">
      <formula>COUNTA($B128:$E128)&gt;0</formula>
    </cfRule>
  </conditionalFormatting>
  <conditionalFormatting sqref="B128:E133">
    <cfRule type="expression" dxfId="45" priority="9" stopIfTrue="1">
      <formula>LEN(B128)&gt;=1</formula>
    </cfRule>
  </conditionalFormatting>
  <conditionalFormatting sqref="B117:E126">
    <cfRule type="expression" dxfId="44" priority="8" stopIfTrue="1">
      <formula>LEN(B117)&gt;=1</formula>
    </cfRule>
  </conditionalFormatting>
  <conditionalFormatting sqref="F117:U126">
    <cfRule type="expression" dxfId="43" priority="7" stopIfTrue="1">
      <formula>COUNTA($B117:$E117)&gt;0</formula>
    </cfRule>
  </conditionalFormatting>
  <conditionalFormatting sqref="F110:U116 F98:U98">
    <cfRule type="expression" dxfId="42" priority="6" stopIfTrue="1">
      <formula>COUNTA($B98:$E98)&gt;0</formula>
    </cfRule>
  </conditionalFormatting>
  <conditionalFormatting sqref="B110:E116 B98:E98">
    <cfRule type="expression" dxfId="41" priority="5" stopIfTrue="1">
      <formula>LEN(B98)&gt;=1</formula>
    </cfRule>
  </conditionalFormatting>
  <conditionalFormatting sqref="B105:E109">
    <cfRule type="expression" dxfId="40" priority="4" stopIfTrue="1">
      <formula>LEN(B105)&gt;=1</formula>
    </cfRule>
  </conditionalFormatting>
  <conditionalFormatting sqref="F105:U109">
    <cfRule type="expression" dxfId="39" priority="3" stopIfTrue="1">
      <formula>COUNTA($B105:$E105)&gt;0</formula>
    </cfRule>
  </conditionalFormatting>
  <conditionalFormatting sqref="F99:U104">
    <cfRule type="expression" dxfId="38" priority="2" stopIfTrue="1">
      <formula>COUNTA($B99:$E99)&gt;0</formula>
    </cfRule>
  </conditionalFormatting>
  <conditionalFormatting sqref="B99:E104">
    <cfRule type="expression" dxfId="37" priority="1" stopIfTrue="1">
      <formula>LEN(B99)&gt;=1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175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670</v>
      </c>
      <c r="K2" s="3"/>
      <c r="N2" s="5" t="str">
        <f>I2</f>
        <v>調査期日：平成29年 2月 2日</v>
      </c>
      <c r="O2" s="3"/>
      <c r="P2" s="3"/>
      <c r="R2" s="3"/>
      <c r="S2" s="5" t="str">
        <f>I2</f>
        <v>調査期日：平成29年 2月 2日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203</v>
      </c>
      <c r="E5" s="17" t="s">
        <v>204</v>
      </c>
      <c r="F5" s="18" t="s">
        <v>205</v>
      </c>
      <c r="G5" s="19"/>
      <c r="H5" s="20"/>
      <c r="I5" s="20"/>
      <c r="J5" s="20"/>
      <c r="K5" s="21"/>
      <c r="L5" s="22"/>
      <c r="M5" s="20"/>
      <c r="N5" s="23"/>
      <c r="O5" s="20"/>
      <c r="P5" s="21"/>
      <c r="Q5" s="22"/>
      <c r="R5" s="20"/>
      <c r="S5" s="20">
        <v>20</v>
      </c>
      <c r="T5" s="20"/>
      <c r="U5" s="21"/>
    </row>
    <row r="6" spans="1:22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48" t="s">
        <v>21</v>
      </c>
      <c r="F6" s="33" t="s">
        <v>22</v>
      </c>
      <c r="G6" s="27">
        <v>5000</v>
      </c>
      <c r="H6" s="28">
        <v>7800</v>
      </c>
      <c r="I6" s="28">
        <v>7000</v>
      </c>
      <c r="J6" s="28">
        <v>5600</v>
      </c>
      <c r="K6" s="29">
        <v>4200</v>
      </c>
      <c r="L6" s="30">
        <v>7200</v>
      </c>
      <c r="M6" s="28">
        <v>3000</v>
      </c>
      <c r="N6" s="31">
        <v>11800</v>
      </c>
      <c r="O6" s="28">
        <v>4200</v>
      </c>
      <c r="P6" s="29">
        <v>15200</v>
      </c>
      <c r="Q6" s="30">
        <v>31600</v>
      </c>
      <c r="R6" s="28">
        <v>17600</v>
      </c>
      <c r="S6" s="28">
        <v>14800</v>
      </c>
      <c r="T6" s="28">
        <v>6800</v>
      </c>
      <c r="U6" s="29">
        <v>4200</v>
      </c>
      <c r="V6" s="15"/>
    </row>
    <row r="7" spans="1:22" ht="13.15" customHeight="1" x14ac:dyDescent="0.15">
      <c r="A7" s="3">
        <v>3</v>
      </c>
      <c r="B7" s="15" t="s">
        <v>23</v>
      </c>
      <c r="C7" s="25" t="s">
        <v>24</v>
      </c>
      <c r="D7" s="25" t="s">
        <v>25</v>
      </c>
      <c r="E7" s="32" t="s">
        <v>26</v>
      </c>
      <c r="F7" s="26" t="s">
        <v>206</v>
      </c>
      <c r="G7" s="27"/>
      <c r="H7" s="28"/>
      <c r="I7" s="28"/>
      <c r="J7" s="28"/>
      <c r="K7" s="29">
        <v>200</v>
      </c>
      <c r="L7" s="30"/>
      <c r="M7" s="28"/>
      <c r="N7" s="31"/>
      <c r="O7" s="28"/>
      <c r="P7" s="29"/>
      <c r="Q7" s="30"/>
      <c r="R7" s="28"/>
      <c r="S7" s="28">
        <v>200</v>
      </c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207</v>
      </c>
      <c r="G8" s="27"/>
      <c r="H8" s="28"/>
      <c r="I8" s="28"/>
      <c r="J8" s="28"/>
      <c r="K8" s="29"/>
      <c r="L8" s="30"/>
      <c r="M8" s="28"/>
      <c r="N8" s="31">
        <v>20</v>
      </c>
      <c r="O8" s="28"/>
      <c r="P8" s="29"/>
      <c r="Q8" s="30"/>
      <c r="R8" s="28"/>
      <c r="S8" s="28"/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27</v>
      </c>
      <c r="G9" s="27"/>
      <c r="H9" s="28"/>
      <c r="I9" s="28"/>
      <c r="J9" s="28"/>
      <c r="K9" s="29"/>
      <c r="L9" s="30"/>
      <c r="M9" s="28">
        <v>200</v>
      </c>
      <c r="N9" s="31">
        <v>200</v>
      </c>
      <c r="O9" s="28"/>
      <c r="P9" s="29"/>
      <c r="Q9" s="30">
        <v>400</v>
      </c>
      <c r="R9" s="28">
        <v>20</v>
      </c>
      <c r="S9" s="28"/>
      <c r="T9" s="28">
        <v>20</v>
      </c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208</v>
      </c>
      <c r="G10" s="27"/>
      <c r="H10" s="28"/>
      <c r="I10" s="28"/>
      <c r="J10" s="28"/>
      <c r="K10" s="29"/>
      <c r="L10" s="30"/>
      <c r="M10" s="28"/>
      <c r="N10" s="31"/>
      <c r="O10" s="28"/>
      <c r="P10" s="29">
        <v>20</v>
      </c>
      <c r="Q10" s="30"/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 t="s">
        <v>28</v>
      </c>
      <c r="E11" s="25" t="s">
        <v>29</v>
      </c>
      <c r="F11" s="26" t="s">
        <v>209</v>
      </c>
      <c r="G11" s="27"/>
      <c r="H11" s="28">
        <v>20</v>
      </c>
      <c r="I11" s="28"/>
      <c r="J11" s="28"/>
      <c r="K11" s="29"/>
      <c r="L11" s="30"/>
      <c r="M11" s="28"/>
      <c r="N11" s="31">
        <v>20</v>
      </c>
      <c r="O11" s="28">
        <v>60</v>
      </c>
      <c r="P11" s="29">
        <v>20</v>
      </c>
      <c r="Q11" s="30">
        <v>20</v>
      </c>
      <c r="R11" s="28">
        <v>20</v>
      </c>
      <c r="S11" s="28">
        <v>60</v>
      </c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210</v>
      </c>
      <c r="G12" s="27"/>
      <c r="H12" s="28"/>
      <c r="I12" s="28"/>
      <c r="J12" s="28">
        <v>1020</v>
      </c>
      <c r="K12" s="29">
        <v>20</v>
      </c>
      <c r="L12" s="30"/>
      <c r="M12" s="28"/>
      <c r="N12" s="31"/>
      <c r="O12" s="28"/>
      <c r="P12" s="29"/>
      <c r="Q12" s="30"/>
      <c r="R12" s="28"/>
      <c r="S12" s="28"/>
      <c r="T12" s="28"/>
      <c r="U12" s="29">
        <v>20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30</v>
      </c>
      <c r="G13" s="27"/>
      <c r="H13" s="28">
        <v>120</v>
      </c>
      <c r="I13" s="28">
        <v>100</v>
      </c>
      <c r="J13" s="28"/>
      <c r="K13" s="29"/>
      <c r="L13" s="30">
        <v>20</v>
      </c>
      <c r="M13" s="28"/>
      <c r="N13" s="31">
        <v>120</v>
      </c>
      <c r="O13" s="28"/>
      <c r="P13" s="29">
        <v>20</v>
      </c>
      <c r="Q13" s="30">
        <v>80</v>
      </c>
      <c r="R13" s="28">
        <v>80</v>
      </c>
      <c r="S13" s="28">
        <v>20</v>
      </c>
      <c r="T13" s="28"/>
      <c r="U13" s="29">
        <v>40</v>
      </c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31</v>
      </c>
      <c r="G14" s="27"/>
      <c r="H14" s="28">
        <v>20</v>
      </c>
      <c r="I14" s="28">
        <v>20</v>
      </c>
      <c r="J14" s="28">
        <v>20</v>
      </c>
      <c r="K14" s="29"/>
      <c r="L14" s="30"/>
      <c r="M14" s="28"/>
      <c r="N14" s="31">
        <v>40</v>
      </c>
      <c r="O14" s="28"/>
      <c r="P14" s="29"/>
      <c r="Q14" s="30"/>
      <c r="R14" s="28">
        <v>40</v>
      </c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211</v>
      </c>
      <c r="G15" s="27">
        <v>20</v>
      </c>
      <c r="H15" s="28"/>
      <c r="I15" s="28"/>
      <c r="J15" s="28"/>
      <c r="K15" s="29"/>
      <c r="L15" s="30"/>
      <c r="M15" s="28"/>
      <c r="N15" s="31"/>
      <c r="O15" s="28"/>
      <c r="P15" s="29"/>
      <c r="Q15" s="30"/>
      <c r="R15" s="28"/>
      <c r="S15" s="28">
        <v>20</v>
      </c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 t="s">
        <v>32</v>
      </c>
      <c r="E16" s="25" t="s">
        <v>33</v>
      </c>
      <c r="F16" s="26" t="s">
        <v>34</v>
      </c>
      <c r="G16" s="27">
        <v>580</v>
      </c>
      <c r="H16" s="28">
        <v>360</v>
      </c>
      <c r="I16" s="28">
        <v>440</v>
      </c>
      <c r="J16" s="28">
        <v>440</v>
      </c>
      <c r="K16" s="29">
        <v>580</v>
      </c>
      <c r="L16" s="30">
        <v>320</v>
      </c>
      <c r="M16" s="28">
        <v>220</v>
      </c>
      <c r="N16" s="31">
        <v>160</v>
      </c>
      <c r="O16" s="28">
        <v>260</v>
      </c>
      <c r="P16" s="29">
        <v>20</v>
      </c>
      <c r="Q16" s="30">
        <v>120</v>
      </c>
      <c r="R16" s="28">
        <v>320</v>
      </c>
      <c r="S16" s="28">
        <v>60</v>
      </c>
      <c r="T16" s="28">
        <v>40</v>
      </c>
      <c r="U16" s="29">
        <v>20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35</v>
      </c>
      <c r="G17" s="27"/>
      <c r="H17" s="28"/>
      <c r="I17" s="28">
        <v>300</v>
      </c>
      <c r="J17" s="28">
        <v>60</v>
      </c>
      <c r="K17" s="29">
        <v>220</v>
      </c>
      <c r="L17" s="30">
        <v>200</v>
      </c>
      <c r="M17" s="28"/>
      <c r="N17" s="31">
        <v>400</v>
      </c>
      <c r="O17" s="28">
        <v>40</v>
      </c>
      <c r="P17" s="29"/>
      <c r="Q17" s="30">
        <v>200</v>
      </c>
      <c r="R17" s="28"/>
      <c r="S17" s="28">
        <v>20</v>
      </c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36</v>
      </c>
      <c r="G18" s="27">
        <v>1400</v>
      </c>
      <c r="H18" s="28">
        <v>1960</v>
      </c>
      <c r="I18" s="28">
        <v>1440</v>
      </c>
      <c r="J18" s="28">
        <v>920</v>
      </c>
      <c r="K18" s="29">
        <v>1120</v>
      </c>
      <c r="L18" s="30">
        <v>400</v>
      </c>
      <c r="M18" s="28">
        <v>720</v>
      </c>
      <c r="N18" s="31">
        <v>660</v>
      </c>
      <c r="O18" s="28">
        <v>840</v>
      </c>
      <c r="P18" s="29">
        <v>100</v>
      </c>
      <c r="Q18" s="30">
        <v>560</v>
      </c>
      <c r="R18" s="28">
        <v>280</v>
      </c>
      <c r="S18" s="28">
        <v>200</v>
      </c>
      <c r="T18" s="28">
        <v>100</v>
      </c>
      <c r="U18" s="29">
        <v>20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37</v>
      </c>
      <c r="G19" s="27">
        <v>1000</v>
      </c>
      <c r="H19" s="28">
        <v>220</v>
      </c>
      <c r="I19" s="28">
        <v>60</v>
      </c>
      <c r="J19" s="28">
        <v>100</v>
      </c>
      <c r="K19" s="29">
        <v>120</v>
      </c>
      <c r="L19" s="30">
        <v>80</v>
      </c>
      <c r="M19" s="28">
        <v>20</v>
      </c>
      <c r="N19" s="31">
        <v>1640</v>
      </c>
      <c r="O19" s="28">
        <v>1380</v>
      </c>
      <c r="P19" s="29">
        <v>200</v>
      </c>
      <c r="Q19" s="30">
        <v>660</v>
      </c>
      <c r="R19" s="28">
        <v>760</v>
      </c>
      <c r="S19" s="28">
        <v>220</v>
      </c>
      <c r="T19" s="28">
        <v>20</v>
      </c>
      <c r="U19" s="29">
        <v>20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38</v>
      </c>
      <c r="G20" s="27">
        <v>20</v>
      </c>
      <c r="H20" s="28"/>
      <c r="I20" s="28"/>
      <c r="J20" s="28"/>
      <c r="K20" s="29">
        <v>20</v>
      </c>
      <c r="L20" s="30"/>
      <c r="M20" s="28"/>
      <c r="N20" s="31"/>
      <c r="O20" s="28"/>
      <c r="P20" s="29"/>
      <c r="Q20" s="30"/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 t="s">
        <v>39</v>
      </c>
      <c r="F21" s="26" t="s">
        <v>40</v>
      </c>
      <c r="G21" s="27"/>
      <c r="H21" s="28"/>
      <c r="I21" s="28">
        <v>600</v>
      </c>
      <c r="J21" s="28"/>
      <c r="K21" s="29"/>
      <c r="L21" s="30">
        <v>40</v>
      </c>
      <c r="M21" s="28"/>
      <c r="N21" s="31"/>
      <c r="O21" s="28"/>
      <c r="P21" s="29"/>
      <c r="Q21" s="30"/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 t="s">
        <v>41</v>
      </c>
      <c r="F22" s="26" t="s">
        <v>42</v>
      </c>
      <c r="G22" s="27">
        <v>20</v>
      </c>
      <c r="H22" s="28"/>
      <c r="I22" s="28">
        <v>20</v>
      </c>
      <c r="J22" s="28"/>
      <c r="K22" s="29"/>
      <c r="L22" s="30"/>
      <c r="M22" s="28"/>
      <c r="N22" s="31"/>
      <c r="O22" s="28"/>
      <c r="P22" s="29">
        <v>20</v>
      </c>
      <c r="Q22" s="30"/>
      <c r="R22" s="28"/>
      <c r="S22" s="28"/>
      <c r="T22" s="28"/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48" t="s">
        <v>21</v>
      </c>
      <c r="F23" s="33" t="s">
        <v>43</v>
      </c>
      <c r="G23" s="27">
        <v>4200</v>
      </c>
      <c r="H23" s="28">
        <v>4000</v>
      </c>
      <c r="I23" s="28">
        <v>1800</v>
      </c>
      <c r="J23" s="28">
        <v>2800</v>
      </c>
      <c r="K23" s="29">
        <v>40</v>
      </c>
      <c r="L23" s="30">
        <v>3400</v>
      </c>
      <c r="M23" s="28">
        <v>40</v>
      </c>
      <c r="N23" s="31">
        <v>20</v>
      </c>
      <c r="O23" s="28">
        <v>1000</v>
      </c>
      <c r="P23" s="29">
        <v>320</v>
      </c>
      <c r="Q23" s="30">
        <v>1220</v>
      </c>
      <c r="R23" s="28">
        <v>580</v>
      </c>
      <c r="S23" s="28">
        <v>180</v>
      </c>
      <c r="T23" s="28">
        <v>160</v>
      </c>
      <c r="U23" s="29">
        <v>80</v>
      </c>
      <c r="V23" s="15"/>
    </row>
    <row r="24" spans="1:22" ht="13.15" customHeight="1" x14ac:dyDescent="0.15">
      <c r="A24" s="3">
        <v>20</v>
      </c>
      <c r="B24" s="24"/>
      <c r="C24" s="25"/>
      <c r="D24" s="25" t="s">
        <v>44</v>
      </c>
      <c r="E24" s="25" t="s">
        <v>45</v>
      </c>
      <c r="F24" s="26" t="s">
        <v>46</v>
      </c>
      <c r="G24" s="27">
        <v>20</v>
      </c>
      <c r="H24" s="28">
        <v>40</v>
      </c>
      <c r="I24" s="28">
        <v>60</v>
      </c>
      <c r="J24" s="28">
        <v>20</v>
      </c>
      <c r="K24" s="29">
        <v>40</v>
      </c>
      <c r="L24" s="30">
        <v>20</v>
      </c>
      <c r="M24" s="28">
        <v>60</v>
      </c>
      <c r="N24" s="31">
        <v>60</v>
      </c>
      <c r="O24" s="28">
        <v>40</v>
      </c>
      <c r="P24" s="29"/>
      <c r="Q24" s="30">
        <v>40</v>
      </c>
      <c r="R24" s="28">
        <v>20</v>
      </c>
      <c r="S24" s="28"/>
      <c r="T24" s="28"/>
      <c r="U24" s="29">
        <v>800</v>
      </c>
      <c r="V24" s="15"/>
    </row>
    <row r="25" spans="1:22" ht="13.15" customHeight="1" x14ac:dyDescent="0.15">
      <c r="A25" s="3">
        <v>21</v>
      </c>
      <c r="B25" s="24"/>
      <c r="C25" s="25"/>
      <c r="D25" s="25" t="s">
        <v>47</v>
      </c>
      <c r="E25" s="25" t="s">
        <v>48</v>
      </c>
      <c r="F25" s="26" t="s">
        <v>49</v>
      </c>
      <c r="G25" s="27"/>
      <c r="H25" s="28"/>
      <c r="I25" s="28"/>
      <c r="J25" s="28"/>
      <c r="K25" s="29"/>
      <c r="L25" s="30"/>
      <c r="M25" s="28"/>
      <c r="N25" s="31">
        <v>20</v>
      </c>
      <c r="O25" s="28">
        <v>20</v>
      </c>
      <c r="P25" s="29"/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 t="s">
        <v>50</v>
      </c>
      <c r="E26" s="25" t="s">
        <v>51</v>
      </c>
      <c r="F26" s="26" t="s">
        <v>52</v>
      </c>
      <c r="G26" s="27"/>
      <c r="H26" s="28"/>
      <c r="I26" s="28"/>
      <c r="J26" s="28"/>
      <c r="K26" s="29"/>
      <c r="L26" s="30"/>
      <c r="M26" s="28"/>
      <c r="N26" s="31"/>
      <c r="O26" s="28"/>
      <c r="P26" s="29">
        <v>20</v>
      </c>
      <c r="Q26" s="30"/>
      <c r="R26" s="28"/>
      <c r="S26" s="28"/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53</v>
      </c>
      <c r="G27" s="27">
        <v>200</v>
      </c>
      <c r="H27" s="28">
        <v>400</v>
      </c>
      <c r="I27" s="28">
        <v>20</v>
      </c>
      <c r="J27" s="28">
        <v>600</v>
      </c>
      <c r="K27" s="29">
        <v>200</v>
      </c>
      <c r="L27" s="30">
        <v>400</v>
      </c>
      <c r="M27" s="28"/>
      <c r="N27" s="31">
        <v>600</v>
      </c>
      <c r="O27" s="28"/>
      <c r="P27" s="29">
        <v>400</v>
      </c>
      <c r="Q27" s="30">
        <v>2000</v>
      </c>
      <c r="R27" s="28">
        <v>600</v>
      </c>
      <c r="S27" s="28">
        <v>100</v>
      </c>
      <c r="T27" s="28">
        <v>200</v>
      </c>
      <c r="U27" s="29">
        <v>20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55</v>
      </c>
      <c r="G28" s="27">
        <v>160</v>
      </c>
      <c r="H28" s="28">
        <v>140</v>
      </c>
      <c r="I28" s="28">
        <v>60</v>
      </c>
      <c r="J28" s="28">
        <v>600</v>
      </c>
      <c r="K28" s="29">
        <v>60</v>
      </c>
      <c r="L28" s="30"/>
      <c r="M28" s="28">
        <v>40</v>
      </c>
      <c r="N28" s="31">
        <v>60</v>
      </c>
      <c r="O28" s="28">
        <v>20</v>
      </c>
      <c r="P28" s="29">
        <v>40</v>
      </c>
      <c r="Q28" s="30">
        <v>40</v>
      </c>
      <c r="R28" s="28">
        <v>60</v>
      </c>
      <c r="S28" s="28">
        <v>600</v>
      </c>
      <c r="T28" s="28">
        <v>20</v>
      </c>
      <c r="U28" s="29">
        <v>200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212</v>
      </c>
      <c r="G29" s="27"/>
      <c r="H29" s="28">
        <v>120</v>
      </c>
      <c r="I29" s="28"/>
      <c r="J29" s="28"/>
      <c r="K29" s="29"/>
      <c r="L29" s="30"/>
      <c r="M29" s="28"/>
      <c r="N29" s="31">
        <v>80</v>
      </c>
      <c r="O29" s="28"/>
      <c r="P29" s="29"/>
      <c r="Q29" s="30"/>
      <c r="R29" s="28"/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213</v>
      </c>
      <c r="G30" s="27"/>
      <c r="H30" s="28"/>
      <c r="I30" s="28">
        <v>20</v>
      </c>
      <c r="J30" s="28">
        <v>80</v>
      </c>
      <c r="K30" s="29">
        <v>40</v>
      </c>
      <c r="L30" s="30"/>
      <c r="M30" s="28"/>
      <c r="N30" s="31"/>
      <c r="O30" s="28">
        <v>20</v>
      </c>
      <c r="P30" s="29"/>
      <c r="Q30" s="30"/>
      <c r="R30" s="28"/>
      <c r="S30" s="28">
        <v>20</v>
      </c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57</v>
      </c>
      <c r="G31" s="27"/>
      <c r="H31" s="28"/>
      <c r="I31" s="28"/>
      <c r="J31" s="28">
        <v>200</v>
      </c>
      <c r="K31" s="29"/>
      <c r="L31" s="30"/>
      <c r="M31" s="28"/>
      <c r="N31" s="31"/>
      <c r="O31" s="28"/>
      <c r="P31" s="29"/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214</v>
      </c>
      <c r="G32" s="27"/>
      <c r="H32" s="28"/>
      <c r="I32" s="28"/>
      <c r="J32" s="28"/>
      <c r="K32" s="29"/>
      <c r="L32" s="30">
        <v>20</v>
      </c>
      <c r="M32" s="28"/>
      <c r="N32" s="31"/>
      <c r="O32" s="28"/>
      <c r="P32" s="29"/>
      <c r="Q32" s="30"/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59</v>
      </c>
      <c r="G33" s="27">
        <v>200</v>
      </c>
      <c r="H33" s="28">
        <v>20</v>
      </c>
      <c r="I33" s="28">
        <v>20</v>
      </c>
      <c r="J33" s="28">
        <v>280</v>
      </c>
      <c r="K33" s="29">
        <v>40</v>
      </c>
      <c r="L33" s="30">
        <v>100</v>
      </c>
      <c r="M33" s="28">
        <v>80</v>
      </c>
      <c r="N33" s="31">
        <v>80</v>
      </c>
      <c r="O33" s="28">
        <v>160</v>
      </c>
      <c r="P33" s="29">
        <v>80</v>
      </c>
      <c r="Q33" s="30">
        <v>100</v>
      </c>
      <c r="R33" s="28">
        <v>180</v>
      </c>
      <c r="S33" s="28">
        <v>420</v>
      </c>
      <c r="T33" s="28">
        <v>20</v>
      </c>
      <c r="U33" s="29">
        <v>40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 t="s">
        <v>60</v>
      </c>
      <c r="F34" s="26" t="s">
        <v>61</v>
      </c>
      <c r="G34" s="27"/>
      <c r="H34" s="28"/>
      <c r="I34" s="28"/>
      <c r="J34" s="28"/>
      <c r="K34" s="29"/>
      <c r="L34" s="30"/>
      <c r="M34" s="28"/>
      <c r="N34" s="31"/>
      <c r="O34" s="28"/>
      <c r="P34" s="29">
        <v>40</v>
      </c>
      <c r="Q34" s="30"/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 t="s">
        <v>62</v>
      </c>
      <c r="F35" s="26" t="s">
        <v>63</v>
      </c>
      <c r="G35" s="27"/>
      <c r="H35" s="28"/>
      <c r="I35" s="28"/>
      <c r="J35" s="28"/>
      <c r="K35" s="29"/>
      <c r="L35" s="30"/>
      <c r="M35" s="28"/>
      <c r="N35" s="31"/>
      <c r="O35" s="28"/>
      <c r="P35" s="29"/>
      <c r="Q35" s="30"/>
      <c r="R35" s="28">
        <v>60</v>
      </c>
      <c r="S35" s="28">
        <v>80</v>
      </c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 t="s">
        <v>65</v>
      </c>
      <c r="F36" s="26" t="s">
        <v>66</v>
      </c>
      <c r="G36" s="27"/>
      <c r="H36" s="28"/>
      <c r="I36" s="28"/>
      <c r="J36" s="28">
        <v>40</v>
      </c>
      <c r="K36" s="29"/>
      <c r="L36" s="30">
        <v>40</v>
      </c>
      <c r="M36" s="28">
        <v>40</v>
      </c>
      <c r="N36" s="31">
        <v>200</v>
      </c>
      <c r="O36" s="28">
        <v>200</v>
      </c>
      <c r="P36" s="29">
        <v>20</v>
      </c>
      <c r="Q36" s="30"/>
      <c r="R36" s="28"/>
      <c r="S36" s="28">
        <v>20</v>
      </c>
      <c r="T36" s="28">
        <v>20</v>
      </c>
      <c r="U36" s="29">
        <v>20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67</v>
      </c>
      <c r="G37" s="27">
        <v>60</v>
      </c>
      <c r="H37" s="28">
        <v>80</v>
      </c>
      <c r="I37" s="28">
        <v>40</v>
      </c>
      <c r="J37" s="28">
        <v>80</v>
      </c>
      <c r="K37" s="29">
        <v>80</v>
      </c>
      <c r="L37" s="30">
        <v>100</v>
      </c>
      <c r="M37" s="28">
        <v>60</v>
      </c>
      <c r="N37" s="31">
        <v>60</v>
      </c>
      <c r="O37" s="28">
        <v>60</v>
      </c>
      <c r="P37" s="29"/>
      <c r="Q37" s="30">
        <v>40</v>
      </c>
      <c r="R37" s="28">
        <v>20</v>
      </c>
      <c r="S37" s="28">
        <v>40</v>
      </c>
      <c r="T37" s="28">
        <v>40</v>
      </c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68</v>
      </c>
      <c r="G38" s="27">
        <v>480</v>
      </c>
      <c r="H38" s="28">
        <v>200</v>
      </c>
      <c r="I38" s="28">
        <v>220</v>
      </c>
      <c r="J38" s="28">
        <v>220</v>
      </c>
      <c r="K38" s="29">
        <v>240</v>
      </c>
      <c r="L38" s="30">
        <v>200</v>
      </c>
      <c r="M38" s="28">
        <v>140</v>
      </c>
      <c r="N38" s="31">
        <v>280</v>
      </c>
      <c r="O38" s="28">
        <v>320</v>
      </c>
      <c r="P38" s="29">
        <v>200</v>
      </c>
      <c r="Q38" s="30">
        <v>340</v>
      </c>
      <c r="R38" s="28">
        <v>400</v>
      </c>
      <c r="S38" s="28">
        <v>80</v>
      </c>
      <c r="T38" s="28">
        <v>80</v>
      </c>
      <c r="U38" s="29">
        <v>100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215</v>
      </c>
      <c r="G39" s="27">
        <v>160</v>
      </c>
      <c r="H39" s="28">
        <v>160</v>
      </c>
      <c r="I39" s="28">
        <v>80</v>
      </c>
      <c r="J39" s="28">
        <v>160</v>
      </c>
      <c r="K39" s="29">
        <v>80</v>
      </c>
      <c r="L39" s="30"/>
      <c r="M39" s="28">
        <v>40</v>
      </c>
      <c r="N39" s="31">
        <v>60</v>
      </c>
      <c r="O39" s="28">
        <v>20</v>
      </c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216</v>
      </c>
      <c r="G40" s="27">
        <v>20</v>
      </c>
      <c r="H40" s="28"/>
      <c r="I40" s="28"/>
      <c r="J40" s="28"/>
      <c r="K40" s="29"/>
      <c r="L40" s="30"/>
      <c r="M40" s="28"/>
      <c r="N40" s="31"/>
      <c r="O40" s="28">
        <v>20</v>
      </c>
      <c r="P40" s="29"/>
      <c r="Q40" s="30"/>
      <c r="R40" s="28"/>
      <c r="S40" s="28"/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48" t="s">
        <v>21</v>
      </c>
      <c r="F41" s="33" t="s">
        <v>69</v>
      </c>
      <c r="G41" s="27">
        <v>4800</v>
      </c>
      <c r="H41" s="28">
        <v>4400</v>
      </c>
      <c r="I41" s="28">
        <v>5200</v>
      </c>
      <c r="J41" s="28">
        <v>3400</v>
      </c>
      <c r="K41" s="29">
        <v>2600</v>
      </c>
      <c r="L41" s="30">
        <v>2800</v>
      </c>
      <c r="M41" s="28">
        <v>4800</v>
      </c>
      <c r="N41" s="31">
        <v>5200</v>
      </c>
      <c r="O41" s="28">
        <v>3400</v>
      </c>
      <c r="P41" s="29">
        <v>4000</v>
      </c>
      <c r="Q41" s="30">
        <v>4000</v>
      </c>
      <c r="R41" s="28">
        <v>6800</v>
      </c>
      <c r="S41" s="28">
        <v>4800</v>
      </c>
      <c r="T41" s="28">
        <v>200</v>
      </c>
      <c r="U41" s="29">
        <v>40</v>
      </c>
      <c r="V41" s="15"/>
    </row>
    <row r="42" spans="1:22" ht="13.15" customHeight="1" x14ac:dyDescent="0.15">
      <c r="A42" s="3">
        <v>38</v>
      </c>
      <c r="B42" s="25" t="s">
        <v>70</v>
      </c>
      <c r="C42" s="25" t="s">
        <v>71</v>
      </c>
      <c r="D42" s="25" t="s">
        <v>72</v>
      </c>
      <c r="E42" s="25" t="s">
        <v>73</v>
      </c>
      <c r="F42" s="26" t="s">
        <v>217</v>
      </c>
      <c r="G42" s="27"/>
      <c r="H42" s="28"/>
      <c r="I42" s="28"/>
      <c r="J42" s="28"/>
      <c r="K42" s="29"/>
      <c r="L42" s="30"/>
      <c r="M42" s="28"/>
      <c r="N42" s="31"/>
      <c r="O42" s="28"/>
      <c r="P42" s="29">
        <v>460</v>
      </c>
      <c r="Q42" s="30"/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 t="s">
        <v>75</v>
      </c>
      <c r="E43" s="25" t="s">
        <v>76</v>
      </c>
      <c r="F43" s="26" t="s">
        <v>77</v>
      </c>
      <c r="G43" s="27"/>
      <c r="H43" s="28"/>
      <c r="I43" s="28">
        <v>40</v>
      </c>
      <c r="J43" s="28"/>
      <c r="K43" s="29"/>
      <c r="L43" s="30"/>
      <c r="M43" s="28"/>
      <c r="N43" s="31"/>
      <c r="O43" s="28"/>
      <c r="P43" s="29"/>
      <c r="Q43" s="30"/>
      <c r="R43" s="28"/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 t="s">
        <v>78</v>
      </c>
      <c r="E44" s="25" t="s">
        <v>79</v>
      </c>
      <c r="F44" s="26" t="s">
        <v>218</v>
      </c>
      <c r="G44" s="27">
        <v>40</v>
      </c>
      <c r="H44" s="28">
        <v>40</v>
      </c>
      <c r="I44" s="28">
        <v>20</v>
      </c>
      <c r="J44" s="28">
        <v>20</v>
      </c>
      <c r="K44" s="29">
        <v>60</v>
      </c>
      <c r="L44" s="30">
        <v>40</v>
      </c>
      <c r="M44" s="28">
        <v>60</v>
      </c>
      <c r="N44" s="31"/>
      <c r="O44" s="28">
        <v>20</v>
      </c>
      <c r="P44" s="29">
        <v>20</v>
      </c>
      <c r="Q44" s="30"/>
      <c r="R44" s="28">
        <v>20</v>
      </c>
      <c r="S44" s="28">
        <v>20</v>
      </c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80</v>
      </c>
      <c r="G45" s="27">
        <v>40</v>
      </c>
      <c r="H45" s="28">
        <v>140</v>
      </c>
      <c r="I45" s="28">
        <v>100</v>
      </c>
      <c r="J45" s="28">
        <v>200</v>
      </c>
      <c r="K45" s="29">
        <v>60</v>
      </c>
      <c r="L45" s="30">
        <v>40</v>
      </c>
      <c r="M45" s="28">
        <v>200</v>
      </c>
      <c r="N45" s="31">
        <v>40</v>
      </c>
      <c r="O45" s="28">
        <v>40</v>
      </c>
      <c r="P45" s="29">
        <v>80</v>
      </c>
      <c r="Q45" s="30">
        <v>60</v>
      </c>
      <c r="R45" s="28">
        <v>60</v>
      </c>
      <c r="S45" s="28">
        <v>20</v>
      </c>
      <c r="T45" s="28">
        <v>40</v>
      </c>
      <c r="U45" s="29">
        <v>20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 t="s">
        <v>81</v>
      </c>
      <c r="F46" s="26" t="s">
        <v>82</v>
      </c>
      <c r="G46" s="27">
        <v>400</v>
      </c>
      <c r="H46" s="28">
        <v>600</v>
      </c>
      <c r="I46" s="28">
        <v>300</v>
      </c>
      <c r="J46" s="28">
        <v>280</v>
      </c>
      <c r="K46" s="29">
        <v>200</v>
      </c>
      <c r="L46" s="30">
        <v>60</v>
      </c>
      <c r="M46" s="28">
        <v>380</v>
      </c>
      <c r="N46" s="31">
        <v>720</v>
      </c>
      <c r="O46" s="28">
        <v>340</v>
      </c>
      <c r="P46" s="29">
        <v>520</v>
      </c>
      <c r="Q46" s="30">
        <v>740</v>
      </c>
      <c r="R46" s="28">
        <v>900</v>
      </c>
      <c r="S46" s="28">
        <v>280</v>
      </c>
      <c r="T46" s="28">
        <v>100</v>
      </c>
      <c r="U46" s="29">
        <v>20</v>
      </c>
      <c r="V46" s="15"/>
    </row>
    <row r="47" spans="1:22" ht="13.15" customHeight="1" x14ac:dyDescent="0.15">
      <c r="A47" s="3">
        <v>43</v>
      </c>
      <c r="B47" s="25"/>
      <c r="C47" s="25" t="s">
        <v>83</v>
      </c>
      <c r="D47" s="25" t="s">
        <v>84</v>
      </c>
      <c r="E47" s="25" t="s">
        <v>85</v>
      </c>
      <c r="F47" s="26" t="s">
        <v>219</v>
      </c>
      <c r="G47" s="27">
        <v>280</v>
      </c>
      <c r="H47" s="28">
        <v>1100</v>
      </c>
      <c r="I47" s="28">
        <v>680</v>
      </c>
      <c r="J47" s="28">
        <v>340</v>
      </c>
      <c r="K47" s="29">
        <v>600</v>
      </c>
      <c r="L47" s="30"/>
      <c r="M47" s="28">
        <v>400</v>
      </c>
      <c r="N47" s="31">
        <v>1200</v>
      </c>
      <c r="O47" s="28">
        <v>640</v>
      </c>
      <c r="P47" s="29">
        <v>700</v>
      </c>
      <c r="Q47" s="30">
        <v>820</v>
      </c>
      <c r="R47" s="28">
        <v>460</v>
      </c>
      <c r="S47" s="28">
        <v>100</v>
      </c>
      <c r="T47" s="28">
        <v>40</v>
      </c>
      <c r="U47" s="29">
        <v>60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220</v>
      </c>
      <c r="G48" s="27">
        <v>540</v>
      </c>
      <c r="H48" s="28">
        <v>680</v>
      </c>
      <c r="I48" s="28">
        <v>160</v>
      </c>
      <c r="J48" s="28">
        <v>820</v>
      </c>
      <c r="K48" s="29">
        <v>440</v>
      </c>
      <c r="L48" s="30">
        <v>220</v>
      </c>
      <c r="M48" s="28">
        <v>500</v>
      </c>
      <c r="N48" s="31">
        <v>360</v>
      </c>
      <c r="O48" s="28">
        <v>780</v>
      </c>
      <c r="P48" s="29">
        <v>220</v>
      </c>
      <c r="Q48" s="30">
        <v>460</v>
      </c>
      <c r="R48" s="28">
        <v>560</v>
      </c>
      <c r="S48" s="28">
        <v>340</v>
      </c>
      <c r="T48" s="28">
        <v>220</v>
      </c>
      <c r="U48" s="29">
        <v>340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86</v>
      </c>
      <c r="G49" s="27">
        <v>7096000</v>
      </c>
      <c r="H49" s="28">
        <v>3103200</v>
      </c>
      <c r="I49" s="28">
        <v>1516000</v>
      </c>
      <c r="J49" s="28">
        <v>2223200</v>
      </c>
      <c r="K49" s="29">
        <v>1148400</v>
      </c>
      <c r="L49" s="30">
        <v>660300</v>
      </c>
      <c r="M49" s="28">
        <v>10706400</v>
      </c>
      <c r="N49" s="31">
        <v>8986400</v>
      </c>
      <c r="O49" s="28">
        <v>3317600</v>
      </c>
      <c r="P49" s="29">
        <v>6847200</v>
      </c>
      <c r="Q49" s="30">
        <v>10899200</v>
      </c>
      <c r="R49" s="28">
        <v>4731200</v>
      </c>
      <c r="S49" s="28">
        <v>894400</v>
      </c>
      <c r="T49" s="28">
        <v>173400</v>
      </c>
      <c r="U49" s="29">
        <v>483200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221</v>
      </c>
      <c r="G50" s="27">
        <v>140</v>
      </c>
      <c r="H50" s="28">
        <v>180</v>
      </c>
      <c r="I50" s="28">
        <v>120</v>
      </c>
      <c r="J50" s="28">
        <v>80</v>
      </c>
      <c r="K50" s="29">
        <v>240</v>
      </c>
      <c r="L50" s="30">
        <v>120</v>
      </c>
      <c r="M50" s="28">
        <v>40</v>
      </c>
      <c r="N50" s="31">
        <v>260</v>
      </c>
      <c r="O50" s="28">
        <v>160</v>
      </c>
      <c r="P50" s="29">
        <v>260</v>
      </c>
      <c r="Q50" s="30">
        <v>480</v>
      </c>
      <c r="R50" s="28">
        <v>300</v>
      </c>
      <c r="S50" s="28">
        <v>40</v>
      </c>
      <c r="T50" s="28"/>
      <c r="U50" s="29">
        <v>40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87</v>
      </c>
      <c r="G51" s="27"/>
      <c r="H51" s="28"/>
      <c r="I51" s="28">
        <v>60</v>
      </c>
      <c r="J51" s="28">
        <v>80</v>
      </c>
      <c r="K51" s="29">
        <v>80</v>
      </c>
      <c r="L51" s="30">
        <v>100</v>
      </c>
      <c r="M51" s="28"/>
      <c r="N51" s="31"/>
      <c r="O51" s="28"/>
      <c r="P51" s="29">
        <v>40</v>
      </c>
      <c r="Q51" s="30"/>
      <c r="R51" s="28"/>
      <c r="S51" s="28">
        <v>800</v>
      </c>
      <c r="T51" s="28"/>
      <c r="U51" s="29">
        <v>120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222</v>
      </c>
      <c r="G52" s="27"/>
      <c r="H52" s="28"/>
      <c r="I52" s="28"/>
      <c r="J52" s="28"/>
      <c r="K52" s="29"/>
      <c r="L52" s="30">
        <v>20</v>
      </c>
      <c r="M52" s="28"/>
      <c r="N52" s="31"/>
      <c r="O52" s="28"/>
      <c r="P52" s="29"/>
      <c r="Q52" s="30"/>
      <c r="R52" s="28"/>
      <c r="S52" s="28"/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88</v>
      </c>
      <c r="G53" s="27">
        <v>600</v>
      </c>
      <c r="H53" s="28">
        <v>200</v>
      </c>
      <c r="I53" s="28">
        <v>400</v>
      </c>
      <c r="J53" s="28">
        <v>160</v>
      </c>
      <c r="K53" s="29">
        <v>420</v>
      </c>
      <c r="L53" s="30">
        <v>540</v>
      </c>
      <c r="M53" s="28">
        <v>4200</v>
      </c>
      <c r="N53" s="31">
        <v>580</v>
      </c>
      <c r="O53" s="28">
        <v>60</v>
      </c>
      <c r="P53" s="29">
        <v>680</v>
      </c>
      <c r="Q53" s="30">
        <v>520</v>
      </c>
      <c r="R53" s="28">
        <v>1420</v>
      </c>
      <c r="S53" s="28">
        <v>60</v>
      </c>
      <c r="T53" s="28"/>
      <c r="U53" s="29">
        <v>60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89</v>
      </c>
      <c r="G54" s="27">
        <v>16820</v>
      </c>
      <c r="H54" s="28">
        <v>13000</v>
      </c>
      <c r="I54" s="28">
        <v>7160</v>
      </c>
      <c r="J54" s="28">
        <v>7820</v>
      </c>
      <c r="K54" s="29">
        <v>3880</v>
      </c>
      <c r="L54" s="30">
        <v>2400</v>
      </c>
      <c r="M54" s="28">
        <v>11000</v>
      </c>
      <c r="N54" s="31">
        <v>17400</v>
      </c>
      <c r="O54" s="28">
        <v>13800</v>
      </c>
      <c r="P54" s="29">
        <v>10620</v>
      </c>
      <c r="Q54" s="30">
        <v>25800</v>
      </c>
      <c r="R54" s="28">
        <v>9200</v>
      </c>
      <c r="S54" s="28">
        <v>5060</v>
      </c>
      <c r="T54" s="28">
        <v>1500</v>
      </c>
      <c r="U54" s="29">
        <v>3600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90</v>
      </c>
      <c r="G55" s="27">
        <v>6200</v>
      </c>
      <c r="H55" s="28">
        <v>8000</v>
      </c>
      <c r="I55" s="28">
        <v>720</v>
      </c>
      <c r="J55" s="28">
        <v>360</v>
      </c>
      <c r="K55" s="29">
        <v>2620</v>
      </c>
      <c r="L55" s="30">
        <v>1100</v>
      </c>
      <c r="M55" s="28">
        <v>3000</v>
      </c>
      <c r="N55" s="31">
        <v>5400</v>
      </c>
      <c r="O55" s="28">
        <v>4800</v>
      </c>
      <c r="P55" s="29">
        <v>9800</v>
      </c>
      <c r="Q55" s="30">
        <v>9400</v>
      </c>
      <c r="R55" s="28">
        <v>2660</v>
      </c>
      <c r="S55" s="28">
        <v>5060</v>
      </c>
      <c r="T55" s="28">
        <v>1480</v>
      </c>
      <c r="U55" s="29">
        <v>1800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33" t="s">
        <v>91</v>
      </c>
      <c r="G56" s="27">
        <v>400</v>
      </c>
      <c r="H56" s="28">
        <v>1800</v>
      </c>
      <c r="I56" s="28">
        <v>2800</v>
      </c>
      <c r="J56" s="28">
        <v>1200</v>
      </c>
      <c r="K56" s="29">
        <v>400</v>
      </c>
      <c r="L56" s="30">
        <v>800</v>
      </c>
      <c r="M56" s="28">
        <v>2600</v>
      </c>
      <c r="N56" s="31">
        <v>2200</v>
      </c>
      <c r="O56" s="28">
        <v>1000</v>
      </c>
      <c r="P56" s="29">
        <v>4000</v>
      </c>
      <c r="Q56" s="30">
        <v>2200</v>
      </c>
      <c r="R56" s="28">
        <v>2400</v>
      </c>
      <c r="S56" s="28">
        <v>1640</v>
      </c>
      <c r="T56" s="28">
        <v>1200</v>
      </c>
      <c r="U56" s="29">
        <v>1200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92</v>
      </c>
      <c r="F57" s="26" t="s">
        <v>223</v>
      </c>
      <c r="G57" s="27"/>
      <c r="H57" s="28"/>
      <c r="I57" s="28"/>
      <c r="J57" s="28"/>
      <c r="K57" s="29"/>
      <c r="L57" s="30"/>
      <c r="M57" s="28">
        <v>400</v>
      </c>
      <c r="N57" s="31"/>
      <c r="O57" s="28"/>
      <c r="P57" s="29">
        <v>40</v>
      </c>
      <c r="Q57" s="30"/>
      <c r="R57" s="28"/>
      <c r="S57" s="28"/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224</v>
      </c>
      <c r="G58" s="27"/>
      <c r="H58" s="28"/>
      <c r="I58" s="28"/>
      <c r="J58" s="28">
        <v>40</v>
      </c>
      <c r="K58" s="29">
        <v>40</v>
      </c>
      <c r="L58" s="30">
        <v>20</v>
      </c>
      <c r="M58" s="28">
        <v>60</v>
      </c>
      <c r="N58" s="31"/>
      <c r="O58" s="28"/>
      <c r="P58" s="29">
        <v>20</v>
      </c>
      <c r="Q58" s="30"/>
      <c r="R58" s="28">
        <v>40</v>
      </c>
      <c r="S58" s="28">
        <v>200</v>
      </c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225</v>
      </c>
      <c r="G59" s="27">
        <v>20</v>
      </c>
      <c r="H59" s="28"/>
      <c r="I59" s="28"/>
      <c r="J59" s="28"/>
      <c r="K59" s="29"/>
      <c r="L59" s="30"/>
      <c r="M59" s="28"/>
      <c r="N59" s="31"/>
      <c r="O59" s="28"/>
      <c r="P59" s="29"/>
      <c r="Q59" s="30"/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93</v>
      </c>
      <c r="G60" s="27">
        <v>857600</v>
      </c>
      <c r="H60" s="28">
        <v>893600</v>
      </c>
      <c r="I60" s="28">
        <v>688400</v>
      </c>
      <c r="J60" s="28">
        <v>848800</v>
      </c>
      <c r="K60" s="29">
        <v>548000</v>
      </c>
      <c r="L60" s="30">
        <v>275400</v>
      </c>
      <c r="M60" s="28">
        <v>712800</v>
      </c>
      <c r="N60" s="31">
        <v>1125600</v>
      </c>
      <c r="O60" s="28">
        <v>1056000</v>
      </c>
      <c r="P60" s="29">
        <v>432800</v>
      </c>
      <c r="Q60" s="30">
        <v>1258400</v>
      </c>
      <c r="R60" s="28">
        <v>878400</v>
      </c>
      <c r="S60" s="28">
        <v>472800</v>
      </c>
      <c r="T60" s="28">
        <v>166200</v>
      </c>
      <c r="U60" s="29">
        <v>280800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94</v>
      </c>
      <c r="G61" s="27"/>
      <c r="H61" s="28">
        <v>1400</v>
      </c>
      <c r="I61" s="28"/>
      <c r="J61" s="28"/>
      <c r="K61" s="29"/>
      <c r="L61" s="30">
        <v>600</v>
      </c>
      <c r="M61" s="28">
        <v>1600</v>
      </c>
      <c r="N61" s="31"/>
      <c r="O61" s="28"/>
      <c r="P61" s="29">
        <v>40</v>
      </c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95</v>
      </c>
      <c r="G62" s="27"/>
      <c r="H62" s="28"/>
      <c r="I62" s="28"/>
      <c r="J62" s="28"/>
      <c r="K62" s="29"/>
      <c r="L62" s="30"/>
      <c r="M62" s="28"/>
      <c r="N62" s="31"/>
      <c r="O62" s="28"/>
      <c r="P62" s="29"/>
      <c r="Q62" s="30"/>
      <c r="R62" s="28"/>
      <c r="S62" s="28">
        <v>80</v>
      </c>
      <c r="T62" s="28"/>
      <c r="U62" s="29">
        <v>60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226</v>
      </c>
      <c r="G63" s="27"/>
      <c r="H63" s="28"/>
      <c r="I63" s="28"/>
      <c r="J63" s="28"/>
      <c r="K63" s="29"/>
      <c r="L63" s="30"/>
      <c r="M63" s="28"/>
      <c r="N63" s="31"/>
      <c r="O63" s="28"/>
      <c r="P63" s="29">
        <v>40</v>
      </c>
      <c r="Q63" s="30"/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227</v>
      </c>
      <c r="G64" s="27"/>
      <c r="H64" s="28">
        <v>280</v>
      </c>
      <c r="I64" s="28"/>
      <c r="J64" s="28">
        <v>80</v>
      </c>
      <c r="K64" s="29">
        <v>60</v>
      </c>
      <c r="L64" s="30"/>
      <c r="M64" s="28"/>
      <c r="N64" s="31">
        <v>20</v>
      </c>
      <c r="O64" s="28"/>
      <c r="P64" s="29">
        <v>100</v>
      </c>
      <c r="Q64" s="30"/>
      <c r="R64" s="28">
        <v>100</v>
      </c>
      <c r="S64" s="28">
        <v>200</v>
      </c>
      <c r="T64" s="28"/>
      <c r="U64" s="29">
        <v>20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 t="s">
        <v>96</v>
      </c>
      <c r="F65" s="26" t="s">
        <v>97</v>
      </c>
      <c r="G65" s="27">
        <v>60</v>
      </c>
      <c r="H65" s="28">
        <v>80</v>
      </c>
      <c r="I65" s="28">
        <v>60</v>
      </c>
      <c r="J65" s="28">
        <v>120</v>
      </c>
      <c r="K65" s="29">
        <v>60</v>
      </c>
      <c r="L65" s="30">
        <v>140</v>
      </c>
      <c r="M65" s="28">
        <v>40</v>
      </c>
      <c r="N65" s="31">
        <v>80</v>
      </c>
      <c r="O65" s="28">
        <v>320</v>
      </c>
      <c r="P65" s="29">
        <v>40</v>
      </c>
      <c r="Q65" s="30">
        <v>80</v>
      </c>
      <c r="R65" s="28"/>
      <c r="S65" s="28">
        <v>60</v>
      </c>
      <c r="T65" s="28"/>
      <c r="U65" s="29">
        <v>100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 t="s">
        <v>98</v>
      </c>
      <c r="F66" s="26" t="s">
        <v>99</v>
      </c>
      <c r="G66" s="27"/>
      <c r="H66" s="28">
        <v>40</v>
      </c>
      <c r="I66" s="28"/>
      <c r="J66" s="28">
        <v>400</v>
      </c>
      <c r="K66" s="29">
        <v>200</v>
      </c>
      <c r="L66" s="30">
        <v>20</v>
      </c>
      <c r="M66" s="28"/>
      <c r="N66" s="31"/>
      <c r="O66" s="28"/>
      <c r="P66" s="29">
        <v>160</v>
      </c>
      <c r="Q66" s="30">
        <v>80</v>
      </c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 t="s">
        <v>100</v>
      </c>
      <c r="F67" s="26" t="s">
        <v>101</v>
      </c>
      <c r="G67" s="27">
        <v>20</v>
      </c>
      <c r="H67" s="28"/>
      <c r="I67" s="28">
        <v>800</v>
      </c>
      <c r="J67" s="28">
        <v>40</v>
      </c>
      <c r="K67" s="29"/>
      <c r="L67" s="30">
        <v>60</v>
      </c>
      <c r="M67" s="28">
        <v>80</v>
      </c>
      <c r="N67" s="31">
        <v>140</v>
      </c>
      <c r="O67" s="28">
        <v>60</v>
      </c>
      <c r="P67" s="29">
        <v>60</v>
      </c>
      <c r="Q67" s="30">
        <v>60</v>
      </c>
      <c r="R67" s="28">
        <v>100</v>
      </c>
      <c r="S67" s="28">
        <v>40</v>
      </c>
      <c r="T67" s="28"/>
      <c r="U67" s="29">
        <v>80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102</v>
      </c>
      <c r="F68" s="26" t="s">
        <v>103</v>
      </c>
      <c r="G68" s="27">
        <v>300</v>
      </c>
      <c r="H68" s="28">
        <v>40</v>
      </c>
      <c r="I68" s="28">
        <v>80</v>
      </c>
      <c r="J68" s="28">
        <v>80</v>
      </c>
      <c r="K68" s="29">
        <v>40</v>
      </c>
      <c r="L68" s="30">
        <v>380</v>
      </c>
      <c r="M68" s="28">
        <v>100</v>
      </c>
      <c r="N68" s="31">
        <v>120</v>
      </c>
      <c r="O68" s="28">
        <v>20</v>
      </c>
      <c r="P68" s="29">
        <v>40</v>
      </c>
      <c r="Q68" s="30"/>
      <c r="R68" s="28">
        <v>20</v>
      </c>
      <c r="S68" s="28">
        <v>80</v>
      </c>
      <c r="T68" s="28">
        <v>40</v>
      </c>
      <c r="U68" s="29">
        <v>40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228</v>
      </c>
      <c r="G69" s="27"/>
      <c r="H69" s="28"/>
      <c r="I69" s="28"/>
      <c r="J69" s="28"/>
      <c r="K69" s="29"/>
      <c r="L69" s="30"/>
      <c r="M69" s="28"/>
      <c r="N69" s="31">
        <v>20</v>
      </c>
      <c r="O69" s="28"/>
      <c r="P69" s="29"/>
      <c r="Q69" s="30"/>
      <c r="R69" s="28">
        <v>20</v>
      </c>
      <c r="S69" s="28"/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229</v>
      </c>
      <c r="G70" s="27">
        <v>1000</v>
      </c>
      <c r="H70" s="28">
        <v>20</v>
      </c>
      <c r="I70" s="28">
        <v>20</v>
      </c>
      <c r="J70" s="28">
        <v>80</v>
      </c>
      <c r="K70" s="29">
        <v>20</v>
      </c>
      <c r="L70" s="30">
        <v>20</v>
      </c>
      <c r="M70" s="28">
        <v>220</v>
      </c>
      <c r="N70" s="31">
        <v>1000</v>
      </c>
      <c r="O70" s="28">
        <v>20</v>
      </c>
      <c r="P70" s="29">
        <v>1200</v>
      </c>
      <c r="Q70" s="30">
        <v>40</v>
      </c>
      <c r="R70" s="28">
        <v>1400</v>
      </c>
      <c r="S70" s="28">
        <v>800</v>
      </c>
      <c r="T70" s="28">
        <v>200</v>
      </c>
      <c r="U70" s="29">
        <v>60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104</v>
      </c>
      <c r="G71" s="27">
        <v>8800</v>
      </c>
      <c r="H71" s="28">
        <v>17800</v>
      </c>
      <c r="I71" s="28">
        <v>8000</v>
      </c>
      <c r="J71" s="28">
        <v>11000</v>
      </c>
      <c r="K71" s="29">
        <v>5400</v>
      </c>
      <c r="L71" s="30">
        <v>7400</v>
      </c>
      <c r="M71" s="28">
        <v>17000</v>
      </c>
      <c r="N71" s="31">
        <v>16800</v>
      </c>
      <c r="O71" s="28">
        <v>10600</v>
      </c>
      <c r="P71" s="29">
        <v>8800</v>
      </c>
      <c r="Q71" s="30">
        <v>15600</v>
      </c>
      <c r="R71" s="28">
        <v>10800</v>
      </c>
      <c r="S71" s="28">
        <v>10400</v>
      </c>
      <c r="T71" s="28">
        <v>4400</v>
      </c>
      <c r="U71" s="29">
        <v>5200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105</v>
      </c>
      <c r="G72" s="27">
        <v>900</v>
      </c>
      <c r="H72" s="28">
        <v>1620</v>
      </c>
      <c r="I72" s="28">
        <v>900</v>
      </c>
      <c r="J72" s="28">
        <v>1260</v>
      </c>
      <c r="K72" s="29">
        <v>1320</v>
      </c>
      <c r="L72" s="30">
        <v>1260</v>
      </c>
      <c r="M72" s="28">
        <v>460</v>
      </c>
      <c r="N72" s="31">
        <v>620</v>
      </c>
      <c r="O72" s="28">
        <v>1500</v>
      </c>
      <c r="P72" s="29">
        <v>560</v>
      </c>
      <c r="Q72" s="30">
        <v>700</v>
      </c>
      <c r="R72" s="28">
        <v>920</v>
      </c>
      <c r="S72" s="28">
        <v>1140</v>
      </c>
      <c r="T72" s="28">
        <v>200</v>
      </c>
      <c r="U72" s="29">
        <v>1240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106</v>
      </c>
      <c r="G73" s="27">
        <v>120</v>
      </c>
      <c r="H73" s="28">
        <v>200</v>
      </c>
      <c r="I73" s="28">
        <v>120</v>
      </c>
      <c r="J73" s="28">
        <v>320</v>
      </c>
      <c r="K73" s="29">
        <v>180</v>
      </c>
      <c r="L73" s="30">
        <v>180</v>
      </c>
      <c r="M73" s="28">
        <v>140</v>
      </c>
      <c r="N73" s="31">
        <v>160</v>
      </c>
      <c r="O73" s="28">
        <v>240</v>
      </c>
      <c r="P73" s="29">
        <v>160</v>
      </c>
      <c r="Q73" s="30">
        <v>120</v>
      </c>
      <c r="R73" s="28">
        <v>100</v>
      </c>
      <c r="S73" s="28">
        <v>140</v>
      </c>
      <c r="T73" s="28">
        <v>100</v>
      </c>
      <c r="U73" s="29">
        <v>100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107</v>
      </c>
      <c r="G74" s="27">
        <v>13600</v>
      </c>
      <c r="H74" s="28">
        <v>22600</v>
      </c>
      <c r="I74" s="28">
        <v>7400</v>
      </c>
      <c r="J74" s="28">
        <v>20200</v>
      </c>
      <c r="K74" s="29">
        <v>11000</v>
      </c>
      <c r="L74" s="30">
        <v>7000</v>
      </c>
      <c r="M74" s="28">
        <v>15800</v>
      </c>
      <c r="N74" s="31">
        <v>26600</v>
      </c>
      <c r="O74" s="28">
        <v>22800</v>
      </c>
      <c r="P74" s="29">
        <v>9200</v>
      </c>
      <c r="Q74" s="30">
        <v>24600</v>
      </c>
      <c r="R74" s="28">
        <v>15600</v>
      </c>
      <c r="S74" s="28">
        <v>13800</v>
      </c>
      <c r="T74" s="28">
        <v>1740</v>
      </c>
      <c r="U74" s="29">
        <v>5400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230</v>
      </c>
      <c r="G75" s="27">
        <v>40</v>
      </c>
      <c r="H75" s="28"/>
      <c r="I75" s="28"/>
      <c r="J75" s="28"/>
      <c r="K75" s="29"/>
      <c r="L75" s="30">
        <v>20</v>
      </c>
      <c r="M75" s="28"/>
      <c r="N75" s="31">
        <v>20</v>
      </c>
      <c r="O75" s="28">
        <v>20</v>
      </c>
      <c r="P75" s="29"/>
      <c r="Q75" s="30"/>
      <c r="R75" s="28"/>
      <c r="S75" s="28"/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108</v>
      </c>
      <c r="G76" s="27">
        <v>60</v>
      </c>
      <c r="H76" s="28">
        <v>240</v>
      </c>
      <c r="I76" s="28">
        <v>160</v>
      </c>
      <c r="J76" s="28">
        <v>320</v>
      </c>
      <c r="K76" s="29">
        <v>200</v>
      </c>
      <c r="L76" s="30">
        <v>280</v>
      </c>
      <c r="M76" s="28">
        <v>240</v>
      </c>
      <c r="N76" s="31">
        <v>140</v>
      </c>
      <c r="O76" s="28">
        <v>160</v>
      </c>
      <c r="P76" s="29">
        <v>200</v>
      </c>
      <c r="Q76" s="30">
        <v>460</v>
      </c>
      <c r="R76" s="28">
        <v>300</v>
      </c>
      <c r="S76" s="28">
        <v>320</v>
      </c>
      <c r="T76" s="28">
        <v>180</v>
      </c>
      <c r="U76" s="29">
        <v>660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109</v>
      </c>
      <c r="G77" s="27">
        <v>420</v>
      </c>
      <c r="H77" s="28">
        <v>200</v>
      </c>
      <c r="I77" s="28">
        <v>140</v>
      </c>
      <c r="J77" s="28">
        <v>100</v>
      </c>
      <c r="K77" s="29">
        <v>20</v>
      </c>
      <c r="L77" s="30">
        <v>60</v>
      </c>
      <c r="M77" s="28">
        <v>320</v>
      </c>
      <c r="N77" s="31">
        <v>200</v>
      </c>
      <c r="O77" s="28">
        <v>120</v>
      </c>
      <c r="P77" s="29">
        <v>40</v>
      </c>
      <c r="Q77" s="30">
        <v>180</v>
      </c>
      <c r="R77" s="28"/>
      <c r="S77" s="28"/>
      <c r="T77" s="28">
        <v>180</v>
      </c>
      <c r="U77" s="29">
        <v>80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231</v>
      </c>
      <c r="G78" s="27"/>
      <c r="H78" s="28"/>
      <c r="I78" s="28"/>
      <c r="J78" s="28"/>
      <c r="K78" s="29"/>
      <c r="L78" s="30"/>
      <c r="M78" s="28"/>
      <c r="N78" s="31"/>
      <c r="O78" s="28">
        <v>20</v>
      </c>
      <c r="P78" s="29"/>
      <c r="Q78" s="30"/>
      <c r="R78" s="28"/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 t="s">
        <v>110</v>
      </c>
      <c r="F79" s="26" t="s">
        <v>111</v>
      </c>
      <c r="G79" s="27"/>
      <c r="H79" s="28"/>
      <c r="I79" s="28"/>
      <c r="J79" s="28"/>
      <c r="K79" s="29"/>
      <c r="L79" s="30"/>
      <c r="M79" s="28">
        <v>200</v>
      </c>
      <c r="N79" s="31">
        <v>1400</v>
      </c>
      <c r="O79" s="28">
        <v>1000</v>
      </c>
      <c r="P79" s="29">
        <v>600</v>
      </c>
      <c r="Q79" s="30"/>
      <c r="R79" s="28"/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112</v>
      </c>
      <c r="G80" s="27">
        <v>26660</v>
      </c>
      <c r="H80" s="28">
        <v>55800</v>
      </c>
      <c r="I80" s="28">
        <v>32200</v>
      </c>
      <c r="J80" s="28">
        <v>84800</v>
      </c>
      <c r="K80" s="29">
        <v>48800</v>
      </c>
      <c r="L80" s="30">
        <v>67600</v>
      </c>
      <c r="M80" s="28">
        <v>17600</v>
      </c>
      <c r="N80" s="31">
        <v>26400</v>
      </c>
      <c r="O80" s="28">
        <v>50600</v>
      </c>
      <c r="P80" s="29">
        <v>19600</v>
      </c>
      <c r="Q80" s="30">
        <v>40000</v>
      </c>
      <c r="R80" s="28">
        <v>31600</v>
      </c>
      <c r="S80" s="28">
        <v>74800</v>
      </c>
      <c r="T80" s="28">
        <v>10720</v>
      </c>
      <c r="U80" s="29">
        <v>55200</v>
      </c>
      <c r="V80" s="15"/>
    </row>
    <row r="81" spans="1:23" ht="13.15" customHeight="1" x14ac:dyDescent="0.15">
      <c r="A81" s="3">
        <v>77</v>
      </c>
      <c r="B81" s="25"/>
      <c r="C81" s="25"/>
      <c r="D81" s="25"/>
      <c r="E81" s="25" t="s">
        <v>113</v>
      </c>
      <c r="F81" s="26" t="s">
        <v>232</v>
      </c>
      <c r="G81" s="27"/>
      <c r="H81" s="28"/>
      <c r="I81" s="28"/>
      <c r="J81" s="28"/>
      <c r="K81" s="29"/>
      <c r="L81" s="30"/>
      <c r="M81" s="28"/>
      <c r="N81" s="31">
        <v>180</v>
      </c>
      <c r="O81" s="28"/>
      <c r="P81" s="29"/>
      <c r="Q81" s="30"/>
      <c r="R81" s="28"/>
      <c r="S81" s="28"/>
      <c r="T81" s="28"/>
      <c r="U81" s="29"/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114</v>
      </c>
      <c r="G82" s="27">
        <v>1180</v>
      </c>
      <c r="H82" s="28">
        <v>33800</v>
      </c>
      <c r="I82" s="28">
        <v>1040</v>
      </c>
      <c r="J82" s="28">
        <v>15200</v>
      </c>
      <c r="K82" s="29">
        <v>1080</v>
      </c>
      <c r="L82" s="30">
        <v>460</v>
      </c>
      <c r="M82" s="28">
        <v>8400</v>
      </c>
      <c r="N82" s="31">
        <v>340</v>
      </c>
      <c r="O82" s="28">
        <v>14600</v>
      </c>
      <c r="P82" s="29">
        <v>960</v>
      </c>
      <c r="Q82" s="30">
        <v>13000</v>
      </c>
      <c r="R82" s="28">
        <v>10600</v>
      </c>
      <c r="S82" s="28">
        <v>6200</v>
      </c>
      <c r="T82" s="28">
        <v>120</v>
      </c>
      <c r="U82" s="29">
        <v>900</v>
      </c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115</v>
      </c>
      <c r="G83" s="27">
        <v>1360</v>
      </c>
      <c r="H83" s="28">
        <v>500</v>
      </c>
      <c r="I83" s="28">
        <v>2600</v>
      </c>
      <c r="J83" s="28">
        <v>13800</v>
      </c>
      <c r="K83" s="29">
        <v>2200</v>
      </c>
      <c r="L83" s="30">
        <v>2800</v>
      </c>
      <c r="M83" s="28">
        <v>11600</v>
      </c>
      <c r="N83" s="31">
        <v>1060</v>
      </c>
      <c r="O83" s="28">
        <v>21400</v>
      </c>
      <c r="P83" s="29">
        <v>320</v>
      </c>
      <c r="Q83" s="30">
        <v>14800</v>
      </c>
      <c r="R83" s="28">
        <v>10800</v>
      </c>
      <c r="S83" s="28">
        <v>18000</v>
      </c>
      <c r="T83" s="28"/>
      <c r="U83" s="29">
        <v>440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116</v>
      </c>
      <c r="G84" s="36">
        <v>19600</v>
      </c>
      <c r="H84" s="37">
        <v>66200</v>
      </c>
      <c r="I84" s="37">
        <v>19600</v>
      </c>
      <c r="J84" s="37">
        <v>75000</v>
      </c>
      <c r="K84" s="38">
        <v>21000</v>
      </c>
      <c r="L84" s="39">
        <v>28600</v>
      </c>
      <c r="M84" s="37">
        <v>49600</v>
      </c>
      <c r="N84" s="40">
        <v>52200</v>
      </c>
      <c r="O84" s="37">
        <v>48400</v>
      </c>
      <c r="P84" s="38">
        <v>43000</v>
      </c>
      <c r="Q84" s="39">
        <v>98000</v>
      </c>
      <c r="R84" s="37">
        <v>42800</v>
      </c>
      <c r="S84" s="37">
        <v>90800</v>
      </c>
      <c r="T84" s="37">
        <v>6680</v>
      </c>
      <c r="U84" s="38">
        <v>9500</v>
      </c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233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670</v>
      </c>
      <c r="K88" s="3"/>
      <c r="N88" s="5" t="str">
        <f>I88</f>
        <v>調査期日：平成29年 2月 2日</v>
      </c>
      <c r="O88" s="3"/>
      <c r="P88" s="3"/>
      <c r="R88" s="3"/>
      <c r="S88" s="5" t="str">
        <f>I88</f>
        <v>調査期日：平成29年 2月 2日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</v>
      </c>
      <c r="H90" s="11" t="s">
        <v>4</v>
      </c>
      <c r="I90" s="11" t="s">
        <v>5</v>
      </c>
      <c r="J90" s="11" t="s">
        <v>6</v>
      </c>
      <c r="K90" s="12" t="s">
        <v>7</v>
      </c>
      <c r="L90" s="13" t="s">
        <v>8</v>
      </c>
      <c r="M90" s="11" t="s">
        <v>9</v>
      </c>
      <c r="N90" s="14" t="s">
        <v>10</v>
      </c>
      <c r="O90" s="11" t="s">
        <v>11</v>
      </c>
      <c r="P90" s="12" t="s">
        <v>12</v>
      </c>
      <c r="Q90" s="13" t="s">
        <v>13</v>
      </c>
      <c r="R90" s="11" t="s">
        <v>14</v>
      </c>
      <c r="S90" s="11" t="s">
        <v>15</v>
      </c>
      <c r="T90" s="11" t="s">
        <v>16</v>
      </c>
      <c r="U90" s="12" t="s">
        <v>17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113</v>
      </c>
      <c r="F91" s="46" t="s">
        <v>234</v>
      </c>
      <c r="G91" s="19"/>
      <c r="H91" s="20"/>
      <c r="I91" s="20"/>
      <c r="J91" s="20"/>
      <c r="K91" s="21">
        <v>200</v>
      </c>
      <c r="L91" s="22"/>
      <c r="M91" s="20"/>
      <c r="N91" s="23"/>
      <c r="O91" s="20"/>
      <c r="P91" s="21"/>
      <c r="Q91" s="22"/>
      <c r="R91" s="20"/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117</v>
      </c>
      <c r="G92" s="27">
        <v>16000</v>
      </c>
      <c r="H92" s="28">
        <v>20800</v>
      </c>
      <c r="I92" s="28">
        <v>19800</v>
      </c>
      <c r="J92" s="28">
        <v>28600</v>
      </c>
      <c r="K92" s="29">
        <v>24400</v>
      </c>
      <c r="L92" s="30">
        <v>14800</v>
      </c>
      <c r="M92" s="28">
        <v>21600</v>
      </c>
      <c r="N92" s="31">
        <v>32600</v>
      </c>
      <c r="O92" s="28">
        <v>25400</v>
      </c>
      <c r="P92" s="29">
        <v>25600</v>
      </c>
      <c r="Q92" s="30">
        <v>70400</v>
      </c>
      <c r="R92" s="28">
        <v>34400</v>
      </c>
      <c r="S92" s="28">
        <v>33000</v>
      </c>
      <c r="T92" s="28">
        <v>5720</v>
      </c>
      <c r="U92" s="29">
        <v>21400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118</v>
      </c>
      <c r="G93" s="27">
        <v>18200</v>
      </c>
      <c r="H93" s="28">
        <v>44000</v>
      </c>
      <c r="I93" s="28">
        <v>16600</v>
      </c>
      <c r="J93" s="28">
        <v>23600</v>
      </c>
      <c r="K93" s="29">
        <v>10600</v>
      </c>
      <c r="L93" s="30">
        <v>1760</v>
      </c>
      <c r="M93" s="28">
        <v>33000</v>
      </c>
      <c r="N93" s="31">
        <v>45000</v>
      </c>
      <c r="O93" s="28">
        <v>34600</v>
      </c>
      <c r="P93" s="29">
        <v>19000</v>
      </c>
      <c r="Q93" s="30">
        <v>38200</v>
      </c>
      <c r="R93" s="28">
        <v>40400</v>
      </c>
      <c r="S93" s="28">
        <v>66200</v>
      </c>
      <c r="T93" s="28">
        <v>18600</v>
      </c>
      <c r="U93" s="29">
        <v>16400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235</v>
      </c>
      <c r="G94" s="27"/>
      <c r="H94" s="28"/>
      <c r="I94" s="28"/>
      <c r="J94" s="28"/>
      <c r="K94" s="29">
        <v>140</v>
      </c>
      <c r="L94" s="30">
        <v>160</v>
      </c>
      <c r="M94" s="28">
        <v>120</v>
      </c>
      <c r="N94" s="31">
        <v>280</v>
      </c>
      <c r="O94" s="28">
        <v>120</v>
      </c>
      <c r="P94" s="29"/>
      <c r="Q94" s="30"/>
      <c r="R94" s="28"/>
      <c r="S94" s="28"/>
      <c r="T94" s="28"/>
      <c r="U94" s="29"/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119</v>
      </c>
      <c r="G95" s="27">
        <v>2140</v>
      </c>
      <c r="H95" s="28">
        <v>2520</v>
      </c>
      <c r="I95" s="28">
        <v>1500</v>
      </c>
      <c r="J95" s="28">
        <v>520</v>
      </c>
      <c r="K95" s="29">
        <v>1380</v>
      </c>
      <c r="L95" s="30">
        <v>1100</v>
      </c>
      <c r="M95" s="28">
        <v>840</v>
      </c>
      <c r="N95" s="31">
        <v>1020</v>
      </c>
      <c r="O95" s="28">
        <v>1540</v>
      </c>
      <c r="P95" s="29">
        <v>420</v>
      </c>
      <c r="Q95" s="30">
        <v>1280</v>
      </c>
      <c r="R95" s="28">
        <v>2220</v>
      </c>
      <c r="S95" s="28">
        <v>1640</v>
      </c>
      <c r="T95" s="28">
        <v>1500</v>
      </c>
      <c r="U95" s="29">
        <v>2080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236</v>
      </c>
      <c r="G96" s="27">
        <v>420</v>
      </c>
      <c r="H96" s="28">
        <v>4400</v>
      </c>
      <c r="I96" s="28">
        <v>440</v>
      </c>
      <c r="J96" s="28">
        <v>4200</v>
      </c>
      <c r="K96" s="29">
        <v>4600</v>
      </c>
      <c r="L96" s="30">
        <v>500</v>
      </c>
      <c r="M96" s="28">
        <v>7400</v>
      </c>
      <c r="N96" s="31">
        <v>5200</v>
      </c>
      <c r="O96" s="28">
        <v>240</v>
      </c>
      <c r="P96" s="29">
        <v>13800</v>
      </c>
      <c r="Q96" s="30">
        <v>7000</v>
      </c>
      <c r="R96" s="28">
        <v>1040</v>
      </c>
      <c r="S96" s="28">
        <v>2800</v>
      </c>
      <c r="T96" s="28"/>
      <c r="U96" s="29">
        <v>400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120</v>
      </c>
      <c r="G97" s="27">
        <v>15200</v>
      </c>
      <c r="H97" s="28">
        <v>32800</v>
      </c>
      <c r="I97" s="28">
        <v>14200</v>
      </c>
      <c r="J97" s="28">
        <v>13800</v>
      </c>
      <c r="K97" s="29">
        <v>13200</v>
      </c>
      <c r="L97" s="30">
        <v>160</v>
      </c>
      <c r="M97" s="28">
        <v>14200</v>
      </c>
      <c r="N97" s="31">
        <v>27800</v>
      </c>
      <c r="O97" s="28">
        <v>27800</v>
      </c>
      <c r="P97" s="29">
        <v>15400</v>
      </c>
      <c r="Q97" s="30">
        <v>23000</v>
      </c>
      <c r="R97" s="28">
        <v>13800</v>
      </c>
      <c r="S97" s="28">
        <v>8200</v>
      </c>
      <c r="T97" s="28">
        <v>760</v>
      </c>
      <c r="U97" s="29">
        <v>380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121</v>
      </c>
      <c r="G98" s="27"/>
      <c r="H98" s="28"/>
      <c r="I98" s="28"/>
      <c r="J98" s="28"/>
      <c r="K98" s="29"/>
      <c r="L98" s="30"/>
      <c r="M98" s="28"/>
      <c r="N98" s="31">
        <v>200</v>
      </c>
      <c r="O98" s="28"/>
      <c r="P98" s="29"/>
      <c r="Q98" s="30"/>
      <c r="R98" s="28"/>
      <c r="S98" s="28"/>
      <c r="T98" s="28"/>
      <c r="U98" s="29"/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122</v>
      </c>
      <c r="G99" s="27"/>
      <c r="H99" s="28">
        <v>480</v>
      </c>
      <c r="I99" s="28">
        <v>120</v>
      </c>
      <c r="J99" s="28">
        <v>220</v>
      </c>
      <c r="K99" s="29">
        <v>100</v>
      </c>
      <c r="L99" s="30">
        <v>100</v>
      </c>
      <c r="M99" s="28">
        <v>400</v>
      </c>
      <c r="N99" s="31">
        <v>100</v>
      </c>
      <c r="O99" s="28">
        <v>240</v>
      </c>
      <c r="P99" s="29"/>
      <c r="Q99" s="30"/>
      <c r="R99" s="28">
        <v>60</v>
      </c>
      <c r="S99" s="28">
        <v>1060</v>
      </c>
      <c r="T99" s="28">
        <v>600</v>
      </c>
      <c r="U99" s="29">
        <v>260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237</v>
      </c>
      <c r="G100" s="27"/>
      <c r="H100" s="28"/>
      <c r="I100" s="28"/>
      <c r="J100" s="28">
        <v>40</v>
      </c>
      <c r="K100" s="29">
        <v>140</v>
      </c>
      <c r="L100" s="30"/>
      <c r="M100" s="28"/>
      <c r="N100" s="31"/>
      <c r="O100" s="28"/>
      <c r="P100" s="29"/>
      <c r="Q100" s="30">
        <v>80</v>
      </c>
      <c r="R100" s="28"/>
      <c r="S100" s="28"/>
      <c r="T100" s="28"/>
      <c r="U100" s="29"/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123</v>
      </c>
      <c r="G101" s="27">
        <v>1000</v>
      </c>
      <c r="H101" s="28">
        <v>760</v>
      </c>
      <c r="I101" s="28">
        <v>2800</v>
      </c>
      <c r="J101" s="28">
        <v>2000</v>
      </c>
      <c r="K101" s="29">
        <v>200</v>
      </c>
      <c r="L101" s="30">
        <v>140</v>
      </c>
      <c r="M101" s="28">
        <v>420</v>
      </c>
      <c r="N101" s="31">
        <v>780</v>
      </c>
      <c r="O101" s="28">
        <v>180</v>
      </c>
      <c r="P101" s="29">
        <v>400</v>
      </c>
      <c r="Q101" s="30">
        <v>840</v>
      </c>
      <c r="R101" s="28">
        <v>600</v>
      </c>
      <c r="S101" s="28">
        <v>460</v>
      </c>
      <c r="T101" s="28">
        <v>100</v>
      </c>
      <c r="U101" s="29">
        <v>280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124</v>
      </c>
      <c r="G102" s="27">
        <v>1120</v>
      </c>
      <c r="H102" s="28">
        <v>12400</v>
      </c>
      <c r="I102" s="28">
        <v>8400</v>
      </c>
      <c r="J102" s="28">
        <v>26400</v>
      </c>
      <c r="K102" s="29">
        <v>15400</v>
      </c>
      <c r="L102" s="30">
        <v>11400</v>
      </c>
      <c r="M102" s="28">
        <v>20000</v>
      </c>
      <c r="N102" s="31">
        <v>15600</v>
      </c>
      <c r="O102" s="28">
        <v>35000</v>
      </c>
      <c r="P102" s="29">
        <v>26200</v>
      </c>
      <c r="Q102" s="30">
        <v>25200</v>
      </c>
      <c r="R102" s="28">
        <v>23800</v>
      </c>
      <c r="S102" s="28">
        <v>20600</v>
      </c>
      <c r="T102" s="28">
        <v>1140</v>
      </c>
      <c r="U102" s="29">
        <v>8400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238</v>
      </c>
      <c r="G103" s="27"/>
      <c r="H103" s="28"/>
      <c r="I103" s="28"/>
      <c r="J103" s="28"/>
      <c r="K103" s="29"/>
      <c r="L103" s="30"/>
      <c r="M103" s="28"/>
      <c r="N103" s="31"/>
      <c r="O103" s="28">
        <v>1600</v>
      </c>
      <c r="P103" s="29">
        <v>200</v>
      </c>
      <c r="Q103" s="30"/>
      <c r="R103" s="28"/>
      <c r="S103" s="28"/>
      <c r="T103" s="28"/>
      <c r="U103" s="29"/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239</v>
      </c>
      <c r="G104" s="27"/>
      <c r="H104" s="28"/>
      <c r="I104" s="28">
        <v>200</v>
      </c>
      <c r="J104" s="28"/>
      <c r="K104" s="29"/>
      <c r="L104" s="30"/>
      <c r="M104" s="28">
        <v>400</v>
      </c>
      <c r="N104" s="31"/>
      <c r="O104" s="28"/>
      <c r="P104" s="29"/>
      <c r="Q104" s="30"/>
      <c r="R104" s="28"/>
      <c r="S104" s="28"/>
      <c r="T104" s="28"/>
      <c r="U104" s="29"/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125</v>
      </c>
      <c r="G105" s="27">
        <v>69600</v>
      </c>
      <c r="H105" s="28">
        <v>98400</v>
      </c>
      <c r="I105" s="28">
        <v>60400</v>
      </c>
      <c r="J105" s="28">
        <v>36200</v>
      </c>
      <c r="K105" s="29">
        <v>24600</v>
      </c>
      <c r="L105" s="30">
        <v>41200</v>
      </c>
      <c r="M105" s="28">
        <v>77400</v>
      </c>
      <c r="N105" s="31">
        <v>72800</v>
      </c>
      <c r="O105" s="28">
        <v>33600</v>
      </c>
      <c r="P105" s="29">
        <v>122800</v>
      </c>
      <c r="Q105" s="30">
        <v>230000</v>
      </c>
      <c r="R105" s="28">
        <v>94800</v>
      </c>
      <c r="S105" s="28">
        <v>42200</v>
      </c>
      <c r="T105" s="28">
        <v>80</v>
      </c>
      <c r="U105" s="29">
        <v>15800</v>
      </c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/>
      <c r="F106" s="26" t="s">
        <v>126</v>
      </c>
      <c r="G106" s="27">
        <v>20680</v>
      </c>
      <c r="H106" s="28">
        <v>25000</v>
      </c>
      <c r="I106" s="28">
        <v>10000</v>
      </c>
      <c r="J106" s="28">
        <v>14640</v>
      </c>
      <c r="K106" s="29">
        <v>15800</v>
      </c>
      <c r="L106" s="30">
        <v>16200</v>
      </c>
      <c r="M106" s="28">
        <v>15820</v>
      </c>
      <c r="N106" s="31">
        <v>33200</v>
      </c>
      <c r="O106" s="28">
        <v>52800</v>
      </c>
      <c r="P106" s="29">
        <v>28600</v>
      </c>
      <c r="Q106" s="30">
        <v>34060</v>
      </c>
      <c r="R106" s="28">
        <v>52200</v>
      </c>
      <c r="S106" s="28">
        <v>75800</v>
      </c>
      <c r="T106" s="28">
        <v>7220</v>
      </c>
      <c r="U106" s="29">
        <v>15800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 t="s">
        <v>127</v>
      </c>
      <c r="F107" s="26" t="s">
        <v>128</v>
      </c>
      <c r="G107" s="27">
        <v>360</v>
      </c>
      <c r="H107" s="28">
        <v>720</v>
      </c>
      <c r="I107" s="28">
        <v>220</v>
      </c>
      <c r="J107" s="28">
        <v>320</v>
      </c>
      <c r="K107" s="29">
        <v>100</v>
      </c>
      <c r="L107" s="30">
        <v>140</v>
      </c>
      <c r="M107" s="28">
        <v>80</v>
      </c>
      <c r="N107" s="31">
        <v>180</v>
      </c>
      <c r="O107" s="28">
        <v>120</v>
      </c>
      <c r="P107" s="29">
        <v>240</v>
      </c>
      <c r="Q107" s="30">
        <v>140</v>
      </c>
      <c r="R107" s="28">
        <v>320</v>
      </c>
      <c r="S107" s="28">
        <v>180</v>
      </c>
      <c r="T107" s="28">
        <v>20</v>
      </c>
      <c r="U107" s="29">
        <v>40</v>
      </c>
      <c r="V107" s="15"/>
    </row>
    <row r="108" spans="1:22" ht="13.15" customHeight="1" x14ac:dyDescent="0.15">
      <c r="A108" s="3">
        <v>98</v>
      </c>
      <c r="B108" s="24"/>
      <c r="C108" s="25"/>
      <c r="D108" s="32"/>
      <c r="E108" s="25" t="s">
        <v>240</v>
      </c>
      <c r="F108" s="26" t="s">
        <v>241</v>
      </c>
      <c r="G108" s="27"/>
      <c r="H108" s="28"/>
      <c r="I108" s="28"/>
      <c r="J108" s="28">
        <v>40</v>
      </c>
      <c r="K108" s="29"/>
      <c r="L108" s="30">
        <v>20</v>
      </c>
      <c r="M108" s="28"/>
      <c r="N108" s="31"/>
      <c r="O108" s="28">
        <v>20</v>
      </c>
      <c r="P108" s="29"/>
      <c r="Q108" s="30"/>
      <c r="R108" s="28"/>
      <c r="S108" s="28">
        <v>20</v>
      </c>
      <c r="T108" s="28"/>
      <c r="U108" s="29">
        <v>40</v>
      </c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/>
      <c r="F109" s="26" t="s">
        <v>242</v>
      </c>
      <c r="G109" s="27"/>
      <c r="H109" s="28"/>
      <c r="I109" s="28"/>
      <c r="J109" s="28">
        <v>20</v>
      </c>
      <c r="K109" s="29"/>
      <c r="L109" s="30"/>
      <c r="M109" s="28"/>
      <c r="N109" s="31">
        <v>20</v>
      </c>
      <c r="O109" s="28">
        <v>20</v>
      </c>
      <c r="P109" s="29"/>
      <c r="Q109" s="30"/>
      <c r="R109" s="28">
        <v>20</v>
      </c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4"/>
      <c r="C110" s="25"/>
      <c r="D110" s="25" t="s">
        <v>129</v>
      </c>
      <c r="E110" s="25" t="s">
        <v>130</v>
      </c>
      <c r="F110" s="26" t="s">
        <v>131</v>
      </c>
      <c r="G110" s="27"/>
      <c r="H110" s="28"/>
      <c r="I110" s="28"/>
      <c r="J110" s="28"/>
      <c r="K110" s="29"/>
      <c r="L110" s="30"/>
      <c r="M110" s="28">
        <v>100</v>
      </c>
      <c r="N110" s="31">
        <v>80</v>
      </c>
      <c r="O110" s="28">
        <v>1000</v>
      </c>
      <c r="P110" s="29">
        <v>1020</v>
      </c>
      <c r="Q110" s="30">
        <v>40</v>
      </c>
      <c r="R110" s="28"/>
      <c r="S110" s="28"/>
      <c r="T110" s="28"/>
      <c r="U110" s="29"/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/>
      <c r="F111" s="26" t="s">
        <v>132</v>
      </c>
      <c r="G111" s="27">
        <v>260</v>
      </c>
      <c r="H111" s="28">
        <v>60</v>
      </c>
      <c r="I111" s="28">
        <v>1000</v>
      </c>
      <c r="J111" s="28">
        <v>180</v>
      </c>
      <c r="K111" s="29">
        <v>600</v>
      </c>
      <c r="L111" s="30">
        <v>340</v>
      </c>
      <c r="M111" s="28">
        <v>180</v>
      </c>
      <c r="N111" s="31">
        <v>80</v>
      </c>
      <c r="O111" s="28">
        <v>80</v>
      </c>
      <c r="P111" s="29"/>
      <c r="Q111" s="30">
        <v>560</v>
      </c>
      <c r="R111" s="28">
        <v>40</v>
      </c>
      <c r="S111" s="28">
        <v>300</v>
      </c>
      <c r="T111" s="28">
        <v>160</v>
      </c>
      <c r="U111" s="29">
        <v>240</v>
      </c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133</v>
      </c>
      <c r="G112" s="27"/>
      <c r="H112" s="28"/>
      <c r="I112" s="28"/>
      <c r="J112" s="28"/>
      <c r="K112" s="29">
        <v>20</v>
      </c>
      <c r="L112" s="30"/>
      <c r="M112" s="28"/>
      <c r="N112" s="31">
        <v>20</v>
      </c>
      <c r="O112" s="28"/>
      <c r="P112" s="29"/>
      <c r="Q112" s="30">
        <v>20</v>
      </c>
      <c r="R112" s="28"/>
      <c r="S112" s="28">
        <v>60</v>
      </c>
      <c r="T112" s="28">
        <v>20</v>
      </c>
      <c r="U112" s="29">
        <v>40</v>
      </c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/>
      <c r="F113" s="26" t="s">
        <v>243</v>
      </c>
      <c r="G113" s="27"/>
      <c r="H113" s="28"/>
      <c r="I113" s="28"/>
      <c r="J113" s="28"/>
      <c r="K113" s="29">
        <v>200</v>
      </c>
      <c r="L113" s="30"/>
      <c r="M113" s="28"/>
      <c r="N113" s="31"/>
      <c r="O113" s="28"/>
      <c r="P113" s="29"/>
      <c r="Q113" s="30"/>
      <c r="R113" s="28"/>
      <c r="S113" s="28"/>
      <c r="T113" s="28"/>
      <c r="U113" s="29"/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244</v>
      </c>
      <c r="G114" s="27"/>
      <c r="H114" s="28"/>
      <c r="I114" s="28"/>
      <c r="J114" s="28"/>
      <c r="K114" s="29"/>
      <c r="L114" s="30"/>
      <c r="M114" s="28">
        <v>20</v>
      </c>
      <c r="N114" s="31"/>
      <c r="O114" s="28"/>
      <c r="P114" s="29">
        <v>140</v>
      </c>
      <c r="Q114" s="30">
        <v>20</v>
      </c>
      <c r="R114" s="28"/>
      <c r="S114" s="28"/>
      <c r="T114" s="28"/>
      <c r="U114" s="29"/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245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/>
      <c r="Q115" s="30"/>
      <c r="R115" s="28"/>
      <c r="S115" s="28"/>
      <c r="T115" s="28"/>
      <c r="U115" s="29">
        <v>60</v>
      </c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/>
      <c r="F116" s="26" t="s">
        <v>246</v>
      </c>
      <c r="G116" s="27"/>
      <c r="H116" s="28">
        <v>200</v>
      </c>
      <c r="I116" s="28"/>
      <c r="J116" s="28"/>
      <c r="K116" s="29"/>
      <c r="L116" s="30"/>
      <c r="M116" s="28">
        <v>20</v>
      </c>
      <c r="N116" s="31"/>
      <c r="O116" s="28"/>
      <c r="P116" s="29">
        <v>400</v>
      </c>
      <c r="Q116" s="30">
        <v>200</v>
      </c>
      <c r="R116" s="28"/>
      <c r="S116" s="28"/>
      <c r="T116" s="28"/>
      <c r="U116" s="29"/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134</v>
      </c>
      <c r="G117" s="27">
        <v>1260</v>
      </c>
      <c r="H117" s="28">
        <v>2480</v>
      </c>
      <c r="I117" s="28">
        <v>1480</v>
      </c>
      <c r="J117" s="28">
        <v>1800</v>
      </c>
      <c r="K117" s="29">
        <v>620</v>
      </c>
      <c r="L117" s="30">
        <v>1340</v>
      </c>
      <c r="M117" s="28">
        <v>3460</v>
      </c>
      <c r="N117" s="31">
        <v>3000</v>
      </c>
      <c r="O117" s="28">
        <v>2220</v>
      </c>
      <c r="P117" s="29">
        <v>2680</v>
      </c>
      <c r="Q117" s="30">
        <v>3600</v>
      </c>
      <c r="R117" s="28">
        <v>3020</v>
      </c>
      <c r="S117" s="28">
        <v>600</v>
      </c>
      <c r="T117" s="28">
        <v>280</v>
      </c>
      <c r="U117" s="29">
        <v>600</v>
      </c>
      <c r="V117" s="15"/>
    </row>
    <row r="118" spans="1:22" ht="13.15" customHeight="1" x14ac:dyDescent="0.15">
      <c r="A118" s="3">
        <v>108</v>
      </c>
      <c r="B118" s="15"/>
      <c r="C118" s="25"/>
      <c r="D118" s="25"/>
      <c r="E118" s="32"/>
      <c r="F118" s="26" t="s">
        <v>135</v>
      </c>
      <c r="G118" s="27">
        <v>240</v>
      </c>
      <c r="H118" s="28">
        <v>180</v>
      </c>
      <c r="I118" s="28">
        <v>60</v>
      </c>
      <c r="J118" s="28">
        <v>80</v>
      </c>
      <c r="K118" s="29">
        <v>60</v>
      </c>
      <c r="L118" s="30"/>
      <c r="M118" s="28"/>
      <c r="N118" s="31">
        <v>260</v>
      </c>
      <c r="O118" s="28"/>
      <c r="P118" s="29">
        <v>20</v>
      </c>
      <c r="Q118" s="30">
        <v>40</v>
      </c>
      <c r="R118" s="28">
        <v>120</v>
      </c>
      <c r="S118" s="28">
        <v>60</v>
      </c>
      <c r="T118" s="28">
        <v>60</v>
      </c>
      <c r="U118" s="29">
        <v>40</v>
      </c>
      <c r="V118" s="15"/>
    </row>
    <row r="119" spans="1:22" ht="13.15" customHeight="1" x14ac:dyDescent="0.15">
      <c r="A119" s="3">
        <v>109</v>
      </c>
      <c r="B119" s="15"/>
      <c r="C119" s="25"/>
      <c r="D119" s="25"/>
      <c r="E119" s="25"/>
      <c r="F119" s="26" t="s">
        <v>247</v>
      </c>
      <c r="G119" s="27">
        <v>20</v>
      </c>
      <c r="H119" s="28"/>
      <c r="I119" s="28">
        <v>100</v>
      </c>
      <c r="J119" s="28">
        <v>40</v>
      </c>
      <c r="K119" s="29">
        <v>40</v>
      </c>
      <c r="L119" s="30">
        <v>20</v>
      </c>
      <c r="M119" s="28">
        <v>40</v>
      </c>
      <c r="N119" s="31"/>
      <c r="O119" s="28">
        <v>180</v>
      </c>
      <c r="P119" s="29"/>
      <c r="Q119" s="30">
        <v>140</v>
      </c>
      <c r="R119" s="28">
        <v>180</v>
      </c>
      <c r="S119" s="28">
        <v>20</v>
      </c>
      <c r="T119" s="28"/>
      <c r="U119" s="29"/>
      <c r="V119" s="15"/>
    </row>
    <row r="120" spans="1:22" ht="13.15" customHeight="1" x14ac:dyDescent="0.15">
      <c r="A120" s="3">
        <v>110</v>
      </c>
      <c r="B120" s="24"/>
      <c r="C120" s="25"/>
      <c r="D120" s="32"/>
      <c r="E120" s="25" t="s">
        <v>136</v>
      </c>
      <c r="F120" s="26" t="s">
        <v>248</v>
      </c>
      <c r="G120" s="27"/>
      <c r="H120" s="28"/>
      <c r="I120" s="28"/>
      <c r="J120" s="28"/>
      <c r="K120" s="29"/>
      <c r="L120" s="30"/>
      <c r="M120" s="28"/>
      <c r="N120" s="31"/>
      <c r="O120" s="28"/>
      <c r="P120" s="29"/>
      <c r="Q120" s="30"/>
      <c r="R120" s="28"/>
      <c r="S120" s="28">
        <v>100</v>
      </c>
      <c r="T120" s="28">
        <v>20</v>
      </c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/>
      <c r="F121" s="26" t="s">
        <v>137</v>
      </c>
      <c r="G121" s="27"/>
      <c r="H121" s="28"/>
      <c r="I121" s="28"/>
      <c r="J121" s="28"/>
      <c r="K121" s="29"/>
      <c r="L121" s="30"/>
      <c r="M121" s="28"/>
      <c r="N121" s="31"/>
      <c r="O121" s="28"/>
      <c r="P121" s="29"/>
      <c r="Q121" s="30"/>
      <c r="R121" s="28"/>
      <c r="S121" s="28">
        <v>80</v>
      </c>
      <c r="T121" s="28"/>
      <c r="U121" s="29"/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 t="s">
        <v>138</v>
      </c>
      <c r="F122" s="26" t="s">
        <v>249</v>
      </c>
      <c r="G122" s="27"/>
      <c r="H122" s="28"/>
      <c r="I122" s="28"/>
      <c r="J122" s="28"/>
      <c r="K122" s="29"/>
      <c r="L122" s="30"/>
      <c r="M122" s="28"/>
      <c r="N122" s="31"/>
      <c r="O122" s="28"/>
      <c r="P122" s="29"/>
      <c r="Q122" s="30"/>
      <c r="R122" s="28"/>
      <c r="S122" s="28">
        <v>200</v>
      </c>
      <c r="T122" s="28"/>
      <c r="U122" s="29"/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/>
      <c r="F123" s="26" t="s">
        <v>139</v>
      </c>
      <c r="G123" s="27">
        <v>200</v>
      </c>
      <c r="H123" s="28">
        <v>200</v>
      </c>
      <c r="I123" s="28">
        <v>20</v>
      </c>
      <c r="J123" s="28">
        <v>400</v>
      </c>
      <c r="K123" s="29">
        <v>20</v>
      </c>
      <c r="L123" s="30">
        <v>20</v>
      </c>
      <c r="M123" s="28"/>
      <c r="N123" s="31">
        <v>20</v>
      </c>
      <c r="O123" s="28">
        <v>60</v>
      </c>
      <c r="P123" s="29">
        <v>200</v>
      </c>
      <c r="Q123" s="30">
        <v>40</v>
      </c>
      <c r="R123" s="28">
        <v>400</v>
      </c>
      <c r="S123" s="28">
        <v>20</v>
      </c>
      <c r="T123" s="28">
        <v>20</v>
      </c>
      <c r="U123" s="29">
        <v>20</v>
      </c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141</v>
      </c>
      <c r="G124" s="27">
        <v>800</v>
      </c>
      <c r="H124" s="28">
        <v>600</v>
      </c>
      <c r="I124" s="28">
        <v>120</v>
      </c>
      <c r="J124" s="28">
        <v>1200</v>
      </c>
      <c r="K124" s="29">
        <v>80</v>
      </c>
      <c r="L124" s="30">
        <v>2200</v>
      </c>
      <c r="M124" s="28">
        <v>1400</v>
      </c>
      <c r="N124" s="31">
        <v>20</v>
      </c>
      <c r="O124" s="28">
        <v>800</v>
      </c>
      <c r="P124" s="29">
        <v>800</v>
      </c>
      <c r="Q124" s="30">
        <v>20</v>
      </c>
      <c r="R124" s="28">
        <v>1000</v>
      </c>
      <c r="S124" s="28">
        <v>1400</v>
      </c>
      <c r="T124" s="28">
        <v>200</v>
      </c>
      <c r="U124" s="29">
        <v>20</v>
      </c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142</v>
      </c>
      <c r="G125" s="27">
        <v>60</v>
      </c>
      <c r="H125" s="28">
        <v>40</v>
      </c>
      <c r="I125" s="28">
        <v>40</v>
      </c>
      <c r="J125" s="28">
        <v>200</v>
      </c>
      <c r="K125" s="29">
        <v>40</v>
      </c>
      <c r="L125" s="30">
        <v>140</v>
      </c>
      <c r="M125" s="28"/>
      <c r="N125" s="31">
        <v>20</v>
      </c>
      <c r="O125" s="28">
        <v>40</v>
      </c>
      <c r="P125" s="29">
        <v>60</v>
      </c>
      <c r="Q125" s="30">
        <v>40</v>
      </c>
      <c r="R125" s="28">
        <v>40</v>
      </c>
      <c r="S125" s="28">
        <v>40</v>
      </c>
      <c r="T125" s="28"/>
      <c r="U125" s="29">
        <v>40</v>
      </c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/>
      <c r="F126" s="26" t="s">
        <v>143</v>
      </c>
      <c r="G126" s="27">
        <v>20</v>
      </c>
      <c r="H126" s="28">
        <v>120</v>
      </c>
      <c r="I126" s="28"/>
      <c r="J126" s="28">
        <v>60</v>
      </c>
      <c r="K126" s="29"/>
      <c r="L126" s="30">
        <v>60</v>
      </c>
      <c r="M126" s="28">
        <v>40</v>
      </c>
      <c r="N126" s="31">
        <v>20</v>
      </c>
      <c r="O126" s="28">
        <v>20</v>
      </c>
      <c r="P126" s="29">
        <v>40</v>
      </c>
      <c r="Q126" s="30">
        <v>40</v>
      </c>
      <c r="R126" s="28">
        <v>40</v>
      </c>
      <c r="S126" s="28"/>
      <c r="T126" s="28">
        <v>200</v>
      </c>
      <c r="U126" s="29">
        <v>20</v>
      </c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 t="s">
        <v>144</v>
      </c>
      <c r="F127" s="26" t="s">
        <v>145</v>
      </c>
      <c r="G127" s="27"/>
      <c r="H127" s="28"/>
      <c r="I127" s="28"/>
      <c r="J127" s="28">
        <v>1300</v>
      </c>
      <c r="K127" s="29">
        <v>540</v>
      </c>
      <c r="L127" s="30">
        <v>420</v>
      </c>
      <c r="M127" s="28"/>
      <c r="N127" s="31"/>
      <c r="O127" s="28"/>
      <c r="P127" s="29"/>
      <c r="Q127" s="30"/>
      <c r="R127" s="28"/>
      <c r="S127" s="28">
        <v>240</v>
      </c>
      <c r="T127" s="28">
        <v>460</v>
      </c>
      <c r="U127" s="29">
        <v>100</v>
      </c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/>
      <c r="F128" s="26" t="s">
        <v>148</v>
      </c>
      <c r="G128" s="27">
        <v>220</v>
      </c>
      <c r="H128" s="28">
        <v>120</v>
      </c>
      <c r="I128" s="28">
        <v>60</v>
      </c>
      <c r="J128" s="28">
        <v>3000</v>
      </c>
      <c r="K128" s="29">
        <v>140</v>
      </c>
      <c r="L128" s="30">
        <v>80</v>
      </c>
      <c r="M128" s="28">
        <v>100</v>
      </c>
      <c r="N128" s="31">
        <v>4200</v>
      </c>
      <c r="O128" s="28">
        <v>80</v>
      </c>
      <c r="P128" s="29">
        <v>220</v>
      </c>
      <c r="Q128" s="30">
        <v>300</v>
      </c>
      <c r="R128" s="28">
        <v>320</v>
      </c>
      <c r="S128" s="28">
        <v>60</v>
      </c>
      <c r="T128" s="28">
        <v>60</v>
      </c>
      <c r="U128" s="29">
        <v>160</v>
      </c>
      <c r="V128" s="15"/>
    </row>
    <row r="129" spans="1:22" ht="13.15" customHeight="1" x14ac:dyDescent="0.15">
      <c r="A129" s="3">
        <v>119</v>
      </c>
      <c r="B129" s="24"/>
      <c r="C129" s="25"/>
      <c r="D129" s="25"/>
      <c r="E129" s="25"/>
      <c r="F129" s="26" t="s">
        <v>149</v>
      </c>
      <c r="G129" s="27"/>
      <c r="H129" s="28"/>
      <c r="I129" s="28"/>
      <c r="J129" s="28"/>
      <c r="K129" s="29"/>
      <c r="L129" s="30"/>
      <c r="M129" s="28"/>
      <c r="N129" s="31">
        <v>200</v>
      </c>
      <c r="O129" s="28"/>
      <c r="P129" s="29"/>
      <c r="Q129" s="30"/>
      <c r="R129" s="28"/>
      <c r="S129" s="28"/>
      <c r="T129" s="28"/>
      <c r="U129" s="29"/>
      <c r="V129" s="15"/>
    </row>
    <row r="130" spans="1:22" ht="13.15" customHeight="1" x14ac:dyDescent="0.15">
      <c r="A130" s="3">
        <v>120</v>
      </c>
      <c r="B130" s="24"/>
      <c r="C130" s="25"/>
      <c r="D130" s="25"/>
      <c r="E130" s="25"/>
      <c r="F130" s="26" t="s">
        <v>250</v>
      </c>
      <c r="G130" s="27"/>
      <c r="H130" s="28"/>
      <c r="I130" s="28"/>
      <c r="J130" s="28"/>
      <c r="K130" s="29">
        <v>80</v>
      </c>
      <c r="L130" s="30"/>
      <c r="M130" s="28"/>
      <c r="N130" s="31"/>
      <c r="O130" s="28"/>
      <c r="P130" s="29"/>
      <c r="Q130" s="30"/>
      <c r="R130" s="28"/>
      <c r="S130" s="28"/>
      <c r="T130" s="28"/>
      <c r="U130" s="29"/>
      <c r="V130" s="15"/>
    </row>
    <row r="131" spans="1:22" ht="13.15" customHeight="1" x14ac:dyDescent="0.15">
      <c r="A131" s="3">
        <v>121</v>
      </c>
      <c r="B131" s="24"/>
      <c r="C131" s="25"/>
      <c r="D131" s="25"/>
      <c r="E131" s="25"/>
      <c r="F131" s="26" t="s">
        <v>150</v>
      </c>
      <c r="G131" s="27">
        <v>1880</v>
      </c>
      <c r="H131" s="28">
        <v>3040</v>
      </c>
      <c r="I131" s="28">
        <v>740</v>
      </c>
      <c r="J131" s="28">
        <v>2680</v>
      </c>
      <c r="K131" s="29">
        <v>1840</v>
      </c>
      <c r="L131" s="30">
        <v>2820</v>
      </c>
      <c r="M131" s="28">
        <v>2220</v>
      </c>
      <c r="N131" s="31">
        <v>3880</v>
      </c>
      <c r="O131" s="28">
        <v>3140</v>
      </c>
      <c r="P131" s="29">
        <v>760</v>
      </c>
      <c r="Q131" s="30">
        <v>3460</v>
      </c>
      <c r="R131" s="28">
        <v>2600</v>
      </c>
      <c r="S131" s="28">
        <v>5440</v>
      </c>
      <c r="T131" s="28">
        <v>1620</v>
      </c>
      <c r="U131" s="29">
        <v>6580</v>
      </c>
      <c r="V131" s="15"/>
    </row>
    <row r="132" spans="1:22" ht="13.15" customHeight="1" x14ac:dyDescent="0.15">
      <c r="A132" s="3">
        <v>122</v>
      </c>
      <c r="B132" s="24"/>
      <c r="C132" s="25"/>
      <c r="D132" s="25"/>
      <c r="E132" s="25"/>
      <c r="F132" s="26" t="s">
        <v>251</v>
      </c>
      <c r="G132" s="27"/>
      <c r="H132" s="28"/>
      <c r="I132" s="28">
        <v>20</v>
      </c>
      <c r="J132" s="28">
        <v>80</v>
      </c>
      <c r="K132" s="29"/>
      <c r="L132" s="30"/>
      <c r="M132" s="28"/>
      <c r="N132" s="31"/>
      <c r="O132" s="28"/>
      <c r="P132" s="29"/>
      <c r="Q132" s="30"/>
      <c r="R132" s="28"/>
      <c r="S132" s="28">
        <v>20</v>
      </c>
      <c r="T132" s="28">
        <v>40</v>
      </c>
      <c r="U132" s="29">
        <v>20</v>
      </c>
      <c r="V132" s="15"/>
    </row>
    <row r="133" spans="1:22" ht="13.15" customHeight="1" x14ac:dyDescent="0.15">
      <c r="A133" s="3">
        <v>123</v>
      </c>
      <c r="B133" s="24"/>
      <c r="C133" s="25"/>
      <c r="D133" s="25"/>
      <c r="E133" s="25"/>
      <c r="F133" s="26" t="s">
        <v>151</v>
      </c>
      <c r="G133" s="27">
        <v>2800</v>
      </c>
      <c r="H133" s="28">
        <v>6000</v>
      </c>
      <c r="I133" s="28">
        <v>320</v>
      </c>
      <c r="J133" s="28">
        <v>3400</v>
      </c>
      <c r="K133" s="29">
        <v>2640</v>
      </c>
      <c r="L133" s="30">
        <v>4400</v>
      </c>
      <c r="M133" s="28">
        <v>6440</v>
      </c>
      <c r="N133" s="31">
        <v>7400</v>
      </c>
      <c r="O133" s="28">
        <v>5300</v>
      </c>
      <c r="P133" s="29">
        <v>6000</v>
      </c>
      <c r="Q133" s="30">
        <v>11580</v>
      </c>
      <c r="R133" s="28">
        <v>5040</v>
      </c>
      <c r="S133" s="28">
        <v>11680</v>
      </c>
      <c r="T133" s="28">
        <v>220</v>
      </c>
      <c r="U133" s="29">
        <v>5400</v>
      </c>
      <c r="V133" s="15"/>
    </row>
    <row r="134" spans="1:22" ht="13.15" customHeight="1" x14ac:dyDescent="0.15">
      <c r="A134" s="3">
        <v>124</v>
      </c>
      <c r="B134" s="24"/>
      <c r="C134" s="25"/>
      <c r="D134" s="25"/>
      <c r="E134" s="48" t="s">
        <v>21</v>
      </c>
      <c r="F134" s="33" t="s">
        <v>152</v>
      </c>
      <c r="G134" s="27">
        <v>100</v>
      </c>
      <c r="H134" s="28">
        <v>40</v>
      </c>
      <c r="I134" s="28">
        <v>40</v>
      </c>
      <c r="J134" s="28">
        <v>100</v>
      </c>
      <c r="K134" s="29">
        <v>60</v>
      </c>
      <c r="L134" s="30">
        <v>80</v>
      </c>
      <c r="M134" s="28">
        <v>20</v>
      </c>
      <c r="N134" s="31">
        <v>120</v>
      </c>
      <c r="O134" s="28">
        <v>80</v>
      </c>
      <c r="P134" s="29">
        <v>40</v>
      </c>
      <c r="Q134" s="30">
        <v>40</v>
      </c>
      <c r="R134" s="28">
        <v>20</v>
      </c>
      <c r="S134" s="28">
        <v>80</v>
      </c>
      <c r="T134" s="28">
        <v>160</v>
      </c>
      <c r="U134" s="29">
        <v>120</v>
      </c>
      <c r="V134" s="15"/>
    </row>
    <row r="135" spans="1:22" ht="13.15" customHeight="1" x14ac:dyDescent="0.15">
      <c r="A135" s="3">
        <v>125</v>
      </c>
      <c r="B135" s="24" t="s">
        <v>252</v>
      </c>
      <c r="C135" s="25" t="s">
        <v>253</v>
      </c>
      <c r="D135" s="25" t="s">
        <v>254</v>
      </c>
      <c r="E135" s="25" t="s">
        <v>255</v>
      </c>
      <c r="F135" s="26" t="s">
        <v>256</v>
      </c>
      <c r="G135" s="27"/>
      <c r="H135" s="28"/>
      <c r="I135" s="28"/>
      <c r="J135" s="28">
        <v>400</v>
      </c>
      <c r="K135" s="29"/>
      <c r="L135" s="30">
        <v>400</v>
      </c>
      <c r="M135" s="28">
        <v>200</v>
      </c>
      <c r="N135" s="31">
        <v>40</v>
      </c>
      <c r="O135" s="28">
        <v>200</v>
      </c>
      <c r="P135" s="29">
        <v>200</v>
      </c>
      <c r="Q135" s="30">
        <v>400</v>
      </c>
      <c r="R135" s="28">
        <v>200</v>
      </c>
      <c r="S135" s="28"/>
      <c r="T135" s="28">
        <v>200</v>
      </c>
      <c r="U135" s="29"/>
      <c r="V135" s="15"/>
    </row>
    <row r="136" spans="1:22" ht="13.15" customHeight="1" x14ac:dyDescent="0.15">
      <c r="A136" s="3">
        <v>126</v>
      </c>
      <c r="B136" s="24" t="s">
        <v>153</v>
      </c>
      <c r="C136" s="25" t="s">
        <v>154</v>
      </c>
      <c r="D136" s="48" t="s">
        <v>21</v>
      </c>
      <c r="E136" s="48" t="s">
        <v>21</v>
      </c>
      <c r="F136" s="33" t="s">
        <v>155</v>
      </c>
      <c r="G136" s="27">
        <v>200</v>
      </c>
      <c r="H136" s="28">
        <v>60</v>
      </c>
      <c r="I136" s="28">
        <v>40</v>
      </c>
      <c r="J136" s="28">
        <v>20</v>
      </c>
      <c r="K136" s="29">
        <v>80</v>
      </c>
      <c r="L136" s="30">
        <v>20</v>
      </c>
      <c r="M136" s="28">
        <v>60</v>
      </c>
      <c r="N136" s="31">
        <v>360</v>
      </c>
      <c r="O136" s="28">
        <v>20</v>
      </c>
      <c r="P136" s="29">
        <v>200</v>
      </c>
      <c r="Q136" s="30">
        <v>700</v>
      </c>
      <c r="R136" s="28">
        <v>220</v>
      </c>
      <c r="S136" s="28">
        <v>200</v>
      </c>
      <c r="T136" s="28">
        <v>380</v>
      </c>
      <c r="U136" s="29">
        <v>1140</v>
      </c>
      <c r="V136" s="15"/>
    </row>
    <row r="137" spans="1:22" ht="13.15" customHeight="1" x14ac:dyDescent="0.15">
      <c r="A137" s="3">
        <v>127</v>
      </c>
      <c r="B137" s="24" t="s">
        <v>156</v>
      </c>
      <c r="C137" s="25" t="s">
        <v>157</v>
      </c>
      <c r="D137" s="48" t="s">
        <v>21</v>
      </c>
      <c r="E137" s="48" t="s">
        <v>21</v>
      </c>
      <c r="F137" s="33" t="s">
        <v>158</v>
      </c>
      <c r="G137" s="27"/>
      <c r="H137" s="28">
        <v>800</v>
      </c>
      <c r="I137" s="28">
        <v>400</v>
      </c>
      <c r="J137" s="28"/>
      <c r="K137" s="29"/>
      <c r="L137" s="30">
        <v>200</v>
      </c>
      <c r="M137" s="28"/>
      <c r="N137" s="31">
        <v>400</v>
      </c>
      <c r="O137" s="28"/>
      <c r="P137" s="29"/>
      <c r="Q137" s="30">
        <v>1000</v>
      </c>
      <c r="R137" s="28">
        <v>200</v>
      </c>
      <c r="S137" s="28">
        <v>400</v>
      </c>
      <c r="T137" s="28"/>
      <c r="U137" s="29">
        <v>200</v>
      </c>
      <c r="V137" s="15"/>
    </row>
    <row r="138" spans="1:22" ht="13.15" customHeight="1" x14ac:dyDescent="0.15">
      <c r="A138" s="3">
        <v>128</v>
      </c>
      <c r="B138" s="24"/>
      <c r="C138" s="25" t="s">
        <v>159</v>
      </c>
      <c r="D138" s="25" t="s">
        <v>160</v>
      </c>
      <c r="E138" s="25" t="s">
        <v>257</v>
      </c>
      <c r="F138" s="26" t="s">
        <v>258</v>
      </c>
      <c r="G138" s="27"/>
      <c r="H138" s="28"/>
      <c r="I138" s="28"/>
      <c r="J138" s="28"/>
      <c r="K138" s="29"/>
      <c r="L138" s="30"/>
      <c r="M138" s="28"/>
      <c r="N138" s="31"/>
      <c r="O138" s="28">
        <v>320</v>
      </c>
      <c r="P138" s="29"/>
      <c r="Q138" s="30"/>
      <c r="R138" s="28"/>
      <c r="S138" s="28"/>
      <c r="T138" s="28"/>
      <c r="U138" s="29"/>
      <c r="V138" s="15"/>
    </row>
    <row r="139" spans="1:22" ht="13.15" customHeight="1" x14ac:dyDescent="0.15">
      <c r="A139" s="3">
        <v>129</v>
      </c>
      <c r="B139" s="15"/>
      <c r="C139" s="25"/>
      <c r="D139" s="25"/>
      <c r="E139" s="32" t="s">
        <v>259</v>
      </c>
      <c r="F139" s="26" t="s">
        <v>260</v>
      </c>
      <c r="G139" s="27"/>
      <c r="H139" s="28"/>
      <c r="I139" s="28"/>
      <c r="J139" s="28"/>
      <c r="K139" s="29"/>
      <c r="L139" s="30"/>
      <c r="M139" s="28">
        <v>120</v>
      </c>
      <c r="N139" s="31"/>
      <c r="O139" s="28">
        <v>140</v>
      </c>
      <c r="P139" s="29">
        <v>320</v>
      </c>
      <c r="Q139" s="30"/>
      <c r="R139" s="28"/>
      <c r="S139" s="28"/>
      <c r="T139" s="28"/>
      <c r="U139" s="29"/>
      <c r="V139" s="15"/>
    </row>
    <row r="140" spans="1:22" ht="13.15" customHeight="1" x14ac:dyDescent="0.15">
      <c r="A140" s="3">
        <v>130</v>
      </c>
      <c r="B140" s="15"/>
      <c r="C140" s="25"/>
      <c r="D140" s="25"/>
      <c r="E140" s="25" t="s">
        <v>161</v>
      </c>
      <c r="F140" s="26" t="s">
        <v>162</v>
      </c>
      <c r="G140" s="27"/>
      <c r="H140" s="28">
        <v>20</v>
      </c>
      <c r="I140" s="28">
        <v>20</v>
      </c>
      <c r="J140" s="28"/>
      <c r="K140" s="29"/>
      <c r="L140" s="30"/>
      <c r="M140" s="28"/>
      <c r="N140" s="31">
        <v>80</v>
      </c>
      <c r="O140" s="28"/>
      <c r="P140" s="29">
        <v>60</v>
      </c>
      <c r="Q140" s="30"/>
      <c r="R140" s="28"/>
      <c r="S140" s="28"/>
      <c r="T140" s="28"/>
      <c r="U140" s="29"/>
      <c r="V140" s="15"/>
    </row>
    <row r="141" spans="1:22" ht="13.15" customHeight="1" x14ac:dyDescent="0.15">
      <c r="A141" s="3">
        <v>131</v>
      </c>
      <c r="B141" s="24"/>
      <c r="C141" s="25"/>
      <c r="D141" s="32"/>
      <c r="E141" s="25" t="s">
        <v>261</v>
      </c>
      <c r="F141" s="26" t="s">
        <v>262</v>
      </c>
      <c r="G141" s="27"/>
      <c r="H141" s="28"/>
      <c r="I141" s="28"/>
      <c r="J141" s="28"/>
      <c r="K141" s="29"/>
      <c r="L141" s="30"/>
      <c r="M141" s="28">
        <v>800</v>
      </c>
      <c r="N141" s="31"/>
      <c r="O141" s="28"/>
      <c r="P141" s="29">
        <v>80</v>
      </c>
      <c r="Q141" s="30">
        <v>80</v>
      </c>
      <c r="R141" s="28">
        <v>80</v>
      </c>
      <c r="S141" s="28"/>
      <c r="T141" s="28"/>
      <c r="U141" s="29">
        <v>80</v>
      </c>
      <c r="V141" s="15"/>
    </row>
    <row r="142" spans="1:22" ht="13.15" customHeight="1" x14ac:dyDescent="0.15">
      <c r="A142" s="3">
        <v>132</v>
      </c>
      <c r="B142" s="24"/>
      <c r="C142" s="25"/>
      <c r="D142" s="25" t="s">
        <v>163</v>
      </c>
      <c r="E142" s="25" t="s">
        <v>164</v>
      </c>
      <c r="F142" s="26" t="s">
        <v>165</v>
      </c>
      <c r="G142" s="27">
        <v>20</v>
      </c>
      <c r="H142" s="28"/>
      <c r="I142" s="28"/>
      <c r="J142" s="28"/>
      <c r="K142" s="29"/>
      <c r="L142" s="30"/>
      <c r="M142" s="28">
        <v>20</v>
      </c>
      <c r="N142" s="31">
        <v>20</v>
      </c>
      <c r="O142" s="28"/>
      <c r="P142" s="29">
        <v>120</v>
      </c>
      <c r="Q142" s="30">
        <v>40</v>
      </c>
      <c r="R142" s="28"/>
      <c r="S142" s="28"/>
      <c r="T142" s="28">
        <v>20</v>
      </c>
      <c r="U142" s="29"/>
      <c r="V142" s="15"/>
    </row>
    <row r="143" spans="1:22" ht="13.15" customHeight="1" x14ac:dyDescent="0.15">
      <c r="A143" s="3">
        <v>133</v>
      </c>
      <c r="B143" s="24"/>
      <c r="C143" s="25"/>
      <c r="D143" s="25"/>
      <c r="E143" s="25"/>
      <c r="F143" s="26" t="s">
        <v>166</v>
      </c>
      <c r="G143" s="27"/>
      <c r="H143" s="28">
        <v>20</v>
      </c>
      <c r="I143" s="28"/>
      <c r="J143" s="28">
        <v>20</v>
      </c>
      <c r="K143" s="29"/>
      <c r="L143" s="30"/>
      <c r="M143" s="28">
        <v>200</v>
      </c>
      <c r="N143" s="31"/>
      <c r="O143" s="28"/>
      <c r="P143" s="29">
        <v>100</v>
      </c>
      <c r="Q143" s="30">
        <v>20</v>
      </c>
      <c r="R143" s="28">
        <v>20</v>
      </c>
      <c r="S143" s="28">
        <v>20</v>
      </c>
      <c r="T143" s="28"/>
      <c r="U143" s="29"/>
      <c r="V143" s="15"/>
    </row>
    <row r="144" spans="1:22" ht="13.15" customHeight="1" x14ac:dyDescent="0.15">
      <c r="A144" s="3">
        <v>134</v>
      </c>
      <c r="B144" s="47" t="s">
        <v>167</v>
      </c>
      <c r="C144" s="48" t="s">
        <v>21</v>
      </c>
      <c r="D144" s="48" t="s">
        <v>21</v>
      </c>
      <c r="E144" s="48" t="s">
        <v>21</v>
      </c>
      <c r="F144" s="33" t="s">
        <v>168</v>
      </c>
      <c r="G144" s="27">
        <v>16000</v>
      </c>
      <c r="H144" s="28">
        <v>31000</v>
      </c>
      <c r="I144" s="28">
        <v>35000</v>
      </c>
      <c r="J144" s="28">
        <v>28400</v>
      </c>
      <c r="K144" s="29">
        <v>13400</v>
      </c>
      <c r="L144" s="30">
        <v>20600</v>
      </c>
      <c r="M144" s="28">
        <v>20400</v>
      </c>
      <c r="N144" s="31">
        <v>35400</v>
      </c>
      <c r="O144" s="28">
        <v>17000</v>
      </c>
      <c r="P144" s="29">
        <v>21200</v>
      </c>
      <c r="Q144" s="30">
        <v>68800</v>
      </c>
      <c r="R144" s="28">
        <v>42400</v>
      </c>
      <c r="S144" s="28">
        <v>74400</v>
      </c>
      <c r="T144" s="28">
        <v>23400</v>
      </c>
      <c r="U144" s="29">
        <v>30000</v>
      </c>
      <c r="V144" s="15"/>
    </row>
    <row r="145" spans="1:23" ht="13.15" customHeight="1" x14ac:dyDescent="0.15">
      <c r="A145" s="3"/>
      <c r="B145" s="49"/>
      <c r="C145" s="50"/>
      <c r="D145" s="50"/>
      <c r="E145" s="50"/>
      <c r="F145" s="51" t="s">
        <v>169</v>
      </c>
      <c r="G145" s="52">
        <v>70</v>
      </c>
      <c r="H145" s="53">
        <v>73</v>
      </c>
      <c r="I145" s="53">
        <v>75</v>
      </c>
      <c r="J145" s="53">
        <v>81</v>
      </c>
      <c r="K145" s="54">
        <v>78</v>
      </c>
      <c r="L145" s="52">
        <v>76</v>
      </c>
      <c r="M145" s="53">
        <v>76</v>
      </c>
      <c r="N145" s="55">
        <v>86</v>
      </c>
      <c r="O145" s="53">
        <v>79</v>
      </c>
      <c r="P145" s="54">
        <v>84</v>
      </c>
      <c r="Q145" s="52">
        <v>75</v>
      </c>
      <c r="R145" s="53">
        <v>74</v>
      </c>
      <c r="S145" s="53">
        <v>82</v>
      </c>
      <c r="T145" s="53">
        <v>61</v>
      </c>
      <c r="U145" s="54">
        <v>73</v>
      </c>
      <c r="V145" s="15"/>
    </row>
    <row r="146" spans="1:23" ht="13.15" customHeight="1" x14ac:dyDescent="0.15">
      <c r="A146" s="3"/>
      <c r="B146" s="49"/>
      <c r="C146" s="50"/>
      <c r="D146" s="50"/>
      <c r="E146" s="50"/>
      <c r="F146" s="56" t="s">
        <v>170</v>
      </c>
      <c r="G146" s="52">
        <v>8240340</v>
      </c>
      <c r="H146" s="53">
        <v>4530680</v>
      </c>
      <c r="I146" s="53">
        <v>2481720</v>
      </c>
      <c r="J146" s="53">
        <v>3516800</v>
      </c>
      <c r="K146" s="54">
        <v>1938240</v>
      </c>
      <c r="L146" s="52">
        <v>1194200</v>
      </c>
      <c r="M146" s="53">
        <v>11802420</v>
      </c>
      <c r="N146" s="55">
        <v>10579840</v>
      </c>
      <c r="O146" s="57">
        <v>4823140</v>
      </c>
      <c r="P146" s="58">
        <v>7700620</v>
      </c>
      <c r="Q146" s="59">
        <v>12968600</v>
      </c>
      <c r="R146" s="57">
        <v>6100220</v>
      </c>
      <c r="S146" s="57">
        <v>1967220</v>
      </c>
      <c r="T146" s="57">
        <v>439720</v>
      </c>
      <c r="U146" s="58">
        <v>982120</v>
      </c>
      <c r="V146" s="60"/>
    </row>
    <row r="147" spans="1:23" ht="13.15" customHeight="1" x14ac:dyDescent="0.15">
      <c r="A147" s="3"/>
      <c r="B147" s="41" t="s">
        <v>171</v>
      </c>
      <c r="C147" s="41"/>
      <c r="D147" s="41"/>
      <c r="F147" s="42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4"/>
    </row>
    <row r="148" spans="1:23" ht="13.15" customHeight="1" x14ac:dyDescent="0.15">
      <c r="A148" s="3"/>
      <c r="B148" s="41"/>
      <c r="C148" s="41"/>
      <c r="D148" s="41"/>
      <c r="F148" s="42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3"/>
      <c r="T148" s="43"/>
      <c r="U148" s="43"/>
      <c r="V148" s="44"/>
    </row>
    <row r="149" spans="1:23" ht="13.15" customHeight="1" x14ac:dyDescent="0.15">
      <c r="A149" s="3"/>
      <c r="B149" s="41"/>
      <c r="C149" s="41"/>
      <c r="D149" s="41"/>
      <c r="F149" s="42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3"/>
      <c r="T149" s="43"/>
      <c r="U149" s="43"/>
      <c r="V149" s="44"/>
    </row>
    <row r="150" spans="1:23" ht="13.15" customHeight="1" x14ac:dyDescent="0.15">
      <c r="A150" s="3"/>
      <c r="B150" s="41"/>
      <c r="C150" s="41"/>
      <c r="D150" s="41"/>
      <c r="F150" s="42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3"/>
      <c r="T150" s="43"/>
      <c r="U150" s="43"/>
      <c r="V150" s="44"/>
    </row>
    <row r="151" spans="1:23" ht="13.15" customHeight="1" x14ac:dyDescent="0.15">
      <c r="A151" s="3"/>
      <c r="B151" s="41" t="s">
        <v>172</v>
      </c>
      <c r="C151" s="41"/>
      <c r="D151" s="41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T151" s="42"/>
      <c r="U151" s="43"/>
      <c r="V151" s="43"/>
      <c r="W151" s="43"/>
    </row>
    <row r="152" spans="1:23" ht="13.15" customHeight="1" x14ac:dyDescent="0.15">
      <c r="A152" s="3"/>
      <c r="B152" s="41" t="s">
        <v>173</v>
      </c>
      <c r="C152" s="41"/>
      <c r="D152" s="41"/>
      <c r="F152" s="42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T152" s="42"/>
      <c r="U152" s="43"/>
      <c r="V152" s="43"/>
      <c r="W152" s="43"/>
    </row>
    <row r="153" spans="1:23" ht="13.15" customHeight="1" x14ac:dyDescent="0.15">
      <c r="A153" s="3"/>
      <c r="B153" s="41"/>
      <c r="C153" s="41"/>
      <c r="D153" s="41"/>
      <c r="F153" s="42"/>
      <c r="G153" s="43"/>
      <c r="H153" s="43"/>
      <c r="I153" s="43"/>
      <c r="J153" s="43"/>
      <c r="K153" s="43"/>
      <c r="L153" s="43"/>
      <c r="M153" s="43"/>
      <c r="N153" s="43"/>
      <c r="O153" s="41"/>
      <c r="Q153" s="42"/>
      <c r="R153" s="43"/>
      <c r="S153" s="43"/>
      <c r="T153" s="43"/>
      <c r="U153" s="43"/>
      <c r="V153" s="43"/>
      <c r="W153" s="43"/>
    </row>
    <row r="154" spans="1:23" ht="12.75" customHeight="1" x14ac:dyDescent="0.15">
      <c r="A154" s="3"/>
      <c r="B154" s="41" t="s">
        <v>174</v>
      </c>
      <c r="C154" s="41"/>
      <c r="D154" s="41"/>
      <c r="F154" s="42"/>
      <c r="G154" s="43"/>
      <c r="H154" s="43"/>
      <c r="I154" s="43"/>
      <c r="J154" s="43"/>
      <c r="K154" s="43"/>
      <c r="L154" s="43"/>
      <c r="M154" s="43"/>
      <c r="N154" s="43"/>
      <c r="O154" s="41"/>
      <c r="Q154" s="42"/>
      <c r="R154" s="41"/>
      <c r="T154" s="42"/>
      <c r="U154" s="43"/>
      <c r="V154" s="43"/>
      <c r="W154" s="43"/>
    </row>
    <row r="155" spans="1:23" ht="13.15" customHeight="1" x14ac:dyDescent="0.15">
      <c r="A155" s="3"/>
      <c r="B155" s="41" t="s">
        <v>175</v>
      </c>
      <c r="C155" s="41"/>
      <c r="D155" s="41"/>
      <c r="F155" s="42"/>
      <c r="G155" s="43"/>
      <c r="H155" s="43"/>
      <c r="I155" s="43"/>
      <c r="J155" s="43"/>
      <c r="K155" s="43"/>
      <c r="L155" s="43"/>
      <c r="M155" s="43"/>
      <c r="N155" s="43"/>
      <c r="O155" s="41"/>
      <c r="Q155" s="42"/>
      <c r="R155" s="41"/>
      <c r="T155" s="42"/>
      <c r="U155" s="43"/>
      <c r="V155" s="43"/>
      <c r="W155" s="43"/>
    </row>
    <row r="156" spans="1:23" ht="13.15" customHeight="1" x14ac:dyDescent="0.15"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</row>
    <row r="157" spans="1:23" ht="13.15" customHeight="1" x14ac:dyDescent="0.15">
      <c r="A157" s="3"/>
      <c r="B157" s="41" t="s">
        <v>176</v>
      </c>
      <c r="C157" s="41"/>
      <c r="D157" s="41"/>
      <c r="F157" s="42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4"/>
      <c r="W157" s="61"/>
    </row>
    <row r="158" spans="1:23" ht="13.15" customHeight="1" x14ac:dyDescent="0.15">
      <c r="A158" s="3"/>
      <c r="B158" s="41" t="s">
        <v>177</v>
      </c>
      <c r="C158" s="41"/>
      <c r="D158" s="41"/>
      <c r="F158" s="42"/>
      <c r="G158" s="63"/>
      <c r="H158" s="63"/>
      <c r="I158" s="63"/>
      <c r="J158" s="63"/>
      <c r="K158" s="63"/>
      <c r="L158" s="63"/>
      <c r="M158" s="63"/>
      <c r="N158" s="63"/>
      <c r="O158" s="43"/>
      <c r="P158" s="43"/>
      <c r="Q158" s="43"/>
      <c r="R158" s="43"/>
      <c r="S158" s="43"/>
      <c r="T158" s="43"/>
      <c r="U158" s="43"/>
      <c r="V158" s="44"/>
      <c r="W158" s="61"/>
    </row>
    <row r="159" spans="1:23" ht="13.15" customHeight="1" x14ac:dyDescent="0.15">
      <c r="A159" s="3"/>
      <c r="B159" s="41"/>
      <c r="C159" s="41"/>
      <c r="D159" s="41"/>
      <c r="F159" s="42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61"/>
    </row>
    <row r="160" spans="1:23" ht="13.15" customHeight="1" thickBot="1" x14ac:dyDescent="0.2">
      <c r="F160" s="64" t="s">
        <v>178</v>
      </c>
      <c r="G160" s="65" t="s">
        <v>179</v>
      </c>
      <c r="H160" s="65" t="s">
        <v>4</v>
      </c>
      <c r="I160" s="65" t="s">
        <v>5</v>
      </c>
      <c r="J160" s="65" t="s">
        <v>180</v>
      </c>
      <c r="K160" s="65" t="s">
        <v>181</v>
      </c>
      <c r="L160" s="65" t="s">
        <v>182</v>
      </c>
      <c r="M160" s="65" t="s">
        <v>183</v>
      </c>
      <c r="N160" s="65" t="s">
        <v>184</v>
      </c>
      <c r="O160" s="65" t="s">
        <v>185</v>
      </c>
      <c r="P160" s="65" t="s">
        <v>12</v>
      </c>
      <c r="Q160" s="65" t="s">
        <v>13</v>
      </c>
      <c r="R160" s="65" t="s">
        <v>186</v>
      </c>
      <c r="S160" s="65" t="s">
        <v>15</v>
      </c>
      <c r="T160" s="65" t="s">
        <v>187</v>
      </c>
      <c r="U160" s="65" t="s">
        <v>188</v>
      </c>
      <c r="V160" s="66"/>
    </row>
    <row r="161" spans="2:23" ht="13.15" customHeight="1" thickTop="1" x14ac:dyDescent="0.15">
      <c r="F161" s="67" t="s">
        <v>189</v>
      </c>
      <c r="G161" s="68">
        <f>G145</f>
        <v>70</v>
      </c>
      <c r="H161" s="68">
        <f t="shared" ref="H161:U162" si="0">H145</f>
        <v>73</v>
      </c>
      <c r="I161" s="68">
        <f t="shared" si="0"/>
        <v>75</v>
      </c>
      <c r="J161" s="68">
        <f t="shared" si="0"/>
        <v>81</v>
      </c>
      <c r="K161" s="68">
        <f t="shared" si="0"/>
        <v>78</v>
      </c>
      <c r="L161" s="68">
        <f t="shared" si="0"/>
        <v>76</v>
      </c>
      <c r="M161" s="68">
        <f t="shared" si="0"/>
        <v>76</v>
      </c>
      <c r="N161" s="68">
        <f t="shared" si="0"/>
        <v>86</v>
      </c>
      <c r="O161" s="68">
        <f t="shared" si="0"/>
        <v>79</v>
      </c>
      <c r="P161" s="68">
        <f t="shared" si="0"/>
        <v>84</v>
      </c>
      <c r="Q161" s="68">
        <f t="shared" si="0"/>
        <v>75</v>
      </c>
      <c r="R161" s="68">
        <f t="shared" si="0"/>
        <v>74</v>
      </c>
      <c r="S161" s="68">
        <f t="shared" si="0"/>
        <v>82</v>
      </c>
      <c r="T161" s="68">
        <f t="shared" si="0"/>
        <v>61</v>
      </c>
      <c r="U161" s="68">
        <f t="shared" si="0"/>
        <v>73</v>
      </c>
      <c r="V161" s="69"/>
    </row>
    <row r="162" spans="2:23" ht="13.15" customHeight="1" x14ac:dyDescent="0.15">
      <c r="F162" s="67" t="s">
        <v>190</v>
      </c>
      <c r="G162" s="70">
        <f>G146</f>
        <v>8240340</v>
      </c>
      <c r="H162" s="70">
        <f t="shared" si="0"/>
        <v>4530680</v>
      </c>
      <c r="I162" s="70">
        <f t="shared" si="0"/>
        <v>2481720</v>
      </c>
      <c r="J162" s="70">
        <f t="shared" si="0"/>
        <v>3516800</v>
      </c>
      <c r="K162" s="70">
        <f t="shared" si="0"/>
        <v>1938240</v>
      </c>
      <c r="L162" s="70">
        <f t="shared" si="0"/>
        <v>1194200</v>
      </c>
      <c r="M162" s="70">
        <f t="shared" si="0"/>
        <v>11802420</v>
      </c>
      <c r="N162" s="70">
        <f t="shared" si="0"/>
        <v>10579840</v>
      </c>
      <c r="O162" s="70">
        <f t="shared" si="0"/>
        <v>4823140</v>
      </c>
      <c r="P162" s="70">
        <f t="shared" si="0"/>
        <v>7700620</v>
      </c>
      <c r="Q162" s="70">
        <f t="shared" si="0"/>
        <v>12968600</v>
      </c>
      <c r="R162" s="70">
        <f t="shared" si="0"/>
        <v>6100220</v>
      </c>
      <c r="S162" s="70">
        <f t="shared" si="0"/>
        <v>1967220</v>
      </c>
      <c r="T162" s="70">
        <f t="shared" si="0"/>
        <v>439720</v>
      </c>
      <c r="U162" s="70">
        <f t="shared" si="0"/>
        <v>982120</v>
      </c>
      <c r="V162" s="71"/>
    </row>
    <row r="163" spans="2:23" ht="13.15" customHeight="1" x14ac:dyDescent="0.15">
      <c r="F163" s="67" t="s">
        <v>191</v>
      </c>
      <c r="G163" s="68">
        <v>70</v>
      </c>
      <c r="H163" s="68">
        <v>73</v>
      </c>
      <c r="I163" s="68">
        <v>75</v>
      </c>
      <c r="J163" s="68">
        <v>81</v>
      </c>
      <c r="K163" s="68">
        <v>78</v>
      </c>
      <c r="L163" s="68">
        <v>76</v>
      </c>
      <c r="M163" s="68">
        <v>76</v>
      </c>
      <c r="N163" s="68">
        <v>86</v>
      </c>
      <c r="O163" s="68">
        <v>79</v>
      </c>
      <c r="P163" s="68">
        <v>84</v>
      </c>
      <c r="Q163" s="68">
        <v>75</v>
      </c>
      <c r="R163" s="68">
        <v>74</v>
      </c>
      <c r="S163" s="68">
        <v>82</v>
      </c>
      <c r="T163" s="68">
        <v>61</v>
      </c>
      <c r="U163" s="68">
        <v>73</v>
      </c>
      <c r="V163" s="71"/>
    </row>
    <row r="164" spans="2:23" ht="13.15" customHeight="1" x14ac:dyDescent="0.15">
      <c r="F164" s="67" t="s">
        <v>192</v>
      </c>
      <c r="G164" s="68">
        <v>8240340</v>
      </c>
      <c r="H164" s="68">
        <v>4530680</v>
      </c>
      <c r="I164" s="68">
        <v>2481720</v>
      </c>
      <c r="J164" s="68">
        <v>3516800</v>
      </c>
      <c r="K164" s="68">
        <v>1938240</v>
      </c>
      <c r="L164" s="68">
        <v>1194200</v>
      </c>
      <c r="M164" s="68">
        <v>11802420</v>
      </c>
      <c r="N164" s="68">
        <v>10579840</v>
      </c>
      <c r="O164" s="68">
        <v>4823140</v>
      </c>
      <c r="P164" s="68">
        <v>7700620</v>
      </c>
      <c r="Q164" s="68">
        <v>12968600</v>
      </c>
      <c r="R164" s="68">
        <v>6100220</v>
      </c>
      <c r="S164" s="68">
        <v>1967220</v>
      </c>
      <c r="T164" s="68">
        <v>439720</v>
      </c>
      <c r="U164" s="68">
        <v>982120</v>
      </c>
      <c r="V164" s="71"/>
    </row>
    <row r="165" spans="2:23" ht="13.15" customHeight="1" x14ac:dyDescent="0.15">
      <c r="B165" s="1"/>
      <c r="C165" s="1"/>
      <c r="D165" s="1"/>
      <c r="F165" s="67" t="s">
        <v>193</v>
      </c>
      <c r="G165" s="72" t="str">
        <f>IF(G161=G163,"○","")</f>
        <v>○</v>
      </c>
      <c r="H165" s="72" t="str">
        <f t="shared" ref="G165:U166" si="1">IF(H161=H163,"○","")</f>
        <v>○</v>
      </c>
      <c r="I165" s="72" t="str">
        <f t="shared" si="1"/>
        <v>○</v>
      </c>
      <c r="J165" s="72" t="str">
        <f t="shared" si="1"/>
        <v>○</v>
      </c>
      <c r="K165" s="72" t="str">
        <f t="shared" si="1"/>
        <v>○</v>
      </c>
      <c r="L165" s="72" t="str">
        <f t="shared" si="1"/>
        <v>○</v>
      </c>
      <c r="M165" s="72" t="str">
        <f t="shared" si="1"/>
        <v>○</v>
      </c>
      <c r="N165" s="72" t="str">
        <f t="shared" si="1"/>
        <v>○</v>
      </c>
      <c r="O165" s="72" t="str">
        <f t="shared" si="1"/>
        <v>○</v>
      </c>
      <c r="P165" s="72" t="str">
        <f t="shared" si="1"/>
        <v>○</v>
      </c>
      <c r="Q165" s="72" t="str">
        <f t="shared" si="1"/>
        <v>○</v>
      </c>
      <c r="R165" s="72" t="str">
        <f t="shared" si="1"/>
        <v>○</v>
      </c>
      <c r="S165" s="72" t="str">
        <f t="shared" si="1"/>
        <v>○</v>
      </c>
      <c r="T165" s="72" t="str">
        <f t="shared" si="1"/>
        <v>○</v>
      </c>
      <c r="U165" s="72" t="str">
        <f t="shared" si="1"/>
        <v>○</v>
      </c>
      <c r="V165" s="102"/>
      <c r="W165" s="103"/>
    </row>
    <row r="166" spans="2:23" ht="13.15" customHeight="1" x14ac:dyDescent="0.15">
      <c r="B166" s="1"/>
      <c r="C166" s="1"/>
      <c r="D166" s="1"/>
      <c r="F166" s="67" t="s">
        <v>194</v>
      </c>
      <c r="G166" s="72" t="str">
        <f t="shared" si="1"/>
        <v>○</v>
      </c>
      <c r="H166" s="72" t="str">
        <f t="shared" si="1"/>
        <v>○</v>
      </c>
      <c r="I166" s="72" t="str">
        <f t="shared" si="1"/>
        <v>○</v>
      </c>
      <c r="J166" s="72" t="str">
        <f t="shared" si="1"/>
        <v>○</v>
      </c>
      <c r="K166" s="72" t="str">
        <f t="shared" si="1"/>
        <v>○</v>
      </c>
      <c r="L166" s="72" t="str">
        <f t="shared" si="1"/>
        <v>○</v>
      </c>
      <c r="M166" s="72" t="str">
        <f t="shared" si="1"/>
        <v>○</v>
      </c>
      <c r="N166" s="72" t="str">
        <f t="shared" si="1"/>
        <v>○</v>
      </c>
      <c r="O166" s="72" t="str">
        <f t="shared" si="1"/>
        <v>○</v>
      </c>
      <c r="P166" s="72" t="str">
        <f t="shared" si="1"/>
        <v>○</v>
      </c>
      <c r="Q166" s="72" t="str">
        <f t="shared" si="1"/>
        <v>○</v>
      </c>
      <c r="R166" s="72" t="str">
        <f t="shared" si="1"/>
        <v>○</v>
      </c>
      <c r="S166" s="72" t="str">
        <f t="shared" si="1"/>
        <v>○</v>
      </c>
      <c r="T166" s="72" t="str">
        <f t="shared" si="1"/>
        <v>○</v>
      </c>
      <c r="U166" s="72" t="str">
        <f t="shared" si="1"/>
        <v>○</v>
      </c>
      <c r="V166" s="102"/>
      <c r="W166" s="103"/>
    </row>
    <row r="167" spans="2:23" ht="13.15" customHeight="1" x14ac:dyDescent="0.15">
      <c r="B167" s="1"/>
      <c r="C167" s="1"/>
      <c r="D167" s="1"/>
      <c r="F167" s="73" t="s">
        <v>169</v>
      </c>
      <c r="G167" s="74" t="str">
        <f t="shared" ref="G167:R168" si="2">IF(G161=MIN($G161:$R161),"最小",IF(G161=MAX($G161:$R161),"最大",""))</f>
        <v>最小</v>
      </c>
      <c r="H167" s="74" t="str">
        <f t="shared" si="2"/>
        <v/>
      </c>
      <c r="I167" s="74" t="str">
        <f t="shared" si="2"/>
        <v/>
      </c>
      <c r="J167" s="74" t="str">
        <f t="shared" si="2"/>
        <v/>
      </c>
      <c r="K167" s="74" t="str">
        <f t="shared" si="2"/>
        <v/>
      </c>
      <c r="L167" s="74" t="str">
        <f t="shared" si="2"/>
        <v/>
      </c>
      <c r="M167" s="74" t="str">
        <f t="shared" si="2"/>
        <v/>
      </c>
      <c r="N167" s="74" t="str">
        <f t="shared" si="2"/>
        <v>最大</v>
      </c>
      <c r="O167" s="74" t="str">
        <f t="shared" si="2"/>
        <v/>
      </c>
      <c r="P167" s="74" t="str">
        <f t="shared" si="2"/>
        <v/>
      </c>
      <c r="Q167" s="74" t="str">
        <f t="shared" si="2"/>
        <v/>
      </c>
      <c r="R167" s="74" t="str">
        <f t="shared" si="2"/>
        <v/>
      </c>
      <c r="S167" s="74"/>
      <c r="T167" s="74"/>
      <c r="U167" s="74"/>
      <c r="V167" s="75"/>
    </row>
    <row r="168" spans="2:23" ht="13.15" customHeight="1" x14ac:dyDescent="0.15">
      <c r="B168" s="1"/>
      <c r="C168" s="1"/>
      <c r="D168" s="1"/>
      <c r="F168" s="73" t="s">
        <v>195</v>
      </c>
      <c r="G168" s="72" t="str">
        <f t="shared" si="2"/>
        <v/>
      </c>
      <c r="H168" s="72" t="str">
        <f t="shared" si="2"/>
        <v/>
      </c>
      <c r="I168" s="72" t="str">
        <f t="shared" si="2"/>
        <v/>
      </c>
      <c r="J168" s="72" t="str">
        <f t="shared" si="2"/>
        <v/>
      </c>
      <c r="K168" s="72" t="str">
        <f t="shared" si="2"/>
        <v/>
      </c>
      <c r="L168" s="72" t="str">
        <f t="shared" si="2"/>
        <v>最小</v>
      </c>
      <c r="M168" s="72" t="str">
        <f t="shared" si="2"/>
        <v/>
      </c>
      <c r="N168" s="72" t="str">
        <f t="shared" si="2"/>
        <v/>
      </c>
      <c r="O168" s="72" t="str">
        <f t="shared" si="2"/>
        <v/>
      </c>
      <c r="P168" s="72" t="str">
        <f t="shared" si="2"/>
        <v/>
      </c>
      <c r="Q168" s="72" t="str">
        <f t="shared" si="2"/>
        <v>最大</v>
      </c>
      <c r="R168" s="72" t="str">
        <f t="shared" si="2"/>
        <v/>
      </c>
      <c r="S168" s="72"/>
      <c r="T168" s="72"/>
      <c r="U168" s="72"/>
      <c r="V168" s="76"/>
    </row>
    <row r="169" spans="2:23" ht="13.15" customHeight="1" x14ac:dyDescent="0.15">
      <c r="B169" s="1"/>
      <c r="C169" s="1"/>
      <c r="D169" s="1"/>
      <c r="F169" s="77" t="s">
        <v>196</v>
      </c>
      <c r="G169" s="78">
        <f>MIN(G161:R161)</f>
        <v>70</v>
      </c>
      <c r="H169" s="79"/>
      <c r="I169" s="80" t="str">
        <f ca="1">OFFSET($G$160,0,MATCH(G169,G$161:V$161,0)-1,1,1)</f>
        <v>A-2</v>
      </c>
      <c r="J169" s="41" t="str">
        <f>IF(COUNTIF(G167:U167,"最小")=1,"最小値は1つです","最小値が複数あるので注意して下さい")</f>
        <v>最小値は1つです</v>
      </c>
      <c r="K169" s="41"/>
      <c r="L169" s="41"/>
      <c r="M169" s="41"/>
      <c r="N169" s="41"/>
      <c r="R169" s="41"/>
      <c r="S169" s="41"/>
      <c r="T169" s="41"/>
      <c r="U169" s="81"/>
      <c r="V169" s="82"/>
    </row>
    <row r="170" spans="2:23" ht="13.15" customHeight="1" x14ac:dyDescent="0.15">
      <c r="B170" s="1"/>
      <c r="C170" s="1"/>
      <c r="D170" s="1"/>
      <c r="F170" s="77" t="s">
        <v>197</v>
      </c>
      <c r="G170" s="83">
        <f>MAX(G161:R161)</f>
        <v>86</v>
      </c>
      <c r="H170" s="84"/>
      <c r="I170" s="80" t="str">
        <f ca="1">OFFSET($G$160,0,MATCH(G170,G$161:V$161,0)-1,1,1)</f>
        <v>B-4</v>
      </c>
      <c r="J170" s="41" t="str">
        <f>IF(COUNTIF(G167:U167,"最大")=1,"最大値は1つです","最大値が複数あるので注意して下さい")</f>
        <v>最大値は1つです</v>
      </c>
      <c r="K170" s="80"/>
      <c r="L170" s="80"/>
      <c r="M170" s="80"/>
      <c r="N170" s="80"/>
      <c r="R170" s="41"/>
      <c r="S170" s="41"/>
      <c r="T170" s="80"/>
      <c r="U170" s="81"/>
      <c r="V170" s="82"/>
    </row>
    <row r="171" spans="2:23" ht="13.15" customHeight="1" x14ac:dyDescent="0.15">
      <c r="B171" s="1"/>
      <c r="C171" s="1"/>
      <c r="D171" s="1"/>
      <c r="F171" s="77" t="s">
        <v>198</v>
      </c>
      <c r="G171" s="83">
        <f>COUNTA(F5:F84,F91:F144)</f>
        <v>134</v>
      </c>
      <c r="H171" s="85"/>
      <c r="I171" s="80"/>
      <c r="J171" s="80"/>
      <c r="K171" s="80"/>
      <c r="L171" s="80"/>
      <c r="M171" s="80"/>
      <c r="N171" s="80"/>
      <c r="R171" s="41"/>
      <c r="S171" s="41"/>
      <c r="T171" s="80"/>
      <c r="U171" s="81"/>
      <c r="V171" s="82"/>
    </row>
    <row r="172" spans="2:23" ht="13.15" customHeight="1" x14ac:dyDescent="0.15">
      <c r="B172" s="1"/>
      <c r="C172" s="1"/>
      <c r="D172" s="1"/>
      <c r="F172" s="77" t="s">
        <v>199</v>
      </c>
      <c r="G172" s="86">
        <f>MIN(G162:R162)</f>
        <v>1194200</v>
      </c>
      <c r="H172" s="87" t="str">
        <f>VALUE(ROUND(LEFT(G172,3)/10,0)/10)&amp;"×10^"&amp;LEN(TEXT(G172,0))-1</f>
        <v>1.2×10^6</v>
      </c>
      <c r="I172" s="80" t="str">
        <f ca="1">OFFSET($G$160,0,MATCH(G172,G$162:V$162,0)-1,1,1)</f>
        <v>A-11</v>
      </c>
      <c r="J172" s="41" t="str">
        <f>IF(COUNTIF(G168:U168,"最小")=1,"最小値は1つです","最小値が複数あるので注意して下さい")</f>
        <v>最小値は1つです</v>
      </c>
      <c r="K172" s="80"/>
      <c r="L172" s="80"/>
      <c r="M172" s="80"/>
      <c r="N172" s="80"/>
      <c r="R172" s="41"/>
      <c r="S172" s="41"/>
      <c r="T172" s="80"/>
      <c r="U172" s="80"/>
      <c r="V172" s="88"/>
    </row>
    <row r="173" spans="2:23" ht="13.15" customHeight="1" x14ac:dyDescent="0.15">
      <c r="B173" s="1"/>
      <c r="C173" s="1"/>
      <c r="D173" s="1"/>
      <c r="F173" s="77" t="s">
        <v>197</v>
      </c>
      <c r="G173" s="86">
        <f>MAX(G162:R162)</f>
        <v>12968600</v>
      </c>
      <c r="H173" s="87" t="str">
        <f>VALUE(ROUND(LEFT(G173,3)/10,0)/10)&amp;"×10^"&amp;LEN(TEXT(G173,0))-1</f>
        <v>1.3×10^7</v>
      </c>
      <c r="I173" s="80" t="str">
        <f ca="1">OFFSET($G$160,0,MATCH(G173,G$162:V$162,0)-1,1,1)</f>
        <v>C-4</v>
      </c>
      <c r="J173" s="41" t="str">
        <f>IF(COUNTIF(G168:U168,"最大")=1,"最大値は1つです","最大値が複数あるので注意して下さい")</f>
        <v>最大値は1つです</v>
      </c>
      <c r="K173" s="80"/>
      <c r="L173" s="80"/>
      <c r="M173" s="80"/>
      <c r="N173" s="80"/>
      <c r="R173" s="41"/>
      <c r="S173" s="41"/>
      <c r="T173" s="80"/>
      <c r="U173" s="80"/>
      <c r="V173" s="88"/>
    </row>
    <row r="174" spans="2:23" ht="13.15" customHeight="1" x14ac:dyDescent="0.15">
      <c r="B174" s="1"/>
      <c r="C174" s="1"/>
      <c r="D174" s="1"/>
      <c r="F174" s="77" t="s">
        <v>198</v>
      </c>
      <c r="G174" s="86">
        <f>SUM(G162:R162)</f>
        <v>75876820</v>
      </c>
      <c r="H174" s="87" t="str">
        <f>VALUE(ROUND(LEFT(G174,3)/10,0)/10)&amp;"×10^"&amp;LEN(TEXT(G174,0))-1</f>
        <v>7.6×10^7</v>
      </c>
      <c r="I174" s="80"/>
      <c r="J174" s="80"/>
      <c r="K174" s="80"/>
      <c r="L174" s="80"/>
      <c r="M174" s="80"/>
      <c r="N174" s="80"/>
      <c r="O174" s="80"/>
      <c r="P174" s="80"/>
      <c r="Q174" s="80"/>
      <c r="R174" s="41"/>
      <c r="S174" s="41"/>
      <c r="T174" s="80"/>
      <c r="U174" s="80"/>
      <c r="V174" s="88"/>
    </row>
    <row r="175" spans="2:23" ht="13.15" customHeight="1" x14ac:dyDescent="0.15">
      <c r="B175" s="1"/>
      <c r="C175" s="1"/>
      <c r="D175" s="1"/>
      <c r="F175" s="89" t="s">
        <v>200</v>
      </c>
      <c r="G175" s="90">
        <f>AVERAGE(G162:R162)</f>
        <v>6323068.333333333</v>
      </c>
      <c r="H175" s="91" t="str">
        <f>VALUE(ROUND(LEFT(G175,3)/10,0)/10)&amp;"×10^"&amp;LEN(TEXT(G175,0))-1</f>
        <v>6.3×10^6</v>
      </c>
      <c r="I175" s="92"/>
      <c r="J175" s="93"/>
      <c r="K175" s="93"/>
      <c r="L175" s="93"/>
      <c r="M175" s="93"/>
      <c r="N175" s="93"/>
      <c r="O175" s="93"/>
      <c r="P175" s="93"/>
      <c r="Q175" s="93"/>
      <c r="R175" s="50"/>
      <c r="S175" s="50"/>
      <c r="T175" s="93"/>
      <c r="U175" s="93"/>
      <c r="V175" s="94"/>
    </row>
  </sheetData>
  <phoneticPr fontId="1"/>
  <conditionalFormatting sqref="B70:E71 B5:E67 B75:E84 B144:E144">
    <cfRule type="expression" dxfId="36" priority="25" stopIfTrue="1">
      <formula>LEN(B5)&gt;=1</formula>
    </cfRule>
  </conditionalFormatting>
  <conditionalFormatting sqref="F70:U71 F75:U84 F91:U91 F5:U67 F143:U144">
    <cfRule type="expression" dxfId="35" priority="24" stopIfTrue="1">
      <formula>COUNTA($B5:$E5)&gt;0</formula>
    </cfRule>
  </conditionalFormatting>
  <conditionalFormatting sqref="B68:E69">
    <cfRule type="expression" dxfId="34" priority="23" stopIfTrue="1">
      <formula>LEN(B68)&gt;=1</formula>
    </cfRule>
  </conditionalFormatting>
  <conditionalFormatting sqref="F68:U69">
    <cfRule type="expression" dxfId="33" priority="22" stopIfTrue="1">
      <formula>COUNTA($B68:$E68)&gt;0</formula>
    </cfRule>
  </conditionalFormatting>
  <conditionalFormatting sqref="B91:E91">
    <cfRule type="expression" dxfId="32" priority="21" stopIfTrue="1">
      <formula>LEN(B91)&gt;=1</formula>
    </cfRule>
  </conditionalFormatting>
  <conditionalFormatting sqref="B72:E74">
    <cfRule type="expression" dxfId="31" priority="20" stopIfTrue="1">
      <formula>LEN(B72)&gt;=1</formula>
    </cfRule>
  </conditionalFormatting>
  <conditionalFormatting sqref="F72:U74">
    <cfRule type="expression" dxfId="30" priority="19" stopIfTrue="1">
      <formula>COUNTA($B72:$E72)&gt;0</formula>
    </cfRule>
  </conditionalFormatting>
  <conditionalFormatting sqref="F92:U97 F127:U127">
    <cfRule type="expression" dxfId="29" priority="18" stopIfTrue="1">
      <formula>COUNTA($B92:$E92)&gt;0</formula>
    </cfRule>
  </conditionalFormatting>
  <conditionalFormatting sqref="B92:E97 B143:E143 B127:E127">
    <cfRule type="expression" dxfId="28" priority="17" stopIfTrue="1">
      <formula>LEN(B92)&gt;=1</formula>
    </cfRule>
  </conditionalFormatting>
  <conditionalFormatting sqref="B138:E142">
    <cfRule type="expression" dxfId="27" priority="16" stopIfTrue="1">
      <formula>LEN(B138)&gt;=1</formula>
    </cfRule>
  </conditionalFormatting>
  <conditionalFormatting sqref="F138:U142">
    <cfRule type="expression" dxfId="26" priority="15" stopIfTrue="1">
      <formula>COUNTA($B138:$E138)&gt;0</formula>
    </cfRule>
  </conditionalFormatting>
  <conditionalFormatting sqref="F128:U130 F135:U137">
    <cfRule type="expression" dxfId="25" priority="14" stopIfTrue="1">
      <formula>COUNTA($B128:$E128)&gt;0</formula>
    </cfRule>
  </conditionalFormatting>
  <conditionalFormatting sqref="B128:E130 B135:E137">
    <cfRule type="expression" dxfId="24" priority="13" stopIfTrue="1">
      <formula>LEN(B128)&gt;=1</formula>
    </cfRule>
  </conditionalFormatting>
  <conditionalFormatting sqref="B117:E126">
    <cfRule type="expression" dxfId="23" priority="12" stopIfTrue="1">
      <formula>LEN(B117)&gt;=1</formula>
    </cfRule>
  </conditionalFormatting>
  <conditionalFormatting sqref="F117:U126">
    <cfRule type="expression" dxfId="22" priority="11" stopIfTrue="1">
      <formula>COUNTA($B117:$E117)&gt;0</formula>
    </cfRule>
  </conditionalFormatting>
  <conditionalFormatting sqref="F110:U116 F98:U98">
    <cfRule type="expression" dxfId="21" priority="10" stopIfTrue="1">
      <formula>COUNTA($B98:$E98)&gt;0</formula>
    </cfRule>
  </conditionalFormatting>
  <conditionalFormatting sqref="B110:E116 B98:E98">
    <cfRule type="expression" dxfId="20" priority="9" stopIfTrue="1">
      <formula>LEN(B98)&gt;=1</formula>
    </cfRule>
  </conditionalFormatting>
  <conditionalFormatting sqref="B105:E109">
    <cfRule type="expression" dxfId="19" priority="8" stopIfTrue="1">
      <formula>LEN(B105)&gt;=1</formula>
    </cfRule>
  </conditionalFormatting>
  <conditionalFormatting sqref="F105:U109">
    <cfRule type="expression" dxfId="18" priority="7" stopIfTrue="1">
      <formula>COUNTA($B105:$E105)&gt;0</formula>
    </cfRule>
  </conditionalFormatting>
  <conditionalFormatting sqref="F99:U104">
    <cfRule type="expression" dxfId="17" priority="6" stopIfTrue="1">
      <formula>COUNTA($B99:$E99)&gt;0</formula>
    </cfRule>
  </conditionalFormatting>
  <conditionalFormatting sqref="B99:E104">
    <cfRule type="expression" dxfId="16" priority="5" stopIfTrue="1">
      <formula>LEN(B99)&gt;=1</formula>
    </cfRule>
  </conditionalFormatting>
  <conditionalFormatting sqref="B134:E134">
    <cfRule type="expression" dxfId="15" priority="4" stopIfTrue="1">
      <formula>LEN(B134)&gt;=1</formula>
    </cfRule>
  </conditionalFormatting>
  <conditionalFormatting sqref="F134:U134">
    <cfRule type="expression" dxfId="14" priority="3" stopIfTrue="1">
      <formula>COUNTA($B134:$E134)&gt;0</formula>
    </cfRule>
  </conditionalFormatting>
  <conditionalFormatting sqref="F131:U133">
    <cfRule type="expression" dxfId="13" priority="2" stopIfTrue="1">
      <formula>COUNTA($B131:$E131)&gt;0</formula>
    </cfRule>
  </conditionalFormatting>
  <conditionalFormatting sqref="B131:E133">
    <cfRule type="expression" dxfId="12" priority="1" stopIfTrue="1">
      <formula>LEN(B131)&gt;=1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131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671</v>
      </c>
      <c r="K2" s="3"/>
      <c r="N2" s="5" t="str">
        <f>I2</f>
        <v>調査期日：平成29年 3月 6日</v>
      </c>
      <c r="O2" s="3"/>
      <c r="P2" s="3"/>
      <c r="R2" s="3"/>
      <c r="S2" s="5" t="str">
        <f>I2</f>
        <v>調査期日：平成29年 3月 6日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 t="s">
        <v>21</v>
      </c>
      <c r="F5" s="18" t="s">
        <v>22</v>
      </c>
      <c r="G5" s="19">
        <v>53600</v>
      </c>
      <c r="H5" s="20">
        <v>82800</v>
      </c>
      <c r="I5" s="20">
        <v>52000</v>
      </c>
      <c r="J5" s="20">
        <v>47600</v>
      </c>
      <c r="K5" s="21">
        <v>82000</v>
      </c>
      <c r="L5" s="22">
        <v>33200</v>
      </c>
      <c r="M5" s="20">
        <v>52000</v>
      </c>
      <c r="N5" s="23">
        <v>33200</v>
      </c>
      <c r="O5" s="20">
        <v>68400</v>
      </c>
      <c r="P5" s="21">
        <v>60800</v>
      </c>
      <c r="Q5" s="22">
        <v>94800</v>
      </c>
      <c r="R5" s="20">
        <v>6040</v>
      </c>
      <c r="S5" s="20">
        <v>34200</v>
      </c>
      <c r="T5" s="20">
        <v>52800</v>
      </c>
      <c r="U5" s="21">
        <v>32400</v>
      </c>
    </row>
    <row r="6" spans="1:22" ht="13.15" customHeight="1" x14ac:dyDescent="0.15">
      <c r="A6" s="3">
        <v>2</v>
      </c>
      <c r="B6" s="24" t="s">
        <v>23</v>
      </c>
      <c r="C6" s="25" t="s">
        <v>24</v>
      </c>
      <c r="D6" s="25" t="s">
        <v>25</v>
      </c>
      <c r="E6" s="25" t="s">
        <v>26</v>
      </c>
      <c r="F6" s="26" t="s">
        <v>27</v>
      </c>
      <c r="G6" s="27"/>
      <c r="H6" s="28"/>
      <c r="I6" s="28">
        <v>20</v>
      </c>
      <c r="J6" s="28"/>
      <c r="K6" s="29">
        <v>20</v>
      </c>
      <c r="L6" s="30"/>
      <c r="M6" s="28">
        <v>600</v>
      </c>
      <c r="N6" s="31"/>
      <c r="O6" s="28"/>
      <c r="P6" s="29">
        <v>400</v>
      </c>
      <c r="Q6" s="30">
        <v>200</v>
      </c>
      <c r="R6" s="28">
        <v>400</v>
      </c>
      <c r="S6" s="28">
        <v>40</v>
      </c>
      <c r="T6" s="28">
        <v>20</v>
      </c>
      <c r="U6" s="29"/>
      <c r="V6" s="15"/>
    </row>
    <row r="7" spans="1:22" ht="13.15" customHeight="1" x14ac:dyDescent="0.15">
      <c r="A7" s="3">
        <v>3</v>
      </c>
      <c r="B7" s="15"/>
      <c r="C7" s="25"/>
      <c r="D7" s="25" t="s">
        <v>28</v>
      </c>
      <c r="E7" s="32" t="s">
        <v>29</v>
      </c>
      <c r="F7" s="26" t="s">
        <v>30</v>
      </c>
      <c r="G7" s="27"/>
      <c r="H7" s="28"/>
      <c r="I7" s="28"/>
      <c r="J7" s="28"/>
      <c r="K7" s="29"/>
      <c r="L7" s="30"/>
      <c r="M7" s="28"/>
      <c r="N7" s="31"/>
      <c r="O7" s="28"/>
      <c r="P7" s="29">
        <v>40</v>
      </c>
      <c r="Q7" s="30"/>
      <c r="R7" s="28"/>
      <c r="S7" s="28">
        <v>40</v>
      </c>
      <c r="T7" s="28"/>
      <c r="U7" s="29">
        <v>20</v>
      </c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31</v>
      </c>
      <c r="G8" s="27"/>
      <c r="H8" s="28"/>
      <c r="I8" s="28"/>
      <c r="J8" s="28"/>
      <c r="K8" s="29"/>
      <c r="L8" s="30"/>
      <c r="M8" s="28"/>
      <c r="N8" s="31"/>
      <c r="O8" s="28"/>
      <c r="P8" s="29">
        <v>200</v>
      </c>
      <c r="Q8" s="30"/>
      <c r="R8" s="28"/>
      <c r="S8" s="28">
        <v>20</v>
      </c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 t="s">
        <v>32</v>
      </c>
      <c r="E9" s="25" t="s">
        <v>33</v>
      </c>
      <c r="F9" s="26" t="s">
        <v>34</v>
      </c>
      <c r="G9" s="27">
        <v>120</v>
      </c>
      <c r="H9" s="28">
        <v>40</v>
      </c>
      <c r="I9" s="28"/>
      <c r="J9" s="28"/>
      <c r="K9" s="29"/>
      <c r="L9" s="30"/>
      <c r="M9" s="28">
        <v>60</v>
      </c>
      <c r="N9" s="31"/>
      <c r="O9" s="28">
        <v>20</v>
      </c>
      <c r="P9" s="29">
        <v>40</v>
      </c>
      <c r="Q9" s="30">
        <v>120</v>
      </c>
      <c r="R9" s="28">
        <v>100</v>
      </c>
      <c r="S9" s="28">
        <v>240</v>
      </c>
      <c r="T9" s="28">
        <v>40</v>
      </c>
      <c r="U9" s="29">
        <v>40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35</v>
      </c>
      <c r="G10" s="27">
        <v>40</v>
      </c>
      <c r="H10" s="28"/>
      <c r="I10" s="28"/>
      <c r="J10" s="28"/>
      <c r="K10" s="29"/>
      <c r="L10" s="30"/>
      <c r="M10" s="28">
        <v>20</v>
      </c>
      <c r="N10" s="31"/>
      <c r="O10" s="28">
        <v>40</v>
      </c>
      <c r="P10" s="29">
        <v>40</v>
      </c>
      <c r="Q10" s="30">
        <v>20</v>
      </c>
      <c r="R10" s="28">
        <v>20</v>
      </c>
      <c r="S10" s="28">
        <v>60</v>
      </c>
      <c r="T10" s="28">
        <v>20</v>
      </c>
      <c r="U10" s="29">
        <v>40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36</v>
      </c>
      <c r="G11" s="27">
        <v>1940</v>
      </c>
      <c r="H11" s="28">
        <v>40</v>
      </c>
      <c r="I11" s="28">
        <v>140</v>
      </c>
      <c r="J11" s="28">
        <v>160</v>
      </c>
      <c r="K11" s="29">
        <v>20</v>
      </c>
      <c r="L11" s="30">
        <v>40</v>
      </c>
      <c r="M11" s="28">
        <v>640</v>
      </c>
      <c r="N11" s="31">
        <v>1060</v>
      </c>
      <c r="O11" s="28">
        <v>660</v>
      </c>
      <c r="P11" s="29">
        <v>240</v>
      </c>
      <c r="Q11" s="30">
        <v>1300</v>
      </c>
      <c r="R11" s="28">
        <v>740</v>
      </c>
      <c r="S11" s="28">
        <v>640</v>
      </c>
      <c r="T11" s="28">
        <v>340</v>
      </c>
      <c r="U11" s="29">
        <v>40</v>
      </c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37</v>
      </c>
      <c r="G12" s="27">
        <v>340</v>
      </c>
      <c r="H12" s="28">
        <v>120</v>
      </c>
      <c r="I12" s="28">
        <v>100</v>
      </c>
      <c r="J12" s="28">
        <v>80</v>
      </c>
      <c r="K12" s="29">
        <v>40</v>
      </c>
      <c r="L12" s="30">
        <v>40</v>
      </c>
      <c r="M12" s="28">
        <v>200</v>
      </c>
      <c r="N12" s="31">
        <v>300</v>
      </c>
      <c r="O12" s="28">
        <v>220</v>
      </c>
      <c r="P12" s="29">
        <v>200</v>
      </c>
      <c r="Q12" s="30">
        <v>260</v>
      </c>
      <c r="R12" s="28">
        <v>240</v>
      </c>
      <c r="S12" s="28">
        <v>140</v>
      </c>
      <c r="T12" s="28">
        <v>60</v>
      </c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38</v>
      </c>
      <c r="G13" s="27"/>
      <c r="H13" s="28"/>
      <c r="I13" s="28">
        <v>20</v>
      </c>
      <c r="J13" s="28"/>
      <c r="K13" s="29"/>
      <c r="L13" s="30"/>
      <c r="M13" s="28"/>
      <c r="N13" s="31"/>
      <c r="O13" s="28"/>
      <c r="P13" s="29"/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 t="s">
        <v>39</v>
      </c>
      <c r="F14" s="26" t="s">
        <v>40</v>
      </c>
      <c r="G14" s="27"/>
      <c r="H14" s="28"/>
      <c r="I14" s="28"/>
      <c r="J14" s="28"/>
      <c r="K14" s="29"/>
      <c r="L14" s="30"/>
      <c r="M14" s="28">
        <v>20</v>
      </c>
      <c r="N14" s="31">
        <v>40</v>
      </c>
      <c r="O14" s="28"/>
      <c r="P14" s="29"/>
      <c r="Q14" s="30"/>
      <c r="R14" s="28">
        <v>20</v>
      </c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 t="s">
        <v>41</v>
      </c>
      <c r="F15" s="26" t="s">
        <v>42</v>
      </c>
      <c r="G15" s="27">
        <v>20</v>
      </c>
      <c r="H15" s="28"/>
      <c r="I15" s="28"/>
      <c r="J15" s="28"/>
      <c r="K15" s="29"/>
      <c r="L15" s="30"/>
      <c r="M15" s="28"/>
      <c r="N15" s="31"/>
      <c r="O15" s="28"/>
      <c r="P15" s="29"/>
      <c r="Q15" s="30"/>
      <c r="R15" s="28"/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17" t="s">
        <v>21</v>
      </c>
      <c r="F16" s="33" t="s">
        <v>43</v>
      </c>
      <c r="G16" s="27">
        <v>5800</v>
      </c>
      <c r="H16" s="28">
        <v>40</v>
      </c>
      <c r="I16" s="28">
        <v>40</v>
      </c>
      <c r="J16" s="28">
        <v>80</v>
      </c>
      <c r="K16" s="29">
        <v>120</v>
      </c>
      <c r="L16" s="30">
        <v>40</v>
      </c>
      <c r="M16" s="28">
        <v>220</v>
      </c>
      <c r="N16" s="31">
        <v>40</v>
      </c>
      <c r="O16" s="28">
        <v>3200</v>
      </c>
      <c r="P16" s="29">
        <v>1800</v>
      </c>
      <c r="Q16" s="30">
        <v>60</v>
      </c>
      <c r="R16" s="28">
        <v>3800</v>
      </c>
      <c r="S16" s="28">
        <v>320</v>
      </c>
      <c r="T16" s="28">
        <v>140</v>
      </c>
      <c r="U16" s="29">
        <v>400</v>
      </c>
      <c r="V16" s="15"/>
    </row>
    <row r="17" spans="1:22" ht="13.15" customHeight="1" x14ac:dyDescent="0.15">
      <c r="A17" s="3">
        <v>13</v>
      </c>
      <c r="B17" s="24"/>
      <c r="C17" s="25"/>
      <c r="D17" s="25" t="s">
        <v>44</v>
      </c>
      <c r="E17" s="25" t="s">
        <v>45</v>
      </c>
      <c r="F17" s="26" t="s">
        <v>46</v>
      </c>
      <c r="G17" s="27">
        <v>340</v>
      </c>
      <c r="H17" s="28">
        <v>200</v>
      </c>
      <c r="I17" s="28">
        <v>200</v>
      </c>
      <c r="J17" s="28">
        <v>260</v>
      </c>
      <c r="K17" s="29">
        <v>180</v>
      </c>
      <c r="L17" s="30">
        <v>400</v>
      </c>
      <c r="M17" s="28">
        <v>240</v>
      </c>
      <c r="N17" s="31">
        <v>180</v>
      </c>
      <c r="O17" s="28">
        <v>380</v>
      </c>
      <c r="P17" s="29">
        <v>300</v>
      </c>
      <c r="Q17" s="30">
        <v>480</v>
      </c>
      <c r="R17" s="28">
        <v>680</v>
      </c>
      <c r="S17" s="28">
        <v>40</v>
      </c>
      <c r="T17" s="28">
        <v>60</v>
      </c>
      <c r="U17" s="29">
        <v>20</v>
      </c>
      <c r="V17" s="15"/>
    </row>
    <row r="18" spans="1:22" ht="13.15" customHeight="1" x14ac:dyDescent="0.15">
      <c r="A18" s="3">
        <v>14</v>
      </c>
      <c r="B18" s="24"/>
      <c r="C18" s="25"/>
      <c r="D18" s="25" t="s">
        <v>47</v>
      </c>
      <c r="E18" s="25" t="s">
        <v>48</v>
      </c>
      <c r="F18" s="26" t="s">
        <v>49</v>
      </c>
      <c r="G18" s="27">
        <v>180</v>
      </c>
      <c r="H18" s="28">
        <v>40</v>
      </c>
      <c r="I18" s="28">
        <v>40</v>
      </c>
      <c r="J18" s="28"/>
      <c r="K18" s="29">
        <v>60</v>
      </c>
      <c r="L18" s="30"/>
      <c r="M18" s="28">
        <v>140</v>
      </c>
      <c r="N18" s="31">
        <v>200</v>
      </c>
      <c r="O18" s="28">
        <v>240</v>
      </c>
      <c r="P18" s="29">
        <v>40</v>
      </c>
      <c r="Q18" s="30">
        <v>140</v>
      </c>
      <c r="R18" s="28">
        <v>240</v>
      </c>
      <c r="S18" s="28"/>
      <c r="T18" s="28">
        <v>200</v>
      </c>
      <c r="U18" s="29"/>
      <c r="V18" s="15"/>
    </row>
    <row r="19" spans="1:22" ht="13.15" customHeight="1" x14ac:dyDescent="0.15">
      <c r="A19" s="3">
        <v>15</v>
      </c>
      <c r="B19" s="24"/>
      <c r="C19" s="25"/>
      <c r="D19" s="25" t="s">
        <v>50</v>
      </c>
      <c r="E19" s="25" t="s">
        <v>51</v>
      </c>
      <c r="F19" s="26" t="s">
        <v>52</v>
      </c>
      <c r="G19" s="27">
        <v>120</v>
      </c>
      <c r="H19" s="28"/>
      <c r="I19" s="28"/>
      <c r="J19" s="28"/>
      <c r="K19" s="29">
        <v>200</v>
      </c>
      <c r="L19" s="30"/>
      <c r="M19" s="28">
        <v>180</v>
      </c>
      <c r="N19" s="31">
        <v>80</v>
      </c>
      <c r="O19" s="28">
        <v>200</v>
      </c>
      <c r="P19" s="29">
        <v>400</v>
      </c>
      <c r="Q19" s="30">
        <v>200</v>
      </c>
      <c r="R19" s="28">
        <v>640</v>
      </c>
      <c r="S19" s="28">
        <v>780</v>
      </c>
      <c r="T19" s="28">
        <v>200</v>
      </c>
      <c r="U19" s="29">
        <v>200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53</v>
      </c>
      <c r="G20" s="27">
        <v>200</v>
      </c>
      <c r="H20" s="28">
        <v>1600</v>
      </c>
      <c r="I20" s="28">
        <v>400</v>
      </c>
      <c r="J20" s="28">
        <v>1400</v>
      </c>
      <c r="K20" s="29">
        <v>1400</v>
      </c>
      <c r="L20" s="30">
        <v>800</v>
      </c>
      <c r="M20" s="28">
        <v>1600</v>
      </c>
      <c r="N20" s="31">
        <v>1400</v>
      </c>
      <c r="O20" s="28">
        <v>1200</v>
      </c>
      <c r="P20" s="29">
        <v>7400</v>
      </c>
      <c r="Q20" s="30">
        <v>1600</v>
      </c>
      <c r="R20" s="28">
        <v>5200</v>
      </c>
      <c r="S20" s="28">
        <v>1400</v>
      </c>
      <c r="T20" s="28">
        <v>3000</v>
      </c>
      <c r="U20" s="29">
        <v>1400</v>
      </c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54</v>
      </c>
      <c r="G21" s="27"/>
      <c r="H21" s="28"/>
      <c r="I21" s="28"/>
      <c r="J21" s="28"/>
      <c r="K21" s="29"/>
      <c r="L21" s="30"/>
      <c r="M21" s="28"/>
      <c r="N21" s="31"/>
      <c r="O21" s="28"/>
      <c r="P21" s="29"/>
      <c r="Q21" s="30"/>
      <c r="R21" s="28"/>
      <c r="S21" s="28">
        <v>40</v>
      </c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55</v>
      </c>
      <c r="G22" s="27">
        <v>40</v>
      </c>
      <c r="H22" s="28">
        <v>20</v>
      </c>
      <c r="I22" s="28">
        <v>20</v>
      </c>
      <c r="J22" s="28"/>
      <c r="K22" s="29"/>
      <c r="L22" s="30">
        <v>200</v>
      </c>
      <c r="M22" s="28">
        <v>400</v>
      </c>
      <c r="N22" s="31">
        <v>100</v>
      </c>
      <c r="O22" s="28">
        <v>20</v>
      </c>
      <c r="P22" s="29">
        <v>200</v>
      </c>
      <c r="Q22" s="30">
        <v>20</v>
      </c>
      <c r="R22" s="28">
        <v>60</v>
      </c>
      <c r="S22" s="28">
        <v>40</v>
      </c>
      <c r="T22" s="28">
        <v>40</v>
      </c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56</v>
      </c>
      <c r="G23" s="27"/>
      <c r="H23" s="28"/>
      <c r="I23" s="28"/>
      <c r="J23" s="28"/>
      <c r="K23" s="29"/>
      <c r="L23" s="30"/>
      <c r="M23" s="28"/>
      <c r="N23" s="31"/>
      <c r="O23" s="28"/>
      <c r="P23" s="29">
        <v>20</v>
      </c>
      <c r="Q23" s="30"/>
      <c r="R23" s="28"/>
      <c r="S23" s="28"/>
      <c r="T23" s="28"/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57</v>
      </c>
      <c r="G24" s="27"/>
      <c r="H24" s="28">
        <v>20</v>
      </c>
      <c r="I24" s="28">
        <v>20</v>
      </c>
      <c r="J24" s="28"/>
      <c r="K24" s="29"/>
      <c r="L24" s="30"/>
      <c r="M24" s="28">
        <v>20</v>
      </c>
      <c r="N24" s="31"/>
      <c r="O24" s="28"/>
      <c r="P24" s="29">
        <v>40</v>
      </c>
      <c r="Q24" s="30">
        <v>40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58</v>
      </c>
      <c r="G25" s="27"/>
      <c r="H25" s="28"/>
      <c r="I25" s="28"/>
      <c r="J25" s="28"/>
      <c r="K25" s="29"/>
      <c r="L25" s="30"/>
      <c r="M25" s="28"/>
      <c r="N25" s="31"/>
      <c r="O25" s="28"/>
      <c r="P25" s="29"/>
      <c r="Q25" s="30">
        <v>20</v>
      </c>
      <c r="R25" s="28">
        <v>60</v>
      </c>
      <c r="S25" s="28"/>
      <c r="T25" s="28">
        <v>20</v>
      </c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59</v>
      </c>
      <c r="G26" s="27">
        <v>420</v>
      </c>
      <c r="H26" s="28">
        <v>20</v>
      </c>
      <c r="I26" s="28">
        <v>60</v>
      </c>
      <c r="J26" s="28">
        <v>20</v>
      </c>
      <c r="K26" s="29">
        <v>20</v>
      </c>
      <c r="L26" s="30">
        <v>20</v>
      </c>
      <c r="M26" s="28">
        <v>140</v>
      </c>
      <c r="N26" s="31">
        <v>40</v>
      </c>
      <c r="O26" s="28">
        <v>80</v>
      </c>
      <c r="P26" s="29">
        <v>160</v>
      </c>
      <c r="Q26" s="30">
        <v>440</v>
      </c>
      <c r="R26" s="28">
        <v>180</v>
      </c>
      <c r="S26" s="28">
        <v>160</v>
      </c>
      <c r="T26" s="28">
        <v>40</v>
      </c>
      <c r="U26" s="29">
        <v>40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60</v>
      </c>
      <c r="F27" s="26" t="s">
        <v>61</v>
      </c>
      <c r="G27" s="27"/>
      <c r="H27" s="28"/>
      <c r="I27" s="28"/>
      <c r="J27" s="28"/>
      <c r="K27" s="29"/>
      <c r="L27" s="30"/>
      <c r="M27" s="28">
        <v>100</v>
      </c>
      <c r="N27" s="31">
        <v>60</v>
      </c>
      <c r="O27" s="28"/>
      <c r="P27" s="29">
        <v>100</v>
      </c>
      <c r="Q27" s="30">
        <v>20</v>
      </c>
      <c r="R27" s="28">
        <v>20</v>
      </c>
      <c r="S27" s="28">
        <v>200</v>
      </c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62</v>
      </c>
      <c r="F28" s="26" t="s">
        <v>63</v>
      </c>
      <c r="G28" s="27"/>
      <c r="H28" s="28"/>
      <c r="I28" s="28"/>
      <c r="J28" s="28">
        <v>80</v>
      </c>
      <c r="K28" s="29">
        <v>20</v>
      </c>
      <c r="L28" s="30">
        <v>20</v>
      </c>
      <c r="M28" s="28">
        <v>2180</v>
      </c>
      <c r="N28" s="31">
        <v>160</v>
      </c>
      <c r="O28" s="28"/>
      <c r="P28" s="29">
        <v>2220</v>
      </c>
      <c r="Q28" s="30">
        <v>140</v>
      </c>
      <c r="R28" s="28">
        <v>160</v>
      </c>
      <c r="S28" s="28">
        <v>2960</v>
      </c>
      <c r="T28" s="28">
        <v>180</v>
      </c>
      <c r="U28" s="29">
        <v>40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64</v>
      </c>
      <c r="G29" s="27"/>
      <c r="H29" s="28"/>
      <c r="I29" s="28"/>
      <c r="J29" s="28"/>
      <c r="K29" s="29"/>
      <c r="L29" s="30"/>
      <c r="M29" s="28">
        <v>20</v>
      </c>
      <c r="N29" s="31"/>
      <c r="O29" s="28"/>
      <c r="P29" s="29"/>
      <c r="Q29" s="30">
        <v>60</v>
      </c>
      <c r="R29" s="28"/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65</v>
      </c>
      <c r="F30" s="26" t="s">
        <v>66</v>
      </c>
      <c r="G30" s="27"/>
      <c r="H30" s="28"/>
      <c r="I30" s="28">
        <v>20</v>
      </c>
      <c r="J30" s="28">
        <v>40</v>
      </c>
      <c r="K30" s="29">
        <v>80</v>
      </c>
      <c r="L30" s="30"/>
      <c r="M30" s="28">
        <v>20</v>
      </c>
      <c r="N30" s="31">
        <v>20</v>
      </c>
      <c r="O30" s="28"/>
      <c r="P30" s="29">
        <v>40</v>
      </c>
      <c r="Q30" s="30">
        <v>60</v>
      </c>
      <c r="R30" s="28">
        <v>20</v>
      </c>
      <c r="S30" s="28">
        <v>40</v>
      </c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67</v>
      </c>
      <c r="G31" s="27"/>
      <c r="H31" s="28">
        <v>20</v>
      </c>
      <c r="I31" s="28"/>
      <c r="J31" s="28"/>
      <c r="K31" s="29"/>
      <c r="L31" s="30"/>
      <c r="M31" s="28"/>
      <c r="N31" s="31">
        <v>20</v>
      </c>
      <c r="O31" s="28"/>
      <c r="P31" s="29">
        <v>60</v>
      </c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68</v>
      </c>
      <c r="G32" s="27">
        <v>40</v>
      </c>
      <c r="H32" s="28"/>
      <c r="I32" s="28">
        <v>100</v>
      </c>
      <c r="J32" s="28">
        <v>20</v>
      </c>
      <c r="K32" s="29"/>
      <c r="L32" s="30"/>
      <c r="M32" s="28">
        <v>120</v>
      </c>
      <c r="N32" s="31">
        <v>140</v>
      </c>
      <c r="O32" s="28">
        <v>20</v>
      </c>
      <c r="P32" s="29">
        <v>40</v>
      </c>
      <c r="Q32" s="30">
        <v>20</v>
      </c>
      <c r="R32" s="28">
        <v>160</v>
      </c>
      <c r="S32" s="28">
        <v>20</v>
      </c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17" t="s">
        <v>21</v>
      </c>
      <c r="F33" s="33" t="s">
        <v>69</v>
      </c>
      <c r="G33" s="27">
        <v>6200</v>
      </c>
      <c r="H33" s="28">
        <v>100</v>
      </c>
      <c r="I33" s="28">
        <v>20</v>
      </c>
      <c r="J33" s="28">
        <v>240</v>
      </c>
      <c r="K33" s="29">
        <v>140</v>
      </c>
      <c r="L33" s="30">
        <v>40</v>
      </c>
      <c r="M33" s="28">
        <v>7600</v>
      </c>
      <c r="N33" s="31">
        <v>4200</v>
      </c>
      <c r="O33" s="28">
        <v>3200</v>
      </c>
      <c r="P33" s="29">
        <v>6400</v>
      </c>
      <c r="Q33" s="30">
        <v>6400</v>
      </c>
      <c r="R33" s="28">
        <v>8600</v>
      </c>
      <c r="S33" s="28">
        <v>640</v>
      </c>
      <c r="T33" s="28">
        <v>60</v>
      </c>
      <c r="U33" s="29">
        <v>20</v>
      </c>
      <c r="V33" s="15"/>
    </row>
    <row r="34" spans="1:22" ht="13.15" customHeight="1" x14ac:dyDescent="0.15">
      <c r="A34" s="3">
        <v>30</v>
      </c>
      <c r="B34" s="24" t="s">
        <v>70</v>
      </c>
      <c r="C34" s="25" t="s">
        <v>71</v>
      </c>
      <c r="D34" s="25" t="s">
        <v>72</v>
      </c>
      <c r="E34" s="25" t="s">
        <v>73</v>
      </c>
      <c r="F34" s="26" t="s">
        <v>74</v>
      </c>
      <c r="G34" s="27"/>
      <c r="H34" s="28"/>
      <c r="I34" s="28"/>
      <c r="J34" s="28"/>
      <c r="K34" s="29"/>
      <c r="L34" s="30"/>
      <c r="M34" s="28"/>
      <c r="N34" s="31">
        <v>260</v>
      </c>
      <c r="O34" s="28"/>
      <c r="P34" s="29"/>
      <c r="Q34" s="30"/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 t="s">
        <v>75</v>
      </c>
      <c r="E35" s="25" t="s">
        <v>76</v>
      </c>
      <c r="F35" s="26" t="s">
        <v>77</v>
      </c>
      <c r="G35" s="27">
        <v>200</v>
      </c>
      <c r="H35" s="28"/>
      <c r="I35" s="28"/>
      <c r="J35" s="28"/>
      <c r="K35" s="29"/>
      <c r="L35" s="30"/>
      <c r="M35" s="28"/>
      <c r="N35" s="31"/>
      <c r="O35" s="28">
        <v>400</v>
      </c>
      <c r="P35" s="29">
        <v>200</v>
      </c>
      <c r="Q35" s="30"/>
      <c r="R35" s="28"/>
      <c r="S35" s="28"/>
      <c r="T35" s="28"/>
      <c r="U35" s="29">
        <v>800</v>
      </c>
      <c r="V35" s="15"/>
    </row>
    <row r="36" spans="1:22" ht="13.15" customHeight="1" x14ac:dyDescent="0.15">
      <c r="A36" s="3">
        <v>32</v>
      </c>
      <c r="B36" s="25"/>
      <c r="C36" s="25"/>
      <c r="D36" s="25" t="s">
        <v>78</v>
      </c>
      <c r="E36" s="25" t="s">
        <v>79</v>
      </c>
      <c r="F36" s="26" t="s">
        <v>80</v>
      </c>
      <c r="G36" s="27"/>
      <c r="H36" s="28"/>
      <c r="I36" s="28"/>
      <c r="J36" s="28">
        <v>20</v>
      </c>
      <c r="K36" s="29">
        <v>20</v>
      </c>
      <c r="L36" s="30"/>
      <c r="M36" s="28"/>
      <c r="N36" s="31"/>
      <c r="O36" s="28"/>
      <c r="P36" s="29">
        <v>600</v>
      </c>
      <c r="Q36" s="30">
        <v>20</v>
      </c>
      <c r="R36" s="28"/>
      <c r="S36" s="28"/>
      <c r="T36" s="28"/>
      <c r="U36" s="29"/>
      <c r="V36" s="15"/>
    </row>
    <row r="37" spans="1:22" ht="13.15" customHeight="1" x14ac:dyDescent="0.15">
      <c r="A37" s="3">
        <v>33</v>
      </c>
      <c r="B37" s="25"/>
      <c r="C37" s="25"/>
      <c r="D37" s="25"/>
      <c r="E37" s="25" t="s">
        <v>81</v>
      </c>
      <c r="F37" s="26" t="s">
        <v>82</v>
      </c>
      <c r="G37" s="27">
        <v>140</v>
      </c>
      <c r="H37" s="28">
        <v>100</v>
      </c>
      <c r="I37" s="28">
        <v>100</v>
      </c>
      <c r="J37" s="28">
        <v>20</v>
      </c>
      <c r="K37" s="29">
        <v>20</v>
      </c>
      <c r="L37" s="30"/>
      <c r="M37" s="28">
        <v>40</v>
      </c>
      <c r="N37" s="31">
        <v>400</v>
      </c>
      <c r="O37" s="28">
        <v>40</v>
      </c>
      <c r="P37" s="29">
        <v>400</v>
      </c>
      <c r="Q37" s="30">
        <v>100</v>
      </c>
      <c r="R37" s="28">
        <v>120</v>
      </c>
      <c r="S37" s="28">
        <v>60</v>
      </c>
      <c r="T37" s="28">
        <v>20</v>
      </c>
      <c r="U37" s="29"/>
      <c r="V37" s="15"/>
    </row>
    <row r="38" spans="1:22" ht="13.15" customHeight="1" x14ac:dyDescent="0.15">
      <c r="A38" s="3">
        <v>34</v>
      </c>
      <c r="B38" s="25"/>
      <c r="C38" s="25" t="s">
        <v>83</v>
      </c>
      <c r="D38" s="25" t="s">
        <v>84</v>
      </c>
      <c r="E38" s="25" t="s">
        <v>85</v>
      </c>
      <c r="F38" s="26" t="s">
        <v>86</v>
      </c>
      <c r="G38" s="27">
        <v>685600</v>
      </c>
      <c r="H38" s="28">
        <v>183200</v>
      </c>
      <c r="I38" s="28">
        <v>120400</v>
      </c>
      <c r="J38" s="28">
        <v>1580</v>
      </c>
      <c r="K38" s="29">
        <v>12840</v>
      </c>
      <c r="L38" s="30">
        <v>60</v>
      </c>
      <c r="M38" s="28">
        <v>972000</v>
      </c>
      <c r="N38" s="31">
        <v>2197600</v>
      </c>
      <c r="O38" s="28">
        <v>200400</v>
      </c>
      <c r="P38" s="29">
        <v>1357600</v>
      </c>
      <c r="Q38" s="30">
        <v>1284800</v>
      </c>
      <c r="R38" s="28">
        <v>236400</v>
      </c>
      <c r="S38" s="28">
        <v>1480</v>
      </c>
      <c r="T38" s="28">
        <v>1180</v>
      </c>
      <c r="U38" s="29">
        <v>460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87</v>
      </c>
      <c r="G39" s="27"/>
      <c r="H39" s="28"/>
      <c r="I39" s="28"/>
      <c r="J39" s="28">
        <v>80</v>
      </c>
      <c r="K39" s="29">
        <v>100</v>
      </c>
      <c r="L39" s="30">
        <v>80</v>
      </c>
      <c r="M39" s="28">
        <v>80</v>
      </c>
      <c r="N39" s="31"/>
      <c r="O39" s="28"/>
      <c r="P39" s="29">
        <v>400</v>
      </c>
      <c r="Q39" s="30">
        <v>2200</v>
      </c>
      <c r="R39" s="28"/>
      <c r="S39" s="28">
        <v>240</v>
      </c>
      <c r="T39" s="28">
        <v>220</v>
      </c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88</v>
      </c>
      <c r="G40" s="27">
        <v>34000</v>
      </c>
      <c r="H40" s="28">
        <v>14400</v>
      </c>
      <c r="I40" s="28">
        <v>10200</v>
      </c>
      <c r="J40" s="28"/>
      <c r="K40" s="29">
        <v>40</v>
      </c>
      <c r="L40" s="30"/>
      <c r="M40" s="28">
        <v>44000</v>
      </c>
      <c r="N40" s="31">
        <v>22600</v>
      </c>
      <c r="O40" s="28">
        <v>14000</v>
      </c>
      <c r="P40" s="29">
        <v>6200</v>
      </c>
      <c r="Q40" s="30">
        <v>28600</v>
      </c>
      <c r="R40" s="28">
        <v>12400</v>
      </c>
      <c r="S40" s="28">
        <v>140</v>
      </c>
      <c r="T40" s="28">
        <v>140</v>
      </c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89</v>
      </c>
      <c r="G41" s="27">
        <v>20</v>
      </c>
      <c r="H41" s="28">
        <v>60</v>
      </c>
      <c r="I41" s="28">
        <v>80</v>
      </c>
      <c r="J41" s="28"/>
      <c r="K41" s="29">
        <v>20</v>
      </c>
      <c r="L41" s="30"/>
      <c r="M41" s="28">
        <v>600</v>
      </c>
      <c r="N41" s="31">
        <v>40</v>
      </c>
      <c r="O41" s="28"/>
      <c r="P41" s="29"/>
      <c r="Q41" s="30">
        <v>40</v>
      </c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90</v>
      </c>
      <c r="G42" s="27">
        <v>32000</v>
      </c>
      <c r="H42" s="28">
        <v>14600</v>
      </c>
      <c r="I42" s="28">
        <v>9000</v>
      </c>
      <c r="J42" s="28">
        <v>180</v>
      </c>
      <c r="K42" s="29">
        <v>320</v>
      </c>
      <c r="L42" s="30">
        <v>20</v>
      </c>
      <c r="M42" s="28">
        <v>42400</v>
      </c>
      <c r="N42" s="31">
        <v>53200</v>
      </c>
      <c r="O42" s="28">
        <v>28600</v>
      </c>
      <c r="P42" s="29">
        <v>15000</v>
      </c>
      <c r="Q42" s="30">
        <v>33600</v>
      </c>
      <c r="R42" s="28">
        <v>27400</v>
      </c>
      <c r="S42" s="28">
        <v>260</v>
      </c>
      <c r="T42" s="28">
        <v>200</v>
      </c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33" t="s">
        <v>91</v>
      </c>
      <c r="G43" s="27">
        <v>1400</v>
      </c>
      <c r="H43" s="28">
        <v>3400</v>
      </c>
      <c r="I43" s="28">
        <v>600</v>
      </c>
      <c r="J43" s="28">
        <v>400</v>
      </c>
      <c r="K43" s="29">
        <v>1400</v>
      </c>
      <c r="L43" s="30">
        <v>400</v>
      </c>
      <c r="M43" s="28">
        <v>3400</v>
      </c>
      <c r="N43" s="31">
        <v>6200</v>
      </c>
      <c r="O43" s="28">
        <v>2400</v>
      </c>
      <c r="P43" s="29">
        <v>9200</v>
      </c>
      <c r="Q43" s="30">
        <v>7000</v>
      </c>
      <c r="R43" s="28">
        <v>2800</v>
      </c>
      <c r="S43" s="28">
        <v>3000</v>
      </c>
      <c r="T43" s="28">
        <v>20</v>
      </c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 t="s">
        <v>92</v>
      </c>
      <c r="F44" s="26" t="s">
        <v>93</v>
      </c>
      <c r="G44" s="27">
        <v>1020</v>
      </c>
      <c r="H44" s="28">
        <v>1320</v>
      </c>
      <c r="I44" s="28">
        <v>1300</v>
      </c>
      <c r="J44" s="28">
        <v>240</v>
      </c>
      <c r="K44" s="29">
        <v>140</v>
      </c>
      <c r="L44" s="30">
        <v>200</v>
      </c>
      <c r="M44" s="28">
        <v>540</v>
      </c>
      <c r="N44" s="31">
        <v>1500</v>
      </c>
      <c r="O44" s="28">
        <v>820</v>
      </c>
      <c r="P44" s="29">
        <v>380</v>
      </c>
      <c r="Q44" s="30">
        <v>1180</v>
      </c>
      <c r="R44" s="28">
        <v>1640</v>
      </c>
      <c r="S44" s="28">
        <v>220</v>
      </c>
      <c r="T44" s="28"/>
      <c r="U44" s="29">
        <v>400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94</v>
      </c>
      <c r="G45" s="27"/>
      <c r="H45" s="28"/>
      <c r="I45" s="28">
        <v>600</v>
      </c>
      <c r="J45" s="28"/>
      <c r="K45" s="29">
        <v>40</v>
      </c>
      <c r="L45" s="30"/>
      <c r="M45" s="28"/>
      <c r="N45" s="31"/>
      <c r="O45" s="28"/>
      <c r="P45" s="29"/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95</v>
      </c>
      <c r="G46" s="27">
        <v>40</v>
      </c>
      <c r="H46" s="28"/>
      <c r="I46" s="28"/>
      <c r="J46" s="28"/>
      <c r="K46" s="29"/>
      <c r="L46" s="30"/>
      <c r="M46" s="28"/>
      <c r="N46" s="31"/>
      <c r="O46" s="28"/>
      <c r="P46" s="29"/>
      <c r="Q46" s="30"/>
      <c r="R46" s="28"/>
      <c r="S46" s="28"/>
      <c r="T46" s="28"/>
      <c r="U46" s="29">
        <v>400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 t="s">
        <v>96</v>
      </c>
      <c r="F47" s="26" t="s">
        <v>97</v>
      </c>
      <c r="G47" s="27">
        <v>20</v>
      </c>
      <c r="H47" s="28"/>
      <c r="I47" s="28">
        <v>20</v>
      </c>
      <c r="J47" s="28"/>
      <c r="K47" s="29"/>
      <c r="L47" s="30"/>
      <c r="M47" s="28"/>
      <c r="N47" s="31"/>
      <c r="O47" s="28">
        <v>20</v>
      </c>
      <c r="P47" s="29"/>
      <c r="Q47" s="30"/>
      <c r="R47" s="28"/>
      <c r="S47" s="28">
        <v>20</v>
      </c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 t="s">
        <v>98</v>
      </c>
      <c r="F48" s="26" t="s">
        <v>99</v>
      </c>
      <c r="G48" s="27"/>
      <c r="H48" s="28"/>
      <c r="I48" s="28"/>
      <c r="J48" s="28"/>
      <c r="K48" s="29"/>
      <c r="L48" s="30"/>
      <c r="M48" s="28"/>
      <c r="N48" s="31"/>
      <c r="O48" s="28"/>
      <c r="P48" s="29"/>
      <c r="Q48" s="30"/>
      <c r="R48" s="28"/>
      <c r="S48" s="28"/>
      <c r="T48" s="28">
        <v>40</v>
      </c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100</v>
      </c>
      <c r="F49" s="26" t="s">
        <v>101</v>
      </c>
      <c r="G49" s="27"/>
      <c r="H49" s="28"/>
      <c r="I49" s="28"/>
      <c r="J49" s="28"/>
      <c r="K49" s="29"/>
      <c r="L49" s="30"/>
      <c r="M49" s="28"/>
      <c r="N49" s="31">
        <v>60</v>
      </c>
      <c r="O49" s="28"/>
      <c r="P49" s="29">
        <v>40</v>
      </c>
      <c r="Q49" s="30">
        <v>40</v>
      </c>
      <c r="R49" s="28">
        <v>200</v>
      </c>
      <c r="S49" s="28"/>
      <c r="T49" s="28"/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102</v>
      </c>
      <c r="F50" s="26" t="s">
        <v>103</v>
      </c>
      <c r="G50" s="27"/>
      <c r="H50" s="28"/>
      <c r="I50" s="28"/>
      <c r="J50" s="28"/>
      <c r="K50" s="29"/>
      <c r="L50" s="30"/>
      <c r="M50" s="28"/>
      <c r="N50" s="31"/>
      <c r="O50" s="28">
        <v>40</v>
      </c>
      <c r="P50" s="29"/>
      <c r="Q50" s="30"/>
      <c r="R50" s="28">
        <v>20</v>
      </c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104</v>
      </c>
      <c r="G51" s="27">
        <v>120</v>
      </c>
      <c r="H51" s="28"/>
      <c r="I51" s="28"/>
      <c r="J51" s="28">
        <v>600</v>
      </c>
      <c r="K51" s="29"/>
      <c r="L51" s="30"/>
      <c r="M51" s="28"/>
      <c r="N51" s="31">
        <v>60</v>
      </c>
      <c r="O51" s="28"/>
      <c r="P51" s="29"/>
      <c r="Q51" s="30"/>
      <c r="R51" s="28"/>
      <c r="S51" s="28"/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105</v>
      </c>
      <c r="G52" s="27">
        <v>80</v>
      </c>
      <c r="H52" s="28"/>
      <c r="I52" s="28">
        <v>160</v>
      </c>
      <c r="J52" s="28">
        <v>20</v>
      </c>
      <c r="K52" s="29">
        <v>40</v>
      </c>
      <c r="L52" s="30">
        <v>20</v>
      </c>
      <c r="M52" s="28">
        <v>200</v>
      </c>
      <c r="N52" s="31">
        <v>80</v>
      </c>
      <c r="O52" s="28">
        <v>240</v>
      </c>
      <c r="P52" s="29"/>
      <c r="Q52" s="30">
        <v>80</v>
      </c>
      <c r="R52" s="28">
        <v>240</v>
      </c>
      <c r="S52" s="28">
        <v>60</v>
      </c>
      <c r="T52" s="28">
        <v>40</v>
      </c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106</v>
      </c>
      <c r="G53" s="27">
        <v>20</v>
      </c>
      <c r="H53" s="28"/>
      <c r="I53" s="28"/>
      <c r="J53" s="28"/>
      <c r="K53" s="29"/>
      <c r="L53" s="30">
        <v>20</v>
      </c>
      <c r="M53" s="28"/>
      <c r="N53" s="31"/>
      <c r="O53" s="28"/>
      <c r="P53" s="29">
        <v>400</v>
      </c>
      <c r="Q53" s="30">
        <v>200</v>
      </c>
      <c r="R53" s="28">
        <v>20</v>
      </c>
      <c r="S53" s="28">
        <v>20</v>
      </c>
      <c r="T53" s="28"/>
      <c r="U53" s="29"/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107</v>
      </c>
      <c r="G54" s="27">
        <v>60</v>
      </c>
      <c r="H54" s="28"/>
      <c r="I54" s="28"/>
      <c r="J54" s="28"/>
      <c r="K54" s="29"/>
      <c r="L54" s="30"/>
      <c r="M54" s="28"/>
      <c r="N54" s="31"/>
      <c r="O54" s="28"/>
      <c r="P54" s="29"/>
      <c r="Q54" s="30"/>
      <c r="R54" s="28"/>
      <c r="S54" s="28"/>
      <c r="T54" s="28"/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108</v>
      </c>
      <c r="G55" s="27">
        <v>20</v>
      </c>
      <c r="H55" s="28"/>
      <c r="I55" s="28"/>
      <c r="J55" s="28">
        <v>200</v>
      </c>
      <c r="K55" s="29"/>
      <c r="L55" s="30"/>
      <c r="M55" s="28">
        <v>200</v>
      </c>
      <c r="N55" s="31">
        <v>120</v>
      </c>
      <c r="O55" s="28">
        <v>60</v>
      </c>
      <c r="P55" s="29"/>
      <c r="Q55" s="30">
        <v>200</v>
      </c>
      <c r="R55" s="28">
        <v>180</v>
      </c>
      <c r="S55" s="28">
        <v>40</v>
      </c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109</v>
      </c>
      <c r="G56" s="27"/>
      <c r="H56" s="28"/>
      <c r="I56" s="28"/>
      <c r="J56" s="28"/>
      <c r="K56" s="29"/>
      <c r="L56" s="30"/>
      <c r="M56" s="28"/>
      <c r="N56" s="31">
        <v>120</v>
      </c>
      <c r="O56" s="28"/>
      <c r="P56" s="29"/>
      <c r="Q56" s="30"/>
      <c r="R56" s="28"/>
      <c r="S56" s="28"/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110</v>
      </c>
      <c r="F57" s="26" t="s">
        <v>111</v>
      </c>
      <c r="G57" s="27"/>
      <c r="H57" s="28"/>
      <c r="I57" s="28"/>
      <c r="J57" s="28"/>
      <c r="K57" s="29"/>
      <c r="L57" s="30"/>
      <c r="M57" s="28"/>
      <c r="N57" s="31">
        <v>200</v>
      </c>
      <c r="O57" s="28"/>
      <c r="P57" s="29"/>
      <c r="Q57" s="30"/>
      <c r="R57" s="28"/>
      <c r="S57" s="28"/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112</v>
      </c>
      <c r="G58" s="27">
        <v>2480</v>
      </c>
      <c r="H58" s="28">
        <v>2000</v>
      </c>
      <c r="I58" s="28">
        <v>2640</v>
      </c>
      <c r="J58" s="28">
        <v>440</v>
      </c>
      <c r="K58" s="29">
        <v>20</v>
      </c>
      <c r="L58" s="30">
        <v>80</v>
      </c>
      <c r="M58" s="28">
        <v>3680</v>
      </c>
      <c r="N58" s="31">
        <v>3080</v>
      </c>
      <c r="O58" s="28">
        <v>2180</v>
      </c>
      <c r="P58" s="29">
        <v>860</v>
      </c>
      <c r="Q58" s="30">
        <v>1980</v>
      </c>
      <c r="R58" s="28">
        <v>4160</v>
      </c>
      <c r="S58" s="28">
        <v>660</v>
      </c>
      <c r="T58" s="28">
        <v>1000</v>
      </c>
      <c r="U58" s="29">
        <v>40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113</v>
      </c>
      <c r="F59" s="26" t="s">
        <v>114</v>
      </c>
      <c r="G59" s="27">
        <v>720</v>
      </c>
      <c r="H59" s="28">
        <v>2440</v>
      </c>
      <c r="I59" s="28">
        <v>420</v>
      </c>
      <c r="J59" s="28">
        <v>240</v>
      </c>
      <c r="K59" s="29">
        <v>120</v>
      </c>
      <c r="L59" s="30"/>
      <c r="M59" s="28">
        <v>6800</v>
      </c>
      <c r="N59" s="31">
        <v>16200</v>
      </c>
      <c r="O59" s="28">
        <v>60</v>
      </c>
      <c r="P59" s="29">
        <v>280</v>
      </c>
      <c r="Q59" s="30">
        <v>8200</v>
      </c>
      <c r="R59" s="28">
        <v>4800</v>
      </c>
      <c r="S59" s="28">
        <v>80</v>
      </c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115</v>
      </c>
      <c r="G60" s="27">
        <v>4400</v>
      </c>
      <c r="H60" s="28"/>
      <c r="I60" s="28"/>
      <c r="J60" s="28"/>
      <c r="K60" s="29"/>
      <c r="L60" s="30"/>
      <c r="M60" s="28"/>
      <c r="N60" s="31">
        <v>80</v>
      </c>
      <c r="O60" s="28">
        <v>2200</v>
      </c>
      <c r="P60" s="29">
        <v>220</v>
      </c>
      <c r="Q60" s="30">
        <v>60</v>
      </c>
      <c r="R60" s="28">
        <v>3200</v>
      </c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116</v>
      </c>
      <c r="G61" s="27">
        <v>31000</v>
      </c>
      <c r="H61" s="28">
        <v>420</v>
      </c>
      <c r="I61" s="28"/>
      <c r="J61" s="28"/>
      <c r="K61" s="29"/>
      <c r="L61" s="30"/>
      <c r="M61" s="28">
        <v>59000</v>
      </c>
      <c r="N61" s="31">
        <v>37200</v>
      </c>
      <c r="O61" s="28">
        <v>15800</v>
      </c>
      <c r="P61" s="29">
        <v>260</v>
      </c>
      <c r="Q61" s="30">
        <v>37600</v>
      </c>
      <c r="R61" s="28">
        <v>33600</v>
      </c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117</v>
      </c>
      <c r="G62" s="27">
        <v>3140</v>
      </c>
      <c r="H62" s="28">
        <v>4780</v>
      </c>
      <c r="I62" s="28">
        <v>5640</v>
      </c>
      <c r="J62" s="28">
        <v>480</v>
      </c>
      <c r="K62" s="29">
        <v>160</v>
      </c>
      <c r="L62" s="30">
        <v>20</v>
      </c>
      <c r="M62" s="28">
        <v>4080</v>
      </c>
      <c r="N62" s="31">
        <v>4600</v>
      </c>
      <c r="O62" s="28">
        <v>1260</v>
      </c>
      <c r="P62" s="29">
        <v>820</v>
      </c>
      <c r="Q62" s="30">
        <v>2680</v>
      </c>
      <c r="R62" s="28">
        <v>1660</v>
      </c>
      <c r="S62" s="28">
        <v>380</v>
      </c>
      <c r="T62" s="28">
        <v>40</v>
      </c>
      <c r="U62" s="29">
        <v>60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118</v>
      </c>
      <c r="G63" s="27"/>
      <c r="H63" s="28"/>
      <c r="I63" s="28"/>
      <c r="J63" s="28"/>
      <c r="K63" s="29"/>
      <c r="L63" s="30"/>
      <c r="M63" s="28">
        <v>1800</v>
      </c>
      <c r="N63" s="31">
        <v>600</v>
      </c>
      <c r="O63" s="28">
        <v>2200</v>
      </c>
      <c r="P63" s="29"/>
      <c r="Q63" s="30"/>
      <c r="R63" s="28">
        <v>600</v>
      </c>
      <c r="S63" s="28"/>
      <c r="T63" s="28">
        <v>240</v>
      </c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119</v>
      </c>
      <c r="G64" s="27">
        <v>40</v>
      </c>
      <c r="H64" s="28"/>
      <c r="I64" s="28"/>
      <c r="J64" s="28"/>
      <c r="K64" s="29">
        <v>60</v>
      </c>
      <c r="L64" s="30"/>
      <c r="M64" s="28">
        <v>140</v>
      </c>
      <c r="N64" s="31"/>
      <c r="O64" s="28">
        <v>800</v>
      </c>
      <c r="P64" s="29"/>
      <c r="Q64" s="30"/>
      <c r="R64" s="28">
        <v>220</v>
      </c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120</v>
      </c>
      <c r="G65" s="27">
        <v>280</v>
      </c>
      <c r="H65" s="28">
        <v>60</v>
      </c>
      <c r="I65" s="28">
        <v>2000</v>
      </c>
      <c r="J65" s="28">
        <v>80</v>
      </c>
      <c r="K65" s="29">
        <v>40</v>
      </c>
      <c r="L65" s="30"/>
      <c r="M65" s="28">
        <v>3800</v>
      </c>
      <c r="N65" s="31">
        <v>400</v>
      </c>
      <c r="O65" s="28">
        <v>5600</v>
      </c>
      <c r="P65" s="29">
        <v>4600</v>
      </c>
      <c r="Q65" s="30">
        <v>2200</v>
      </c>
      <c r="R65" s="28">
        <v>80</v>
      </c>
      <c r="S65" s="28">
        <v>200</v>
      </c>
      <c r="T65" s="28">
        <v>140</v>
      </c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121</v>
      </c>
      <c r="G66" s="27"/>
      <c r="H66" s="28"/>
      <c r="I66" s="28"/>
      <c r="J66" s="28"/>
      <c r="K66" s="29"/>
      <c r="L66" s="30"/>
      <c r="M66" s="28">
        <v>2800</v>
      </c>
      <c r="N66" s="31"/>
      <c r="O66" s="28">
        <v>80</v>
      </c>
      <c r="P66" s="29"/>
      <c r="Q66" s="30"/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122</v>
      </c>
      <c r="G67" s="27"/>
      <c r="H67" s="28"/>
      <c r="I67" s="28"/>
      <c r="J67" s="28"/>
      <c r="K67" s="29"/>
      <c r="L67" s="30"/>
      <c r="M67" s="28"/>
      <c r="N67" s="31"/>
      <c r="O67" s="28"/>
      <c r="P67" s="29"/>
      <c r="Q67" s="30">
        <v>200</v>
      </c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123</v>
      </c>
      <c r="G68" s="27">
        <v>120</v>
      </c>
      <c r="H68" s="28">
        <v>60</v>
      </c>
      <c r="I68" s="28"/>
      <c r="J68" s="28"/>
      <c r="K68" s="29"/>
      <c r="L68" s="30">
        <v>40</v>
      </c>
      <c r="M68" s="28">
        <v>100</v>
      </c>
      <c r="N68" s="31"/>
      <c r="O68" s="28"/>
      <c r="P68" s="29">
        <v>60</v>
      </c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124</v>
      </c>
      <c r="G69" s="27">
        <v>2448000</v>
      </c>
      <c r="H69" s="28">
        <v>309200</v>
      </c>
      <c r="I69" s="28">
        <v>145200</v>
      </c>
      <c r="J69" s="28">
        <v>12200</v>
      </c>
      <c r="K69" s="29">
        <v>3460</v>
      </c>
      <c r="L69" s="30">
        <v>60</v>
      </c>
      <c r="M69" s="28">
        <v>2511200</v>
      </c>
      <c r="N69" s="31">
        <v>1991200</v>
      </c>
      <c r="O69" s="28">
        <v>1305200</v>
      </c>
      <c r="P69" s="29">
        <v>111200</v>
      </c>
      <c r="Q69" s="30">
        <v>1732000</v>
      </c>
      <c r="R69" s="28">
        <v>2037200</v>
      </c>
      <c r="S69" s="28">
        <v>4460</v>
      </c>
      <c r="T69" s="28">
        <v>9840</v>
      </c>
      <c r="U69" s="29">
        <v>400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125</v>
      </c>
      <c r="G70" s="27"/>
      <c r="H70" s="28"/>
      <c r="I70" s="28"/>
      <c r="J70" s="28"/>
      <c r="K70" s="29">
        <v>60</v>
      </c>
      <c r="L70" s="30"/>
      <c r="M70" s="28"/>
      <c r="N70" s="31">
        <v>1800</v>
      </c>
      <c r="O70" s="28">
        <v>1400</v>
      </c>
      <c r="P70" s="29">
        <v>200</v>
      </c>
      <c r="Q70" s="30"/>
      <c r="R70" s="28"/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126</v>
      </c>
      <c r="G71" s="27">
        <v>31460</v>
      </c>
      <c r="H71" s="28">
        <v>9640</v>
      </c>
      <c r="I71" s="28">
        <v>280</v>
      </c>
      <c r="J71" s="28">
        <v>400</v>
      </c>
      <c r="K71" s="29">
        <v>1340</v>
      </c>
      <c r="L71" s="30">
        <v>20</v>
      </c>
      <c r="M71" s="28">
        <v>32820</v>
      </c>
      <c r="N71" s="31">
        <v>29000</v>
      </c>
      <c r="O71" s="28">
        <v>27220</v>
      </c>
      <c r="P71" s="29">
        <v>4200</v>
      </c>
      <c r="Q71" s="30">
        <v>16000</v>
      </c>
      <c r="R71" s="28">
        <v>17020</v>
      </c>
      <c r="S71" s="28">
        <v>5200</v>
      </c>
      <c r="T71" s="28">
        <v>1180</v>
      </c>
      <c r="U71" s="29">
        <v>20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 t="s">
        <v>127</v>
      </c>
      <c r="F72" s="26" t="s">
        <v>128</v>
      </c>
      <c r="G72" s="27">
        <v>20</v>
      </c>
      <c r="H72" s="28"/>
      <c r="I72" s="28"/>
      <c r="J72" s="28"/>
      <c r="K72" s="29"/>
      <c r="L72" s="30"/>
      <c r="M72" s="28"/>
      <c r="N72" s="31"/>
      <c r="O72" s="28"/>
      <c r="P72" s="29"/>
      <c r="Q72" s="30"/>
      <c r="R72" s="28"/>
      <c r="S72" s="28"/>
      <c r="T72" s="28"/>
      <c r="U72" s="29"/>
      <c r="V72" s="15"/>
    </row>
    <row r="73" spans="1:22" ht="12.75" customHeight="1" x14ac:dyDescent="0.15">
      <c r="A73" s="3">
        <v>69</v>
      </c>
      <c r="B73" s="25"/>
      <c r="C73" s="25"/>
      <c r="D73" s="25" t="s">
        <v>129</v>
      </c>
      <c r="E73" s="25" t="s">
        <v>130</v>
      </c>
      <c r="F73" s="26" t="s">
        <v>131</v>
      </c>
      <c r="G73" s="27">
        <v>800</v>
      </c>
      <c r="H73" s="28"/>
      <c r="I73" s="28"/>
      <c r="J73" s="28"/>
      <c r="K73" s="29"/>
      <c r="L73" s="30"/>
      <c r="M73" s="28">
        <v>1400</v>
      </c>
      <c r="N73" s="31">
        <v>420</v>
      </c>
      <c r="O73" s="28"/>
      <c r="P73" s="29">
        <v>2800</v>
      </c>
      <c r="Q73" s="30">
        <v>340</v>
      </c>
      <c r="R73" s="28"/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132</v>
      </c>
      <c r="G74" s="27">
        <v>300</v>
      </c>
      <c r="H74" s="28">
        <v>100</v>
      </c>
      <c r="I74" s="28"/>
      <c r="J74" s="28"/>
      <c r="K74" s="29"/>
      <c r="L74" s="30">
        <v>60</v>
      </c>
      <c r="M74" s="28">
        <v>360</v>
      </c>
      <c r="N74" s="31">
        <v>180</v>
      </c>
      <c r="O74" s="28">
        <v>40</v>
      </c>
      <c r="P74" s="29"/>
      <c r="Q74" s="30">
        <v>220</v>
      </c>
      <c r="R74" s="28"/>
      <c r="S74" s="28">
        <v>740</v>
      </c>
      <c r="T74" s="28">
        <v>40</v>
      </c>
      <c r="U74" s="29">
        <v>40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133</v>
      </c>
      <c r="G75" s="27">
        <v>20</v>
      </c>
      <c r="H75" s="28"/>
      <c r="I75" s="28"/>
      <c r="J75" s="28"/>
      <c r="K75" s="29"/>
      <c r="L75" s="30"/>
      <c r="M75" s="28"/>
      <c r="N75" s="31"/>
      <c r="O75" s="28"/>
      <c r="P75" s="29"/>
      <c r="Q75" s="30"/>
      <c r="R75" s="28"/>
      <c r="S75" s="28">
        <v>80</v>
      </c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134</v>
      </c>
      <c r="G76" s="27">
        <v>720</v>
      </c>
      <c r="H76" s="28">
        <v>520</v>
      </c>
      <c r="I76" s="28">
        <v>80</v>
      </c>
      <c r="J76" s="28">
        <v>40</v>
      </c>
      <c r="K76" s="29">
        <v>40</v>
      </c>
      <c r="L76" s="30"/>
      <c r="M76" s="28">
        <v>300</v>
      </c>
      <c r="N76" s="31">
        <v>680</v>
      </c>
      <c r="O76" s="28">
        <v>120</v>
      </c>
      <c r="P76" s="29"/>
      <c r="Q76" s="30">
        <v>500</v>
      </c>
      <c r="R76" s="28">
        <v>80</v>
      </c>
      <c r="S76" s="28">
        <v>120</v>
      </c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135</v>
      </c>
      <c r="G77" s="27">
        <v>60</v>
      </c>
      <c r="H77" s="28"/>
      <c r="I77" s="28"/>
      <c r="J77" s="28"/>
      <c r="K77" s="29"/>
      <c r="L77" s="30"/>
      <c r="M77" s="28">
        <v>400</v>
      </c>
      <c r="N77" s="31">
        <v>220</v>
      </c>
      <c r="O77" s="28">
        <v>40</v>
      </c>
      <c r="P77" s="29">
        <v>60</v>
      </c>
      <c r="Q77" s="30">
        <v>100</v>
      </c>
      <c r="R77" s="28">
        <v>40</v>
      </c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 t="s">
        <v>136</v>
      </c>
      <c r="F78" s="26" t="s">
        <v>137</v>
      </c>
      <c r="G78" s="27"/>
      <c r="H78" s="28"/>
      <c r="I78" s="28"/>
      <c r="J78" s="28"/>
      <c r="K78" s="29"/>
      <c r="L78" s="30"/>
      <c r="M78" s="28"/>
      <c r="N78" s="31"/>
      <c r="O78" s="28"/>
      <c r="P78" s="29"/>
      <c r="Q78" s="30"/>
      <c r="R78" s="28"/>
      <c r="S78" s="28">
        <v>20</v>
      </c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 t="s">
        <v>138</v>
      </c>
      <c r="F79" s="26" t="s">
        <v>139</v>
      </c>
      <c r="G79" s="27">
        <v>200</v>
      </c>
      <c r="H79" s="28"/>
      <c r="I79" s="28"/>
      <c r="J79" s="28"/>
      <c r="K79" s="29"/>
      <c r="L79" s="30">
        <v>20</v>
      </c>
      <c r="M79" s="28"/>
      <c r="N79" s="31">
        <v>20</v>
      </c>
      <c r="O79" s="28"/>
      <c r="P79" s="29">
        <v>20</v>
      </c>
      <c r="Q79" s="30"/>
      <c r="R79" s="28"/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140</v>
      </c>
      <c r="G80" s="27"/>
      <c r="H80" s="28"/>
      <c r="I80" s="28"/>
      <c r="J80" s="28"/>
      <c r="K80" s="29"/>
      <c r="L80" s="30"/>
      <c r="M80" s="28"/>
      <c r="N80" s="31"/>
      <c r="O80" s="28"/>
      <c r="P80" s="29"/>
      <c r="Q80" s="30">
        <v>20</v>
      </c>
      <c r="R80" s="28"/>
      <c r="S80" s="28"/>
      <c r="T80" s="28"/>
      <c r="U80" s="29"/>
      <c r="V80" s="15"/>
    </row>
    <row r="81" spans="1:22" ht="13.15" customHeight="1" x14ac:dyDescent="0.15">
      <c r="A81" s="3">
        <v>77</v>
      </c>
      <c r="B81" s="25"/>
      <c r="C81" s="25"/>
      <c r="D81" s="25"/>
      <c r="E81" s="25"/>
      <c r="F81" s="26" t="s">
        <v>141</v>
      </c>
      <c r="G81" s="27"/>
      <c r="H81" s="28">
        <v>20</v>
      </c>
      <c r="I81" s="28"/>
      <c r="J81" s="28"/>
      <c r="K81" s="29">
        <v>200</v>
      </c>
      <c r="L81" s="30">
        <v>200</v>
      </c>
      <c r="M81" s="28">
        <v>400</v>
      </c>
      <c r="N81" s="31">
        <v>400</v>
      </c>
      <c r="O81" s="28"/>
      <c r="P81" s="29"/>
      <c r="Q81" s="30"/>
      <c r="R81" s="28">
        <v>200</v>
      </c>
      <c r="S81" s="28">
        <v>80</v>
      </c>
      <c r="T81" s="28">
        <v>200</v>
      </c>
      <c r="U81" s="29"/>
      <c r="V81" s="15"/>
    </row>
    <row r="82" spans="1:22" ht="13.15" customHeight="1" x14ac:dyDescent="0.15">
      <c r="A82" s="3">
        <v>78</v>
      </c>
      <c r="B82" s="25"/>
      <c r="C82" s="25"/>
      <c r="D82" s="25"/>
      <c r="E82" s="25"/>
      <c r="F82" s="26" t="s">
        <v>142</v>
      </c>
      <c r="G82" s="27"/>
      <c r="H82" s="28"/>
      <c r="I82" s="28"/>
      <c r="J82" s="28"/>
      <c r="K82" s="29"/>
      <c r="L82" s="30"/>
      <c r="M82" s="28">
        <v>200</v>
      </c>
      <c r="N82" s="31"/>
      <c r="O82" s="28">
        <v>20</v>
      </c>
      <c r="P82" s="29"/>
      <c r="Q82" s="30"/>
      <c r="R82" s="28"/>
      <c r="S82" s="28">
        <v>40</v>
      </c>
      <c r="T82" s="28">
        <v>20</v>
      </c>
      <c r="U82" s="29"/>
      <c r="V82" s="15"/>
    </row>
    <row r="83" spans="1:22" ht="13.15" customHeight="1" x14ac:dyDescent="0.15">
      <c r="A83" s="3">
        <v>79</v>
      </c>
      <c r="B83" s="25"/>
      <c r="C83" s="25"/>
      <c r="D83" s="25"/>
      <c r="E83" s="25"/>
      <c r="F83" s="26" t="s">
        <v>143</v>
      </c>
      <c r="G83" s="27"/>
      <c r="H83" s="28"/>
      <c r="I83" s="28"/>
      <c r="J83" s="28"/>
      <c r="K83" s="29"/>
      <c r="L83" s="30"/>
      <c r="M83" s="28"/>
      <c r="N83" s="31"/>
      <c r="O83" s="28"/>
      <c r="P83" s="29"/>
      <c r="Q83" s="30"/>
      <c r="R83" s="28"/>
      <c r="S83" s="28">
        <v>20</v>
      </c>
      <c r="T83" s="28"/>
      <c r="U83" s="29"/>
      <c r="V83" s="15"/>
    </row>
    <row r="84" spans="1:22" ht="13.15" customHeight="1" x14ac:dyDescent="0.15">
      <c r="A84" s="3">
        <v>80</v>
      </c>
      <c r="B84" s="34"/>
      <c r="C84" s="34"/>
      <c r="D84" s="34"/>
      <c r="E84" s="34" t="s">
        <v>144</v>
      </c>
      <c r="F84" s="35" t="s">
        <v>145</v>
      </c>
      <c r="G84" s="36"/>
      <c r="H84" s="37"/>
      <c r="I84" s="37"/>
      <c r="J84" s="37"/>
      <c r="K84" s="38"/>
      <c r="L84" s="39"/>
      <c r="M84" s="37"/>
      <c r="N84" s="40"/>
      <c r="O84" s="37"/>
      <c r="P84" s="38"/>
      <c r="Q84" s="39"/>
      <c r="R84" s="37"/>
      <c r="S84" s="37">
        <v>1060</v>
      </c>
      <c r="T84" s="37"/>
      <c r="U84" s="38">
        <v>60</v>
      </c>
      <c r="V84" s="15"/>
    </row>
    <row r="85" spans="1:22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2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2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671</v>
      </c>
      <c r="K87" s="3"/>
      <c r="N87" s="5" t="str">
        <f>I87</f>
        <v>調査期日：平成29年 3月 6日</v>
      </c>
      <c r="O87" s="3"/>
      <c r="P87" s="3"/>
      <c r="R87" s="3"/>
      <c r="S87" s="5" t="str">
        <f>I87</f>
        <v>調査期日：平成29年 3月 6日</v>
      </c>
      <c r="U87" s="3"/>
      <c r="V87" s="3"/>
    </row>
    <row r="88" spans="1:22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0</v>
      </c>
      <c r="K88" s="3"/>
      <c r="N88" s="5" t="s">
        <v>0</v>
      </c>
      <c r="O88" s="3"/>
      <c r="P88" s="3"/>
      <c r="R88" s="3"/>
      <c r="S88" s="5" t="str">
        <f>I88</f>
        <v>単　　位：cells/L</v>
      </c>
      <c r="U88" s="3"/>
      <c r="V88" s="3"/>
    </row>
    <row r="89" spans="1:22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3</v>
      </c>
      <c r="H89" s="11" t="s">
        <v>4</v>
      </c>
      <c r="I89" s="11" t="s">
        <v>5</v>
      </c>
      <c r="J89" s="11" t="s">
        <v>6</v>
      </c>
      <c r="K89" s="12" t="s">
        <v>7</v>
      </c>
      <c r="L89" s="13" t="s">
        <v>8</v>
      </c>
      <c r="M89" s="11" t="s">
        <v>9</v>
      </c>
      <c r="N89" s="14" t="s">
        <v>10</v>
      </c>
      <c r="O89" s="11" t="s">
        <v>11</v>
      </c>
      <c r="P89" s="12" t="s">
        <v>12</v>
      </c>
      <c r="Q89" s="13" t="s">
        <v>13</v>
      </c>
      <c r="R89" s="11" t="s">
        <v>14</v>
      </c>
      <c r="S89" s="11" t="s">
        <v>15</v>
      </c>
      <c r="T89" s="11" t="s">
        <v>16</v>
      </c>
      <c r="U89" s="12" t="s">
        <v>17</v>
      </c>
      <c r="V89" s="15"/>
    </row>
    <row r="90" spans="1:22" ht="13.15" customHeight="1" x14ac:dyDescent="0.15">
      <c r="A90" s="3">
        <v>81</v>
      </c>
      <c r="B90" s="16" t="s">
        <v>70</v>
      </c>
      <c r="C90" s="17" t="s">
        <v>83</v>
      </c>
      <c r="D90" s="17" t="s">
        <v>129</v>
      </c>
      <c r="E90" s="17" t="s">
        <v>144</v>
      </c>
      <c r="F90" s="46" t="s">
        <v>148</v>
      </c>
      <c r="G90" s="19">
        <v>5200</v>
      </c>
      <c r="H90" s="20">
        <v>180</v>
      </c>
      <c r="I90" s="20">
        <v>160</v>
      </c>
      <c r="J90" s="20">
        <v>520</v>
      </c>
      <c r="K90" s="21">
        <v>720</v>
      </c>
      <c r="L90" s="22">
        <v>480</v>
      </c>
      <c r="M90" s="20">
        <v>6800</v>
      </c>
      <c r="N90" s="23">
        <v>6600</v>
      </c>
      <c r="O90" s="20">
        <v>5200</v>
      </c>
      <c r="P90" s="21">
        <v>240</v>
      </c>
      <c r="Q90" s="22">
        <v>4400</v>
      </c>
      <c r="R90" s="20">
        <v>660</v>
      </c>
      <c r="S90" s="20">
        <v>3580</v>
      </c>
      <c r="T90" s="20">
        <v>700</v>
      </c>
      <c r="U90" s="21">
        <v>60</v>
      </c>
    </row>
    <row r="91" spans="1:22" ht="13.15" customHeight="1" x14ac:dyDescent="0.15">
      <c r="A91" s="3">
        <v>82</v>
      </c>
      <c r="B91" s="24"/>
      <c r="C91" s="25"/>
      <c r="D91" s="25"/>
      <c r="E91" s="25"/>
      <c r="F91" s="26" t="s">
        <v>149</v>
      </c>
      <c r="G91" s="27"/>
      <c r="H91" s="28"/>
      <c r="I91" s="28"/>
      <c r="J91" s="28"/>
      <c r="K91" s="29"/>
      <c r="L91" s="30"/>
      <c r="M91" s="28"/>
      <c r="N91" s="31"/>
      <c r="O91" s="28"/>
      <c r="P91" s="29">
        <v>20</v>
      </c>
      <c r="Q91" s="30"/>
      <c r="R91" s="28"/>
      <c r="S91" s="28"/>
      <c r="T91" s="28"/>
      <c r="U91" s="29"/>
      <c r="V91" s="15"/>
    </row>
    <row r="92" spans="1:22" ht="13.15" customHeight="1" x14ac:dyDescent="0.15">
      <c r="A92" s="3">
        <v>83</v>
      </c>
      <c r="B92" s="15"/>
      <c r="C92" s="25"/>
      <c r="D92" s="25"/>
      <c r="E92" s="32"/>
      <c r="F92" s="26" t="s">
        <v>150</v>
      </c>
      <c r="G92" s="27">
        <v>1140</v>
      </c>
      <c r="H92" s="28">
        <v>380</v>
      </c>
      <c r="I92" s="28">
        <v>980</v>
      </c>
      <c r="J92" s="28">
        <v>120</v>
      </c>
      <c r="K92" s="29"/>
      <c r="L92" s="30"/>
      <c r="M92" s="28">
        <v>1320</v>
      </c>
      <c r="N92" s="31">
        <v>960</v>
      </c>
      <c r="O92" s="28">
        <v>1220</v>
      </c>
      <c r="P92" s="29">
        <v>160</v>
      </c>
      <c r="Q92" s="30">
        <v>920</v>
      </c>
      <c r="R92" s="28">
        <v>820</v>
      </c>
      <c r="S92" s="28"/>
      <c r="T92" s="28">
        <v>260</v>
      </c>
      <c r="U92" s="29"/>
      <c r="V92" s="15"/>
    </row>
    <row r="93" spans="1:22" ht="13.15" customHeight="1" x14ac:dyDescent="0.15">
      <c r="A93" s="3">
        <v>84</v>
      </c>
      <c r="B93" s="15"/>
      <c r="C93" s="25"/>
      <c r="D93" s="25"/>
      <c r="E93" s="25"/>
      <c r="F93" s="26" t="s">
        <v>151</v>
      </c>
      <c r="G93" s="27">
        <v>14000</v>
      </c>
      <c r="H93" s="28">
        <v>360</v>
      </c>
      <c r="I93" s="28">
        <v>300</v>
      </c>
      <c r="J93" s="28">
        <v>60</v>
      </c>
      <c r="K93" s="29">
        <v>640</v>
      </c>
      <c r="L93" s="30">
        <v>180</v>
      </c>
      <c r="M93" s="28">
        <v>18640</v>
      </c>
      <c r="N93" s="31">
        <v>10800</v>
      </c>
      <c r="O93" s="28">
        <v>5600</v>
      </c>
      <c r="P93" s="29">
        <v>1400</v>
      </c>
      <c r="Q93" s="30">
        <v>9100</v>
      </c>
      <c r="R93" s="28">
        <v>5800</v>
      </c>
      <c r="S93" s="28">
        <v>500</v>
      </c>
      <c r="T93" s="28">
        <v>300</v>
      </c>
      <c r="U93" s="29"/>
      <c r="V93" s="15"/>
    </row>
    <row r="94" spans="1:22" ht="13.15" customHeight="1" x14ac:dyDescent="0.15">
      <c r="A94" s="3">
        <v>85</v>
      </c>
      <c r="B94" s="24"/>
      <c r="C94" s="25"/>
      <c r="D94" s="32"/>
      <c r="E94" s="17" t="s">
        <v>21</v>
      </c>
      <c r="F94" s="33" t="s">
        <v>152</v>
      </c>
      <c r="G94" s="27"/>
      <c r="H94" s="28"/>
      <c r="I94" s="28">
        <v>40</v>
      </c>
      <c r="J94" s="28">
        <v>200</v>
      </c>
      <c r="K94" s="29">
        <v>20</v>
      </c>
      <c r="L94" s="30">
        <v>20</v>
      </c>
      <c r="M94" s="28">
        <v>20</v>
      </c>
      <c r="N94" s="31"/>
      <c r="O94" s="28"/>
      <c r="P94" s="29">
        <v>40</v>
      </c>
      <c r="Q94" s="30">
        <v>40</v>
      </c>
      <c r="R94" s="28">
        <v>20</v>
      </c>
      <c r="S94" s="28">
        <v>120</v>
      </c>
      <c r="T94" s="28">
        <v>40</v>
      </c>
      <c r="U94" s="29">
        <v>60</v>
      </c>
      <c r="V94" s="15"/>
    </row>
    <row r="95" spans="1:22" ht="13.15" customHeight="1" x14ac:dyDescent="0.15">
      <c r="A95" s="3">
        <v>86</v>
      </c>
      <c r="B95" s="24" t="s">
        <v>153</v>
      </c>
      <c r="C95" s="25" t="s">
        <v>154</v>
      </c>
      <c r="D95" s="17" t="s">
        <v>21</v>
      </c>
      <c r="E95" s="17" t="s">
        <v>21</v>
      </c>
      <c r="F95" s="33" t="s">
        <v>155</v>
      </c>
      <c r="G95" s="27">
        <v>340</v>
      </c>
      <c r="H95" s="28">
        <v>160</v>
      </c>
      <c r="I95" s="28">
        <v>240</v>
      </c>
      <c r="J95" s="28">
        <v>760</v>
      </c>
      <c r="K95" s="29">
        <v>220</v>
      </c>
      <c r="L95" s="30">
        <v>240</v>
      </c>
      <c r="M95" s="28">
        <v>620</v>
      </c>
      <c r="N95" s="31">
        <v>3180</v>
      </c>
      <c r="O95" s="28">
        <v>6000</v>
      </c>
      <c r="P95" s="29">
        <v>1080</v>
      </c>
      <c r="Q95" s="30">
        <v>1560</v>
      </c>
      <c r="R95" s="28">
        <v>2240</v>
      </c>
      <c r="S95" s="28">
        <v>400</v>
      </c>
      <c r="T95" s="28">
        <v>2000</v>
      </c>
      <c r="U95" s="29">
        <v>19800</v>
      </c>
      <c r="V95" s="15"/>
    </row>
    <row r="96" spans="1:22" ht="13.15" customHeight="1" x14ac:dyDescent="0.15">
      <c r="A96" s="3">
        <v>87</v>
      </c>
      <c r="B96" s="24" t="s">
        <v>156</v>
      </c>
      <c r="C96" s="25" t="s">
        <v>157</v>
      </c>
      <c r="D96" s="17" t="s">
        <v>21</v>
      </c>
      <c r="E96" s="17" t="s">
        <v>21</v>
      </c>
      <c r="F96" s="33" t="s">
        <v>158</v>
      </c>
      <c r="G96" s="27">
        <v>2600</v>
      </c>
      <c r="H96" s="28">
        <v>3400</v>
      </c>
      <c r="I96" s="28">
        <v>2000</v>
      </c>
      <c r="J96" s="28">
        <v>400</v>
      </c>
      <c r="K96" s="29">
        <v>1400</v>
      </c>
      <c r="L96" s="30">
        <v>1200</v>
      </c>
      <c r="M96" s="28">
        <v>1200</v>
      </c>
      <c r="N96" s="31">
        <v>5000</v>
      </c>
      <c r="O96" s="28">
        <v>1600</v>
      </c>
      <c r="P96" s="29">
        <v>1400</v>
      </c>
      <c r="Q96" s="30">
        <v>1200</v>
      </c>
      <c r="R96" s="28">
        <v>3000</v>
      </c>
      <c r="S96" s="28">
        <v>800</v>
      </c>
      <c r="T96" s="28">
        <v>400</v>
      </c>
      <c r="U96" s="29">
        <v>3400</v>
      </c>
      <c r="V96" s="15"/>
    </row>
    <row r="97" spans="1:23" ht="13.15" customHeight="1" x14ac:dyDescent="0.15">
      <c r="A97" s="3">
        <v>88</v>
      </c>
      <c r="B97" s="24"/>
      <c r="C97" s="25" t="s">
        <v>159</v>
      </c>
      <c r="D97" s="25" t="s">
        <v>160</v>
      </c>
      <c r="E97" s="25" t="s">
        <v>161</v>
      </c>
      <c r="F97" s="26" t="s">
        <v>162</v>
      </c>
      <c r="G97" s="27">
        <v>20</v>
      </c>
      <c r="H97" s="28"/>
      <c r="I97" s="28"/>
      <c r="J97" s="28">
        <v>20</v>
      </c>
      <c r="K97" s="29"/>
      <c r="L97" s="30"/>
      <c r="M97" s="28"/>
      <c r="N97" s="31"/>
      <c r="O97" s="28"/>
      <c r="P97" s="29"/>
      <c r="Q97" s="30">
        <v>200</v>
      </c>
      <c r="R97" s="28"/>
      <c r="S97" s="28"/>
      <c r="T97" s="28"/>
      <c r="U97" s="29"/>
      <c r="V97" s="15"/>
    </row>
    <row r="98" spans="1:23" ht="13.15" customHeight="1" x14ac:dyDescent="0.15">
      <c r="A98" s="3">
        <v>89</v>
      </c>
      <c r="B98" s="24"/>
      <c r="C98" s="25"/>
      <c r="D98" s="25" t="s">
        <v>163</v>
      </c>
      <c r="E98" s="25" t="s">
        <v>164</v>
      </c>
      <c r="F98" s="26" t="s">
        <v>165</v>
      </c>
      <c r="G98" s="27"/>
      <c r="H98" s="28">
        <v>20</v>
      </c>
      <c r="I98" s="28"/>
      <c r="J98" s="28"/>
      <c r="K98" s="29">
        <v>20</v>
      </c>
      <c r="L98" s="30"/>
      <c r="M98" s="28">
        <v>60</v>
      </c>
      <c r="N98" s="31"/>
      <c r="O98" s="28"/>
      <c r="P98" s="29">
        <v>20</v>
      </c>
      <c r="Q98" s="30"/>
      <c r="R98" s="28"/>
      <c r="S98" s="28"/>
      <c r="T98" s="28"/>
      <c r="U98" s="29"/>
      <c r="V98" s="15"/>
    </row>
    <row r="99" spans="1:23" ht="13.15" customHeight="1" x14ac:dyDescent="0.15">
      <c r="A99" s="3">
        <v>90</v>
      </c>
      <c r="B99" s="24"/>
      <c r="C99" s="25"/>
      <c r="D99" s="25"/>
      <c r="E99" s="25"/>
      <c r="F99" s="26" t="s">
        <v>166</v>
      </c>
      <c r="G99" s="27">
        <v>20</v>
      </c>
      <c r="H99" s="28"/>
      <c r="I99" s="28"/>
      <c r="J99" s="28"/>
      <c r="K99" s="29"/>
      <c r="L99" s="30"/>
      <c r="M99" s="28"/>
      <c r="N99" s="31">
        <v>40</v>
      </c>
      <c r="O99" s="28"/>
      <c r="P99" s="29">
        <v>20</v>
      </c>
      <c r="Q99" s="30"/>
      <c r="R99" s="28"/>
      <c r="S99" s="28"/>
      <c r="T99" s="28">
        <v>20</v>
      </c>
      <c r="U99" s="29"/>
      <c r="V99" s="15"/>
    </row>
    <row r="100" spans="1:23" ht="13.15" customHeight="1" x14ac:dyDescent="0.15">
      <c r="A100" s="3">
        <v>134</v>
      </c>
      <c r="B100" s="47" t="s">
        <v>167</v>
      </c>
      <c r="C100" s="48" t="s">
        <v>21</v>
      </c>
      <c r="D100" s="48" t="s">
        <v>21</v>
      </c>
      <c r="E100" s="48" t="s">
        <v>21</v>
      </c>
      <c r="F100" s="33" t="s">
        <v>168</v>
      </c>
      <c r="G100" s="27">
        <v>90400</v>
      </c>
      <c r="H100" s="28">
        <v>123200</v>
      </c>
      <c r="I100" s="28">
        <v>77600</v>
      </c>
      <c r="J100" s="28">
        <v>52400</v>
      </c>
      <c r="K100" s="29">
        <v>138000</v>
      </c>
      <c r="L100" s="30">
        <v>28400</v>
      </c>
      <c r="M100" s="28">
        <v>71200</v>
      </c>
      <c r="N100" s="31">
        <v>70800</v>
      </c>
      <c r="O100" s="28">
        <v>61200</v>
      </c>
      <c r="P100" s="29">
        <v>126000</v>
      </c>
      <c r="Q100" s="30">
        <v>82800</v>
      </c>
      <c r="R100" s="28">
        <v>10000</v>
      </c>
      <c r="S100" s="28">
        <v>40400</v>
      </c>
      <c r="T100" s="28">
        <v>47200</v>
      </c>
      <c r="U100" s="29">
        <v>32800</v>
      </c>
      <c r="V100" s="15"/>
    </row>
    <row r="101" spans="1:23" ht="13.15" customHeight="1" x14ac:dyDescent="0.15">
      <c r="A101" s="3"/>
      <c r="B101" s="49"/>
      <c r="C101" s="50"/>
      <c r="D101" s="50"/>
      <c r="E101" s="50"/>
      <c r="F101" s="51" t="s">
        <v>169</v>
      </c>
      <c r="G101" s="52">
        <v>55</v>
      </c>
      <c r="H101" s="53">
        <v>38</v>
      </c>
      <c r="I101" s="53">
        <v>39</v>
      </c>
      <c r="J101" s="53">
        <v>36</v>
      </c>
      <c r="K101" s="54">
        <v>41</v>
      </c>
      <c r="L101" s="52">
        <v>31</v>
      </c>
      <c r="M101" s="53">
        <v>56</v>
      </c>
      <c r="N101" s="55">
        <v>54</v>
      </c>
      <c r="O101" s="53">
        <v>47</v>
      </c>
      <c r="P101" s="54">
        <v>57</v>
      </c>
      <c r="Q101" s="52">
        <v>56</v>
      </c>
      <c r="R101" s="53">
        <v>51</v>
      </c>
      <c r="S101" s="53">
        <v>51</v>
      </c>
      <c r="T101" s="53">
        <v>41</v>
      </c>
      <c r="U101" s="54">
        <v>27</v>
      </c>
      <c r="V101" s="15"/>
    </row>
    <row r="102" spans="1:23" ht="13.15" customHeight="1" x14ac:dyDescent="0.15">
      <c r="A102" s="3"/>
      <c r="B102" s="49"/>
      <c r="C102" s="50"/>
      <c r="D102" s="50"/>
      <c r="E102" s="50"/>
      <c r="F102" s="56" t="s">
        <v>170</v>
      </c>
      <c r="G102" s="52">
        <v>3461620</v>
      </c>
      <c r="H102" s="53">
        <v>759080</v>
      </c>
      <c r="I102" s="53">
        <v>433240</v>
      </c>
      <c r="J102" s="53">
        <v>121680</v>
      </c>
      <c r="K102" s="54">
        <v>245800</v>
      </c>
      <c r="L102" s="52">
        <v>66620</v>
      </c>
      <c r="M102" s="53">
        <v>3859120</v>
      </c>
      <c r="N102" s="55">
        <v>4507140</v>
      </c>
      <c r="O102" s="57">
        <v>1769940</v>
      </c>
      <c r="P102" s="58">
        <v>1727560</v>
      </c>
      <c r="Q102" s="59">
        <v>3366780</v>
      </c>
      <c r="R102" s="57">
        <v>2434200</v>
      </c>
      <c r="S102" s="57">
        <v>106500</v>
      </c>
      <c r="T102" s="57">
        <v>122700</v>
      </c>
      <c r="U102" s="58">
        <v>93460</v>
      </c>
      <c r="V102" s="60"/>
    </row>
    <row r="103" spans="1:23" ht="13.15" customHeight="1" x14ac:dyDescent="0.15">
      <c r="A103" s="3"/>
      <c r="B103" s="41" t="s">
        <v>171</v>
      </c>
      <c r="C103" s="41"/>
      <c r="D103" s="41"/>
      <c r="F103" s="42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4"/>
    </row>
    <row r="104" spans="1:23" ht="13.15" customHeight="1" x14ac:dyDescent="0.15">
      <c r="A104" s="3"/>
      <c r="B104" s="41"/>
      <c r="C104" s="41"/>
      <c r="D104" s="41"/>
      <c r="F104" s="42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3"/>
      <c r="T104" s="43"/>
      <c r="U104" s="43"/>
      <c r="V104" s="44"/>
    </row>
    <row r="105" spans="1:23" ht="13.15" customHeight="1" x14ac:dyDescent="0.15">
      <c r="A105" s="3"/>
      <c r="B105" s="41"/>
      <c r="C105" s="41"/>
      <c r="D105" s="41"/>
      <c r="F105" s="42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3"/>
      <c r="T105" s="43"/>
      <c r="U105" s="43"/>
      <c r="V105" s="44"/>
    </row>
    <row r="106" spans="1:23" ht="13.15" customHeight="1" x14ac:dyDescent="0.15">
      <c r="A106" s="3"/>
      <c r="B106" s="41"/>
      <c r="C106" s="41"/>
      <c r="D106" s="41"/>
      <c r="F106" s="42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3"/>
      <c r="T106" s="43"/>
      <c r="U106" s="43"/>
      <c r="V106" s="44"/>
    </row>
    <row r="107" spans="1:23" ht="13.15" customHeight="1" x14ac:dyDescent="0.15">
      <c r="A107" s="3"/>
      <c r="B107" s="41" t="s">
        <v>172</v>
      </c>
      <c r="C107" s="41"/>
      <c r="D107" s="41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T107" s="42"/>
      <c r="U107" s="43"/>
      <c r="V107" s="43"/>
      <c r="W107" s="43"/>
    </row>
    <row r="108" spans="1:23" ht="13.15" customHeight="1" x14ac:dyDescent="0.15">
      <c r="A108" s="3"/>
      <c r="B108" s="41" t="s">
        <v>173</v>
      </c>
      <c r="C108" s="41"/>
      <c r="D108" s="41"/>
      <c r="F108" s="42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T108" s="42"/>
      <c r="U108" s="43"/>
      <c r="V108" s="43"/>
      <c r="W108" s="43"/>
    </row>
    <row r="109" spans="1:23" ht="13.15" customHeight="1" x14ac:dyDescent="0.15">
      <c r="A109" s="3"/>
      <c r="B109" s="41"/>
      <c r="C109" s="41"/>
      <c r="D109" s="41"/>
      <c r="F109" s="42"/>
      <c r="G109" s="43"/>
      <c r="H109" s="43"/>
      <c r="I109" s="43"/>
      <c r="J109" s="43"/>
      <c r="K109" s="43"/>
      <c r="L109" s="43"/>
      <c r="M109" s="43"/>
      <c r="N109" s="43"/>
      <c r="O109" s="41"/>
      <c r="Q109" s="42"/>
      <c r="R109" s="43"/>
      <c r="S109" s="43"/>
      <c r="T109" s="43"/>
      <c r="U109" s="43"/>
      <c r="V109" s="43"/>
      <c r="W109" s="43"/>
    </row>
    <row r="110" spans="1:23" ht="12.75" customHeight="1" x14ac:dyDescent="0.15">
      <c r="A110" s="3"/>
      <c r="B110" s="41" t="s">
        <v>174</v>
      </c>
      <c r="C110" s="41"/>
      <c r="D110" s="41"/>
      <c r="F110" s="42"/>
      <c r="G110" s="43"/>
      <c r="H110" s="43"/>
      <c r="I110" s="43"/>
      <c r="J110" s="43"/>
      <c r="K110" s="43"/>
      <c r="L110" s="43"/>
      <c r="M110" s="43"/>
      <c r="N110" s="43"/>
      <c r="O110" s="41"/>
      <c r="Q110" s="42"/>
      <c r="R110" s="41"/>
      <c r="T110" s="42"/>
      <c r="U110" s="43"/>
      <c r="V110" s="43"/>
      <c r="W110" s="43"/>
    </row>
    <row r="111" spans="1:23" ht="13.15" customHeight="1" x14ac:dyDescent="0.15">
      <c r="A111" s="3"/>
      <c r="B111" s="41" t="s">
        <v>175</v>
      </c>
      <c r="C111" s="41"/>
      <c r="D111" s="41"/>
      <c r="F111" s="42"/>
      <c r="G111" s="43"/>
      <c r="H111" s="43"/>
      <c r="I111" s="43"/>
      <c r="J111" s="43"/>
      <c r="K111" s="43"/>
      <c r="L111" s="43"/>
      <c r="M111" s="43"/>
      <c r="N111" s="43"/>
      <c r="O111" s="41"/>
      <c r="Q111" s="42"/>
      <c r="R111" s="41"/>
      <c r="T111" s="42"/>
      <c r="U111" s="43"/>
      <c r="V111" s="43"/>
      <c r="W111" s="43"/>
    </row>
    <row r="112" spans="1:23" ht="13.15" customHeight="1" x14ac:dyDescent="0.15"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</row>
    <row r="113" spans="1:23" ht="13.15" customHeight="1" x14ac:dyDescent="0.15">
      <c r="A113" s="3"/>
      <c r="B113" s="41" t="s">
        <v>176</v>
      </c>
      <c r="C113" s="41"/>
      <c r="D113" s="41"/>
      <c r="F113" s="42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4"/>
      <c r="W113" s="61"/>
    </row>
    <row r="114" spans="1:23" ht="13.15" customHeight="1" x14ac:dyDescent="0.15">
      <c r="A114" s="3"/>
      <c r="B114" s="41" t="s">
        <v>177</v>
      </c>
      <c r="C114" s="41"/>
      <c r="D114" s="41"/>
      <c r="F114" s="42"/>
      <c r="G114" s="63"/>
      <c r="H114" s="63"/>
      <c r="I114" s="63"/>
      <c r="J114" s="63"/>
      <c r="K114" s="63"/>
      <c r="L114" s="63"/>
      <c r="M114" s="63"/>
      <c r="N114" s="63"/>
      <c r="O114" s="43"/>
      <c r="P114" s="43"/>
      <c r="Q114" s="43"/>
      <c r="R114" s="43"/>
      <c r="S114" s="43"/>
      <c r="T114" s="43"/>
      <c r="U114" s="43"/>
      <c r="V114" s="44"/>
      <c r="W114" s="61"/>
    </row>
    <row r="115" spans="1:23" ht="13.15" customHeight="1" x14ac:dyDescent="0.15">
      <c r="A115" s="3"/>
      <c r="B115" s="41"/>
      <c r="C115" s="41"/>
      <c r="D115" s="41"/>
      <c r="F115" s="42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4"/>
      <c r="W115" s="61"/>
    </row>
    <row r="116" spans="1:23" ht="13.15" customHeight="1" thickBot="1" x14ac:dyDescent="0.2">
      <c r="F116" s="64" t="s">
        <v>178</v>
      </c>
      <c r="G116" s="65" t="s">
        <v>179</v>
      </c>
      <c r="H116" s="65" t="s">
        <v>4</v>
      </c>
      <c r="I116" s="65" t="s">
        <v>5</v>
      </c>
      <c r="J116" s="65" t="s">
        <v>180</v>
      </c>
      <c r="K116" s="65" t="s">
        <v>181</v>
      </c>
      <c r="L116" s="65" t="s">
        <v>182</v>
      </c>
      <c r="M116" s="65" t="s">
        <v>183</v>
      </c>
      <c r="N116" s="65" t="s">
        <v>184</v>
      </c>
      <c r="O116" s="65" t="s">
        <v>185</v>
      </c>
      <c r="P116" s="65" t="s">
        <v>12</v>
      </c>
      <c r="Q116" s="65" t="s">
        <v>13</v>
      </c>
      <c r="R116" s="65" t="s">
        <v>186</v>
      </c>
      <c r="S116" s="65" t="s">
        <v>15</v>
      </c>
      <c r="T116" s="65" t="s">
        <v>187</v>
      </c>
      <c r="U116" s="65" t="s">
        <v>188</v>
      </c>
      <c r="V116" s="66"/>
    </row>
    <row r="117" spans="1:23" ht="13.15" customHeight="1" thickTop="1" x14ac:dyDescent="0.15">
      <c r="F117" s="67" t="s">
        <v>189</v>
      </c>
      <c r="G117" s="68">
        <f>G101</f>
        <v>55</v>
      </c>
      <c r="H117" s="68">
        <f t="shared" ref="H117:U118" si="0">H101</f>
        <v>38</v>
      </c>
      <c r="I117" s="68">
        <f t="shared" si="0"/>
        <v>39</v>
      </c>
      <c r="J117" s="68">
        <f t="shared" si="0"/>
        <v>36</v>
      </c>
      <c r="K117" s="68">
        <f t="shared" si="0"/>
        <v>41</v>
      </c>
      <c r="L117" s="68">
        <f t="shared" si="0"/>
        <v>31</v>
      </c>
      <c r="M117" s="68">
        <f t="shared" si="0"/>
        <v>56</v>
      </c>
      <c r="N117" s="68">
        <f t="shared" si="0"/>
        <v>54</v>
      </c>
      <c r="O117" s="68">
        <f t="shared" si="0"/>
        <v>47</v>
      </c>
      <c r="P117" s="68">
        <f t="shared" si="0"/>
        <v>57</v>
      </c>
      <c r="Q117" s="68">
        <f t="shared" si="0"/>
        <v>56</v>
      </c>
      <c r="R117" s="68">
        <f t="shared" si="0"/>
        <v>51</v>
      </c>
      <c r="S117" s="68">
        <f t="shared" si="0"/>
        <v>51</v>
      </c>
      <c r="T117" s="68">
        <f t="shared" si="0"/>
        <v>41</v>
      </c>
      <c r="U117" s="68">
        <f t="shared" si="0"/>
        <v>27</v>
      </c>
      <c r="V117" s="69"/>
    </row>
    <row r="118" spans="1:23" ht="13.15" customHeight="1" x14ac:dyDescent="0.15">
      <c r="F118" s="67" t="s">
        <v>190</v>
      </c>
      <c r="G118" s="70">
        <f>G102</f>
        <v>3461620</v>
      </c>
      <c r="H118" s="70">
        <f t="shared" si="0"/>
        <v>759080</v>
      </c>
      <c r="I118" s="70">
        <f t="shared" si="0"/>
        <v>433240</v>
      </c>
      <c r="J118" s="70">
        <f t="shared" si="0"/>
        <v>121680</v>
      </c>
      <c r="K118" s="70">
        <f t="shared" si="0"/>
        <v>245800</v>
      </c>
      <c r="L118" s="70">
        <f t="shared" si="0"/>
        <v>66620</v>
      </c>
      <c r="M118" s="70">
        <f t="shared" si="0"/>
        <v>3859120</v>
      </c>
      <c r="N118" s="70">
        <f t="shared" si="0"/>
        <v>4507140</v>
      </c>
      <c r="O118" s="70">
        <f t="shared" si="0"/>
        <v>1769940</v>
      </c>
      <c r="P118" s="70">
        <f t="shared" si="0"/>
        <v>1727560</v>
      </c>
      <c r="Q118" s="70">
        <f t="shared" si="0"/>
        <v>3366780</v>
      </c>
      <c r="R118" s="70">
        <f t="shared" si="0"/>
        <v>2434200</v>
      </c>
      <c r="S118" s="70">
        <f t="shared" si="0"/>
        <v>106500</v>
      </c>
      <c r="T118" s="70">
        <f t="shared" si="0"/>
        <v>122700</v>
      </c>
      <c r="U118" s="70">
        <f t="shared" si="0"/>
        <v>93460</v>
      </c>
      <c r="V118" s="71"/>
    </row>
    <row r="119" spans="1:23" ht="13.15" customHeight="1" x14ac:dyDescent="0.15">
      <c r="F119" s="67" t="s">
        <v>191</v>
      </c>
      <c r="G119" s="68">
        <v>55</v>
      </c>
      <c r="H119" s="68">
        <v>38</v>
      </c>
      <c r="I119" s="68">
        <v>39</v>
      </c>
      <c r="J119" s="68">
        <v>36</v>
      </c>
      <c r="K119" s="68">
        <v>41</v>
      </c>
      <c r="L119" s="68">
        <v>31</v>
      </c>
      <c r="M119" s="68">
        <v>56</v>
      </c>
      <c r="N119" s="68">
        <v>54</v>
      </c>
      <c r="O119" s="68">
        <v>47</v>
      </c>
      <c r="P119" s="68">
        <v>57</v>
      </c>
      <c r="Q119" s="68">
        <v>56</v>
      </c>
      <c r="R119" s="68">
        <v>51</v>
      </c>
      <c r="S119" s="68">
        <v>51</v>
      </c>
      <c r="T119" s="68">
        <v>41</v>
      </c>
      <c r="U119" s="68">
        <v>27</v>
      </c>
      <c r="V119" s="71"/>
    </row>
    <row r="120" spans="1:23" ht="13.15" customHeight="1" x14ac:dyDescent="0.15">
      <c r="F120" s="67" t="s">
        <v>192</v>
      </c>
      <c r="G120" s="68">
        <v>3461620</v>
      </c>
      <c r="H120" s="68">
        <v>759080</v>
      </c>
      <c r="I120" s="68">
        <v>433240</v>
      </c>
      <c r="J120" s="68">
        <v>121680</v>
      </c>
      <c r="K120" s="68">
        <v>245800</v>
      </c>
      <c r="L120" s="68">
        <v>66620</v>
      </c>
      <c r="M120" s="68">
        <v>3859120</v>
      </c>
      <c r="N120" s="68">
        <v>4507140</v>
      </c>
      <c r="O120" s="68">
        <v>1769940</v>
      </c>
      <c r="P120" s="68">
        <v>1727560</v>
      </c>
      <c r="Q120" s="68">
        <v>3366780</v>
      </c>
      <c r="R120" s="68">
        <v>2434200</v>
      </c>
      <c r="S120" s="68">
        <v>106500</v>
      </c>
      <c r="T120" s="68">
        <v>122700</v>
      </c>
      <c r="U120" s="68">
        <v>93460</v>
      </c>
      <c r="V120" s="71"/>
    </row>
    <row r="121" spans="1:23" ht="13.15" customHeight="1" x14ac:dyDescent="0.15">
      <c r="B121" s="1"/>
      <c r="C121" s="1"/>
      <c r="D121" s="1"/>
      <c r="F121" s="67" t="s">
        <v>193</v>
      </c>
      <c r="G121" s="72" t="str">
        <f>IF(G117=G119,"○","")</f>
        <v>○</v>
      </c>
      <c r="H121" s="72" t="str">
        <f t="shared" ref="G121:U122" si="1">IF(H117=H119,"○","")</f>
        <v>○</v>
      </c>
      <c r="I121" s="72" t="str">
        <f t="shared" si="1"/>
        <v>○</v>
      </c>
      <c r="J121" s="72" t="str">
        <f t="shared" si="1"/>
        <v>○</v>
      </c>
      <c r="K121" s="72" t="str">
        <f t="shared" si="1"/>
        <v>○</v>
      </c>
      <c r="L121" s="72" t="str">
        <f t="shared" si="1"/>
        <v>○</v>
      </c>
      <c r="M121" s="72" t="str">
        <f t="shared" si="1"/>
        <v>○</v>
      </c>
      <c r="N121" s="72" t="str">
        <f t="shared" si="1"/>
        <v>○</v>
      </c>
      <c r="O121" s="72" t="str">
        <f t="shared" si="1"/>
        <v>○</v>
      </c>
      <c r="P121" s="72" t="str">
        <f t="shared" si="1"/>
        <v>○</v>
      </c>
      <c r="Q121" s="72" t="str">
        <f t="shared" si="1"/>
        <v>○</v>
      </c>
      <c r="R121" s="72" t="str">
        <f t="shared" si="1"/>
        <v>○</v>
      </c>
      <c r="S121" s="72" t="str">
        <f t="shared" si="1"/>
        <v>○</v>
      </c>
      <c r="T121" s="72" t="str">
        <f t="shared" si="1"/>
        <v>○</v>
      </c>
      <c r="U121" s="72" t="str">
        <f t="shared" si="1"/>
        <v>○</v>
      </c>
      <c r="V121" s="102"/>
      <c r="W121" s="103"/>
    </row>
    <row r="122" spans="1:23" ht="13.15" customHeight="1" x14ac:dyDescent="0.15">
      <c r="B122" s="1"/>
      <c r="C122" s="1"/>
      <c r="D122" s="1"/>
      <c r="F122" s="67" t="s">
        <v>194</v>
      </c>
      <c r="G122" s="72" t="str">
        <f t="shared" si="1"/>
        <v>○</v>
      </c>
      <c r="H122" s="72" t="str">
        <f t="shared" si="1"/>
        <v>○</v>
      </c>
      <c r="I122" s="72" t="str">
        <f t="shared" si="1"/>
        <v>○</v>
      </c>
      <c r="J122" s="72" t="str">
        <f t="shared" si="1"/>
        <v>○</v>
      </c>
      <c r="K122" s="72" t="str">
        <f t="shared" si="1"/>
        <v>○</v>
      </c>
      <c r="L122" s="72" t="str">
        <f t="shared" si="1"/>
        <v>○</v>
      </c>
      <c r="M122" s="72" t="str">
        <f t="shared" si="1"/>
        <v>○</v>
      </c>
      <c r="N122" s="72" t="str">
        <f t="shared" si="1"/>
        <v>○</v>
      </c>
      <c r="O122" s="72" t="str">
        <f t="shared" si="1"/>
        <v>○</v>
      </c>
      <c r="P122" s="72" t="str">
        <f t="shared" si="1"/>
        <v>○</v>
      </c>
      <c r="Q122" s="72" t="str">
        <f t="shared" si="1"/>
        <v>○</v>
      </c>
      <c r="R122" s="72" t="str">
        <f t="shared" si="1"/>
        <v>○</v>
      </c>
      <c r="S122" s="72" t="str">
        <f t="shared" si="1"/>
        <v>○</v>
      </c>
      <c r="T122" s="72" t="str">
        <f t="shared" si="1"/>
        <v>○</v>
      </c>
      <c r="U122" s="72" t="str">
        <f t="shared" si="1"/>
        <v>○</v>
      </c>
      <c r="V122" s="102"/>
      <c r="W122" s="103"/>
    </row>
    <row r="123" spans="1:23" ht="13.15" customHeight="1" x14ac:dyDescent="0.15">
      <c r="B123" s="1"/>
      <c r="C123" s="1"/>
      <c r="D123" s="1"/>
      <c r="F123" s="73" t="s">
        <v>169</v>
      </c>
      <c r="G123" s="74" t="str">
        <f t="shared" ref="G123:R124" si="2">IF(G117=MIN($G117:$R117),"最小",IF(G117=MAX($G117:$R117),"最大",""))</f>
        <v/>
      </c>
      <c r="H123" s="74" t="str">
        <f t="shared" si="2"/>
        <v/>
      </c>
      <c r="I123" s="74" t="str">
        <f t="shared" si="2"/>
        <v/>
      </c>
      <c r="J123" s="74" t="str">
        <f t="shared" si="2"/>
        <v/>
      </c>
      <c r="K123" s="74" t="str">
        <f t="shared" si="2"/>
        <v/>
      </c>
      <c r="L123" s="74" t="str">
        <f t="shared" si="2"/>
        <v>最小</v>
      </c>
      <c r="M123" s="74" t="str">
        <f t="shared" si="2"/>
        <v/>
      </c>
      <c r="N123" s="74" t="str">
        <f t="shared" si="2"/>
        <v/>
      </c>
      <c r="O123" s="74" t="str">
        <f t="shared" si="2"/>
        <v/>
      </c>
      <c r="P123" s="74" t="str">
        <f t="shared" si="2"/>
        <v>最大</v>
      </c>
      <c r="Q123" s="74" t="str">
        <f t="shared" si="2"/>
        <v/>
      </c>
      <c r="R123" s="74" t="str">
        <f t="shared" si="2"/>
        <v/>
      </c>
      <c r="S123" s="74"/>
      <c r="T123" s="74"/>
      <c r="U123" s="74"/>
      <c r="V123" s="105"/>
      <c r="W123" s="103"/>
    </row>
    <row r="124" spans="1:23" ht="13.15" customHeight="1" x14ac:dyDescent="0.15">
      <c r="B124" s="1"/>
      <c r="C124" s="1"/>
      <c r="D124" s="1"/>
      <c r="F124" s="73" t="s">
        <v>195</v>
      </c>
      <c r="G124" s="72" t="str">
        <f t="shared" si="2"/>
        <v/>
      </c>
      <c r="H124" s="72" t="str">
        <f t="shared" si="2"/>
        <v/>
      </c>
      <c r="I124" s="72" t="str">
        <f t="shared" si="2"/>
        <v/>
      </c>
      <c r="J124" s="72" t="str">
        <f t="shared" si="2"/>
        <v/>
      </c>
      <c r="K124" s="72" t="str">
        <f t="shared" si="2"/>
        <v/>
      </c>
      <c r="L124" s="72" t="str">
        <f t="shared" si="2"/>
        <v>最小</v>
      </c>
      <c r="M124" s="72" t="str">
        <f t="shared" si="2"/>
        <v/>
      </c>
      <c r="N124" s="72" t="str">
        <f t="shared" si="2"/>
        <v>最大</v>
      </c>
      <c r="O124" s="72" t="str">
        <f t="shared" si="2"/>
        <v/>
      </c>
      <c r="P124" s="72" t="str">
        <f t="shared" si="2"/>
        <v/>
      </c>
      <c r="Q124" s="72" t="str">
        <f t="shared" si="2"/>
        <v/>
      </c>
      <c r="R124" s="72" t="str">
        <f t="shared" si="2"/>
        <v/>
      </c>
      <c r="S124" s="72"/>
      <c r="T124" s="72"/>
      <c r="U124" s="72"/>
      <c r="V124" s="76"/>
    </row>
    <row r="125" spans="1:23" ht="13.15" customHeight="1" x14ac:dyDescent="0.15">
      <c r="B125" s="1"/>
      <c r="C125" s="1"/>
      <c r="D125" s="1"/>
      <c r="F125" s="77" t="s">
        <v>196</v>
      </c>
      <c r="G125" s="78">
        <f>MIN(G117:R117)</f>
        <v>31</v>
      </c>
      <c r="H125" s="79"/>
      <c r="I125" s="80" t="str">
        <f ca="1">OFFSET($G$116,0,MATCH(G125,G$117:V$117,0)-1,1,1)</f>
        <v>A-11</v>
      </c>
      <c r="J125" s="41" t="str">
        <f>IF(COUNTIF(G123:U123,"最小")=1,"最小値は1つです","最小値が複数あるので注意して下さい")</f>
        <v>最小値は1つです</v>
      </c>
      <c r="K125" s="41"/>
      <c r="L125" s="41"/>
      <c r="M125" s="41"/>
      <c r="N125" s="41"/>
      <c r="R125" s="41"/>
      <c r="S125" s="41"/>
      <c r="T125" s="41"/>
      <c r="U125" s="81"/>
      <c r="V125" s="82"/>
    </row>
    <row r="126" spans="1:23" ht="13.15" customHeight="1" x14ac:dyDescent="0.15">
      <c r="B126" s="1"/>
      <c r="C126" s="1"/>
      <c r="D126" s="1"/>
      <c r="F126" s="77" t="s">
        <v>197</v>
      </c>
      <c r="G126" s="83">
        <f>MAX(G117:R117)</f>
        <v>57</v>
      </c>
      <c r="H126" s="84"/>
      <c r="I126" s="80" t="str">
        <f ca="1">OFFSET($G$116,0,MATCH(G126,G$117:V$117,0)-1,1,1)</f>
        <v>C-3</v>
      </c>
      <c r="J126" s="41" t="str">
        <f>IF(COUNTIF(G123:U123,"最大")=1,"最大値は1つです","最大値が複数あるので注意して下さい")</f>
        <v>最大値は1つです</v>
      </c>
      <c r="K126" s="80"/>
      <c r="L126" s="80"/>
      <c r="M126" s="80"/>
      <c r="N126" s="80"/>
      <c r="R126" s="41"/>
      <c r="S126" s="41"/>
      <c r="T126" s="80"/>
      <c r="U126" s="81"/>
      <c r="V126" s="82"/>
    </row>
    <row r="127" spans="1:23" ht="13.15" customHeight="1" x14ac:dyDescent="0.15">
      <c r="B127" s="1"/>
      <c r="C127" s="1"/>
      <c r="D127" s="1"/>
      <c r="F127" s="77" t="s">
        <v>198</v>
      </c>
      <c r="G127" s="83">
        <f>COUNTA(F5:F84,F90:F100)</f>
        <v>91</v>
      </c>
      <c r="H127" s="85"/>
      <c r="I127" s="80"/>
      <c r="J127" s="80"/>
      <c r="K127" s="80"/>
      <c r="L127" s="80"/>
      <c r="M127" s="80"/>
      <c r="N127" s="80"/>
      <c r="R127" s="41"/>
      <c r="S127" s="41"/>
      <c r="T127" s="80"/>
      <c r="U127" s="81"/>
      <c r="V127" s="82"/>
    </row>
    <row r="128" spans="1:23" ht="13.15" customHeight="1" x14ac:dyDescent="0.15">
      <c r="B128" s="1"/>
      <c r="C128" s="1"/>
      <c r="D128" s="1"/>
      <c r="F128" s="77" t="s">
        <v>199</v>
      </c>
      <c r="G128" s="86">
        <f>MIN(G118:R118)</f>
        <v>66620</v>
      </c>
      <c r="H128" s="87" t="str">
        <f>VALUE(ROUND(LEFT(G128,3)/10,0)/10)&amp;"×10^"&amp;LEN(TEXT(G128,0))-1</f>
        <v>6.7×10^4</v>
      </c>
      <c r="I128" s="80" t="str">
        <f ca="1">OFFSET($G$116,0,MATCH(G128,G$118:V$118,0)-1,1,1)</f>
        <v>A-11</v>
      </c>
      <c r="J128" s="41" t="str">
        <f>IF(COUNTIF(G124:U124,"最小")=1,"最小値は1つです","最小値が複数あるので注意して下さい")</f>
        <v>最小値は1つです</v>
      </c>
      <c r="K128" s="80"/>
      <c r="L128" s="80"/>
      <c r="M128" s="80"/>
      <c r="N128" s="80"/>
      <c r="R128" s="41"/>
      <c r="S128" s="41"/>
      <c r="T128" s="80"/>
      <c r="U128" s="80"/>
      <c r="V128" s="88"/>
    </row>
    <row r="129" spans="2:22" ht="13.15" customHeight="1" x14ac:dyDescent="0.15">
      <c r="B129" s="1"/>
      <c r="C129" s="1"/>
      <c r="D129" s="1"/>
      <c r="F129" s="77" t="s">
        <v>197</v>
      </c>
      <c r="G129" s="86">
        <f>MAX(G118:R118)</f>
        <v>4507140</v>
      </c>
      <c r="H129" s="87" t="str">
        <f>VALUE(ROUND(LEFT(G129,3)/10,0)/10)&amp;"×10^"&amp;LEN(TEXT(G129,0))-1</f>
        <v>4.5×10^6</v>
      </c>
      <c r="I129" s="80" t="str">
        <f ca="1">OFFSET($G$116,0,MATCH(G129,G$118:V$118,0)-1,1,1)</f>
        <v>B-4</v>
      </c>
      <c r="J129" s="41" t="str">
        <f>IF(COUNTIF(G124:U124,"最大")=1,"最大値は1つです","最大値が複数あるので注意して下さい")</f>
        <v>最大値は1つです</v>
      </c>
      <c r="K129" s="80"/>
      <c r="L129" s="80"/>
      <c r="M129" s="80"/>
      <c r="N129" s="80"/>
      <c r="R129" s="41"/>
      <c r="S129" s="41"/>
      <c r="T129" s="80"/>
      <c r="U129" s="80"/>
      <c r="V129" s="88"/>
    </row>
    <row r="130" spans="2:22" ht="13.15" customHeight="1" x14ac:dyDescent="0.15">
      <c r="B130" s="1"/>
      <c r="C130" s="1"/>
      <c r="D130" s="1"/>
      <c r="F130" s="77" t="s">
        <v>198</v>
      </c>
      <c r="G130" s="86">
        <f>SUM(G118:R118)</f>
        <v>22752780</v>
      </c>
      <c r="H130" s="87" t="str">
        <f>VALUE(ROUND(LEFT(G130,3)/10,0)/10)&amp;"×10^"&amp;LEN(TEXT(G130,0))-1</f>
        <v>2.3×10^7</v>
      </c>
      <c r="I130" s="80"/>
      <c r="J130" s="80"/>
      <c r="K130" s="80"/>
      <c r="L130" s="80"/>
      <c r="M130" s="80"/>
      <c r="N130" s="80"/>
      <c r="O130" s="80"/>
      <c r="P130" s="80"/>
      <c r="Q130" s="80"/>
      <c r="R130" s="41"/>
      <c r="S130" s="41"/>
      <c r="T130" s="80"/>
      <c r="U130" s="80"/>
      <c r="V130" s="88"/>
    </row>
    <row r="131" spans="2:22" ht="13.15" customHeight="1" x14ac:dyDescent="0.15">
      <c r="B131" s="1"/>
      <c r="C131" s="1"/>
      <c r="D131" s="1"/>
      <c r="F131" s="89" t="s">
        <v>200</v>
      </c>
      <c r="G131" s="90">
        <f>AVERAGE(G118:R118)</f>
        <v>1896065</v>
      </c>
      <c r="H131" s="91" t="str">
        <f>VALUE(ROUND(LEFT(G131,3)/10,0)/10)&amp;"×10^"&amp;LEN(TEXT(G131,0))-1</f>
        <v>1.9×10^6</v>
      </c>
      <c r="I131" s="92"/>
      <c r="J131" s="93"/>
      <c r="K131" s="93"/>
      <c r="L131" s="93"/>
      <c r="M131" s="93"/>
      <c r="N131" s="93"/>
      <c r="O131" s="93"/>
      <c r="P131" s="93"/>
      <c r="Q131" s="93"/>
      <c r="R131" s="50"/>
      <c r="S131" s="50"/>
      <c r="T131" s="93"/>
      <c r="U131" s="93"/>
      <c r="V131" s="94"/>
    </row>
  </sheetData>
  <phoneticPr fontId="1"/>
  <conditionalFormatting sqref="B70:E71 B5:E67 B75:E84 B100:E100">
    <cfRule type="expression" dxfId="11" priority="12" stopIfTrue="1">
      <formula>LEN(B5)&gt;=1</formula>
    </cfRule>
  </conditionalFormatting>
  <conditionalFormatting sqref="F70:U71 F75:U84 F90:U90 F5:U67 F98:U100">
    <cfRule type="expression" dxfId="10" priority="11" stopIfTrue="1">
      <formula>COUNTA($B5:$E5)&gt;0</formula>
    </cfRule>
  </conditionalFormatting>
  <conditionalFormatting sqref="B68:E69">
    <cfRule type="expression" dxfId="9" priority="10" stopIfTrue="1">
      <formula>LEN(B68)&gt;=1</formula>
    </cfRule>
  </conditionalFormatting>
  <conditionalFormatting sqref="F68:U69">
    <cfRule type="expression" dxfId="8" priority="9" stopIfTrue="1">
      <formula>COUNTA($B68:$E68)&gt;0</formula>
    </cfRule>
  </conditionalFormatting>
  <conditionalFormatting sqref="B90:E90">
    <cfRule type="expression" dxfId="7" priority="8" stopIfTrue="1">
      <formula>LEN(B90)&gt;=1</formula>
    </cfRule>
  </conditionalFormatting>
  <conditionalFormatting sqref="B72:E74">
    <cfRule type="expression" dxfId="6" priority="7" stopIfTrue="1">
      <formula>LEN(B72)&gt;=1</formula>
    </cfRule>
  </conditionalFormatting>
  <conditionalFormatting sqref="F72:U74">
    <cfRule type="expression" dxfId="5" priority="6" stopIfTrue="1">
      <formula>COUNTA($B72:$E72)&gt;0</formula>
    </cfRule>
  </conditionalFormatting>
  <conditionalFormatting sqref="F91:U96">
    <cfRule type="expression" dxfId="4" priority="5" stopIfTrue="1">
      <formula>COUNTA($B91:$E91)&gt;0</formula>
    </cfRule>
  </conditionalFormatting>
  <conditionalFormatting sqref="B91:E96">
    <cfRule type="expression" dxfId="3" priority="4" stopIfTrue="1">
      <formula>LEN(B91)&gt;=1</formula>
    </cfRule>
  </conditionalFormatting>
  <conditionalFormatting sqref="F97:U97">
    <cfRule type="expression" dxfId="2" priority="3" stopIfTrue="1">
      <formula>COUNTA($B97:$E97)&gt;0</formula>
    </cfRule>
  </conditionalFormatting>
  <conditionalFormatting sqref="B97:E97">
    <cfRule type="expression" dxfId="1" priority="2" stopIfTrue="1">
      <formula>LEN(B97)&gt;=1</formula>
    </cfRule>
  </conditionalFormatting>
  <conditionalFormatting sqref="B98:E99">
    <cfRule type="expression" dxfId="0" priority="1" stopIfTrue="1">
      <formula>LEN(B98)&gt;=1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ax="16383" man="1"/>
  </rowBreaks>
  <colBreaks count="2" manualBreakCount="2">
    <brk id="11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148"/>
  <sheetViews>
    <sheetView showGridLines="0" zoomScaleNormal="100" zoomScaleSheetLayoutView="25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661</v>
      </c>
      <c r="K2" s="3"/>
      <c r="N2" s="5" t="str">
        <f>I2</f>
        <v>調査期日：平成28年 5月 12日</v>
      </c>
      <c r="O2" s="3"/>
      <c r="P2" s="3"/>
      <c r="R2" s="3"/>
      <c r="S2" s="5" t="str">
        <f>I2</f>
        <v>調査期日：平成28年 5月 12日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624</v>
      </c>
      <c r="K3" s="3"/>
      <c r="N3" s="5" t="s">
        <v>624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625</v>
      </c>
      <c r="H4" s="11" t="s">
        <v>626</v>
      </c>
      <c r="I4" s="11" t="s">
        <v>627</v>
      </c>
      <c r="J4" s="11" t="s">
        <v>628</v>
      </c>
      <c r="K4" s="12" t="s">
        <v>629</v>
      </c>
      <c r="L4" s="13" t="s">
        <v>630</v>
      </c>
      <c r="M4" s="11" t="s">
        <v>631</v>
      </c>
      <c r="N4" s="14" t="s">
        <v>632</v>
      </c>
      <c r="O4" s="11" t="s">
        <v>633</v>
      </c>
      <c r="P4" s="12" t="s">
        <v>634</v>
      </c>
      <c r="Q4" s="13" t="s">
        <v>635</v>
      </c>
      <c r="R4" s="11" t="s">
        <v>636</v>
      </c>
      <c r="S4" s="11" t="s">
        <v>637</v>
      </c>
      <c r="T4" s="11" t="s">
        <v>638</v>
      </c>
      <c r="U4" s="12" t="s">
        <v>639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640</v>
      </c>
      <c r="G5" s="19"/>
      <c r="H5" s="20"/>
      <c r="I5" s="20"/>
      <c r="J5" s="20"/>
      <c r="K5" s="21"/>
      <c r="L5" s="22"/>
      <c r="M5" s="20"/>
      <c r="N5" s="23"/>
      <c r="O5" s="20"/>
      <c r="P5" s="21"/>
      <c r="Q5" s="22">
        <v>20</v>
      </c>
      <c r="R5" s="20"/>
      <c r="S5" s="20"/>
      <c r="T5" s="20"/>
      <c r="U5" s="21"/>
    </row>
    <row r="6" spans="1:22" ht="13.15" customHeight="1" x14ac:dyDescent="0.15">
      <c r="A6" s="3">
        <v>2</v>
      </c>
      <c r="B6" s="24"/>
      <c r="C6" s="25"/>
      <c r="D6" s="25" t="s">
        <v>203</v>
      </c>
      <c r="E6" s="25" t="s">
        <v>432</v>
      </c>
      <c r="F6" s="26" t="s">
        <v>641</v>
      </c>
      <c r="G6" s="27"/>
      <c r="H6" s="28"/>
      <c r="I6" s="28"/>
      <c r="J6" s="28"/>
      <c r="K6" s="29"/>
      <c r="L6" s="30"/>
      <c r="M6" s="28">
        <v>20</v>
      </c>
      <c r="N6" s="31"/>
      <c r="O6" s="28"/>
      <c r="P6" s="29"/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 t="s">
        <v>18</v>
      </c>
      <c r="C7" s="25" t="s">
        <v>19</v>
      </c>
      <c r="D7" s="25" t="s">
        <v>20</v>
      </c>
      <c r="E7" s="32" t="s">
        <v>642</v>
      </c>
      <c r="F7" s="33" t="s">
        <v>22</v>
      </c>
      <c r="G7" s="27">
        <v>98400</v>
      </c>
      <c r="H7" s="28">
        <v>53600</v>
      </c>
      <c r="I7" s="28">
        <v>28800</v>
      </c>
      <c r="J7" s="28">
        <v>57600</v>
      </c>
      <c r="K7" s="29">
        <v>41200</v>
      </c>
      <c r="L7" s="30">
        <v>80800</v>
      </c>
      <c r="M7" s="28">
        <v>62400</v>
      </c>
      <c r="N7" s="31">
        <v>86400</v>
      </c>
      <c r="O7" s="28">
        <v>72000</v>
      </c>
      <c r="P7" s="29">
        <v>64800</v>
      </c>
      <c r="Q7" s="30">
        <v>192800</v>
      </c>
      <c r="R7" s="28">
        <v>116800</v>
      </c>
      <c r="S7" s="28">
        <v>29600</v>
      </c>
      <c r="T7" s="28">
        <v>160000</v>
      </c>
      <c r="U7" s="29">
        <v>80000</v>
      </c>
      <c r="V7" s="15"/>
    </row>
    <row r="8" spans="1:22" ht="13.15" customHeight="1" x14ac:dyDescent="0.15">
      <c r="A8" s="3">
        <v>4</v>
      </c>
      <c r="B8" s="15" t="s">
        <v>23</v>
      </c>
      <c r="C8" s="25" t="s">
        <v>24</v>
      </c>
      <c r="D8" s="25" t="s">
        <v>25</v>
      </c>
      <c r="E8" s="25" t="s">
        <v>26</v>
      </c>
      <c r="F8" s="26" t="s">
        <v>206</v>
      </c>
      <c r="G8" s="27"/>
      <c r="H8" s="28">
        <v>400</v>
      </c>
      <c r="I8" s="28"/>
      <c r="J8" s="28"/>
      <c r="K8" s="29"/>
      <c r="L8" s="30"/>
      <c r="M8" s="28"/>
      <c r="N8" s="31">
        <v>40</v>
      </c>
      <c r="O8" s="28"/>
      <c r="P8" s="29"/>
      <c r="Q8" s="30"/>
      <c r="R8" s="28"/>
      <c r="S8" s="28"/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27</v>
      </c>
      <c r="G9" s="27">
        <v>360</v>
      </c>
      <c r="H9" s="28">
        <v>400</v>
      </c>
      <c r="I9" s="28">
        <v>400</v>
      </c>
      <c r="J9" s="28">
        <v>880</v>
      </c>
      <c r="K9" s="29">
        <v>200</v>
      </c>
      <c r="L9" s="30">
        <v>400</v>
      </c>
      <c r="M9" s="28">
        <v>600</v>
      </c>
      <c r="N9" s="31">
        <v>1800</v>
      </c>
      <c r="O9" s="28">
        <v>100</v>
      </c>
      <c r="P9" s="29">
        <v>2200</v>
      </c>
      <c r="Q9" s="30">
        <v>6000</v>
      </c>
      <c r="R9" s="28">
        <v>1600</v>
      </c>
      <c r="S9" s="28">
        <v>200</v>
      </c>
      <c r="T9" s="28">
        <v>400</v>
      </c>
      <c r="U9" s="29">
        <v>600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208</v>
      </c>
      <c r="G10" s="27">
        <v>20</v>
      </c>
      <c r="H10" s="28"/>
      <c r="I10" s="28"/>
      <c r="J10" s="28"/>
      <c r="K10" s="29"/>
      <c r="L10" s="30"/>
      <c r="M10" s="28">
        <v>20</v>
      </c>
      <c r="N10" s="31">
        <v>40</v>
      </c>
      <c r="O10" s="28">
        <v>600</v>
      </c>
      <c r="P10" s="29">
        <v>220</v>
      </c>
      <c r="Q10" s="30">
        <v>60</v>
      </c>
      <c r="R10" s="28">
        <v>60</v>
      </c>
      <c r="S10" s="28"/>
      <c r="T10" s="28"/>
      <c r="U10" s="29">
        <v>20</v>
      </c>
      <c r="V10" s="15"/>
    </row>
    <row r="11" spans="1:22" ht="13.15" customHeight="1" x14ac:dyDescent="0.15">
      <c r="A11" s="3">
        <v>7</v>
      </c>
      <c r="B11" s="24"/>
      <c r="C11" s="25"/>
      <c r="D11" s="25" t="s">
        <v>28</v>
      </c>
      <c r="E11" s="25" t="s">
        <v>29</v>
      </c>
      <c r="F11" s="26" t="s">
        <v>643</v>
      </c>
      <c r="G11" s="27">
        <v>40</v>
      </c>
      <c r="H11" s="28"/>
      <c r="I11" s="28"/>
      <c r="J11" s="28"/>
      <c r="K11" s="29"/>
      <c r="L11" s="30"/>
      <c r="M11" s="28">
        <v>480</v>
      </c>
      <c r="N11" s="31">
        <v>2180</v>
      </c>
      <c r="O11" s="28">
        <v>40</v>
      </c>
      <c r="P11" s="29">
        <v>1160</v>
      </c>
      <c r="Q11" s="30">
        <v>3800</v>
      </c>
      <c r="R11" s="28">
        <v>100</v>
      </c>
      <c r="S11" s="28"/>
      <c r="T11" s="28">
        <v>300</v>
      </c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504</v>
      </c>
      <c r="G12" s="27"/>
      <c r="H12" s="28"/>
      <c r="I12" s="28"/>
      <c r="J12" s="28"/>
      <c r="K12" s="29"/>
      <c r="L12" s="30"/>
      <c r="M12" s="28"/>
      <c r="N12" s="31"/>
      <c r="O12" s="28"/>
      <c r="P12" s="29">
        <v>20</v>
      </c>
      <c r="Q12" s="30">
        <v>20</v>
      </c>
      <c r="R12" s="28"/>
      <c r="S12" s="28"/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 t="s">
        <v>32</v>
      </c>
      <c r="E13" s="25" t="s">
        <v>33</v>
      </c>
      <c r="F13" s="26" t="s">
        <v>436</v>
      </c>
      <c r="G13" s="27"/>
      <c r="H13" s="28"/>
      <c r="I13" s="28"/>
      <c r="J13" s="28"/>
      <c r="K13" s="29"/>
      <c r="L13" s="30"/>
      <c r="M13" s="28">
        <v>20</v>
      </c>
      <c r="N13" s="31"/>
      <c r="O13" s="28"/>
      <c r="P13" s="29"/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35</v>
      </c>
      <c r="G14" s="27">
        <v>20</v>
      </c>
      <c r="H14" s="28">
        <v>400</v>
      </c>
      <c r="I14" s="28"/>
      <c r="J14" s="28"/>
      <c r="K14" s="29"/>
      <c r="L14" s="30">
        <v>800</v>
      </c>
      <c r="M14" s="28">
        <v>800</v>
      </c>
      <c r="N14" s="31">
        <v>400</v>
      </c>
      <c r="O14" s="28">
        <v>400</v>
      </c>
      <c r="P14" s="29"/>
      <c r="Q14" s="30">
        <v>800</v>
      </c>
      <c r="R14" s="28">
        <v>1200</v>
      </c>
      <c r="S14" s="28">
        <v>200</v>
      </c>
      <c r="T14" s="28">
        <v>200</v>
      </c>
      <c r="U14" s="29">
        <v>400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/>
      <c r="H15" s="28"/>
      <c r="I15" s="28"/>
      <c r="J15" s="28"/>
      <c r="K15" s="29"/>
      <c r="L15" s="30"/>
      <c r="M15" s="28"/>
      <c r="N15" s="31">
        <v>40</v>
      </c>
      <c r="O15" s="28">
        <v>40</v>
      </c>
      <c r="P15" s="29">
        <v>20</v>
      </c>
      <c r="Q15" s="30">
        <v>20</v>
      </c>
      <c r="R15" s="28">
        <v>40</v>
      </c>
      <c r="S15" s="28">
        <v>20</v>
      </c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2000</v>
      </c>
      <c r="H16" s="28">
        <v>200</v>
      </c>
      <c r="I16" s="28">
        <v>100</v>
      </c>
      <c r="J16" s="28">
        <v>300</v>
      </c>
      <c r="K16" s="29">
        <v>200</v>
      </c>
      <c r="L16" s="30">
        <v>80</v>
      </c>
      <c r="M16" s="28">
        <v>800</v>
      </c>
      <c r="N16" s="31">
        <v>2000</v>
      </c>
      <c r="O16" s="28">
        <v>1800</v>
      </c>
      <c r="P16" s="29">
        <v>1000</v>
      </c>
      <c r="Q16" s="30">
        <v>1600</v>
      </c>
      <c r="R16" s="28">
        <v>300</v>
      </c>
      <c r="S16" s="28">
        <v>20</v>
      </c>
      <c r="T16" s="28">
        <v>120</v>
      </c>
      <c r="U16" s="29">
        <v>120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20</v>
      </c>
      <c r="H17" s="28"/>
      <c r="I17" s="28"/>
      <c r="J17" s="28"/>
      <c r="K17" s="29">
        <v>60</v>
      </c>
      <c r="L17" s="30">
        <v>200</v>
      </c>
      <c r="M17" s="28"/>
      <c r="N17" s="31">
        <v>40</v>
      </c>
      <c r="O17" s="28">
        <v>20</v>
      </c>
      <c r="P17" s="29"/>
      <c r="Q17" s="30"/>
      <c r="R17" s="28">
        <v>40</v>
      </c>
      <c r="S17" s="28"/>
      <c r="T17" s="28"/>
      <c r="U17" s="29">
        <v>40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39</v>
      </c>
      <c r="F18" s="26" t="s">
        <v>40</v>
      </c>
      <c r="G18" s="27"/>
      <c r="H18" s="28"/>
      <c r="I18" s="28"/>
      <c r="J18" s="28"/>
      <c r="K18" s="29"/>
      <c r="L18" s="30"/>
      <c r="M18" s="28">
        <v>20</v>
      </c>
      <c r="N18" s="31"/>
      <c r="O18" s="28"/>
      <c r="P18" s="29"/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642</v>
      </c>
      <c r="F19" s="33" t="s">
        <v>43</v>
      </c>
      <c r="G19" s="27">
        <v>4000</v>
      </c>
      <c r="H19" s="28">
        <v>1400</v>
      </c>
      <c r="I19" s="28">
        <v>2400</v>
      </c>
      <c r="J19" s="28">
        <v>1000</v>
      </c>
      <c r="K19" s="29">
        <v>1600</v>
      </c>
      <c r="L19" s="30">
        <v>1400</v>
      </c>
      <c r="M19" s="28">
        <v>5420</v>
      </c>
      <c r="N19" s="31">
        <v>9200</v>
      </c>
      <c r="O19" s="28">
        <v>6400</v>
      </c>
      <c r="P19" s="29">
        <v>6800</v>
      </c>
      <c r="Q19" s="30">
        <v>3200</v>
      </c>
      <c r="R19" s="28">
        <v>5800</v>
      </c>
      <c r="S19" s="28">
        <v>1200</v>
      </c>
      <c r="T19" s="28">
        <v>1400</v>
      </c>
      <c r="U19" s="29">
        <v>800</v>
      </c>
      <c r="V19" s="15"/>
    </row>
    <row r="20" spans="1:22" ht="13.15" customHeight="1" x14ac:dyDescent="0.15">
      <c r="A20" s="3">
        <v>16</v>
      </c>
      <c r="B20" s="24"/>
      <c r="C20" s="25"/>
      <c r="D20" s="25" t="s">
        <v>44</v>
      </c>
      <c r="E20" s="25" t="s">
        <v>45</v>
      </c>
      <c r="F20" s="26" t="s">
        <v>46</v>
      </c>
      <c r="G20" s="27"/>
      <c r="H20" s="28"/>
      <c r="I20" s="28"/>
      <c r="J20" s="28">
        <v>20</v>
      </c>
      <c r="K20" s="29"/>
      <c r="L20" s="30"/>
      <c r="M20" s="28">
        <v>20</v>
      </c>
      <c r="N20" s="31"/>
      <c r="O20" s="28"/>
      <c r="P20" s="29">
        <v>100</v>
      </c>
      <c r="Q20" s="30">
        <v>80</v>
      </c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 t="s">
        <v>50</v>
      </c>
      <c r="E21" s="25" t="s">
        <v>51</v>
      </c>
      <c r="F21" s="26" t="s">
        <v>52</v>
      </c>
      <c r="G21" s="27"/>
      <c r="H21" s="28"/>
      <c r="I21" s="28"/>
      <c r="J21" s="28">
        <v>20</v>
      </c>
      <c r="K21" s="29"/>
      <c r="L21" s="30"/>
      <c r="M21" s="28"/>
      <c r="N21" s="31"/>
      <c r="O21" s="28"/>
      <c r="P21" s="29"/>
      <c r="Q21" s="30"/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53</v>
      </c>
      <c r="G22" s="27">
        <v>800</v>
      </c>
      <c r="H22" s="28">
        <v>600</v>
      </c>
      <c r="I22" s="28">
        <v>1400</v>
      </c>
      <c r="J22" s="28">
        <v>400</v>
      </c>
      <c r="K22" s="29"/>
      <c r="L22" s="30">
        <v>400</v>
      </c>
      <c r="M22" s="28">
        <v>1400</v>
      </c>
      <c r="N22" s="31">
        <v>800</v>
      </c>
      <c r="O22" s="28">
        <v>2600</v>
      </c>
      <c r="P22" s="29">
        <v>200</v>
      </c>
      <c r="Q22" s="30">
        <v>600</v>
      </c>
      <c r="R22" s="28">
        <v>1800</v>
      </c>
      <c r="S22" s="28"/>
      <c r="T22" s="28">
        <v>200</v>
      </c>
      <c r="U22" s="29">
        <v>200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55</v>
      </c>
      <c r="G23" s="27">
        <v>200</v>
      </c>
      <c r="H23" s="28"/>
      <c r="I23" s="28">
        <v>200</v>
      </c>
      <c r="J23" s="28"/>
      <c r="K23" s="29"/>
      <c r="L23" s="30">
        <v>200</v>
      </c>
      <c r="M23" s="28"/>
      <c r="N23" s="31">
        <v>400</v>
      </c>
      <c r="O23" s="28"/>
      <c r="P23" s="29"/>
      <c r="Q23" s="30">
        <v>400</v>
      </c>
      <c r="R23" s="28">
        <v>20</v>
      </c>
      <c r="S23" s="28"/>
      <c r="T23" s="28"/>
      <c r="U23" s="29">
        <v>200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289</v>
      </c>
      <c r="G24" s="27"/>
      <c r="H24" s="28"/>
      <c r="I24" s="28"/>
      <c r="J24" s="28"/>
      <c r="K24" s="29"/>
      <c r="L24" s="30"/>
      <c r="M24" s="28"/>
      <c r="N24" s="31">
        <v>40</v>
      </c>
      <c r="O24" s="28"/>
      <c r="P24" s="29">
        <v>80</v>
      </c>
      <c r="Q24" s="30"/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59</v>
      </c>
      <c r="G25" s="27"/>
      <c r="H25" s="28">
        <v>20</v>
      </c>
      <c r="I25" s="28">
        <v>200</v>
      </c>
      <c r="J25" s="28">
        <v>100</v>
      </c>
      <c r="K25" s="29"/>
      <c r="L25" s="30"/>
      <c r="M25" s="28">
        <v>200</v>
      </c>
      <c r="N25" s="31">
        <v>600</v>
      </c>
      <c r="O25" s="28">
        <v>100</v>
      </c>
      <c r="P25" s="29">
        <v>100</v>
      </c>
      <c r="Q25" s="30">
        <v>200</v>
      </c>
      <c r="R25" s="28">
        <v>200</v>
      </c>
      <c r="S25" s="28">
        <v>60</v>
      </c>
      <c r="T25" s="28">
        <v>20</v>
      </c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 t="s">
        <v>60</v>
      </c>
      <c r="F26" s="26" t="s">
        <v>61</v>
      </c>
      <c r="G26" s="27"/>
      <c r="H26" s="28"/>
      <c r="I26" s="28"/>
      <c r="J26" s="28">
        <v>80</v>
      </c>
      <c r="K26" s="29"/>
      <c r="L26" s="30"/>
      <c r="M26" s="28">
        <v>100</v>
      </c>
      <c r="N26" s="31">
        <v>600</v>
      </c>
      <c r="O26" s="28">
        <v>2000</v>
      </c>
      <c r="P26" s="29"/>
      <c r="Q26" s="30">
        <v>1600</v>
      </c>
      <c r="R26" s="28">
        <v>1400</v>
      </c>
      <c r="S26" s="28"/>
      <c r="T26" s="28">
        <v>400</v>
      </c>
      <c r="U26" s="29">
        <v>1600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62</v>
      </c>
      <c r="F27" s="26" t="s">
        <v>349</v>
      </c>
      <c r="G27" s="27">
        <v>20</v>
      </c>
      <c r="H27" s="28"/>
      <c r="I27" s="28"/>
      <c r="J27" s="28"/>
      <c r="K27" s="29"/>
      <c r="L27" s="30"/>
      <c r="M27" s="28">
        <v>20</v>
      </c>
      <c r="N27" s="31">
        <v>280</v>
      </c>
      <c r="O27" s="28">
        <v>40</v>
      </c>
      <c r="P27" s="29">
        <v>60</v>
      </c>
      <c r="Q27" s="30">
        <v>240</v>
      </c>
      <c r="R27" s="28">
        <v>60</v>
      </c>
      <c r="S27" s="28"/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292</v>
      </c>
      <c r="G28" s="27"/>
      <c r="H28" s="28"/>
      <c r="I28" s="28"/>
      <c r="J28" s="28"/>
      <c r="K28" s="29"/>
      <c r="L28" s="30"/>
      <c r="M28" s="28">
        <v>40</v>
      </c>
      <c r="N28" s="31">
        <v>20</v>
      </c>
      <c r="O28" s="28"/>
      <c r="P28" s="29"/>
      <c r="Q28" s="30"/>
      <c r="R28" s="28">
        <v>20</v>
      </c>
      <c r="S28" s="28"/>
      <c r="T28" s="28">
        <v>20</v>
      </c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 t="s">
        <v>65</v>
      </c>
      <c r="F29" s="26" t="s">
        <v>67</v>
      </c>
      <c r="G29" s="27"/>
      <c r="H29" s="28"/>
      <c r="I29" s="28"/>
      <c r="J29" s="28"/>
      <c r="K29" s="29"/>
      <c r="L29" s="30"/>
      <c r="M29" s="28">
        <v>20</v>
      </c>
      <c r="N29" s="31"/>
      <c r="O29" s="28"/>
      <c r="P29" s="29">
        <v>20</v>
      </c>
      <c r="Q29" s="30"/>
      <c r="R29" s="28"/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215</v>
      </c>
      <c r="G30" s="27"/>
      <c r="H30" s="28"/>
      <c r="I30" s="28"/>
      <c r="J30" s="28"/>
      <c r="K30" s="29"/>
      <c r="L30" s="30"/>
      <c r="M30" s="28">
        <v>20</v>
      </c>
      <c r="N30" s="31"/>
      <c r="O30" s="28"/>
      <c r="P30" s="29">
        <v>20</v>
      </c>
      <c r="Q30" s="30"/>
      <c r="R30" s="28"/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 t="s">
        <v>642</v>
      </c>
      <c r="F31" s="33" t="s">
        <v>69</v>
      </c>
      <c r="G31" s="27">
        <v>9000</v>
      </c>
      <c r="H31" s="28">
        <v>2000</v>
      </c>
      <c r="I31" s="28">
        <v>3600</v>
      </c>
      <c r="J31" s="28">
        <v>3400</v>
      </c>
      <c r="K31" s="29">
        <v>7200</v>
      </c>
      <c r="L31" s="30">
        <v>5200</v>
      </c>
      <c r="M31" s="28">
        <v>3600</v>
      </c>
      <c r="N31" s="31">
        <v>11800</v>
      </c>
      <c r="O31" s="28">
        <v>5600</v>
      </c>
      <c r="P31" s="29">
        <v>1220</v>
      </c>
      <c r="Q31" s="30">
        <v>8600</v>
      </c>
      <c r="R31" s="28">
        <v>10600</v>
      </c>
      <c r="S31" s="28">
        <v>1200</v>
      </c>
      <c r="T31" s="28">
        <v>1800</v>
      </c>
      <c r="U31" s="29">
        <v>4000</v>
      </c>
      <c r="V31" s="15"/>
    </row>
    <row r="32" spans="1:22" ht="13.15" customHeight="1" x14ac:dyDescent="0.15">
      <c r="A32" s="3">
        <v>28</v>
      </c>
      <c r="B32" s="24" t="s">
        <v>70</v>
      </c>
      <c r="C32" s="25" t="s">
        <v>71</v>
      </c>
      <c r="D32" s="25" t="s">
        <v>72</v>
      </c>
      <c r="E32" s="25" t="s">
        <v>644</v>
      </c>
      <c r="F32" s="26" t="s">
        <v>645</v>
      </c>
      <c r="G32" s="27"/>
      <c r="H32" s="28"/>
      <c r="I32" s="28"/>
      <c r="J32" s="28"/>
      <c r="K32" s="29"/>
      <c r="L32" s="30"/>
      <c r="M32" s="28"/>
      <c r="N32" s="31"/>
      <c r="O32" s="28"/>
      <c r="P32" s="29"/>
      <c r="Q32" s="30"/>
      <c r="R32" s="28"/>
      <c r="S32" s="28"/>
      <c r="T32" s="28"/>
      <c r="U32" s="29">
        <v>120</v>
      </c>
      <c r="V32" s="15"/>
    </row>
    <row r="33" spans="1:22" ht="13.15" customHeight="1" x14ac:dyDescent="0.15">
      <c r="A33" s="3">
        <v>29</v>
      </c>
      <c r="B33" s="24"/>
      <c r="C33" s="25"/>
      <c r="D33" s="25" t="s">
        <v>75</v>
      </c>
      <c r="E33" s="25" t="s">
        <v>76</v>
      </c>
      <c r="F33" s="26" t="s">
        <v>77</v>
      </c>
      <c r="G33" s="27">
        <v>1200</v>
      </c>
      <c r="H33" s="28">
        <v>1400</v>
      </c>
      <c r="I33" s="28">
        <v>400</v>
      </c>
      <c r="J33" s="28">
        <v>800</v>
      </c>
      <c r="K33" s="29">
        <v>400</v>
      </c>
      <c r="L33" s="30">
        <v>800</v>
      </c>
      <c r="M33" s="28">
        <v>2800</v>
      </c>
      <c r="N33" s="31">
        <v>2400</v>
      </c>
      <c r="O33" s="28">
        <v>400</v>
      </c>
      <c r="P33" s="29">
        <v>1200</v>
      </c>
      <c r="Q33" s="30">
        <v>2400</v>
      </c>
      <c r="R33" s="28">
        <v>800</v>
      </c>
      <c r="S33" s="28">
        <v>200</v>
      </c>
      <c r="T33" s="28">
        <v>200</v>
      </c>
      <c r="U33" s="29">
        <v>200</v>
      </c>
      <c r="V33" s="15"/>
    </row>
    <row r="34" spans="1:22" ht="13.15" customHeight="1" x14ac:dyDescent="0.15">
      <c r="A34" s="3">
        <v>30</v>
      </c>
      <c r="B34" s="24"/>
      <c r="C34" s="25"/>
      <c r="D34" s="25" t="s">
        <v>78</v>
      </c>
      <c r="E34" s="25" t="s">
        <v>79</v>
      </c>
      <c r="F34" s="26" t="s">
        <v>80</v>
      </c>
      <c r="G34" s="27"/>
      <c r="H34" s="28"/>
      <c r="I34" s="28"/>
      <c r="J34" s="28"/>
      <c r="K34" s="29"/>
      <c r="L34" s="30"/>
      <c r="M34" s="28"/>
      <c r="N34" s="31"/>
      <c r="O34" s="28"/>
      <c r="P34" s="29">
        <v>60</v>
      </c>
      <c r="Q34" s="30"/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 t="s">
        <v>81</v>
      </c>
      <c r="F35" s="26" t="s">
        <v>82</v>
      </c>
      <c r="G35" s="27"/>
      <c r="H35" s="28"/>
      <c r="I35" s="28"/>
      <c r="J35" s="28"/>
      <c r="K35" s="29"/>
      <c r="L35" s="30"/>
      <c r="M35" s="28"/>
      <c r="N35" s="31"/>
      <c r="O35" s="28"/>
      <c r="P35" s="29">
        <v>20</v>
      </c>
      <c r="Q35" s="30">
        <v>20</v>
      </c>
      <c r="R35" s="28">
        <v>200</v>
      </c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 t="s">
        <v>83</v>
      </c>
      <c r="D36" s="25" t="s">
        <v>84</v>
      </c>
      <c r="E36" s="25" t="s">
        <v>85</v>
      </c>
      <c r="F36" s="26" t="s">
        <v>86</v>
      </c>
      <c r="G36" s="27">
        <v>2800</v>
      </c>
      <c r="H36" s="28">
        <v>3000</v>
      </c>
      <c r="I36" s="28">
        <v>300</v>
      </c>
      <c r="J36" s="28">
        <v>120</v>
      </c>
      <c r="K36" s="29">
        <v>1300</v>
      </c>
      <c r="L36" s="30">
        <v>360</v>
      </c>
      <c r="M36" s="28">
        <v>360</v>
      </c>
      <c r="N36" s="31">
        <v>240</v>
      </c>
      <c r="O36" s="28">
        <v>700</v>
      </c>
      <c r="P36" s="29">
        <v>600</v>
      </c>
      <c r="Q36" s="30">
        <v>1200</v>
      </c>
      <c r="R36" s="28">
        <v>1100</v>
      </c>
      <c r="S36" s="28">
        <v>1000</v>
      </c>
      <c r="T36" s="28">
        <v>1340</v>
      </c>
      <c r="U36" s="29">
        <v>280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357</v>
      </c>
      <c r="G37" s="27">
        <v>8000</v>
      </c>
      <c r="H37" s="28">
        <v>800</v>
      </c>
      <c r="I37" s="28">
        <v>60</v>
      </c>
      <c r="J37" s="28">
        <v>840</v>
      </c>
      <c r="K37" s="29">
        <v>240</v>
      </c>
      <c r="L37" s="30">
        <v>200</v>
      </c>
      <c r="M37" s="28"/>
      <c r="N37" s="31">
        <v>400</v>
      </c>
      <c r="O37" s="28">
        <v>460</v>
      </c>
      <c r="P37" s="29">
        <v>120</v>
      </c>
      <c r="Q37" s="30">
        <v>160</v>
      </c>
      <c r="R37" s="28">
        <v>880</v>
      </c>
      <c r="S37" s="28">
        <v>200</v>
      </c>
      <c r="T37" s="28">
        <v>440</v>
      </c>
      <c r="U37" s="29">
        <v>120</v>
      </c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221</v>
      </c>
      <c r="G38" s="27"/>
      <c r="H38" s="28"/>
      <c r="I38" s="28"/>
      <c r="J38" s="28"/>
      <c r="K38" s="29"/>
      <c r="L38" s="30"/>
      <c r="M38" s="28"/>
      <c r="N38" s="31">
        <v>60</v>
      </c>
      <c r="O38" s="28"/>
      <c r="P38" s="29">
        <v>40</v>
      </c>
      <c r="Q38" s="30"/>
      <c r="R38" s="28">
        <v>40</v>
      </c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88</v>
      </c>
      <c r="G39" s="27">
        <v>400</v>
      </c>
      <c r="H39" s="28"/>
      <c r="I39" s="28"/>
      <c r="J39" s="28"/>
      <c r="K39" s="29"/>
      <c r="L39" s="30"/>
      <c r="M39" s="28"/>
      <c r="N39" s="31"/>
      <c r="O39" s="28"/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89</v>
      </c>
      <c r="G40" s="27"/>
      <c r="H40" s="28"/>
      <c r="I40" s="28"/>
      <c r="J40" s="28"/>
      <c r="K40" s="29">
        <v>40</v>
      </c>
      <c r="L40" s="30"/>
      <c r="M40" s="28"/>
      <c r="N40" s="31"/>
      <c r="O40" s="28"/>
      <c r="P40" s="29"/>
      <c r="Q40" s="30"/>
      <c r="R40" s="28"/>
      <c r="S40" s="28"/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90</v>
      </c>
      <c r="G41" s="27">
        <v>260</v>
      </c>
      <c r="H41" s="28">
        <v>400</v>
      </c>
      <c r="I41" s="28">
        <v>140</v>
      </c>
      <c r="J41" s="28">
        <v>200</v>
      </c>
      <c r="K41" s="29">
        <v>400</v>
      </c>
      <c r="L41" s="30">
        <v>40</v>
      </c>
      <c r="M41" s="28">
        <v>40</v>
      </c>
      <c r="N41" s="31"/>
      <c r="O41" s="28">
        <v>40</v>
      </c>
      <c r="P41" s="29">
        <v>80</v>
      </c>
      <c r="Q41" s="30">
        <v>40</v>
      </c>
      <c r="R41" s="28">
        <v>120</v>
      </c>
      <c r="S41" s="28">
        <v>40</v>
      </c>
      <c r="T41" s="28">
        <v>40</v>
      </c>
      <c r="U41" s="29">
        <v>200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33" t="s">
        <v>91</v>
      </c>
      <c r="G42" s="27">
        <v>200</v>
      </c>
      <c r="H42" s="28">
        <v>200</v>
      </c>
      <c r="I42" s="28">
        <v>800</v>
      </c>
      <c r="J42" s="28">
        <v>200</v>
      </c>
      <c r="K42" s="29">
        <v>400</v>
      </c>
      <c r="L42" s="30">
        <v>200</v>
      </c>
      <c r="M42" s="28"/>
      <c r="N42" s="31"/>
      <c r="O42" s="28"/>
      <c r="P42" s="29"/>
      <c r="Q42" s="30"/>
      <c r="R42" s="28">
        <v>200</v>
      </c>
      <c r="S42" s="28"/>
      <c r="T42" s="28">
        <v>200</v>
      </c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 t="s">
        <v>92</v>
      </c>
      <c r="F43" s="26" t="s">
        <v>296</v>
      </c>
      <c r="G43" s="27"/>
      <c r="H43" s="28"/>
      <c r="I43" s="28"/>
      <c r="J43" s="28"/>
      <c r="K43" s="29"/>
      <c r="L43" s="30">
        <v>200</v>
      </c>
      <c r="M43" s="28">
        <v>40</v>
      </c>
      <c r="N43" s="31"/>
      <c r="O43" s="28"/>
      <c r="P43" s="29">
        <v>1780</v>
      </c>
      <c r="Q43" s="30"/>
      <c r="R43" s="28"/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223</v>
      </c>
      <c r="G44" s="27"/>
      <c r="H44" s="28"/>
      <c r="I44" s="28">
        <v>40</v>
      </c>
      <c r="J44" s="28"/>
      <c r="K44" s="29"/>
      <c r="L44" s="30"/>
      <c r="M44" s="28">
        <v>80</v>
      </c>
      <c r="N44" s="31"/>
      <c r="O44" s="28"/>
      <c r="P44" s="29"/>
      <c r="Q44" s="30"/>
      <c r="R44" s="28"/>
      <c r="S44" s="28"/>
      <c r="T44" s="28"/>
      <c r="U44" s="29">
        <v>200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297</v>
      </c>
      <c r="G45" s="27"/>
      <c r="H45" s="28"/>
      <c r="I45" s="28"/>
      <c r="J45" s="28"/>
      <c r="K45" s="29"/>
      <c r="L45" s="30"/>
      <c r="M45" s="28"/>
      <c r="N45" s="31"/>
      <c r="O45" s="28"/>
      <c r="P45" s="29"/>
      <c r="Q45" s="30">
        <v>40</v>
      </c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225</v>
      </c>
      <c r="G46" s="27"/>
      <c r="H46" s="28"/>
      <c r="I46" s="28"/>
      <c r="J46" s="28"/>
      <c r="K46" s="29"/>
      <c r="L46" s="30">
        <v>120</v>
      </c>
      <c r="M46" s="28"/>
      <c r="N46" s="31"/>
      <c r="O46" s="28"/>
      <c r="P46" s="29"/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93</v>
      </c>
      <c r="G47" s="27">
        <v>1020</v>
      </c>
      <c r="H47" s="28">
        <v>60</v>
      </c>
      <c r="I47" s="28">
        <v>1200</v>
      </c>
      <c r="J47" s="28"/>
      <c r="K47" s="29">
        <v>3000</v>
      </c>
      <c r="L47" s="30">
        <v>200</v>
      </c>
      <c r="M47" s="28">
        <v>80</v>
      </c>
      <c r="N47" s="31">
        <v>12200</v>
      </c>
      <c r="O47" s="28"/>
      <c r="P47" s="29"/>
      <c r="Q47" s="30">
        <v>17200</v>
      </c>
      <c r="R47" s="28"/>
      <c r="S47" s="28"/>
      <c r="T47" s="28">
        <v>160</v>
      </c>
      <c r="U47" s="29">
        <v>40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94</v>
      </c>
      <c r="G48" s="27"/>
      <c r="H48" s="28"/>
      <c r="I48" s="28"/>
      <c r="J48" s="28"/>
      <c r="K48" s="29">
        <v>80</v>
      </c>
      <c r="L48" s="30"/>
      <c r="M48" s="28"/>
      <c r="N48" s="31"/>
      <c r="O48" s="28"/>
      <c r="P48" s="29"/>
      <c r="Q48" s="30"/>
      <c r="R48" s="28"/>
      <c r="S48" s="28"/>
      <c r="T48" s="28"/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226</v>
      </c>
      <c r="G49" s="27"/>
      <c r="H49" s="28"/>
      <c r="I49" s="28"/>
      <c r="J49" s="28"/>
      <c r="K49" s="29"/>
      <c r="L49" s="30"/>
      <c r="M49" s="28">
        <v>80</v>
      </c>
      <c r="N49" s="31"/>
      <c r="O49" s="28"/>
      <c r="P49" s="29">
        <v>60</v>
      </c>
      <c r="Q49" s="30"/>
      <c r="R49" s="28"/>
      <c r="S49" s="28"/>
      <c r="T49" s="28">
        <v>40</v>
      </c>
      <c r="U49" s="29">
        <v>60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96</v>
      </c>
      <c r="F50" s="26" t="s">
        <v>299</v>
      </c>
      <c r="G50" s="27"/>
      <c r="H50" s="28"/>
      <c r="I50" s="28"/>
      <c r="J50" s="28"/>
      <c r="K50" s="29"/>
      <c r="L50" s="30"/>
      <c r="M50" s="28"/>
      <c r="N50" s="31"/>
      <c r="O50" s="28"/>
      <c r="P50" s="29">
        <v>40</v>
      </c>
      <c r="Q50" s="30"/>
      <c r="R50" s="28"/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300</v>
      </c>
      <c r="G51" s="27"/>
      <c r="H51" s="28"/>
      <c r="I51" s="28"/>
      <c r="J51" s="28"/>
      <c r="K51" s="29"/>
      <c r="L51" s="30"/>
      <c r="M51" s="28">
        <v>40</v>
      </c>
      <c r="N51" s="31"/>
      <c r="O51" s="28"/>
      <c r="P51" s="29"/>
      <c r="Q51" s="30"/>
      <c r="R51" s="28">
        <v>20</v>
      </c>
      <c r="S51" s="28"/>
      <c r="T51" s="28">
        <v>340</v>
      </c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97</v>
      </c>
      <c r="G52" s="27">
        <v>180</v>
      </c>
      <c r="H52" s="28">
        <v>20</v>
      </c>
      <c r="I52" s="28">
        <v>40</v>
      </c>
      <c r="J52" s="28">
        <v>20</v>
      </c>
      <c r="K52" s="29">
        <v>40</v>
      </c>
      <c r="L52" s="30">
        <v>40</v>
      </c>
      <c r="M52" s="28">
        <v>220</v>
      </c>
      <c r="N52" s="31">
        <v>140</v>
      </c>
      <c r="O52" s="28">
        <v>40</v>
      </c>
      <c r="P52" s="29">
        <v>40</v>
      </c>
      <c r="Q52" s="30">
        <v>80</v>
      </c>
      <c r="R52" s="28">
        <v>20</v>
      </c>
      <c r="S52" s="28">
        <v>20</v>
      </c>
      <c r="T52" s="28">
        <v>400</v>
      </c>
      <c r="U52" s="29">
        <v>60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 t="s">
        <v>452</v>
      </c>
      <c r="F53" s="26" t="s">
        <v>361</v>
      </c>
      <c r="G53" s="27">
        <v>40</v>
      </c>
      <c r="H53" s="28"/>
      <c r="I53" s="28"/>
      <c r="J53" s="28"/>
      <c r="K53" s="29"/>
      <c r="L53" s="30"/>
      <c r="M53" s="28"/>
      <c r="N53" s="31">
        <v>20</v>
      </c>
      <c r="O53" s="28"/>
      <c r="P53" s="29"/>
      <c r="Q53" s="30">
        <v>20</v>
      </c>
      <c r="R53" s="28"/>
      <c r="S53" s="28">
        <v>20</v>
      </c>
      <c r="T53" s="28">
        <v>20</v>
      </c>
      <c r="U53" s="29">
        <v>20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 t="s">
        <v>100</v>
      </c>
      <c r="F54" s="26" t="s">
        <v>101</v>
      </c>
      <c r="G54" s="27">
        <v>40</v>
      </c>
      <c r="H54" s="28">
        <v>120</v>
      </c>
      <c r="I54" s="28"/>
      <c r="J54" s="28">
        <v>80</v>
      </c>
      <c r="K54" s="29">
        <v>40</v>
      </c>
      <c r="L54" s="30">
        <v>20</v>
      </c>
      <c r="M54" s="28">
        <v>160</v>
      </c>
      <c r="N54" s="31">
        <v>20</v>
      </c>
      <c r="O54" s="28">
        <v>80</v>
      </c>
      <c r="P54" s="29">
        <v>180</v>
      </c>
      <c r="Q54" s="30">
        <v>200</v>
      </c>
      <c r="R54" s="28">
        <v>80</v>
      </c>
      <c r="S54" s="28">
        <v>80</v>
      </c>
      <c r="T54" s="28">
        <v>20</v>
      </c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102</v>
      </c>
      <c r="F55" s="26" t="s">
        <v>103</v>
      </c>
      <c r="G55" s="27"/>
      <c r="H55" s="28"/>
      <c r="I55" s="28"/>
      <c r="J55" s="28"/>
      <c r="K55" s="29"/>
      <c r="L55" s="30"/>
      <c r="M55" s="28">
        <v>20</v>
      </c>
      <c r="N55" s="31">
        <v>20</v>
      </c>
      <c r="O55" s="28"/>
      <c r="P55" s="29">
        <v>20</v>
      </c>
      <c r="Q55" s="30">
        <v>20</v>
      </c>
      <c r="R55" s="28"/>
      <c r="S55" s="28"/>
      <c r="T55" s="28">
        <v>20</v>
      </c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104</v>
      </c>
      <c r="G56" s="27">
        <v>80</v>
      </c>
      <c r="H56" s="28"/>
      <c r="I56" s="28"/>
      <c r="J56" s="28"/>
      <c r="K56" s="29"/>
      <c r="L56" s="30"/>
      <c r="M56" s="28"/>
      <c r="N56" s="31">
        <v>880</v>
      </c>
      <c r="O56" s="28"/>
      <c r="P56" s="29">
        <v>40</v>
      </c>
      <c r="Q56" s="30">
        <v>1800</v>
      </c>
      <c r="R56" s="28"/>
      <c r="S56" s="28"/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106</v>
      </c>
      <c r="G57" s="27"/>
      <c r="H57" s="28"/>
      <c r="I57" s="28"/>
      <c r="J57" s="28"/>
      <c r="K57" s="29"/>
      <c r="L57" s="30"/>
      <c r="M57" s="28">
        <v>20</v>
      </c>
      <c r="N57" s="31">
        <v>20</v>
      </c>
      <c r="O57" s="28"/>
      <c r="P57" s="29">
        <v>20</v>
      </c>
      <c r="Q57" s="30">
        <v>20</v>
      </c>
      <c r="R57" s="28"/>
      <c r="S57" s="28"/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107</v>
      </c>
      <c r="G58" s="27"/>
      <c r="H58" s="28"/>
      <c r="I58" s="28"/>
      <c r="J58" s="28"/>
      <c r="K58" s="29"/>
      <c r="L58" s="30"/>
      <c r="M58" s="28"/>
      <c r="N58" s="31">
        <v>40</v>
      </c>
      <c r="O58" s="28"/>
      <c r="P58" s="29"/>
      <c r="Q58" s="30"/>
      <c r="R58" s="28"/>
      <c r="S58" s="28"/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108</v>
      </c>
      <c r="G59" s="27">
        <v>100</v>
      </c>
      <c r="H59" s="28">
        <v>40</v>
      </c>
      <c r="I59" s="28">
        <v>80</v>
      </c>
      <c r="J59" s="28"/>
      <c r="K59" s="29">
        <v>220</v>
      </c>
      <c r="L59" s="30">
        <v>60</v>
      </c>
      <c r="M59" s="28">
        <v>100</v>
      </c>
      <c r="N59" s="31">
        <v>40</v>
      </c>
      <c r="O59" s="28">
        <v>20</v>
      </c>
      <c r="P59" s="29">
        <v>20</v>
      </c>
      <c r="Q59" s="30">
        <v>80</v>
      </c>
      <c r="R59" s="28">
        <v>40</v>
      </c>
      <c r="S59" s="28"/>
      <c r="T59" s="28">
        <v>40</v>
      </c>
      <c r="U59" s="29">
        <v>20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 t="s">
        <v>110</v>
      </c>
      <c r="F60" s="26" t="s">
        <v>111</v>
      </c>
      <c r="G60" s="27">
        <v>20</v>
      </c>
      <c r="H60" s="28"/>
      <c r="I60" s="28"/>
      <c r="J60" s="28"/>
      <c r="K60" s="29"/>
      <c r="L60" s="30"/>
      <c r="M60" s="28"/>
      <c r="N60" s="31"/>
      <c r="O60" s="28"/>
      <c r="P60" s="29"/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112</v>
      </c>
      <c r="G61" s="27"/>
      <c r="H61" s="28">
        <v>20</v>
      </c>
      <c r="I61" s="28"/>
      <c r="J61" s="28"/>
      <c r="K61" s="29"/>
      <c r="L61" s="30"/>
      <c r="M61" s="28"/>
      <c r="N61" s="31"/>
      <c r="O61" s="28"/>
      <c r="P61" s="29"/>
      <c r="Q61" s="30">
        <v>40</v>
      </c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 t="s">
        <v>113</v>
      </c>
      <c r="F62" s="26" t="s">
        <v>114</v>
      </c>
      <c r="G62" s="27"/>
      <c r="H62" s="28"/>
      <c r="I62" s="28"/>
      <c r="J62" s="28"/>
      <c r="K62" s="29"/>
      <c r="L62" s="30"/>
      <c r="M62" s="28">
        <v>1200</v>
      </c>
      <c r="N62" s="31">
        <v>600</v>
      </c>
      <c r="O62" s="28"/>
      <c r="P62" s="29">
        <v>160</v>
      </c>
      <c r="Q62" s="30">
        <v>160</v>
      </c>
      <c r="R62" s="28">
        <v>260</v>
      </c>
      <c r="S62" s="28"/>
      <c r="T62" s="28">
        <v>60</v>
      </c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116</v>
      </c>
      <c r="G63" s="27">
        <v>800</v>
      </c>
      <c r="H63" s="28">
        <v>520</v>
      </c>
      <c r="I63" s="28">
        <v>240</v>
      </c>
      <c r="J63" s="28">
        <v>480</v>
      </c>
      <c r="K63" s="29">
        <v>480</v>
      </c>
      <c r="L63" s="30">
        <v>100</v>
      </c>
      <c r="M63" s="28">
        <v>640</v>
      </c>
      <c r="N63" s="31">
        <v>320</v>
      </c>
      <c r="O63" s="28">
        <v>1100</v>
      </c>
      <c r="P63" s="29">
        <v>40</v>
      </c>
      <c r="Q63" s="30">
        <v>200</v>
      </c>
      <c r="R63" s="28">
        <v>1200</v>
      </c>
      <c r="S63" s="28">
        <v>600</v>
      </c>
      <c r="T63" s="28">
        <v>320</v>
      </c>
      <c r="U63" s="29">
        <v>80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117</v>
      </c>
      <c r="G64" s="27"/>
      <c r="H64" s="28">
        <v>60</v>
      </c>
      <c r="I64" s="28"/>
      <c r="J64" s="28"/>
      <c r="K64" s="29"/>
      <c r="L64" s="30"/>
      <c r="M64" s="28"/>
      <c r="N64" s="31"/>
      <c r="O64" s="28"/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118</v>
      </c>
      <c r="G65" s="27">
        <v>1600</v>
      </c>
      <c r="H65" s="28">
        <v>80</v>
      </c>
      <c r="I65" s="28">
        <v>200</v>
      </c>
      <c r="J65" s="28"/>
      <c r="K65" s="29">
        <v>280</v>
      </c>
      <c r="L65" s="30"/>
      <c r="M65" s="28">
        <v>780</v>
      </c>
      <c r="N65" s="31"/>
      <c r="O65" s="28">
        <v>60</v>
      </c>
      <c r="P65" s="29"/>
      <c r="Q65" s="30"/>
      <c r="R65" s="28">
        <v>80</v>
      </c>
      <c r="S65" s="28"/>
      <c r="T65" s="28">
        <v>1860</v>
      </c>
      <c r="U65" s="29">
        <v>160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119</v>
      </c>
      <c r="G66" s="27">
        <v>140</v>
      </c>
      <c r="H66" s="28"/>
      <c r="I66" s="28"/>
      <c r="J66" s="28"/>
      <c r="K66" s="29"/>
      <c r="L66" s="30"/>
      <c r="M66" s="28">
        <v>160</v>
      </c>
      <c r="N66" s="31"/>
      <c r="O66" s="28"/>
      <c r="P66" s="29"/>
      <c r="Q66" s="30"/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387</v>
      </c>
      <c r="G67" s="27">
        <v>280</v>
      </c>
      <c r="H67" s="28"/>
      <c r="I67" s="28"/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236</v>
      </c>
      <c r="G68" s="27">
        <v>80</v>
      </c>
      <c r="H68" s="28"/>
      <c r="I68" s="28"/>
      <c r="J68" s="28"/>
      <c r="K68" s="29"/>
      <c r="L68" s="30"/>
      <c r="M68" s="28"/>
      <c r="N68" s="31"/>
      <c r="O68" s="28"/>
      <c r="P68" s="29"/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120</v>
      </c>
      <c r="G69" s="27">
        <v>60</v>
      </c>
      <c r="H69" s="28">
        <v>20</v>
      </c>
      <c r="I69" s="28"/>
      <c r="J69" s="28"/>
      <c r="K69" s="29"/>
      <c r="L69" s="30"/>
      <c r="M69" s="28"/>
      <c r="N69" s="31"/>
      <c r="O69" s="28"/>
      <c r="P69" s="29"/>
      <c r="Q69" s="30"/>
      <c r="R69" s="28"/>
      <c r="S69" s="28"/>
      <c r="T69" s="28">
        <v>60</v>
      </c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123</v>
      </c>
      <c r="G70" s="27"/>
      <c r="H70" s="28"/>
      <c r="I70" s="28"/>
      <c r="J70" s="28"/>
      <c r="K70" s="29"/>
      <c r="L70" s="30"/>
      <c r="M70" s="28">
        <v>200</v>
      </c>
      <c r="N70" s="31"/>
      <c r="O70" s="28"/>
      <c r="P70" s="29"/>
      <c r="Q70" s="30">
        <v>40</v>
      </c>
      <c r="R70" s="28">
        <v>80</v>
      </c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125</v>
      </c>
      <c r="G71" s="27">
        <v>600</v>
      </c>
      <c r="H71" s="28"/>
      <c r="I71" s="28"/>
      <c r="J71" s="28"/>
      <c r="K71" s="29"/>
      <c r="L71" s="30"/>
      <c r="M71" s="28"/>
      <c r="N71" s="31"/>
      <c r="O71" s="28"/>
      <c r="P71" s="29"/>
      <c r="Q71" s="30"/>
      <c r="R71" s="28">
        <v>160</v>
      </c>
      <c r="S71" s="28"/>
      <c r="T71" s="28"/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126</v>
      </c>
      <c r="G72" s="27">
        <v>1240</v>
      </c>
      <c r="H72" s="28">
        <v>200</v>
      </c>
      <c r="I72" s="28">
        <v>20</v>
      </c>
      <c r="J72" s="28">
        <v>120</v>
      </c>
      <c r="K72" s="29">
        <v>120</v>
      </c>
      <c r="L72" s="30"/>
      <c r="M72" s="28">
        <v>20</v>
      </c>
      <c r="N72" s="31">
        <v>160</v>
      </c>
      <c r="O72" s="28"/>
      <c r="P72" s="29"/>
      <c r="Q72" s="30">
        <v>60</v>
      </c>
      <c r="R72" s="28"/>
      <c r="S72" s="28"/>
      <c r="T72" s="28"/>
      <c r="U72" s="29">
        <v>180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 t="s">
        <v>127</v>
      </c>
      <c r="F73" s="26" t="s">
        <v>389</v>
      </c>
      <c r="G73" s="27">
        <v>40</v>
      </c>
      <c r="H73" s="28"/>
      <c r="I73" s="28"/>
      <c r="J73" s="28"/>
      <c r="K73" s="29"/>
      <c r="L73" s="30"/>
      <c r="M73" s="28"/>
      <c r="N73" s="31"/>
      <c r="O73" s="28">
        <v>20</v>
      </c>
      <c r="P73" s="29"/>
      <c r="Q73" s="30"/>
      <c r="R73" s="28">
        <v>20</v>
      </c>
      <c r="S73" s="28">
        <v>20</v>
      </c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240</v>
      </c>
      <c r="F74" s="26" t="s">
        <v>518</v>
      </c>
      <c r="G74" s="27"/>
      <c r="H74" s="28"/>
      <c r="I74" s="28"/>
      <c r="J74" s="28"/>
      <c r="K74" s="29"/>
      <c r="L74" s="30"/>
      <c r="M74" s="28"/>
      <c r="N74" s="31"/>
      <c r="O74" s="28"/>
      <c r="P74" s="29"/>
      <c r="Q74" s="30"/>
      <c r="R74" s="28"/>
      <c r="S74" s="28">
        <v>20</v>
      </c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 t="s">
        <v>129</v>
      </c>
      <c r="E75" s="25" t="s">
        <v>130</v>
      </c>
      <c r="F75" s="26" t="s">
        <v>131</v>
      </c>
      <c r="G75" s="27"/>
      <c r="H75" s="28"/>
      <c r="I75" s="28"/>
      <c r="J75" s="28"/>
      <c r="K75" s="29"/>
      <c r="L75" s="30"/>
      <c r="M75" s="28">
        <v>160</v>
      </c>
      <c r="N75" s="31"/>
      <c r="O75" s="28"/>
      <c r="P75" s="29">
        <v>120</v>
      </c>
      <c r="Q75" s="30">
        <v>100</v>
      </c>
      <c r="R75" s="28"/>
      <c r="S75" s="28"/>
      <c r="T75" s="28"/>
      <c r="U75" s="29">
        <v>500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132</v>
      </c>
      <c r="G76" s="27">
        <v>5200</v>
      </c>
      <c r="H76" s="28"/>
      <c r="I76" s="28"/>
      <c r="J76" s="28"/>
      <c r="K76" s="29"/>
      <c r="L76" s="30"/>
      <c r="M76" s="28"/>
      <c r="N76" s="31"/>
      <c r="O76" s="28"/>
      <c r="P76" s="29"/>
      <c r="Q76" s="30"/>
      <c r="R76" s="28"/>
      <c r="S76" s="28"/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610</v>
      </c>
      <c r="G77" s="27"/>
      <c r="H77" s="28"/>
      <c r="I77" s="28"/>
      <c r="J77" s="28"/>
      <c r="K77" s="29"/>
      <c r="L77" s="30"/>
      <c r="M77" s="28"/>
      <c r="N77" s="31"/>
      <c r="O77" s="28"/>
      <c r="P77" s="29">
        <v>320</v>
      </c>
      <c r="Q77" s="30">
        <v>80</v>
      </c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474</v>
      </c>
      <c r="G78" s="27"/>
      <c r="H78" s="28"/>
      <c r="I78" s="28"/>
      <c r="J78" s="28"/>
      <c r="K78" s="29"/>
      <c r="L78" s="30"/>
      <c r="M78" s="28">
        <v>20</v>
      </c>
      <c r="N78" s="31"/>
      <c r="O78" s="28"/>
      <c r="P78" s="29"/>
      <c r="Q78" s="30"/>
      <c r="R78" s="28"/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611</v>
      </c>
      <c r="G79" s="27"/>
      <c r="H79" s="28"/>
      <c r="I79" s="28"/>
      <c r="J79" s="28"/>
      <c r="K79" s="29"/>
      <c r="L79" s="30"/>
      <c r="M79" s="28"/>
      <c r="N79" s="31"/>
      <c r="O79" s="28"/>
      <c r="P79" s="29"/>
      <c r="Q79" s="30"/>
      <c r="R79" s="28"/>
      <c r="S79" s="28"/>
      <c r="T79" s="28"/>
      <c r="U79" s="29">
        <v>40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133</v>
      </c>
      <c r="G80" s="27"/>
      <c r="H80" s="28">
        <v>20</v>
      </c>
      <c r="I80" s="28"/>
      <c r="J80" s="28"/>
      <c r="K80" s="29"/>
      <c r="L80" s="30"/>
      <c r="M80" s="28"/>
      <c r="N80" s="31"/>
      <c r="O80" s="28"/>
      <c r="P80" s="29"/>
      <c r="Q80" s="30"/>
      <c r="R80" s="28"/>
      <c r="S80" s="28">
        <v>20</v>
      </c>
      <c r="T80" s="28"/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243</v>
      </c>
      <c r="G81" s="27">
        <v>160</v>
      </c>
      <c r="H81" s="28">
        <v>80</v>
      </c>
      <c r="I81" s="28">
        <v>80</v>
      </c>
      <c r="J81" s="28">
        <v>80</v>
      </c>
      <c r="K81" s="29">
        <v>80</v>
      </c>
      <c r="L81" s="30"/>
      <c r="M81" s="28"/>
      <c r="N81" s="31"/>
      <c r="O81" s="28"/>
      <c r="P81" s="29"/>
      <c r="Q81" s="30"/>
      <c r="R81" s="28"/>
      <c r="S81" s="28"/>
      <c r="T81" s="28">
        <v>80</v>
      </c>
      <c r="U81" s="29">
        <v>20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246</v>
      </c>
      <c r="G82" s="27"/>
      <c r="H82" s="28"/>
      <c r="I82" s="28">
        <v>40</v>
      </c>
      <c r="J82" s="28"/>
      <c r="K82" s="29"/>
      <c r="L82" s="30"/>
      <c r="M82" s="28">
        <v>20</v>
      </c>
      <c r="N82" s="31"/>
      <c r="O82" s="28"/>
      <c r="P82" s="29">
        <v>40</v>
      </c>
      <c r="Q82" s="30">
        <v>20</v>
      </c>
      <c r="R82" s="28"/>
      <c r="S82" s="28"/>
      <c r="T82" s="28"/>
      <c r="U82" s="29">
        <v>400</v>
      </c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134</v>
      </c>
      <c r="G83" s="27">
        <v>80</v>
      </c>
      <c r="H83" s="28">
        <v>300</v>
      </c>
      <c r="I83" s="28">
        <v>380</v>
      </c>
      <c r="J83" s="28">
        <v>400</v>
      </c>
      <c r="K83" s="29">
        <v>160</v>
      </c>
      <c r="L83" s="30">
        <v>600</v>
      </c>
      <c r="M83" s="28">
        <v>80</v>
      </c>
      <c r="N83" s="31">
        <v>60</v>
      </c>
      <c r="O83" s="28">
        <v>200</v>
      </c>
      <c r="P83" s="29">
        <v>40</v>
      </c>
      <c r="Q83" s="30">
        <v>400</v>
      </c>
      <c r="R83" s="28">
        <v>380</v>
      </c>
      <c r="S83" s="28">
        <v>200</v>
      </c>
      <c r="T83" s="28">
        <v>400</v>
      </c>
      <c r="U83" s="29">
        <v>300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 t="s">
        <v>136</v>
      </c>
      <c r="F84" s="35" t="s">
        <v>248</v>
      </c>
      <c r="G84" s="36"/>
      <c r="H84" s="37">
        <v>20</v>
      </c>
      <c r="I84" s="37"/>
      <c r="J84" s="37"/>
      <c r="K84" s="38"/>
      <c r="L84" s="39"/>
      <c r="M84" s="37"/>
      <c r="N84" s="40"/>
      <c r="O84" s="37"/>
      <c r="P84" s="38"/>
      <c r="Q84" s="39"/>
      <c r="R84" s="37"/>
      <c r="S84" s="37"/>
      <c r="T84" s="37">
        <v>20</v>
      </c>
      <c r="U84" s="38"/>
      <c r="V84" s="15"/>
    </row>
    <row r="85" spans="1:23" ht="13.15" customHeight="1" x14ac:dyDescent="0.15">
      <c r="A85" s="3"/>
      <c r="B85" s="41" t="s">
        <v>646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647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648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661</v>
      </c>
      <c r="K88" s="3"/>
      <c r="N88" s="5" t="str">
        <f>I88</f>
        <v>調査期日：平成28年 5月 12日</v>
      </c>
      <c r="O88" s="3"/>
      <c r="P88" s="3"/>
      <c r="R88" s="3"/>
      <c r="S88" s="5" t="str">
        <f>I88</f>
        <v>調査期日：平成28年 5月 12日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605</v>
      </c>
      <c r="K89" s="3"/>
      <c r="N89" s="5" t="s">
        <v>605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306</v>
      </c>
      <c r="H90" s="11" t="s">
        <v>307</v>
      </c>
      <c r="I90" s="11" t="s">
        <v>308</v>
      </c>
      <c r="J90" s="11" t="s">
        <v>309</v>
      </c>
      <c r="K90" s="12" t="s">
        <v>310</v>
      </c>
      <c r="L90" s="13" t="s">
        <v>311</v>
      </c>
      <c r="M90" s="11" t="s">
        <v>312</v>
      </c>
      <c r="N90" s="14" t="s">
        <v>313</v>
      </c>
      <c r="O90" s="11" t="s">
        <v>314</v>
      </c>
      <c r="P90" s="12" t="s">
        <v>315</v>
      </c>
      <c r="Q90" s="13" t="s">
        <v>316</v>
      </c>
      <c r="R90" s="11" t="s">
        <v>317</v>
      </c>
      <c r="S90" s="11" t="s">
        <v>318</v>
      </c>
      <c r="T90" s="11" t="s">
        <v>319</v>
      </c>
      <c r="U90" s="12" t="s">
        <v>320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129</v>
      </c>
      <c r="E91" s="17" t="s">
        <v>136</v>
      </c>
      <c r="F91" s="46" t="s">
        <v>137</v>
      </c>
      <c r="G91" s="19"/>
      <c r="H91" s="20">
        <v>20</v>
      </c>
      <c r="I91" s="20">
        <v>300</v>
      </c>
      <c r="J91" s="20"/>
      <c r="K91" s="21"/>
      <c r="L91" s="22">
        <v>20</v>
      </c>
      <c r="M91" s="20"/>
      <c r="N91" s="23"/>
      <c r="O91" s="20"/>
      <c r="P91" s="21">
        <v>200</v>
      </c>
      <c r="Q91" s="22"/>
      <c r="R91" s="20">
        <v>20</v>
      </c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 t="s">
        <v>138</v>
      </c>
      <c r="F92" s="26" t="s">
        <v>249</v>
      </c>
      <c r="G92" s="27">
        <v>20</v>
      </c>
      <c r="H92" s="28">
        <v>20</v>
      </c>
      <c r="I92" s="28">
        <v>140</v>
      </c>
      <c r="J92" s="28">
        <v>20</v>
      </c>
      <c r="K92" s="29">
        <v>40</v>
      </c>
      <c r="L92" s="30">
        <v>20</v>
      </c>
      <c r="M92" s="28">
        <v>20</v>
      </c>
      <c r="N92" s="31"/>
      <c r="O92" s="28"/>
      <c r="P92" s="29">
        <v>60</v>
      </c>
      <c r="Q92" s="30">
        <v>20</v>
      </c>
      <c r="R92" s="28">
        <v>20</v>
      </c>
      <c r="S92" s="28">
        <v>80</v>
      </c>
      <c r="T92" s="28"/>
      <c r="U92" s="29">
        <v>100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475</v>
      </c>
      <c r="G93" s="27"/>
      <c r="H93" s="28">
        <v>20</v>
      </c>
      <c r="I93" s="28"/>
      <c r="J93" s="28"/>
      <c r="K93" s="29"/>
      <c r="L93" s="30"/>
      <c r="M93" s="28"/>
      <c r="N93" s="31"/>
      <c r="O93" s="28">
        <v>20</v>
      </c>
      <c r="P93" s="29"/>
      <c r="Q93" s="30"/>
      <c r="R93" s="28"/>
      <c r="S93" s="28"/>
      <c r="T93" s="28"/>
      <c r="U93" s="29"/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139</v>
      </c>
      <c r="G94" s="27"/>
      <c r="H94" s="28"/>
      <c r="I94" s="28">
        <v>20</v>
      </c>
      <c r="J94" s="28"/>
      <c r="K94" s="29"/>
      <c r="L94" s="30">
        <v>20</v>
      </c>
      <c r="M94" s="28"/>
      <c r="N94" s="31"/>
      <c r="O94" s="28">
        <v>20</v>
      </c>
      <c r="P94" s="29"/>
      <c r="Q94" s="30"/>
      <c r="R94" s="28"/>
      <c r="S94" s="28">
        <v>20</v>
      </c>
      <c r="T94" s="28">
        <v>20</v>
      </c>
      <c r="U94" s="29">
        <v>20</v>
      </c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141</v>
      </c>
      <c r="G95" s="27">
        <v>200</v>
      </c>
      <c r="H95" s="28">
        <v>240</v>
      </c>
      <c r="I95" s="28">
        <v>200</v>
      </c>
      <c r="J95" s="28">
        <v>100</v>
      </c>
      <c r="K95" s="29">
        <v>60</v>
      </c>
      <c r="L95" s="30">
        <v>100</v>
      </c>
      <c r="M95" s="28">
        <v>240</v>
      </c>
      <c r="N95" s="31">
        <v>200</v>
      </c>
      <c r="O95" s="28">
        <v>20</v>
      </c>
      <c r="P95" s="29">
        <v>20</v>
      </c>
      <c r="Q95" s="30">
        <v>20</v>
      </c>
      <c r="R95" s="28">
        <v>200</v>
      </c>
      <c r="S95" s="28">
        <v>560</v>
      </c>
      <c r="T95" s="28">
        <v>20</v>
      </c>
      <c r="U95" s="29">
        <v>300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142</v>
      </c>
      <c r="G96" s="27">
        <v>20</v>
      </c>
      <c r="H96" s="28">
        <v>20</v>
      </c>
      <c r="I96" s="28"/>
      <c r="J96" s="28">
        <v>60</v>
      </c>
      <c r="K96" s="29">
        <v>20</v>
      </c>
      <c r="L96" s="30"/>
      <c r="M96" s="28">
        <v>40</v>
      </c>
      <c r="N96" s="31">
        <v>20</v>
      </c>
      <c r="O96" s="28">
        <v>60</v>
      </c>
      <c r="P96" s="29">
        <v>60</v>
      </c>
      <c r="Q96" s="30">
        <v>20</v>
      </c>
      <c r="R96" s="28">
        <v>20</v>
      </c>
      <c r="S96" s="28">
        <v>100</v>
      </c>
      <c r="T96" s="28">
        <v>60</v>
      </c>
      <c r="U96" s="29">
        <v>20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 t="s">
        <v>144</v>
      </c>
      <c r="F97" s="26" t="s">
        <v>148</v>
      </c>
      <c r="G97" s="27">
        <v>40</v>
      </c>
      <c r="H97" s="28">
        <v>100</v>
      </c>
      <c r="I97" s="28">
        <v>320</v>
      </c>
      <c r="J97" s="28">
        <v>600</v>
      </c>
      <c r="K97" s="29">
        <v>60</v>
      </c>
      <c r="L97" s="30">
        <v>240</v>
      </c>
      <c r="M97" s="28"/>
      <c r="N97" s="31"/>
      <c r="O97" s="28">
        <v>200</v>
      </c>
      <c r="P97" s="29">
        <v>20</v>
      </c>
      <c r="Q97" s="30"/>
      <c r="R97" s="28">
        <v>60</v>
      </c>
      <c r="S97" s="28">
        <v>400</v>
      </c>
      <c r="T97" s="28">
        <v>300</v>
      </c>
      <c r="U97" s="29">
        <v>80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394</v>
      </c>
      <c r="G98" s="27"/>
      <c r="H98" s="28"/>
      <c r="I98" s="28"/>
      <c r="J98" s="28"/>
      <c r="K98" s="29"/>
      <c r="L98" s="30"/>
      <c r="M98" s="28">
        <v>120</v>
      </c>
      <c r="N98" s="31"/>
      <c r="O98" s="28"/>
      <c r="P98" s="29"/>
      <c r="Q98" s="30">
        <v>160</v>
      </c>
      <c r="R98" s="28"/>
      <c r="S98" s="28"/>
      <c r="T98" s="28"/>
      <c r="U98" s="29"/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395</v>
      </c>
      <c r="G99" s="27"/>
      <c r="H99" s="28"/>
      <c r="I99" s="28"/>
      <c r="J99" s="28">
        <v>20</v>
      </c>
      <c r="K99" s="29"/>
      <c r="L99" s="30"/>
      <c r="M99" s="28"/>
      <c r="N99" s="31"/>
      <c r="O99" s="28"/>
      <c r="P99" s="29"/>
      <c r="Q99" s="30"/>
      <c r="R99" s="28"/>
      <c r="S99" s="28"/>
      <c r="T99" s="28"/>
      <c r="U99" s="29"/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150</v>
      </c>
      <c r="G100" s="27">
        <v>5000</v>
      </c>
      <c r="H100" s="28">
        <v>160</v>
      </c>
      <c r="I100" s="28">
        <v>340</v>
      </c>
      <c r="J100" s="28">
        <v>120</v>
      </c>
      <c r="K100" s="29">
        <v>560</v>
      </c>
      <c r="L100" s="30">
        <v>40</v>
      </c>
      <c r="M100" s="28">
        <v>5000</v>
      </c>
      <c r="N100" s="31">
        <v>180</v>
      </c>
      <c r="O100" s="28">
        <v>140</v>
      </c>
      <c r="P100" s="29">
        <v>2000</v>
      </c>
      <c r="Q100" s="30">
        <v>760</v>
      </c>
      <c r="R100" s="28">
        <v>20</v>
      </c>
      <c r="S100" s="28"/>
      <c r="T100" s="28">
        <v>160</v>
      </c>
      <c r="U100" s="29">
        <v>120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251</v>
      </c>
      <c r="G101" s="27"/>
      <c r="H101" s="28"/>
      <c r="I101" s="28">
        <v>20</v>
      </c>
      <c r="J101" s="28"/>
      <c r="K101" s="29"/>
      <c r="L101" s="30"/>
      <c r="M101" s="28">
        <v>20</v>
      </c>
      <c r="N101" s="31"/>
      <c r="O101" s="28">
        <v>200</v>
      </c>
      <c r="P101" s="29"/>
      <c r="Q101" s="30"/>
      <c r="R101" s="28">
        <v>20</v>
      </c>
      <c r="S101" s="28"/>
      <c r="T101" s="28"/>
      <c r="U101" s="29">
        <v>20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151</v>
      </c>
      <c r="G102" s="27">
        <v>40</v>
      </c>
      <c r="H102" s="28">
        <v>160</v>
      </c>
      <c r="I102" s="28">
        <v>200</v>
      </c>
      <c r="J102" s="28">
        <v>220</v>
      </c>
      <c r="K102" s="29">
        <v>80</v>
      </c>
      <c r="L102" s="30">
        <v>300</v>
      </c>
      <c r="M102" s="28">
        <v>140</v>
      </c>
      <c r="N102" s="31"/>
      <c r="O102" s="28">
        <v>200</v>
      </c>
      <c r="P102" s="29">
        <v>40</v>
      </c>
      <c r="Q102" s="30">
        <v>100</v>
      </c>
      <c r="R102" s="28">
        <v>300</v>
      </c>
      <c r="S102" s="28">
        <v>500</v>
      </c>
      <c r="T102" s="28">
        <v>800</v>
      </c>
      <c r="U102" s="29">
        <v>800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 t="s">
        <v>479</v>
      </c>
      <c r="F103" s="26" t="s">
        <v>397</v>
      </c>
      <c r="G103" s="27"/>
      <c r="H103" s="28"/>
      <c r="I103" s="28"/>
      <c r="J103" s="28"/>
      <c r="K103" s="29"/>
      <c r="L103" s="30"/>
      <c r="M103" s="28"/>
      <c r="N103" s="31"/>
      <c r="O103" s="28"/>
      <c r="P103" s="29"/>
      <c r="Q103" s="30"/>
      <c r="R103" s="28"/>
      <c r="S103" s="28"/>
      <c r="T103" s="28">
        <v>20</v>
      </c>
      <c r="U103" s="29"/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 t="s">
        <v>649</v>
      </c>
      <c r="F104" s="33" t="s">
        <v>152</v>
      </c>
      <c r="G104" s="27"/>
      <c r="H104" s="28">
        <v>400</v>
      </c>
      <c r="I104" s="28">
        <v>80</v>
      </c>
      <c r="J104" s="28">
        <v>200</v>
      </c>
      <c r="K104" s="29"/>
      <c r="L104" s="30">
        <v>200</v>
      </c>
      <c r="M104" s="28">
        <v>80</v>
      </c>
      <c r="N104" s="31">
        <v>200</v>
      </c>
      <c r="O104" s="28"/>
      <c r="P104" s="29">
        <v>60</v>
      </c>
      <c r="Q104" s="30">
        <v>200</v>
      </c>
      <c r="R104" s="28">
        <v>40</v>
      </c>
      <c r="S104" s="28">
        <v>400</v>
      </c>
      <c r="T104" s="28"/>
      <c r="U104" s="29">
        <v>40</v>
      </c>
      <c r="V104" s="15"/>
    </row>
    <row r="105" spans="1:22" ht="13.15" customHeight="1" x14ac:dyDescent="0.15">
      <c r="A105" s="3">
        <v>95</v>
      </c>
      <c r="B105" s="24"/>
      <c r="C105" s="25" t="s">
        <v>481</v>
      </c>
      <c r="D105" s="25" t="s">
        <v>482</v>
      </c>
      <c r="E105" s="25" t="s">
        <v>483</v>
      </c>
      <c r="F105" s="26" t="s">
        <v>484</v>
      </c>
      <c r="G105" s="27">
        <v>800</v>
      </c>
      <c r="H105" s="28"/>
      <c r="I105" s="28">
        <v>1200</v>
      </c>
      <c r="J105" s="28">
        <v>200</v>
      </c>
      <c r="K105" s="29">
        <v>1400</v>
      </c>
      <c r="L105" s="30">
        <v>200</v>
      </c>
      <c r="M105" s="28">
        <v>1000</v>
      </c>
      <c r="N105" s="31">
        <v>3000</v>
      </c>
      <c r="O105" s="28">
        <v>6000</v>
      </c>
      <c r="P105" s="29">
        <v>400</v>
      </c>
      <c r="Q105" s="30">
        <v>2800</v>
      </c>
      <c r="R105" s="28">
        <v>6000</v>
      </c>
      <c r="S105" s="28">
        <v>200</v>
      </c>
      <c r="T105" s="28"/>
      <c r="U105" s="29">
        <v>200</v>
      </c>
      <c r="V105" s="15"/>
    </row>
    <row r="106" spans="1:22" ht="13.15" customHeight="1" x14ac:dyDescent="0.15">
      <c r="A106" s="3">
        <v>96</v>
      </c>
      <c r="B106" s="24" t="s">
        <v>153</v>
      </c>
      <c r="C106" s="25" t="s">
        <v>154</v>
      </c>
      <c r="D106" s="25" t="s">
        <v>649</v>
      </c>
      <c r="E106" s="25" t="s">
        <v>649</v>
      </c>
      <c r="F106" s="33" t="s">
        <v>155</v>
      </c>
      <c r="G106" s="27">
        <v>2600</v>
      </c>
      <c r="H106" s="28">
        <v>3000</v>
      </c>
      <c r="I106" s="28">
        <v>400</v>
      </c>
      <c r="J106" s="28">
        <v>2000</v>
      </c>
      <c r="K106" s="29">
        <v>600</v>
      </c>
      <c r="L106" s="30">
        <v>1600</v>
      </c>
      <c r="M106" s="28">
        <v>1400</v>
      </c>
      <c r="N106" s="31">
        <v>18200</v>
      </c>
      <c r="O106" s="28">
        <v>14600</v>
      </c>
      <c r="P106" s="29">
        <v>1600</v>
      </c>
      <c r="Q106" s="30">
        <v>16800</v>
      </c>
      <c r="R106" s="28">
        <v>8000</v>
      </c>
      <c r="S106" s="28">
        <v>3600</v>
      </c>
      <c r="T106" s="28">
        <v>1200</v>
      </c>
      <c r="U106" s="29">
        <v>1800</v>
      </c>
      <c r="V106" s="15"/>
    </row>
    <row r="107" spans="1:22" ht="13.15" customHeight="1" x14ac:dyDescent="0.15">
      <c r="A107" s="3">
        <v>97</v>
      </c>
      <c r="B107" s="15" t="s">
        <v>156</v>
      </c>
      <c r="C107" s="25" t="s">
        <v>157</v>
      </c>
      <c r="D107" s="25" t="s">
        <v>649</v>
      </c>
      <c r="E107" s="32" t="s">
        <v>649</v>
      </c>
      <c r="F107" s="33" t="s">
        <v>158</v>
      </c>
      <c r="G107" s="27">
        <v>2400</v>
      </c>
      <c r="H107" s="28">
        <v>800</v>
      </c>
      <c r="I107" s="28">
        <v>800</v>
      </c>
      <c r="J107" s="28">
        <v>800</v>
      </c>
      <c r="K107" s="29">
        <v>400</v>
      </c>
      <c r="L107" s="30">
        <v>9600</v>
      </c>
      <c r="M107" s="28">
        <v>2400</v>
      </c>
      <c r="N107" s="31">
        <v>1600</v>
      </c>
      <c r="O107" s="28">
        <v>800</v>
      </c>
      <c r="P107" s="29">
        <v>800</v>
      </c>
      <c r="Q107" s="30">
        <v>4000</v>
      </c>
      <c r="R107" s="28">
        <v>2400</v>
      </c>
      <c r="S107" s="28">
        <v>2400</v>
      </c>
      <c r="T107" s="28">
        <v>10400</v>
      </c>
      <c r="U107" s="29">
        <v>5600</v>
      </c>
      <c r="V107" s="15"/>
    </row>
    <row r="108" spans="1:22" ht="13.15" customHeight="1" x14ac:dyDescent="0.15">
      <c r="A108" s="3">
        <v>98</v>
      </c>
      <c r="B108" s="15"/>
      <c r="C108" s="25" t="s">
        <v>159</v>
      </c>
      <c r="D108" s="25" t="s">
        <v>160</v>
      </c>
      <c r="E108" s="25" t="s">
        <v>257</v>
      </c>
      <c r="F108" s="26" t="s">
        <v>258</v>
      </c>
      <c r="G108" s="27"/>
      <c r="H108" s="28">
        <v>320</v>
      </c>
      <c r="I108" s="28"/>
      <c r="J108" s="28"/>
      <c r="K108" s="29"/>
      <c r="L108" s="30"/>
      <c r="M108" s="28"/>
      <c r="N108" s="31"/>
      <c r="O108" s="28"/>
      <c r="P108" s="29">
        <v>160</v>
      </c>
      <c r="Q108" s="30"/>
      <c r="R108" s="28"/>
      <c r="S108" s="28"/>
      <c r="T108" s="28"/>
      <c r="U108" s="29"/>
      <c r="V108" s="15"/>
    </row>
    <row r="109" spans="1:22" ht="13.15" customHeight="1" x14ac:dyDescent="0.15">
      <c r="A109" s="3">
        <v>99</v>
      </c>
      <c r="B109" s="24"/>
      <c r="C109" s="25"/>
      <c r="D109" s="32"/>
      <c r="E109" s="25" t="s">
        <v>259</v>
      </c>
      <c r="F109" s="26" t="s">
        <v>407</v>
      </c>
      <c r="G109" s="27"/>
      <c r="H109" s="28"/>
      <c r="I109" s="28"/>
      <c r="J109" s="28"/>
      <c r="K109" s="29"/>
      <c r="L109" s="30"/>
      <c r="M109" s="28">
        <v>320</v>
      </c>
      <c r="N109" s="31"/>
      <c r="O109" s="28"/>
      <c r="P109" s="29"/>
      <c r="Q109" s="30">
        <v>320</v>
      </c>
      <c r="R109" s="28"/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 t="s">
        <v>161</v>
      </c>
      <c r="F110" s="26" t="s">
        <v>162</v>
      </c>
      <c r="G110" s="27">
        <v>20</v>
      </c>
      <c r="H110" s="28"/>
      <c r="I110" s="28">
        <v>20</v>
      </c>
      <c r="J110" s="28"/>
      <c r="K110" s="29"/>
      <c r="L110" s="30"/>
      <c r="M110" s="28">
        <v>40</v>
      </c>
      <c r="N110" s="31"/>
      <c r="O110" s="28">
        <v>20</v>
      </c>
      <c r="P110" s="29">
        <v>200</v>
      </c>
      <c r="Q110" s="30">
        <v>20</v>
      </c>
      <c r="R110" s="28"/>
      <c r="S110" s="28"/>
      <c r="T110" s="28"/>
      <c r="U110" s="29">
        <v>20</v>
      </c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/>
      <c r="F111" s="26" t="s">
        <v>486</v>
      </c>
      <c r="G111" s="27"/>
      <c r="H111" s="28">
        <v>80</v>
      </c>
      <c r="I111" s="28"/>
      <c r="J111" s="28"/>
      <c r="K111" s="29"/>
      <c r="L111" s="30"/>
      <c r="M111" s="28">
        <v>80</v>
      </c>
      <c r="N111" s="31"/>
      <c r="O111" s="28"/>
      <c r="P111" s="29"/>
      <c r="Q111" s="30"/>
      <c r="R111" s="28"/>
      <c r="S111" s="28"/>
      <c r="T111" s="28"/>
      <c r="U111" s="29"/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 t="s">
        <v>261</v>
      </c>
      <c r="F112" s="26" t="s">
        <v>410</v>
      </c>
      <c r="G112" s="27"/>
      <c r="H112" s="28"/>
      <c r="I112" s="28"/>
      <c r="J112" s="28"/>
      <c r="K112" s="29"/>
      <c r="L112" s="30"/>
      <c r="M112" s="28"/>
      <c r="N112" s="31"/>
      <c r="O112" s="28"/>
      <c r="P112" s="29"/>
      <c r="Q112" s="30"/>
      <c r="R112" s="28"/>
      <c r="S112" s="28"/>
      <c r="T112" s="28"/>
      <c r="U112" s="29">
        <v>80</v>
      </c>
      <c r="V112" s="15"/>
    </row>
    <row r="113" spans="1:23" ht="13.15" customHeight="1" x14ac:dyDescent="0.15">
      <c r="A113" s="3">
        <v>103</v>
      </c>
      <c r="B113" s="24"/>
      <c r="C113" s="25"/>
      <c r="D113" s="25"/>
      <c r="E113" s="25"/>
      <c r="F113" s="26" t="s">
        <v>502</v>
      </c>
      <c r="G113" s="27"/>
      <c r="H113" s="28"/>
      <c r="I113" s="28"/>
      <c r="J113" s="28"/>
      <c r="K113" s="29"/>
      <c r="L113" s="30"/>
      <c r="M113" s="28">
        <v>240</v>
      </c>
      <c r="N113" s="31">
        <v>160</v>
      </c>
      <c r="O113" s="28"/>
      <c r="P113" s="29"/>
      <c r="Q113" s="30">
        <v>160</v>
      </c>
      <c r="R113" s="28"/>
      <c r="S113" s="28"/>
      <c r="T113" s="28"/>
      <c r="U113" s="29"/>
      <c r="V113" s="15"/>
    </row>
    <row r="114" spans="1:23" ht="13.15" customHeight="1" x14ac:dyDescent="0.15">
      <c r="A114" s="3">
        <v>104</v>
      </c>
      <c r="B114" s="24"/>
      <c r="C114" s="25"/>
      <c r="D114" s="25"/>
      <c r="E114" s="25"/>
      <c r="F114" s="26" t="s">
        <v>650</v>
      </c>
      <c r="G114" s="27"/>
      <c r="H114" s="28"/>
      <c r="I114" s="28"/>
      <c r="J114" s="28"/>
      <c r="K114" s="29"/>
      <c r="L114" s="30"/>
      <c r="M114" s="28">
        <v>160</v>
      </c>
      <c r="N114" s="31"/>
      <c r="O114" s="28"/>
      <c r="P114" s="29"/>
      <c r="Q114" s="30"/>
      <c r="R114" s="28"/>
      <c r="S114" s="28"/>
      <c r="T114" s="28"/>
      <c r="U114" s="29"/>
      <c r="V114" s="15"/>
    </row>
    <row r="115" spans="1:23" ht="13.15" customHeight="1" x14ac:dyDescent="0.15">
      <c r="A115" s="3">
        <v>105</v>
      </c>
      <c r="B115" s="24"/>
      <c r="C115" s="25"/>
      <c r="D115" s="25"/>
      <c r="E115" s="25"/>
      <c r="F115" s="26" t="s">
        <v>262</v>
      </c>
      <c r="G115" s="27">
        <v>400</v>
      </c>
      <c r="H115" s="28">
        <v>960</v>
      </c>
      <c r="I115" s="28"/>
      <c r="J115" s="28"/>
      <c r="K115" s="29"/>
      <c r="L115" s="30"/>
      <c r="M115" s="28">
        <v>2800</v>
      </c>
      <c r="N115" s="31">
        <v>1600</v>
      </c>
      <c r="O115" s="28">
        <v>160</v>
      </c>
      <c r="P115" s="29">
        <v>480</v>
      </c>
      <c r="Q115" s="30">
        <v>2880</v>
      </c>
      <c r="R115" s="28">
        <v>80</v>
      </c>
      <c r="S115" s="28"/>
      <c r="T115" s="28"/>
      <c r="U115" s="29">
        <v>2120</v>
      </c>
      <c r="V115" s="15"/>
    </row>
    <row r="116" spans="1:23" ht="13.15" customHeight="1" x14ac:dyDescent="0.15">
      <c r="A116" s="3">
        <v>106</v>
      </c>
      <c r="B116" s="24"/>
      <c r="C116" s="25"/>
      <c r="D116" s="25" t="s">
        <v>163</v>
      </c>
      <c r="E116" s="25" t="s">
        <v>164</v>
      </c>
      <c r="F116" s="26" t="s">
        <v>412</v>
      </c>
      <c r="G116" s="27"/>
      <c r="H116" s="28"/>
      <c r="I116" s="28"/>
      <c r="J116" s="28"/>
      <c r="K116" s="29"/>
      <c r="L116" s="30"/>
      <c r="M116" s="28">
        <v>20</v>
      </c>
      <c r="N116" s="31"/>
      <c r="O116" s="28"/>
      <c r="P116" s="29">
        <v>20</v>
      </c>
      <c r="Q116" s="30">
        <v>20</v>
      </c>
      <c r="R116" s="28"/>
      <c r="S116" s="28"/>
      <c r="T116" s="28"/>
      <c r="U116" s="29"/>
      <c r="V116" s="15"/>
    </row>
    <row r="117" spans="1:23" ht="13.15" customHeight="1" x14ac:dyDescent="0.15">
      <c r="A117" s="3">
        <v>107</v>
      </c>
      <c r="B117" s="25" t="s">
        <v>167</v>
      </c>
      <c r="C117" s="34" t="s">
        <v>649</v>
      </c>
      <c r="D117" s="34" t="s">
        <v>649</v>
      </c>
      <c r="E117" s="34" t="s">
        <v>649</v>
      </c>
      <c r="F117" s="33" t="s">
        <v>168</v>
      </c>
      <c r="G117" s="27">
        <v>93600</v>
      </c>
      <c r="H117" s="28">
        <v>51200</v>
      </c>
      <c r="I117" s="28">
        <v>27600</v>
      </c>
      <c r="J117" s="28">
        <v>22400</v>
      </c>
      <c r="K117" s="29">
        <v>25200</v>
      </c>
      <c r="L117" s="30">
        <v>40800</v>
      </c>
      <c r="M117" s="28">
        <v>34400</v>
      </c>
      <c r="N117" s="31">
        <v>29600</v>
      </c>
      <c r="O117" s="28">
        <v>23200</v>
      </c>
      <c r="P117" s="29">
        <v>46400</v>
      </c>
      <c r="Q117" s="30">
        <v>48000</v>
      </c>
      <c r="R117" s="28">
        <v>37600</v>
      </c>
      <c r="S117" s="28">
        <v>20800</v>
      </c>
      <c r="T117" s="28">
        <v>47200</v>
      </c>
      <c r="U117" s="29">
        <v>44800</v>
      </c>
      <c r="V117" s="15"/>
    </row>
    <row r="118" spans="1:23" ht="13.15" customHeight="1" x14ac:dyDescent="0.15">
      <c r="A118" s="3"/>
      <c r="B118" s="6"/>
      <c r="C118" s="7"/>
      <c r="D118" s="7"/>
      <c r="E118" s="7"/>
      <c r="F118" s="51" t="s">
        <v>169</v>
      </c>
      <c r="G118" s="52">
        <v>49</v>
      </c>
      <c r="H118" s="53">
        <v>43</v>
      </c>
      <c r="I118" s="53">
        <v>37</v>
      </c>
      <c r="J118" s="53">
        <v>33</v>
      </c>
      <c r="K118" s="54">
        <v>32</v>
      </c>
      <c r="L118" s="52">
        <v>34</v>
      </c>
      <c r="M118" s="53">
        <v>61</v>
      </c>
      <c r="N118" s="55">
        <v>45</v>
      </c>
      <c r="O118" s="53">
        <v>39</v>
      </c>
      <c r="P118" s="54">
        <v>54</v>
      </c>
      <c r="Q118" s="52">
        <v>56</v>
      </c>
      <c r="R118" s="53">
        <v>48</v>
      </c>
      <c r="S118" s="53">
        <v>31</v>
      </c>
      <c r="T118" s="53">
        <v>41</v>
      </c>
      <c r="U118" s="54">
        <v>46</v>
      </c>
      <c r="V118" s="15"/>
    </row>
    <row r="119" spans="1:23" ht="13.15" customHeight="1" x14ac:dyDescent="0.15">
      <c r="A119" s="3"/>
      <c r="B119" s="49"/>
      <c r="C119" s="50"/>
      <c r="D119" s="50"/>
      <c r="E119" s="50"/>
      <c r="F119" s="56" t="s">
        <v>170</v>
      </c>
      <c r="G119" s="52">
        <v>244640</v>
      </c>
      <c r="H119" s="53">
        <v>123880</v>
      </c>
      <c r="I119" s="53">
        <v>72760</v>
      </c>
      <c r="J119" s="53">
        <v>93880</v>
      </c>
      <c r="K119" s="54">
        <v>86160</v>
      </c>
      <c r="L119" s="52">
        <v>145560</v>
      </c>
      <c r="M119" s="53">
        <v>131840</v>
      </c>
      <c r="N119" s="55">
        <v>189060</v>
      </c>
      <c r="O119" s="57">
        <v>140500</v>
      </c>
      <c r="P119" s="58">
        <v>135580</v>
      </c>
      <c r="Q119" s="59">
        <v>320700</v>
      </c>
      <c r="R119" s="57">
        <v>200500</v>
      </c>
      <c r="S119" s="57">
        <v>63980</v>
      </c>
      <c r="T119" s="57">
        <v>231100</v>
      </c>
      <c r="U119" s="58">
        <v>147100</v>
      </c>
      <c r="V119" s="60"/>
    </row>
    <row r="120" spans="1:23" ht="13.15" customHeight="1" x14ac:dyDescent="0.15">
      <c r="A120" s="3"/>
      <c r="B120" s="41" t="s">
        <v>328</v>
      </c>
      <c r="C120" s="41"/>
      <c r="D120" s="41"/>
      <c r="F120" s="42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</row>
    <row r="121" spans="1:23" ht="13.15" customHeight="1" x14ac:dyDescent="0.15">
      <c r="A121" s="3"/>
      <c r="B121" s="41"/>
      <c r="C121" s="41"/>
      <c r="D121" s="41"/>
      <c r="F121" s="42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3"/>
      <c r="T121" s="43"/>
      <c r="U121" s="43"/>
      <c r="V121" s="44"/>
    </row>
    <row r="122" spans="1:23" ht="13.15" customHeight="1" x14ac:dyDescent="0.15">
      <c r="A122" s="3"/>
      <c r="B122" s="41"/>
      <c r="C122" s="41"/>
      <c r="D122" s="41"/>
      <c r="F122" s="42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3"/>
      <c r="T122" s="43"/>
      <c r="U122" s="43"/>
      <c r="V122" s="44"/>
    </row>
    <row r="123" spans="1:23" ht="13.15" customHeight="1" x14ac:dyDescent="0.15">
      <c r="A123" s="3"/>
      <c r="B123" s="41"/>
      <c r="C123" s="41"/>
      <c r="D123" s="41"/>
      <c r="F123" s="42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3"/>
      <c r="T123" s="43"/>
      <c r="U123" s="43"/>
      <c r="V123" s="44"/>
    </row>
    <row r="124" spans="1:23" ht="13.15" customHeight="1" x14ac:dyDescent="0.15">
      <c r="A124" s="3"/>
      <c r="B124" s="41" t="s">
        <v>172</v>
      </c>
      <c r="C124" s="41"/>
      <c r="D124" s="41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T124" s="42"/>
      <c r="U124" s="43"/>
      <c r="V124" s="43"/>
      <c r="W124" s="43"/>
    </row>
    <row r="125" spans="1:23" ht="13.15" customHeight="1" x14ac:dyDescent="0.15">
      <c r="A125" s="3"/>
      <c r="B125" s="41" t="s">
        <v>173</v>
      </c>
      <c r="C125" s="41"/>
      <c r="D125" s="41"/>
      <c r="F125" s="42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T125" s="42"/>
      <c r="U125" s="43"/>
      <c r="V125" s="43"/>
      <c r="W125" s="43"/>
    </row>
    <row r="126" spans="1:23" ht="13.15" customHeight="1" x14ac:dyDescent="0.15">
      <c r="A126" s="3"/>
      <c r="B126" s="41"/>
      <c r="C126" s="41"/>
      <c r="D126" s="41"/>
      <c r="F126" s="42"/>
      <c r="G126" s="43"/>
      <c r="H126" s="43"/>
      <c r="I126" s="43"/>
      <c r="J126" s="43"/>
      <c r="K126" s="43"/>
      <c r="L126" s="43"/>
      <c r="M126" s="43"/>
      <c r="N126" s="43"/>
      <c r="O126" s="41"/>
      <c r="Q126" s="42"/>
      <c r="R126" s="43"/>
      <c r="S126" s="43"/>
      <c r="T126" s="43"/>
      <c r="U126" s="43"/>
      <c r="V126" s="43"/>
      <c r="W126" s="43"/>
    </row>
    <row r="127" spans="1:23" ht="12.75" customHeight="1" x14ac:dyDescent="0.15">
      <c r="A127" s="3"/>
      <c r="B127" s="41" t="s">
        <v>174</v>
      </c>
      <c r="C127" s="41"/>
      <c r="D127" s="41"/>
      <c r="F127" s="42"/>
      <c r="G127" s="43"/>
      <c r="H127" s="43"/>
      <c r="I127" s="43"/>
      <c r="J127" s="43"/>
      <c r="K127" s="43"/>
      <c r="L127" s="43"/>
      <c r="M127" s="43"/>
      <c r="N127" s="43"/>
      <c r="O127" s="41"/>
      <c r="Q127" s="42"/>
      <c r="R127" s="41"/>
      <c r="T127" s="42"/>
      <c r="U127" s="43"/>
      <c r="V127" s="43"/>
      <c r="W127" s="43"/>
    </row>
    <row r="128" spans="1:23" ht="13.15" customHeight="1" x14ac:dyDescent="0.15">
      <c r="A128" s="3"/>
      <c r="B128" s="41" t="s">
        <v>175</v>
      </c>
      <c r="C128" s="41"/>
      <c r="D128" s="41"/>
      <c r="F128" s="42"/>
      <c r="G128" s="43"/>
      <c r="H128" s="43"/>
      <c r="I128" s="43"/>
      <c r="J128" s="43"/>
      <c r="K128" s="43"/>
      <c r="L128" s="43"/>
      <c r="M128" s="43"/>
      <c r="N128" s="43"/>
      <c r="O128" s="41"/>
      <c r="Q128" s="42"/>
      <c r="R128" s="41"/>
      <c r="T128" s="42"/>
      <c r="U128" s="43"/>
      <c r="V128" s="43"/>
      <c r="W128" s="43"/>
    </row>
    <row r="129" spans="1:23" ht="13.15" customHeight="1" x14ac:dyDescent="0.15"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</row>
    <row r="130" spans="1:23" ht="13.15" customHeight="1" x14ac:dyDescent="0.15">
      <c r="A130" s="3"/>
      <c r="B130" s="41" t="s">
        <v>176</v>
      </c>
      <c r="C130" s="41"/>
      <c r="D130" s="41"/>
      <c r="F130" s="42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4"/>
      <c r="W130" s="61"/>
    </row>
    <row r="131" spans="1:23" ht="13.15" customHeight="1" x14ac:dyDescent="0.15">
      <c r="A131" s="3"/>
      <c r="B131" s="41" t="s">
        <v>177</v>
      </c>
      <c r="C131" s="41"/>
      <c r="D131" s="41"/>
      <c r="F131" s="42"/>
      <c r="G131" s="63"/>
      <c r="H131" s="63"/>
      <c r="I131" s="63"/>
      <c r="J131" s="63"/>
      <c r="K131" s="63"/>
      <c r="L131" s="63"/>
      <c r="M131" s="63"/>
      <c r="N131" s="63"/>
      <c r="O131" s="43"/>
      <c r="P131" s="43"/>
      <c r="Q131" s="43"/>
      <c r="R131" s="43"/>
      <c r="S131" s="43"/>
      <c r="T131" s="43"/>
      <c r="U131" s="43"/>
      <c r="V131" s="44"/>
      <c r="W131" s="61"/>
    </row>
    <row r="132" spans="1:23" ht="13.15" customHeight="1" x14ac:dyDescent="0.15">
      <c r="A132" s="3"/>
      <c r="B132" s="41"/>
      <c r="C132" s="41"/>
      <c r="D132" s="41"/>
      <c r="F132" s="42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4"/>
      <c r="W132" s="61"/>
    </row>
    <row r="133" spans="1:23" ht="13.15" customHeight="1" thickBot="1" x14ac:dyDescent="0.2">
      <c r="F133" s="64" t="s">
        <v>178</v>
      </c>
      <c r="G133" s="65" t="s">
        <v>179</v>
      </c>
      <c r="H133" s="65" t="s">
        <v>307</v>
      </c>
      <c r="I133" s="65" t="s">
        <v>308</v>
      </c>
      <c r="J133" s="65" t="s">
        <v>180</v>
      </c>
      <c r="K133" s="65" t="s">
        <v>181</v>
      </c>
      <c r="L133" s="65" t="s">
        <v>182</v>
      </c>
      <c r="M133" s="65" t="s">
        <v>183</v>
      </c>
      <c r="N133" s="65" t="s">
        <v>184</v>
      </c>
      <c r="O133" s="65" t="s">
        <v>185</v>
      </c>
      <c r="P133" s="65" t="s">
        <v>315</v>
      </c>
      <c r="Q133" s="65" t="s">
        <v>316</v>
      </c>
      <c r="R133" s="65" t="s">
        <v>186</v>
      </c>
      <c r="S133" s="65" t="s">
        <v>318</v>
      </c>
      <c r="T133" s="65" t="s">
        <v>187</v>
      </c>
      <c r="U133" s="65" t="s">
        <v>188</v>
      </c>
      <c r="V133" s="66"/>
    </row>
    <row r="134" spans="1:23" ht="13.15" customHeight="1" thickTop="1" x14ac:dyDescent="0.15">
      <c r="F134" s="67" t="s">
        <v>189</v>
      </c>
      <c r="G134" s="68">
        <f>G118</f>
        <v>49</v>
      </c>
      <c r="H134" s="68">
        <f t="shared" ref="H134:U135" si="0">H118</f>
        <v>43</v>
      </c>
      <c r="I134" s="68">
        <f t="shared" si="0"/>
        <v>37</v>
      </c>
      <c r="J134" s="68">
        <f t="shared" si="0"/>
        <v>33</v>
      </c>
      <c r="K134" s="68">
        <f t="shared" si="0"/>
        <v>32</v>
      </c>
      <c r="L134" s="68">
        <f t="shared" si="0"/>
        <v>34</v>
      </c>
      <c r="M134" s="68">
        <f t="shared" si="0"/>
        <v>61</v>
      </c>
      <c r="N134" s="68">
        <f t="shared" si="0"/>
        <v>45</v>
      </c>
      <c r="O134" s="68">
        <f t="shared" si="0"/>
        <v>39</v>
      </c>
      <c r="P134" s="68">
        <f t="shared" si="0"/>
        <v>54</v>
      </c>
      <c r="Q134" s="68">
        <f t="shared" si="0"/>
        <v>56</v>
      </c>
      <c r="R134" s="68">
        <f t="shared" si="0"/>
        <v>48</v>
      </c>
      <c r="S134" s="68">
        <f t="shared" si="0"/>
        <v>31</v>
      </c>
      <c r="T134" s="68">
        <f t="shared" si="0"/>
        <v>41</v>
      </c>
      <c r="U134" s="68">
        <f t="shared" si="0"/>
        <v>46</v>
      </c>
      <c r="V134" s="69"/>
    </row>
    <row r="135" spans="1:23" ht="13.15" customHeight="1" x14ac:dyDescent="0.15">
      <c r="F135" s="67" t="s">
        <v>190</v>
      </c>
      <c r="G135" s="70">
        <f>G119</f>
        <v>244640</v>
      </c>
      <c r="H135" s="70">
        <f t="shared" si="0"/>
        <v>123880</v>
      </c>
      <c r="I135" s="70">
        <f t="shared" si="0"/>
        <v>72760</v>
      </c>
      <c r="J135" s="70">
        <f t="shared" si="0"/>
        <v>93880</v>
      </c>
      <c r="K135" s="70">
        <f t="shared" si="0"/>
        <v>86160</v>
      </c>
      <c r="L135" s="70">
        <f t="shared" si="0"/>
        <v>145560</v>
      </c>
      <c r="M135" s="70">
        <f t="shared" si="0"/>
        <v>131840</v>
      </c>
      <c r="N135" s="70">
        <f t="shared" si="0"/>
        <v>189060</v>
      </c>
      <c r="O135" s="70">
        <f t="shared" si="0"/>
        <v>140500</v>
      </c>
      <c r="P135" s="70">
        <f t="shared" si="0"/>
        <v>135580</v>
      </c>
      <c r="Q135" s="70">
        <f t="shared" si="0"/>
        <v>320700</v>
      </c>
      <c r="R135" s="70">
        <f t="shared" si="0"/>
        <v>200500</v>
      </c>
      <c r="S135" s="70">
        <f t="shared" si="0"/>
        <v>63980</v>
      </c>
      <c r="T135" s="70">
        <f t="shared" si="0"/>
        <v>231100</v>
      </c>
      <c r="U135" s="70">
        <f t="shared" si="0"/>
        <v>147100</v>
      </c>
      <c r="V135" s="71"/>
    </row>
    <row r="136" spans="1:23" ht="13.15" customHeight="1" x14ac:dyDescent="0.15">
      <c r="F136" s="67" t="s">
        <v>191</v>
      </c>
      <c r="G136" s="68">
        <v>49</v>
      </c>
      <c r="H136" s="68">
        <v>43</v>
      </c>
      <c r="I136" s="68">
        <v>37</v>
      </c>
      <c r="J136" s="68">
        <v>33</v>
      </c>
      <c r="K136" s="68">
        <v>32</v>
      </c>
      <c r="L136" s="68">
        <v>34</v>
      </c>
      <c r="M136" s="68">
        <v>61</v>
      </c>
      <c r="N136" s="68">
        <v>45</v>
      </c>
      <c r="O136" s="68">
        <v>39</v>
      </c>
      <c r="P136" s="68">
        <v>54</v>
      </c>
      <c r="Q136" s="68">
        <v>56</v>
      </c>
      <c r="R136" s="68">
        <v>48</v>
      </c>
      <c r="S136" s="68">
        <v>31</v>
      </c>
      <c r="T136" s="68">
        <v>41</v>
      </c>
      <c r="U136" s="68">
        <v>46</v>
      </c>
      <c r="V136" s="71"/>
    </row>
    <row r="137" spans="1:23" ht="13.15" customHeight="1" x14ac:dyDescent="0.15">
      <c r="F137" s="67" t="s">
        <v>192</v>
      </c>
      <c r="G137" s="68">
        <v>244640</v>
      </c>
      <c r="H137" s="68">
        <v>123880</v>
      </c>
      <c r="I137" s="68">
        <v>72760</v>
      </c>
      <c r="J137" s="68">
        <v>93880</v>
      </c>
      <c r="K137" s="68">
        <v>86160</v>
      </c>
      <c r="L137" s="68">
        <v>145560</v>
      </c>
      <c r="M137" s="68">
        <v>131840</v>
      </c>
      <c r="N137" s="68">
        <v>189060</v>
      </c>
      <c r="O137" s="68">
        <v>140500</v>
      </c>
      <c r="P137" s="68">
        <v>135580</v>
      </c>
      <c r="Q137" s="68">
        <v>320700</v>
      </c>
      <c r="R137" s="68">
        <v>200500</v>
      </c>
      <c r="S137" s="68">
        <v>63980</v>
      </c>
      <c r="T137" s="68">
        <v>231100</v>
      </c>
      <c r="U137" s="68">
        <v>147100</v>
      </c>
      <c r="V137" s="71"/>
    </row>
    <row r="138" spans="1:23" ht="13.15" customHeight="1" x14ac:dyDescent="0.15">
      <c r="B138" s="1"/>
      <c r="C138" s="1"/>
      <c r="D138" s="1"/>
      <c r="F138" s="67" t="s">
        <v>193</v>
      </c>
      <c r="G138" s="72" t="str">
        <f>IF(G134=G136,"○","")</f>
        <v>○</v>
      </c>
      <c r="H138" s="72" t="str">
        <f t="shared" ref="G138:U139" si="1">IF(H134=H136,"○","")</f>
        <v>○</v>
      </c>
      <c r="I138" s="72" t="str">
        <f t="shared" si="1"/>
        <v>○</v>
      </c>
      <c r="J138" s="72" t="str">
        <f t="shared" si="1"/>
        <v>○</v>
      </c>
      <c r="K138" s="72" t="str">
        <f t="shared" si="1"/>
        <v>○</v>
      </c>
      <c r="L138" s="72" t="str">
        <f t="shared" si="1"/>
        <v>○</v>
      </c>
      <c r="M138" s="72" t="str">
        <f t="shared" si="1"/>
        <v>○</v>
      </c>
      <c r="N138" s="72" t="str">
        <f t="shared" si="1"/>
        <v>○</v>
      </c>
      <c r="O138" s="72" t="str">
        <f t="shared" si="1"/>
        <v>○</v>
      </c>
      <c r="P138" s="72" t="str">
        <f t="shared" si="1"/>
        <v>○</v>
      </c>
      <c r="Q138" s="72" t="str">
        <f t="shared" si="1"/>
        <v>○</v>
      </c>
      <c r="R138" s="72" t="str">
        <f t="shared" si="1"/>
        <v>○</v>
      </c>
      <c r="S138" s="72" t="str">
        <f t="shared" si="1"/>
        <v>○</v>
      </c>
      <c r="T138" s="72" t="str">
        <f t="shared" si="1"/>
        <v>○</v>
      </c>
      <c r="U138" s="72" t="str">
        <f t="shared" si="1"/>
        <v>○</v>
      </c>
      <c r="V138" s="102"/>
      <c r="W138" s="103"/>
    </row>
    <row r="139" spans="1:23" ht="13.15" customHeight="1" x14ac:dyDescent="0.15">
      <c r="B139" s="1"/>
      <c r="C139" s="1"/>
      <c r="D139" s="1"/>
      <c r="F139" s="67" t="s">
        <v>194</v>
      </c>
      <c r="G139" s="72" t="str">
        <f t="shared" si="1"/>
        <v>○</v>
      </c>
      <c r="H139" s="72" t="str">
        <f t="shared" si="1"/>
        <v>○</v>
      </c>
      <c r="I139" s="72" t="str">
        <f t="shared" si="1"/>
        <v>○</v>
      </c>
      <c r="J139" s="72" t="str">
        <f t="shared" si="1"/>
        <v>○</v>
      </c>
      <c r="K139" s="72" t="str">
        <f t="shared" si="1"/>
        <v>○</v>
      </c>
      <c r="L139" s="72" t="str">
        <f t="shared" si="1"/>
        <v>○</v>
      </c>
      <c r="M139" s="72" t="str">
        <f t="shared" si="1"/>
        <v>○</v>
      </c>
      <c r="N139" s="72" t="str">
        <f t="shared" si="1"/>
        <v>○</v>
      </c>
      <c r="O139" s="72" t="str">
        <f t="shared" si="1"/>
        <v>○</v>
      </c>
      <c r="P139" s="72" t="str">
        <f t="shared" si="1"/>
        <v>○</v>
      </c>
      <c r="Q139" s="72" t="str">
        <f t="shared" si="1"/>
        <v>○</v>
      </c>
      <c r="R139" s="72" t="str">
        <f t="shared" si="1"/>
        <v>○</v>
      </c>
      <c r="S139" s="72" t="str">
        <f t="shared" si="1"/>
        <v>○</v>
      </c>
      <c r="T139" s="72" t="str">
        <f t="shared" si="1"/>
        <v>○</v>
      </c>
      <c r="U139" s="72" t="str">
        <f t="shared" si="1"/>
        <v>○</v>
      </c>
      <c r="V139" s="102"/>
      <c r="W139" s="103"/>
    </row>
    <row r="140" spans="1:23" ht="13.15" customHeight="1" x14ac:dyDescent="0.15">
      <c r="B140" s="1"/>
      <c r="C140" s="1"/>
      <c r="D140" s="1"/>
      <c r="F140" s="73" t="s">
        <v>169</v>
      </c>
      <c r="G140" s="74" t="str">
        <f t="shared" ref="G140:R141" si="2">IF(G134=MIN($G134:$R134),"最小",IF(G134=MAX($G134:$R134),"最大",""))</f>
        <v/>
      </c>
      <c r="H140" s="74" t="str">
        <f t="shared" si="2"/>
        <v/>
      </c>
      <c r="I140" s="74" t="str">
        <f t="shared" si="2"/>
        <v/>
      </c>
      <c r="J140" s="74" t="str">
        <f t="shared" si="2"/>
        <v/>
      </c>
      <c r="K140" s="74" t="str">
        <f t="shared" si="2"/>
        <v>最小</v>
      </c>
      <c r="L140" s="74" t="str">
        <f t="shared" si="2"/>
        <v/>
      </c>
      <c r="M140" s="74" t="str">
        <f t="shared" si="2"/>
        <v>最大</v>
      </c>
      <c r="N140" s="74" t="str">
        <f t="shared" si="2"/>
        <v/>
      </c>
      <c r="O140" s="74" t="str">
        <f t="shared" si="2"/>
        <v/>
      </c>
      <c r="P140" s="74" t="str">
        <f t="shared" si="2"/>
        <v/>
      </c>
      <c r="Q140" s="74" t="str">
        <f t="shared" si="2"/>
        <v/>
      </c>
      <c r="R140" s="74" t="str">
        <f t="shared" si="2"/>
        <v/>
      </c>
      <c r="S140" s="74"/>
      <c r="T140" s="74"/>
      <c r="U140" s="74"/>
      <c r="V140" s="75"/>
    </row>
    <row r="141" spans="1:23" ht="13.15" customHeight="1" x14ac:dyDescent="0.15">
      <c r="B141" s="1"/>
      <c r="C141" s="1"/>
      <c r="D141" s="1"/>
      <c r="F141" s="73" t="s">
        <v>195</v>
      </c>
      <c r="G141" s="72" t="str">
        <f t="shared" si="2"/>
        <v/>
      </c>
      <c r="H141" s="72" t="str">
        <f t="shared" si="2"/>
        <v/>
      </c>
      <c r="I141" s="72" t="str">
        <f t="shared" si="2"/>
        <v>最小</v>
      </c>
      <c r="J141" s="72" t="str">
        <f t="shared" si="2"/>
        <v/>
      </c>
      <c r="K141" s="72" t="str">
        <f t="shared" si="2"/>
        <v/>
      </c>
      <c r="L141" s="72" t="str">
        <f t="shared" si="2"/>
        <v/>
      </c>
      <c r="M141" s="72" t="str">
        <f t="shared" si="2"/>
        <v/>
      </c>
      <c r="N141" s="72" t="str">
        <f t="shared" si="2"/>
        <v/>
      </c>
      <c r="O141" s="72" t="str">
        <f t="shared" si="2"/>
        <v/>
      </c>
      <c r="P141" s="72" t="str">
        <f t="shared" si="2"/>
        <v/>
      </c>
      <c r="Q141" s="72" t="str">
        <f t="shared" si="2"/>
        <v>最大</v>
      </c>
      <c r="R141" s="72" t="str">
        <f t="shared" si="2"/>
        <v/>
      </c>
      <c r="S141" s="72"/>
      <c r="T141" s="72"/>
      <c r="U141" s="72"/>
      <c r="V141" s="76"/>
    </row>
    <row r="142" spans="1:23" ht="13.15" customHeight="1" x14ac:dyDescent="0.15">
      <c r="B142" s="1"/>
      <c r="C142" s="1"/>
      <c r="D142" s="1"/>
      <c r="F142" s="77" t="s">
        <v>196</v>
      </c>
      <c r="G142" s="78">
        <f>MIN(G134:R134)</f>
        <v>32</v>
      </c>
      <c r="H142" s="79"/>
      <c r="I142" s="80" t="str">
        <f ca="1">OFFSET($G$133,0,MATCH(G142,G$134:V$134,0)-1,1,1)</f>
        <v>A-10</v>
      </c>
      <c r="J142" s="41" t="str">
        <f>IF(COUNTIF(G140:U140,"最小")=1,"最小値は1つです","最小値が複数あるので注意して下さい")</f>
        <v>最小値は1つです</v>
      </c>
      <c r="K142" s="41"/>
      <c r="L142" s="41"/>
      <c r="M142" s="41"/>
      <c r="N142" s="41"/>
      <c r="R142" s="41"/>
      <c r="S142" s="41"/>
      <c r="T142" s="41"/>
      <c r="U142" s="81"/>
      <c r="V142" s="82"/>
    </row>
    <row r="143" spans="1:23" ht="13.15" customHeight="1" x14ac:dyDescent="0.15">
      <c r="B143" s="1"/>
      <c r="C143" s="1"/>
      <c r="D143" s="1"/>
      <c r="F143" s="77" t="s">
        <v>197</v>
      </c>
      <c r="G143" s="83">
        <f>MAX(G134:R134)</f>
        <v>61</v>
      </c>
      <c r="H143" s="84"/>
      <c r="I143" s="80" t="str">
        <f ca="1">OFFSET($G$133,0,MATCH(G143,G$134:V$134,0)-1,1,1)</f>
        <v>B-3</v>
      </c>
      <c r="J143" s="41" t="str">
        <f>IF(COUNTIF(G140:U140,"最大")=1,"最大値は1つです","最大値が複数あるので注意して下さい")</f>
        <v>最大値は1つです</v>
      </c>
      <c r="K143" s="80"/>
      <c r="L143" s="80"/>
      <c r="M143" s="80"/>
      <c r="N143" s="80"/>
      <c r="R143" s="41"/>
      <c r="S143" s="41"/>
      <c r="T143" s="80"/>
      <c r="U143" s="81"/>
      <c r="V143" s="82"/>
    </row>
    <row r="144" spans="1:23" ht="13.15" customHeight="1" x14ac:dyDescent="0.15">
      <c r="B144" s="1"/>
      <c r="C144" s="1"/>
      <c r="D144" s="1"/>
      <c r="F144" s="77" t="s">
        <v>198</v>
      </c>
      <c r="G144" s="83">
        <f>COUNTA(F5:F84)</f>
        <v>80</v>
      </c>
      <c r="H144" s="85"/>
      <c r="I144" s="80"/>
      <c r="J144" s="80"/>
      <c r="K144" s="80"/>
      <c r="L144" s="80"/>
      <c r="M144" s="80"/>
      <c r="N144" s="80"/>
      <c r="R144" s="41"/>
      <c r="S144" s="41"/>
      <c r="T144" s="80"/>
      <c r="U144" s="81"/>
      <c r="V144" s="82"/>
    </row>
    <row r="145" spans="2:22" ht="13.15" customHeight="1" x14ac:dyDescent="0.15">
      <c r="B145" s="1"/>
      <c r="C145" s="1"/>
      <c r="D145" s="1"/>
      <c r="F145" s="77" t="s">
        <v>199</v>
      </c>
      <c r="G145" s="86">
        <f>MIN(G135:R135)</f>
        <v>72760</v>
      </c>
      <c r="H145" s="87" t="str">
        <f>VALUE(ROUND(LEFT(G145,3)/10,0)/10)&amp;"×10^"&amp;LEN(TEXT(G145,0))-1</f>
        <v>7.3×10^4</v>
      </c>
      <c r="I145" s="80" t="str">
        <f ca="1">OFFSET($G$133,0,MATCH(G145,G$135:V$135,0)-1,1,1)</f>
        <v>A-6</v>
      </c>
      <c r="J145" s="41" t="str">
        <f>IF(COUNTIF(G141:U141,"最小")=1,"最小値は1つです","最小値が複数あるので注意して下さい")</f>
        <v>最小値は1つです</v>
      </c>
      <c r="K145" s="80"/>
      <c r="L145" s="80"/>
      <c r="M145" s="80"/>
      <c r="N145" s="80"/>
      <c r="R145" s="41"/>
      <c r="S145" s="41"/>
      <c r="T145" s="80"/>
      <c r="U145" s="80"/>
      <c r="V145" s="88"/>
    </row>
    <row r="146" spans="2:22" ht="13.15" customHeight="1" x14ac:dyDescent="0.15">
      <c r="B146" s="1"/>
      <c r="C146" s="1"/>
      <c r="D146" s="1"/>
      <c r="F146" s="77" t="s">
        <v>197</v>
      </c>
      <c r="G146" s="86">
        <f>MAX(G135:R135)</f>
        <v>320700</v>
      </c>
      <c r="H146" s="87" t="str">
        <f>VALUE(ROUND(LEFT(G146,3)/10,0)/10)&amp;"×10^"&amp;LEN(TEXT(G146,0))-1</f>
        <v>3.2×10^5</v>
      </c>
      <c r="I146" s="80" t="str">
        <f ca="1">OFFSET($G$133,0,MATCH(G146,G$135:V$135,0)-1,1,1)</f>
        <v>C-4</v>
      </c>
      <c r="J146" s="41" t="str">
        <f>IF(COUNTIF(G141:U141,"最大")=1,"最大値は1つです","最大値が複数あるので注意して下さい")</f>
        <v>最大値は1つです</v>
      </c>
      <c r="K146" s="80"/>
      <c r="L146" s="80"/>
      <c r="M146" s="80"/>
      <c r="N146" s="80"/>
      <c r="R146" s="41"/>
      <c r="S146" s="41"/>
      <c r="T146" s="80"/>
      <c r="U146" s="80"/>
      <c r="V146" s="88"/>
    </row>
    <row r="147" spans="2:22" ht="13.15" customHeight="1" x14ac:dyDescent="0.15">
      <c r="B147" s="1"/>
      <c r="C147" s="1"/>
      <c r="D147" s="1"/>
      <c r="F147" s="77" t="s">
        <v>198</v>
      </c>
      <c r="G147" s="86">
        <f>SUM(G135:R135)</f>
        <v>1885060</v>
      </c>
      <c r="H147" s="87" t="str">
        <f>VALUE(ROUND(LEFT(G147,3)/10,0)/10)&amp;"×10^"&amp;LEN(TEXT(G147,0))-1</f>
        <v>1.9×10^6</v>
      </c>
      <c r="I147" s="80"/>
      <c r="J147" s="80"/>
      <c r="K147" s="80"/>
      <c r="L147" s="80"/>
      <c r="M147" s="80"/>
      <c r="N147" s="80"/>
      <c r="O147" s="80"/>
      <c r="P147" s="80"/>
      <c r="Q147" s="80"/>
      <c r="R147" s="41"/>
      <c r="S147" s="41"/>
      <c r="T147" s="80"/>
      <c r="U147" s="80"/>
      <c r="V147" s="88"/>
    </row>
    <row r="148" spans="2:22" ht="13.15" customHeight="1" x14ac:dyDescent="0.15">
      <c r="B148" s="1"/>
      <c r="C148" s="1"/>
      <c r="D148" s="1"/>
      <c r="F148" s="89" t="s">
        <v>200</v>
      </c>
      <c r="G148" s="90">
        <f>AVERAGE(G135:R135)</f>
        <v>157088.33333333334</v>
      </c>
      <c r="H148" s="91" t="str">
        <f>VALUE(ROUND(LEFT(G148,3)/10,0)/10)&amp;"×10^"&amp;LEN(TEXT(G148,0))-1</f>
        <v>1.6×10^5</v>
      </c>
      <c r="I148" s="92"/>
      <c r="J148" s="93"/>
      <c r="K148" s="93"/>
      <c r="L148" s="93"/>
      <c r="M148" s="93"/>
      <c r="N148" s="93"/>
      <c r="O148" s="93"/>
      <c r="P148" s="93"/>
      <c r="Q148" s="93"/>
      <c r="R148" s="50"/>
      <c r="S148" s="50"/>
      <c r="T148" s="93"/>
      <c r="U148" s="93"/>
      <c r="V148" s="94"/>
    </row>
  </sheetData>
  <phoneticPr fontId="1"/>
  <conditionalFormatting sqref="B70:E71 B5:E67 B75:E84 B117:E117">
    <cfRule type="expression" dxfId="165" priority="9" stopIfTrue="1">
      <formula>LEN(B5)&gt;=1</formula>
    </cfRule>
  </conditionalFormatting>
  <conditionalFormatting sqref="F5:U67 F70:U71 F75:U84 F91:U91 F106:U117">
    <cfRule type="expression" dxfId="164" priority="8" stopIfTrue="1">
      <formula>COUNTA($B5:$E5)&gt;0</formula>
    </cfRule>
  </conditionalFormatting>
  <conditionalFormatting sqref="B68:E69">
    <cfRule type="expression" dxfId="163" priority="7" stopIfTrue="1">
      <formula>LEN(B68)&gt;=1</formula>
    </cfRule>
  </conditionalFormatting>
  <conditionalFormatting sqref="F68:U69">
    <cfRule type="expression" dxfId="162" priority="6" stopIfTrue="1">
      <formula>COUNTA($B68:$E68)&gt;0</formula>
    </cfRule>
  </conditionalFormatting>
  <conditionalFormatting sqref="B91:E91 B106:E116">
    <cfRule type="expression" dxfId="161" priority="5" stopIfTrue="1">
      <formula>LEN(B91)&gt;=1</formula>
    </cfRule>
  </conditionalFormatting>
  <conditionalFormatting sqref="B72:E74">
    <cfRule type="expression" dxfId="160" priority="4" stopIfTrue="1">
      <formula>LEN(B72)&gt;=1</formula>
    </cfRule>
  </conditionalFormatting>
  <conditionalFormatting sqref="F72:U74">
    <cfRule type="expression" dxfId="159" priority="3" stopIfTrue="1">
      <formula>COUNTA($B72:$E72)&gt;0</formula>
    </cfRule>
  </conditionalFormatting>
  <conditionalFormatting sqref="F92:U105">
    <cfRule type="expression" dxfId="158" priority="2" stopIfTrue="1">
      <formula>COUNTA($B92:$E92)&gt;0</formula>
    </cfRule>
  </conditionalFormatting>
  <conditionalFormatting sqref="B92:E105">
    <cfRule type="expression" dxfId="157" priority="1" stopIfTrue="1">
      <formula>LEN(B92)&gt;=1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2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W166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662</v>
      </c>
      <c r="K2" s="3"/>
      <c r="N2" s="5" t="str">
        <f>I2</f>
        <v>調査期日：平成28年 6月 1日</v>
      </c>
      <c r="O2" s="3"/>
      <c r="P2" s="3"/>
      <c r="R2" s="3"/>
      <c r="S2" s="5" t="str">
        <f>I2</f>
        <v>調査期日：平成28年 6月 1日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203</v>
      </c>
      <c r="E5" s="48" t="s">
        <v>204</v>
      </c>
      <c r="F5" s="18" t="s">
        <v>205</v>
      </c>
      <c r="G5" s="19">
        <v>20</v>
      </c>
      <c r="H5" s="20"/>
      <c r="I5" s="20"/>
      <c r="J5" s="20"/>
      <c r="K5" s="21"/>
      <c r="L5" s="22"/>
      <c r="M5" s="20">
        <v>20</v>
      </c>
      <c r="N5" s="23"/>
      <c r="O5" s="20"/>
      <c r="P5" s="21"/>
      <c r="Q5" s="22">
        <v>20</v>
      </c>
      <c r="R5" s="20"/>
      <c r="S5" s="20"/>
      <c r="T5" s="20"/>
      <c r="U5" s="21"/>
    </row>
    <row r="6" spans="1:22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25" t="s">
        <v>21</v>
      </c>
      <c r="F6" s="33" t="s">
        <v>22</v>
      </c>
      <c r="G6" s="27">
        <v>22400</v>
      </c>
      <c r="H6" s="28">
        <v>110400</v>
      </c>
      <c r="I6" s="28">
        <v>20800</v>
      </c>
      <c r="J6" s="28">
        <v>129600</v>
      </c>
      <c r="K6" s="29">
        <v>41600</v>
      </c>
      <c r="L6" s="30">
        <v>51200</v>
      </c>
      <c r="M6" s="28">
        <v>441600</v>
      </c>
      <c r="N6" s="31">
        <v>137600</v>
      </c>
      <c r="O6" s="28">
        <v>153600</v>
      </c>
      <c r="P6" s="29">
        <v>208000</v>
      </c>
      <c r="Q6" s="30">
        <v>460800</v>
      </c>
      <c r="R6" s="28">
        <v>147200</v>
      </c>
      <c r="S6" s="28">
        <v>59200</v>
      </c>
      <c r="T6" s="28">
        <v>30400</v>
      </c>
      <c r="U6" s="29">
        <v>46400</v>
      </c>
      <c r="V6" s="15"/>
    </row>
    <row r="7" spans="1:22" ht="13.15" customHeight="1" x14ac:dyDescent="0.15">
      <c r="A7" s="3">
        <v>3</v>
      </c>
      <c r="B7" s="15" t="s">
        <v>23</v>
      </c>
      <c r="C7" s="25" t="s">
        <v>24</v>
      </c>
      <c r="D7" s="25" t="s">
        <v>25</v>
      </c>
      <c r="E7" s="32" t="s">
        <v>26</v>
      </c>
      <c r="F7" s="26" t="s">
        <v>206</v>
      </c>
      <c r="G7" s="27">
        <v>600</v>
      </c>
      <c r="H7" s="28">
        <v>200</v>
      </c>
      <c r="I7" s="28">
        <v>200</v>
      </c>
      <c r="J7" s="28"/>
      <c r="K7" s="29">
        <v>200</v>
      </c>
      <c r="L7" s="30">
        <v>200</v>
      </c>
      <c r="M7" s="28">
        <v>1400</v>
      </c>
      <c r="N7" s="31">
        <v>600</v>
      </c>
      <c r="O7" s="28">
        <v>200</v>
      </c>
      <c r="P7" s="29"/>
      <c r="Q7" s="30"/>
      <c r="R7" s="28"/>
      <c r="S7" s="28"/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800</v>
      </c>
      <c r="H8" s="28">
        <v>10200</v>
      </c>
      <c r="I8" s="28">
        <v>800</v>
      </c>
      <c r="J8" s="28">
        <v>10000</v>
      </c>
      <c r="K8" s="29">
        <v>400</v>
      </c>
      <c r="L8" s="30">
        <v>1000</v>
      </c>
      <c r="M8" s="28">
        <v>10200</v>
      </c>
      <c r="N8" s="31">
        <v>23200</v>
      </c>
      <c r="O8" s="28">
        <v>17200</v>
      </c>
      <c r="P8" s="29">
        <v>3200</v>
      </c>
      <c r="Q8" s="30">
        <v>50200</v>
      </c>
      <c r="R8" s="28">
        <v>31200</v>
      </c>
      <c r="S8" s="28">
        <v>2000</v>
      </c>
      <c r="T8" s="28">
        <v>1600</v>
      </c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208</v>
      </c>
      <c r="G9" s="27">
        <v>31600</v>
      </c>
      <c r="H9" s="28">
        <v>240000</v>
      </c>
      <c r="I9" s="28">
        <v>6800</v>
      </c>
      <c r="J9" s="28">
        <v>60200</v>
      </c>
      <c r="K9" s="29">
        <v>5600</v>
      </c>
      <c r="L9" s="30">
        <v>98400</v>
      </c>
      <c r="M9" s="28">
        <v>63400</v>
      </c>
      <c r="N9" s="31">
        <v>94400</v>
      </c>
      <c r="O9" s="28">
        <v>45600</v>
      </c>
      <c r="P9" s="29">
        <v>11400</v>
      </c>
      <c r="Q9" s="30">
        <v>1548800</v>
      </c>
      <c r="R9" s="28">
        <v>168000</v>
      </c>
      <c r="S9" s="28">
        <v>40400</v>
      </c>
      <c r="T9" s="28">
        <v>135400</v>
      </c>
      <c r="U9" s="29">
        <v>14400</v>
      </c>
      <c r="V9" s="15"/>
    </row>
    <row r="10" spans="1:22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209</v>
      </c>
      <c r="G10" s="27">
        <v>60</v>
      </c>
      <c r="H10" s="28">
        <v>300</v>
      </c>
      <c r="I10" s="28">
        <v>40</v>
      </c>
      <c r="J10" s="28">
        <v>760</v>
      </c>
      <c r="K10" s="29">
        <v>240</v>
      </c>
      <c r="L10" s="30">
        <v>60</v>
      </c>
      <c r="M10" s="28">
        <v>160</v>
      </c>
      <c r="N10" s="31">
        <v>220</v>
      </c>
      <c r="O10" s="28">
        <v>1200</v>
      </c>
      <c r="P10" s="29">
        <v>20</v>
      </c>
      <c r="Q10" s="30">
        <v>960</v>
      </c>
      <c r="R10" s="28">
        <v>1000</v>
      </c>
      <c r="S10" s="28">
        <v>80</v>
      </c>
      <c r="T10" s="28">
        <v>400</v>
      </c>
      <c r="U10" s="29">
        <v>20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211</v>
      </c>
      <c r="G11" s="27">
        <v>20</v>
      </c>
      <c r="H11" s="28">
        <v>60</v>
      </c>
      <c r="I11" s="28">
        <v>40</v>
      </c>
      <c r="J11" s="28"/>
      <c r="K11" s="29"/>
      <c r="L11" s="30"/>
      <c r="M11" s="28"/>
      <c r="N11" s="31"/>
      <c r="O11" s="28"/>
      <c r="P11" s="29"/>
      <c r="Q11" s="30"/>
      <c r="R11" s="28"/>
      <c r="S11" s="28">
        <v>20</v>
      </c>
      <c r="T11" s="28">
        <v>20</v>
      </c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504</v>
      </c>
      <c r="G12" s="27">
        <v>40</v>
      </c>
      <c r="H12" s="28">
        <v>1140</v>
      </c>
      <c r="I12" s="28">
        <v>100</v>
      </c>
      <c r="J12" s="28">
        <v>1200</v>
      </c>
      <c r="K12" s="29"/>
      <c r="L12" s="30"/>
      <c r="M12" s="28">
        <v>3400</v>
      </c>
      <c r="N12" s="31">
        <v>1900</v>
      </c>
      <c r="O12" s="28">
        <v>4200</v>
      </c>
      <c r="P12" s="29"/>
      <c r="Q12" s="30">
        <v>1800</v>
      </c>
      <c r="R12" s="28">
        <v>8000</v>
      </c>
      <c r="S12" s="28">
        <v>400</v>
      </c>
      <c r="T12" s="28">
        <v>500</v>
      </c>
      <c r="U12" s="29">
        <v>20</v>
      </c>
      <c r="V12" s="15"/>
    </row>
    <row r="13" spans="1:22" ht="13.15" customHeight="1" x14ac:dyDescent="0.15">
      <c r="A13" s="3">
        <v>9</v>
      </c>
      <c r="B13" s="24"/>
      <c r="C13" s="25"/>
      <c r="D13" s="25" t="s">
        <v>32</v>
      </c>
      <c r="E13" s="25" t="s">
        <v>33</v>
      </c>
      <c r="F13" s="26" t="s">
        <v>34</v>
      </c>
      <c r="G13" s="27"/>
      <c r="H13" s="28">
        <v>20</v>
      </c>
      <c r="I13" s="28"/>
      <c r="J13" s="28"/>
      <c r="K13" s="29"/>
      <c r="L13" s="30">
        <v>20</v>
      </c>
      <c r="M13" s="28"/>
      <c r="N13" s="31"/>
      <c r="O13" s="28"/>
      <c r="P13" s="29"/>
      <c r="Q13" s="30">
        <v>20</v>
      </c>
      <c r="R13" s="28">
        <v>20</v>
      </c>
      <c r="S13" s="28"/>
      <c r="T13" s="28">
        <v>20</v>
      </c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35</v>
      </c>
      <c r="G14" s="27">
        <v>3000</v>
      </c>
      <c r="H14" s="28">
        <v>3600</v>
      </c>
      <c r="I14" s="28">
        <v>1200</v>
      </c>
      <c r="J14" s="28">
        <v>4600</v>
      </c>
      <c r="K14" s="29">
        <v>600</v>
      </c>
      <c r="L14" s="30">
        <v>3000</v>
      </c>
      <c r="M14" s="28">
        <v>2400</v>
      </c>
      <c r="N14" s="31">
        <v>2800</v>
      </c>
      <c r="O14" s="28">
        <v>3200</v>
      </c>
      <c r="P14" s="29">
        <v>2200</v>
      </c>
      <c r="Q14" s="30">
        <v>5400</v>
      </c>
      <c r="R14" s="28">
        <v>2000</v>
      </c>
      <c r="S14" s="28">
        <v>1000</v>
      </c>
      <c r="T14" s="28">
        <v>1000</v>
      </c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>
        <v>1060</v>
      </c>
      <c r="H15" s="28">
        <v>1020</v>
      </c>
      <c r="I15" s="28">
        <v>660</v>
      </c>
      <c r="J15" s="28">
        <v>1480</v>
      </c>
      <c r="K15" s="29">
        <v>300</v>
      </c>
      <c r="L15" s="30">
        <v>40</v>
      </c>
      <c r="M15" s="28">
        <v>2980</v>
      </c>
      <c r="N15" s="31">
        <v>1660</v>
      </c>
      <c r="O15" s="28">
        <v>1200</v>
      </c>
      <c r="P15" s="29">
        <v>80</v>
      </c>
      <c r="Q15" s="30">
        <v>2040</v>
      </c>
      <c r="R15" s="28">
        <v>2420</v>
      </c>
      <c r="S15" s="28">
        <v>680</v>
      </c>
      <c r="T15" s="28">
        <v>80</v>
      </c>
      <c r="U15" s="29">
        <v>20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6880</v>
      </c>
      <c r="H16" s="28">
        <v>27200</v>
      </c>
      <c r="I16" s="28">
        <v>6440</v>
      </c>
      <c r="J16" s="28">
        <v>33000</v>
      </c>
      <c r="K16" s="29">
        <v>2660</v>
      </c>
      <c r="L16" s="30">
        <v>2000</v>
      </c>
      <c r="M16" s="28">
        <v>57600</v>
      </c>
      <c r="N16" s="31">
        <v>47200</v>
      </c>
      <c r="O16" s="28">
        <v>64000</v>
      </c>
      <c r="P16" s="29">
        <v>1560</v>
      </c>
      <c r="Q16" s="30">
        <v>483200</v>
      </c>
      <c r="R16" s="28">
        <v>247400</v>
      </c>
      <c r="S16" s="28">
        <v>40600</v>
      </c>
      <c r="T16" s="28">
        <v>36000</v>
      </c>
      <c r="U16" s="29">
        <v>400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240</v>
      </c>
      <c r="H17" s="28">
        <v>160</v>
      </c>
      <c r="I17" s="28">
        <v>140</v>
      </c>
      <c r="J17" s="28">
        <v>100</v>
      </c>
      <c r="K17" s="29">
        <v>240</v>
      </c>
      <c r="L17" s="30">
        <v>200</v>
      </c>
      <c r="M17" s="28">
        <v>60</v>
      </c>
      <c r="N17" s="31">
        <v>120</v>
      </c>
      <c r="O17" s="28">
        <v>60</v>
      </c>
      <c r="P17" s="29"/>
      <c r="Q17" s="30"/>
      <c r="R17" s="28">
        <v>20</v>
      </c>
      <c r="S17" s="28">
        <v>40</v>
      </c>
      <c r="T17" s="28">
        <v>120</v>
      </c>
      <c r="U17" s="29">
        <v>200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39</v>
      </c>
      <c r="F18" s="26" t="s">
        <v>40</v>
      </c>
      <c r="G18" s="27"/>
      <c r="H18" s="28"/>
      <c r="I18" s="28"/>
      <c r="J18" s="28"/>
      <c r="K18" s="29"/>
      <c r="L18" s="30">
        <v>60</v>
      </c>
      <c r="M18" s="28">
        <v>100</v>
      </c>
      <c r="N18" s="31">
        <v>80</v>
      </c>
      <c r="O18" s="28">
        <v>20</v>
      </c>
      <c r="P18" s="29">
        <v>20</v>
      </c>
      <c r="Q18" s="30">
        <v>180</v>
      </c>
      <c r="R18" s="28">
        <v>100</v>
      </c>
      <c r="S18" s="28">
        <v>20</v>
      </c>
      <c r="T18" s="28">
        <v>260</v>
      </c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613</v>
      </c>
      <c r="F19" s="26" t="s">
        <v>614</v>
      </c>
      <c r="G19" s="27"/>
      <c r="H19" s="28"/>
      <c r="I19" s="28"/>
      <c r="J19" s="28"/>
      <c r="K19" s="29"/>
      <c r="L19" s="30"/>
      <c r="M19" s="28"/>
      <c r="N19" s="31">
        <v>200</v>
      </c>
      <c r="O19" s="28"/>
      <c r="P19" s="29"/>
      <c r="Q19" s="30"/>
      <c r="R19" s="28"/>
      <c r="S19" s="28"/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285</v>
      </c>
      <c r="F20" s="26" t="s">
        <v>286</v>
      </c>
      <c r="G20" s="27">
        <v>1000</v>
      </c>
      <c r="H20" s="28">
        <v>600</v>
      </c>
      <c r="I20" s="28"/>
      <c r="J20" s="28">
        <v>800</v>
      </c>
      <c r="K20" s="29"/>
      <c r="L20" s="30"/>
      <c r="M20" s="28">
        <v>1400</v>
      </c>
      <c r="N20" s="31">
        <v>600</v>
      </c>
      <c r="O20" s="28">
        <v>1600</v>
      </c>
      <c r="P20" s="29">
        <v>400</v>
      </c>
      <c r="Q20" s="30">
        <v>800</v>
      </c>
      <c r="R20" s="28">
        <v>1600</v>
      </c>
      <c r="S20" s="28">
        <v>400</v>
      </c>
      <c r="T20" s="28">
        <v>600</v>
      </c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17" t="s">
        <v>21</v>
      </c>
      <c r="F21" s="33" t="s">
        <v>43</v>
      </c>
      <c r="G21" s="27">
        <v>6600</v>
      </c>
      <c r="H21" s="28">
        <v>17200</v>
      </c>
      <c r="I21" s="28">
        <v>5800</v>
      </c>
      <c r="J21" s="28">
        <v>12600</v>
      </c>
      <c r="K21" s="29">
        <v>3000</v>
      </c>
      <c r="L21" s="30">
        <v>4400</v>
      </c>
      <c r="M21" s="28">
        <v>30600</v>
      </c>
      <c r="N21" s="31">
        <v>18400</v>
      </c>
      <c r="O21" s="28">
        <v>10400</v>
      </c>
      <c r="P21" s="29">
        <v>4000</v>
      </c>
      <c r="Q21" s="30">
        <v>787200</v>
      </c>
      <c r="R21" s="28">
        <v>8000</v>
      </c>
      <c r="S21" s="28">
        <v>2000</v>
      </c>
      <c r="T21" s="28">
        <v>13000</v>
      </c>
      <c r="U21" s="29">
        <v>2200</v>
      </c>
      <c r="V21" s="15"/>
    </row>
    <row r="22" spans="1:22" ht="13.15" customHeight="1" x14ac:dyDescent="0.15">
      <c r="A22" s="3">
        <v>18</v>
      </c>
      <c r="B22" s="24"/>
      <c r="C22" s="25"/>
      <c r="D22" s="25" t="s">
        <v>44</v>
      </c>
      <c r="E22" s="25" t="s">
        <v>45</v>
      </c>
      <c r="F22" s="26" t="s">
        <v>46</v>
      </c>
      <c r="G22" s="27">
        <v>280</v>
      </c>
      <c r="H22" s="28">
        <v>220</v>
      </c>
      <c r="I22" s="28">
        <v>340</v>
      </c>
      <c r="J22" s="28">
        <v>280</v>
      </c>
      <c r="K22" s="29">
        <v>400</v>
      </c>
      <c r="L22" s="30">
        <v>80</v>
      </c>
      <c r="M22" s="28">
        <v>40</v>
      </c>
      <c r="N22" s="31">
        <v>120</v>
      </c>
      <c r="O22" s="28">
        <v>100</v>
      </c>
      <c r="P22" s="29"/>
      <c r="Q22" s="30"/>
      <c r="R22" s="28">
        <v>100</v>
      </c>
      <c r="S22" s="28">
        <v>80</v>
      </c>
      <c r="T22" s="28"/>
      <c r="U22" s="29">
        <v>100</v>
      </c>
      <c r="V22" s="15"/>
    </row>
    <row r="23" spans="1:22" ht="13.15" customHeight="1" x14ac:dyDescent="0.15">
      <c r="A23" s="3">
        <v>19</v>
      </c>
      <c r="B23" s="24"/>
      <c r="C23" s="25"/>
      <c r="D23" s="25" t="s">
        <v>50</v>
      </c>
      <c r="E23" s="25" t="s">
        <v>51</v>
      </c>
      <c r="F23" s="26" t="s">
        <v>52</v>
      </c>
      <c r="G23" s="27"/>
      <c r="H23" s="28"/>
      <c r="I23" s="28"/>
      <c r="J23" s="28">
        <v>20</v>
      </c>
      <c r="K23" s="29"/>
      <c r="L23" s="30"/>
      <c r="M23" s="28"/>
      <c r="N23" s="31"/>
      <c r="O23" s="28"/>
      <c r="P23" s="29"/>
      <c r="Q23" s="30">
        <v>200</v>
      </c>
      <c r="R23" s="28"/>
      <c r="S23" s="28"/>
      <c r="T23" s="28"/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53</v>
      </c>
      <c r="G24" s="27">
        <v>6400</v>
      </c>
      <c r="H24" s="28">
        <v>70400</v>
      </c>
      <c r="I24" s="28">
        <v>4800</v>
      </c>
      <c r="J24" s="28">
        <v>91200</v>
      </c>
      <c r="K24" s="29">
        <v>1600</v>
      </c>
      <c r="L24" s="30">
        <v>1600</v>
      </c>
      <c r="M24" s="28">
        <v>214400</v>
      </c>
      <c r="N24" s="31">
        <v>105600</v>
      </c>
      <c r="O24" s="28">
        <v>8000</v>
      </c>
      <c r="P24" s="29">
        <v>134400</v>
      </c>
      <c r="Q24" s="30">
        <v>320000</v>
      </c>
      <c r="R24" s="28">
        <v>150400</v>
      </c>
      <c r="S24" s="28">
        <v>6400</v>
      </c>
      <c r="T24" s="28">
        <v>9600</v>
      </c>
      <c r="U24" s="29">
        <v>1200</v>
      </c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287</v>
      </c>
      <c r="G25" s="27"/>
      <c r="H25" s="28">
        <v>200</v>
      </c>
      <c r="I25" s="28">
        <v>400</v>
      </c>
      <c r="J25" s="28">
        <v>200</v>
      </c>
      <c r="K25" s="29"/>
      <c r="L25" s="30"/>
      <c r="M25" s="28"/>
      <c r="N25" s="31"/>
      <c r="O25" s="28">
        <v>400</v>
      </c>
      <c r="P25" s="29"/>
      <c r="Q25" s="30">
        <v>600</v>
      </c>
      <c r="R25" s="28">
        <v>400</v>
      </c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54</v>
      </c>
      <c r="G26" s="27"/>
      <c r="H26" s="28"/>
      <c r="I26" s="28"/>
      <c r="J26" s="28"/>
      <c r="K26" s="29"/>
      <c r="L26" s="30"/>
      <c r="M26" s="28"/>
      <c r="N26" s="31"/>
      <c r="O26" s="28"/>
      <c r="P26" s="29"/>
      <c r="Q26" s="30"/>
      <c r="R26" s="28"/>
      <c r="S26" s="28"/>
      <c r="T26" s="28">
        <v>20</v>
      </c>
      <c r="U26" s="29">
        <v>20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55</v>
      </c>
      <c r="G27" s="27">
        <v>1400</v>
      </c>
      <c r="H27" s="28">
        <v>2600</v>
      </c>
      <c r="I27" s="28">
        <v>2200</v>
      </c>
      <c r="J27" s="28">
        <v>2800</v>
      </c>
      <c r="K27" s="29">
        <v>800</v>
      </c>
      <c r="L27" s="30">
        <v>1000</v>
      </c>
      <c r="M27" s="28">
        <v>3200</v>
      </c>
      <c r="N27" s="31">
        <v>2800</v>
      </c>
      <c r="O27" s="28">
        <v>3600</v>
      </c>
      <c r="P27" s="29">
        <v>800</v>
      </c>
      <c r="Q27" s="30">
        <v>2000</v>
      </c>
      <c r="R27" s="28">
        <v>2400</v>
      </c>
      <c r="S27" s="28">
        <v>400</v>
      </c>
      <c r="T27" s="28">
        <v>200</v>
      </c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289</v>
      </c>
      <c r="G28" s="27"/>
      <c r="H28" s="28">
        <v>20</v>
      </c>
      <c r="I28" s="28"/>
      <c r="J28" s="28">
        <v>40</v>
      </c>
      <c r="K28" s="29">
        <v>20</v>
      </c>
      <c r="L28" s="30"/>
      <c r="M28" s="28">
        <v>80</v>
      </c>
      <c r="N28" s="31">
        <v>40</v>
      </c>
      <c r="O28" s="28">
        <v>80</v>
      </c>
      <c r="P28" s="29"/>
      <c r="Q28" s="30"/>
      <c r="R28" s="28">
        <v>20</v>
      </c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440</v>
      </c>
      <c r="G29" s="27"/>
      <c r="H29" s="28">
        <v>60</v>
      </c>
      <c r="I29" s="28"/>
      <c r="J29" s="28">
        <v>20</v>
      </c>
      <c r="K29" s="29"/>
      <c r="L29" s="30"/>
      <c r="M29" s="28">
        <v>80</v>
      </c>
      <c r="N29" s="31"/>
      <c r="O29" s="28">
        <v>20</v>
      </c>
      <c r="P29" s="29"/>
      <c r="Q29" s="30">
        <v>60</v>
      </c>
      <c r="R29" s="28">
        <v>60</v>
      </c>
      <c r="S29" s="28"/>
      <c r="T29" s="28">
        <v>20</v>
      </c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57</v>
      </c>
      <c r="G30" s="27">
        <v>180</v>
      </c>
      <c r="H30" s="28">
        <v>240</v>
      </c>
      <c r="I30" s="28">
        <v>100</v>
      </c>
      <c r="J30" s="28">
        <v>200</v>
      </c>
      <c r="K30" s="29">
        <v>40</v>
      </c>
      <c r="L30" s="30"/>
      <c r="M30" s="28">
        <v>180</v>
      </c>
      <c r="N30" s="31">
        <v>20</v>
      </c>
      <c r="O30" s="28">
        <v>120</v>
      </c>
      <c r="P30" s="29"/>
      <c r="Q30" s="30">
        <v>40</v>
      </c>
      <c r="R30" s="28">
        <v>260</v>
      </c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444</v>
      </c>
      <c r="G31" s="27"/>
      <c r="H31" s="28">
        <v>20</v>
      </c>
      <c r="I31" s="28"/>
      <c r="J31" s="28"/>
      <c r="K31" s="29"/>
      <c r="L31" s="30"/>
      <c r="M31" s="28"/>
      <c r="N31" s="31"/>
      <c r="O31" s="28"/>
      <c r="P31" s="29">
        <v>20</v>
      </c>
      <c r="Q31" s="30">
        <v>20</v>
      </c>
      <c r="R31" s="28">
        <v>20</v>
      </c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59</v>
      </c>
      <c r="G32" s="27">
        <v>4000</v>
      </c>
      <c r="H32" s="28">
        <v>8200</v>
      </c>
      <c r="I32" s="28">
        <v>2600</v>
      </c>
      <c r="J32" s="28">
        <v>3600</v>
      </c>
      <c r="K32" s="29">
        <v>400</v>
      </c>
      <c r="L32" s="30">
        <v>800</v>
      </c>
      <c r="M32" s="28">
        <v>8000</v>
      </c>
      <c r="N32" s="31">
        <v>6800</v>
      </c>
      <c r="O32" s="28">
        <v>5400</v>
      </c>
      <c r="P32" s="29">
        <v>320</v>
      </c>
      <c r="Q32" s="30">
        <v>6400</v>
      </c>
      <c r="R32" s="28">
        <v>10400</v>
      </c>
      <c r="S32" s="28">
        <v>1000</v>
      </c>
      <c r="T32" s="28">
        <v>1600</v>
      </c>
      <c r="U32" s="29">
        <v>200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 t="s">
        <v>60</v>
      </c>
      <c r="F33" s="26" t="s">
        <v>445</v>
      </c>
      <c r="G33" s="27">
        <v>400</v>
      </c>
      <c r="H33" s="28">
        <v>2400</v>
      </c>
      <c r="I33" s="28">
        <v>240</v>
      </c>
      <c r="J33" s="28">
        <v>400</v>
      </c>
      <c r="K33" s="29">
        <v>120</v>
      </c>
      <c r="L33" s="30">
        <v>60</v>
      </c>
      <c r="M33" s="28">
        <v>660</v>
      </c>
      <c r="N33" s="31">
        <v>280</v>
      </c>
      <c r="O33" s="28">
        <v>800</v>
      </c>
      <c r="P33" s="29"/>
      <c r="Q33" s="30">
        <v>1400</v>
      </c>
      <c r="R33" s="28">
        <v>1000</v>
      </c>
      <c r="S33" s="28">
        <v>400</v>
      </c>
      <c r="T33" s="28">
        <v>2200</v>
      </c>
      <c r="U33" s="29">
        <v>200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61</v>
      </c>
      <c r="G34" s="27">
        <v>120</v>
      </c>
      <c r="H34" s="28">
        <v>7200</v>
      </c>
      <c r="I34" s="28">
        <v>1060</v>
      </c>
      <c r="J34" s="28">
        <v>120</v>
      </c>
      <c r="K34" s="29">
        <v>480</v>
      </c>
      <c r="L34" s="30">
        <v>600</v>
      </c>
      <c r="M34" s="28">
        <v>2800</v>
      </c>
      <c r="N34" s="31">
        <v>2600</v>
      </c>
      <c r="O34" s="28">
        <v>800</v>
      </c>
      <c r="P34" s="29">
        <v>260</v>
      </c>
      <c r="Q34" s="30">
        <v>7400</v>
      </c>
      <c r="R34" s="28">
        <v>4200</v>
      </c>
      <c r="S34" s="28">
        <v>600</v>
      </c>
      <c r="T34" s="28">
        <v>800</v>
      </c>
      <c r="U34" s="29">
        <v>100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 t="s">
        <v>62</v>
      </c>
      <c r="F35" s="26" t="s">
        <v>615</v>
      </c>
      <c r="G35" s="27"/>
      <c r="H35" s="28">
        <v>340</v>
      </c>
      <c r="I35" s="28"/>
      <c r="J35" s="28">
        <v>40</v>
      </c>
      <c r="K35" s="29"/>
      <c r="L35" s="30">
        <v>700</v>
      </c>
      <c r="M35" s="28">
        <v>100</v>
      </c>
      <c r="N35" s="31">
        <v>80</v>
      </c>
      <c r="O35" s="28">
        <v>220</v>
      </c>
      <c r="P35" s="29"/>
      <c r="Q35" s="30"/>
      <c r="R35" s="28">
        <v>600</v>
      </c>
      <c r="S35" s="28">
        <v>740</v>
      </c>
      <c r="T35" s="28">
        <v>2120</v>
      </c>
      <c r="U35" s="29">
        <v>280</v>
      </c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292</v>
      </c>
      <c r="G36" s="27"/>
      <c r="H36" s="28"/>
      <c r="I36" s="28"/>
      <c r="J36" s="28"/>
      <c r="K36" s="29"/>
      <c r="L36" s="30"/>
      <c r="M36" s="28">
        <v>100</v>
      </c>
      <c r="N36" s="31">
        <v>20</v>
      </c>
      <c r="O36" s="28">
        <v>40</v>
      </c>
      <c r="P36" s="29"/>
      <c r="Q36" s="30"/>
      <c r="R36" s="28">
        <v>40</v>
      </c>
      <c r="S36" s="28"/>
      <c r="T36" s="28">
        <v>20</v>
      </c>
      <c r="U36" s="29"/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597</v>
      </c>
      <c r="G37" s="27"/>
      <c r="H37" s="28">
        <v>20</v>
      </c>
      <c r="I37" s="28">
        <v>20</v>
      </c>
      <c r="J37" s="28"/>
      <c r="K37" s="29"/>
      <c r="L37" s="30"/>
      <c r="M37" s="28"/>
      <c r="N37" s="31"/>
      <c r="O37" s="28"/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64</v>
      </c>
      <c r="G38" s="27">
        <v>40</v>
      </c>
      <c r="H38" s="28">
        <v>1400</v>
      </c>
      <c r="I38" s="28">
        <v>200</v>
      </c>
      <c r="J38" s="28">
        <v>600</v>
      </c>
      <c r="K38" s="29">
        <v>20</v>
      </c>
      <c r="L38" s="30">
        <v>860</v>
      </c>
      <c r="M38" s="28">
        <v>720</v>
      </c>
      <c r="N38" s="31">
        <v>240</v>
      </c>
      <c r="O38" s="28">
        <v>660</v>
      </c>
      <c r="P38" s="29">
        <v>300</v>
      </c>
      <c r="Q38" s="30">
        <v>1800</v>
      </c>
      <c r="R38" s="28">
        <v>2200</v>
      </c>
      <c r="S38" s="28">
        <v>900</v>
      </c>
      <c r="T38" s="28">
        <v>1200</v>
      </c>
      <c r="U38" s="29">
        <v>1400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33" t="s">
        <v>616</v>
      </c>
      <c r="G39" s="27"/>
      <c r="H39" s="28">
        <v>20</v>
      </c>
      <c r="I39" s="28"/>
      <c r="J39" s="28"/>
      <c r="K39" s="29"/>
      <c r="L39" s="30"/>
      <c r="M39" s="28"/>
      <c r="N39" s="31"/>
      <c r="O39" s="28"/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 t="s">
        <v>65</v>
      </c>
      <c r="F40" s="26" t="s">
        <v>66</v>
      </c>
      <c r="G40" s="27"/>
      <c r="H40" s="28"/>
      <c r="I40" s="28"/>
      <c r="J40" s="28"/>
      <c r="K40" s="29"/>
      <c r="L40" s="30"/>
      <c r="M40" s="28"/>
      <c r="N40" s="31"/>
      <c r="O40" s="28">
        <v>80</v>
      </c>
      <c r="P40" s="29"/>
      <c r="Q40" s="30"/>
      <c r="R40" s="28"/>
      <c r="S40" s="28"/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67</v>
      </c>
      <c r="G41" s="27">
        <v>40</v>
      </c>
      <c r="H41" s="28">
        <v>20</v>
      </c>
      <c r="I41" s="28"/>
      <c r="J41" s="28"/>
      <c r="K41" s="29"/>
      <c r="L41" s="30"/>
      <c r="M41" s="28"/>
      <c r="N41" s="31"/>
      <c r="O41" s="28"/>
      <c r="P41" s="29">
        <v>80</v>
      </c>
      <c r="Q41" s="30"/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215</v>
      </c>
      <c r="G42" s="27">
        <v>180</v>
      </c>
      <c r="H42" s="28">
        <v>160</v>
      </c>
      <c r="I42" s="28">
        <v>200</v>
      </c>
      <c r="J42" s="28"/>
      <c r="K42" s="29">
        <v>40</v>
      </c>
      <c r="L42" s="30"/>
      <c r="M42" s="28">
        <v>220</v>
      </c>
      <c r="N42" s="31">
        <v>200</v>
      </c>
      <c r="O42" s="28">
        <v>200</v>
      </c>
      <c r="P42" s="29"/>
      <c r="Q42" s="30">
        <v>20</v>
      </c>
      <c r="R42" s="28">
        <v>200</v>
      </c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17" t="s">
        <v>21</v>
      </c>
      <c r="F43" s="33" t="s">
        <v>69</v>
      </c>
      <c r="G43" s="27">
        <v>5800</v>
      </c>
      <c r="H43" s="28">
        <v>18200</v>
      </c>
      <c r="I43" s="28">
        <v>6600</v>
      </c>
      <c r="J43" s="28">
        <v>32600</v>
      </c>
      <c r="K43" s="29">
        <v>4200</v>
      </c>
      <c r="L43" s="30">
        <v>3200</v>
      </c>
      <c r="M43" s="28">
        <v>33200</v>
      </c>
      <c r="N43" s="31">
        <v>19600</v>
      </c>
      <c r="O43" s="28">
        <v>20400</v>
      </c>
      <c r="P43" s="29">
        <v>4600</v>
      </c>
      <c r="Q43" s="30">
        <v>13400</v>
      </c>
      <c r="R43" s="28">
        <v>16400</v>
      </c>
      <c r="S43" s="28">
        <v>9200</v>
      </c>
      <c r="T43" s="28">
        <v>9200</v>
      </c>
      <c r="U43" s="29">
        <v>2200</v>
      </c>
      <c r="V43" s="15"/>
    </row>
    <row r="44" spans="1:22" ht="13.15" customHeight="1" x14ac:dyDescent="0.15">
      <c r="A44" s="3">
        <v>40</v>
      </c>
      <c r="B44" s="25" t="s">
        <v>70</v>
      </c>
      <c r="C44" s="25" t="s">
        <v>71</v>
      </c>
      <c r="D44" s="25" t="s">
        <v>75</v>
      </c>
      <c r="E44" s="25" t="s">
        <v>76</v>
      </c>
      <c r="F44" s="26" t="s">
        <v>77</v>
      </c>
      <c r="G44" s="27">
        <v>200</v>
      </c>
      <c r="H44" s="28"/>
      <c r="I44" s="28"/>
      <c r="J44" s="28"/>
      <c r="K44" s="29">
        <v>600</v>
      </c>
      <c r="L44" s="30"/>
      <c r="M44" s="28"/>
      <c r="N44" s="31">
        <v>600</v>
      </c>
      <c r="O44" s="28">
        <v>600</v>
      </c>
      <c r="P44" s="29">
        <v>600</v>
      </c>
      <c r="Q44" s="30">
        <v>600</v>
      </c>
      <c r="R44" s="28"/>
      <c r="S44" s="28"/>
      <c r="T44" s="28">
        <v>200</v>
      </c>
      <c r="U44" s="29"/>
      <c r="V44" s="15"/>
    </row>
    <row r="45" spans="1:22" ht="13.15" customHeight="1" x14ac:dyDescent="0.15">
      <c r="A45" s="3">
        <v>41</v>
      </c>
      <c r="B45" s="25"/>
      <c r="C45" s="25"/>
      <c r="D45" s="25" t="s">
        <v>78</v>
      </c>
      <c r="E45" s="25" t="s">
        <v>79</v>
      </c>
      <c r="F45" s="26" t="s">
        <v>218</v>
      </c>
      <c r="G45" s="27">
        <v>20</v>
      </c>
      <c r="H45" s="28">
        <v>200</v>
      </c>
      <c r="I45" s="28"/>
      <c r="J45" s="28"/>
      <c r="K45" s="29"/>
      <c r="L45" s="30"/>
      <c r="M45" s="28"/>
      <c r="N45" s="31"/>
      <c r="O45" s="28"/>
      <c r="P45" s="29"/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80</v>
      </c>
      <c r="G46" s="27">
        <v>40</v>
      </c>
      <c r="H46" s="28">
        <v>40</v>
      </c>
      <c r="I46" s="28"/>
      <c r="J46" s="28"/>
      <c r="K46" s="29">
        <v>20</v>
      </c>
      <c r="L46" s="30"/>
      <c r="M46" s="28">
        <v>40</v>
      </c>
      <c r="N46" s="31">
        <v>100</v>
      </c>
      <c r="O46" s="28"/>
      <c r="P46" s="29">
        <v>100</v>
      </c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 t="s">
        <v>81</v>
      </c>
      <c r="F47" s="26" t="s">
        <v>82</v>
      </c>
      <c r="G47" s="27"/>
      <c r="H47" s="28"/>
      <c r="I47" s="28"/>
      <c r="J47" s="28"/>
      <c r="K47" s="29"/>
      <c r="L47" s="30"/>
      <c r="M47" s="28"/>
      <c r="N47" s="31">
        <v>400</v>
      </c>
      <c r="O47" s="28"/>
      <c r="P47" s="29">
        <v>120</v>
      </c>
      <c r="Q47" s="30">
        <v>600</v>
      </c>
      <c r="R47" s="28"/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 t="s">
        <v>83</v>
      </c>
      <c r="D48" s="25" t="s">
        <v>84</v>
      </c>
      <c r="E48" s="25" t="s">
        <v>85</v>
      </c>
      <c r="F48" s="26" t="s">
        <v>293</v>
      </c>
      <c r="G48" s="27"/>
      <c r="H48" s="28"/>
      <c r="I48" s="28"/>
      <c r="J48" s="28"/>
      <c r="K48" s="29"/>
      <c r="L48" s="30"/>
      <c r="M48" s="28"/>
      <c r="N48" s="31"/>
      <c r="O48" s="28">
        <v>40</v>
      </c>
      <c r="P48" s="29">
        <v>40</v>
      </c>
      <c r="Q48" s="30"/>
      <c r="R48" s="28"/>
      <c r="S48" s="28"/>
      <c r="T48" s="28"/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219</v>
      </c>
      <c r="G49" s="27"/>
      <c r="H49" s="28">
        <v>140</v>
      </c>
      <c r="I49" s="28">
        <v>60</v>
      </c>
      <c r="J49" s="28"/>
      <c r="K49" s="29"/>
      <c r="L49" s="30">
        <v>80</v>
      </c>
      <c r="M49" s="28">
        <v>60</v>
      </c>
      <c r="N49" s="31">
        <v>240</v>
      </c>
      <c r="O49" s="28">
        <v>260</v>
      </c>
      <c r="P49" s="29"/>
      <c r="Q49" s="30"/>
      <c r="R49" s="28"/>
      <c r="S49" s="28">
        <v>120</v>
      </c>
      <c r="T49" s="28"/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220</v>
      </c>
      <c r="G50" s="27"/>
      <c r="H50" s="28">
        <v>80</v>
      </c>
      <c r="I50" s="28"/>
      <c r="J50" s="28"/>
      <c r="K50" s="29"/>
      <c r="L50" s="30"/>
      <c r="M50" s="28"/>
      <c r="N50" s="31"/>
      <c r="O50" s="28">
        <v>100</v>
      </c>
      <c r="P50" s="29">
        <v>40</v>
      </c>
      <c r="Q50" s="30"/>
      <c r="R50" s="28">
        <v>80</v>
      </c>
      <c r="S50" s="28">
        <v>80</v>
      </c>
      <c r="T50" s="28">
        <v>80</v>
      </c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86</v>
      </c>
      <c r="G51" s="27">
        <v>3830400</v>
      </c>
      <c r="H51" s="28">
        <v>14997400</v>
      </c>
      <c r="I51" s="28">
        <v>10727000</v>
      </c>
      <c r="J51" s="28">
        <v>6494000</v>
      </c>
      <c r="K51" s="29">
        <v>2243000</v>
      </c>
      <c r="L51" s="30">
        <v>1300800</v>
      </c>
      <c r="M51" s="28">
        <v>21439400</v>
      </c>
      <c r="N51" s="31">
        <v>18588200</v>
      </c>
      <c r="O51" s="28">
        <v>12838400</v>
      </c>
      <c r="P51" s="29">
        <v>23762000</v>
      </c>
      <c r="Q51" s="30">
        <v>13200000</v>
      </c>
      <c r="R51" s="28">
        <v>14546600</v>
      </c>
      <c r="S51" s="28">
        <v>3496000</v>
      </c>
      <c r="T51" s="28">
        <v>123800</v>
      </c>
      <c r="U51" s="29">
        <v>9000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357</v>
      </c>
      <c r="G52" s="27">
        <v>720</v>
      </c>
      <c r="H52" s="28">
        <v>4200</v>
      </c>
      <c r="I52" s="28">
        <v>17800</v>
      </c>
      <c r="J52" s="28"/>
      <c r="K52" s="29">
        <v>1080</v>
      </c>
      <c r="L52" s="30">
        <v>1000</v>
      </c>
      <c r="M52" s="28">
        <v>1840</v>
      </c>
      <c r="N52" s="31">
        <v>2560</v>
      </c>
      <c r="O52" s="28">
        <v>2340</v>
      </c>
      <c r="P52" s="29">
        <v>1200</v>
      </c>
      <c r="Q52" s="30">
        <v>1000</v>
      </c>
      <c r="R52" s="28"/>
      <c r="S52" s="28"/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617</v>
      </c>
      <c r="G53" s="27"/>
      <c r="H53" s="28"/>
      <c r="I53" s="28"/>
      <c r="J53" s="28">
        <v>100</v>
      </c>
      <c r="K53" s="29"/>
      <c r="L53" s="30">
        <v>180</v>
      </c>
      <c r="M53" s="28">
        <v>100</v>
      </c>
      <c r="N53" s="31">
        <v>200</v>
      </c>
      <c r="O53" s="28">
        <v>200</v>
      </c>
      <c r="P53" s="29"/>
      <c r="Q53" s="30">
        <v>60</v>
      </c>
      <c r="R53" s="28">
        <v>300</v>
      </c>
      <c r="S53" s="28">
        <v>60</v>
      </c>
      <c r="T53" s="28">
        <v>160</v>
      </c>
      <c r="U53" s="29"/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89</v>
      </c>
      <c r="G54" s="27">
        <v>2000</v>
      </c>
      <c r="H54" s="28">
        <v>2000</v>
      </c>
      <c r="I54" s="28">
        <v>3800</v>
      </c>
      <c r="J54" s="28">
        <v>1600</v>
      </c>
      <c r="K54" s="29">
        <v>340</v>
      </c>
      <c r="L54" s="30">
        <v>1540</v>
      </c>
      <c r="M54" s="28">
        <v>1260</v>
      </c>
      <c r="N54" s="31">
        <v>3260</v>
      </c>
      <c r="O54" s="28">
        <v>2460</v>
      </c>
      <c r="P54" s="29">
        <v>300</v>
      </c>
      <c r="Q54" s="30">
        <v>1820</v>
      </c>
      <c r="R54" s="28">
        <v>3600</v>
      </c>
      <c r="S54" s="28">
        <v>940</v>
      </c>
      <c r="T54" s="28">
        <v>620</v>
      </c>
      <c r="U54" s="29">
        <v>40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90</v>
      </c>
      <c r="G55" s="27">
        <v>11000</v>
      </c>
      <c r="H55" s="28">
        <v>7200</v>
      </c>
      <c r="I55" s="28">
        <v>8800</v>
      </c>
      <c r="J55" s="28">
        <v>5600</v>
      </c>
      <c r="K55" s="29">
        <v>2400</v>
      </c>
      <c r="L55" s="30">
        <v>4800</v>
      </c>
      <c r="M55" s="28">
        <v>32200</v>
      </c>
      <c r="N55" s="31">
        <v>10600</v>
      </c>
      <c r="O55" s="28">
        <v>8800</v>
      </c>
      <c r="P55" s="29">
        <v>3400</v>
      </c>
      <c r="Q55" s="30">
        <v>7600</v>
      </c>
      <c r="R55" s="28">
        <v>6800</v>
      </c>
      <c r="S55" s="28">
        <v>3800</v>
      </c>
      <c r="T55" s="28">
        <v>1400</v>
      </c>
      <c r="U55" s="29">
        <v>1200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33" t="s">
        <v>91</v>
      </c>
      <c r="G56" s="27">
        <v>600</v>
      </c>
      <c r="H56" s="28">
        <v>200</v>
      </c>
      <c r="I56" s="28"/>
      <c r="J56" s="28"/>
      <c r="K56" s="29">
        <v>200</v>
      </c>
      <c r="L56" s="30">
        <v>200</v>
      </c>
      <c r="M56" s="28">
        <v>83200</v>
      </c>
      <c r="N56" s="31">
        <v>800</v>
      </c>
      <c r="O56" s="28">
        <v>400</v>
      </c>
      <c r="P56" s="29">
        <v>8400</v>
      </c>
      <c r="Q56" s="30">
        <v>5600</v>
      </c>
      <c r="R56" s="28"/>
      <c r="S56" s="28">
        <v>600</v>
      </c>
      <c r="T56" s="28"/>
      <c r="U56" s="29">
        <v>200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92</v>
      </c>
      <c r="F57" s="26" t="s">
        <v>296</v>
      </c>
      <c r="G57" s="27">
        <v>80</v>
      </c>
      <c r="H57" s="28"/>
      <c r="I57" s="28"/>
      <c r="J57" s="28"/>
      <c r="K57" s="29"/>
      <c r="L57" s="30"/>
      <c r="M57" s="28">
        <v>160</v>
      </c>
      <c r="N57" s="31"/>
      <c r="O57" s="28"/>
      <c r="P57" s="29">
        <v>1400</v>
      </c>
      <c r="Q57" s="30"/>
      <c r="R57" s="28"/>
      <c r="S57" s="28"/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223</v>
      </c>
      <c r="G58" s="27"/>
      <c r="H58" s="28"/>
      <c r="I58" s="28"/>
      <c r="J58" s="28"/>
      <c r="K58" s="29"/>
      <c r="L58" s="30"/>
      <c r="M58" s="28"/>
      <c r="N58" s="31"/>
      <c r="O58" s="28"/>
      <c r="P58" s="29">
        <v>440</v>
      </c>
      <c r="Q58" s="30"/>
      <c r="R58" s="28"/>
      <c r="S58" s="28"/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93</v>
      </c>
      <c r="G59" s="27">
        <v>280400</v>
      </c>
      <c r="H59" s="28">
        <v>246400</v>
      </c>
      <c r="I59" s="28">
        <v>592000</v>
      </c>
      <c r="J59" s="28">
        <v>194800</v>
      </c>
      <c r="K59" s="29">
        <v>220800</v>
      </c>
      <c r="L59" s="30">
        <v>147200</v>
      </c>
      <c r="M59" s="28">
        <v>236800</v>
      </c>
      <c r="N59" s="31">
        <v>97800</v>
      </c>
      <c r="O59" s="28">
        <v>135400</v>
      </c>
      <c r="P59" s="29">
        <v>9000</v>
      </c>
      <c r="Q59" s="30">
        <v>101400</v>
      </c>
      <c r="R59" s="28">
        <v>42400</v>
      </c>
      <c r="S59" s="28">
        <v>233600</v>
      </c>
      <c r="T59" s="28">
        <v>8800</v>
      </c>
      <c r="U59" s="29">
        <v>30000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298</v>
      </c>
      <c r="G60" s="27"/>
      <c r="H60" s="28"/>
      <c r="I60" s="28"/>
      <c r="J60" s="28"/>
      <c r="K60" s="29"/>
      <c r="L60" s="30"/>
      <c r="M60" s="28"/>
      <c r="N60" s="31"/>
      <c r="O60" s="28"/>
      <c r="P60" s="29"/>
      <c r="Q60" s="30"/>
      <c r="R60" s="28"/>
      <c r="S60" s="28"/>
      <c r="T60" s="28"/>
      <c r="U60" s="29">
        <v>40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95</v>
      </c>
      <c r="G61" s="27"/>
      <c r="H61" s="28"/>
      <c r="I61" s="28"/>
      <c r="J61" s="28"/>
      <c r="K61" s="29"/>
      <c r="L61" s="30"/>
      <c r="M61" s="28"/>
      <c r="N61" s="31"/>
      <c r="O61" s="28"/>
      <c r="P61" s="29"/>
      <c r="Q61" s="30"/>
      <c r="R61" s="28"/>
      <c r="S61" s="28"/>
      <c r="T61" s="28"/>
      <c r="U61" s="29">
        <v>200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226</v>
      </c>
      <c r="G62" s="27"/>
      <c r="H62" s="28"/>
      <c r="I62" s="28"/>
      <c r="J62" s="28"/>
      <c r="K62" s="29"/>
      <c r="L62" s="30"/>
      <c r="M62" s="28"/>
      <c r="N62" s="31"/>
      <c r="O62" s="28"/>
      <c r="P62" s="29">
        <v>140</v>
      </c>
      <c r="Q62" s="30"/>
      <c r="R62" s="28">
        <v>40</v>
      </c>
      <c r="S62" s="28"/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 t="s">
        <v>96</v>
      </c>
      <c r="F63" s="26" t="s">
        <v>450</v>
      </c>
      <c r="G63" s="27"/>
      <c r="H63" s="28"/>
      <c r="I63" s="28"/>
      <c r="J63" s="28"/>
      <c r="K63" s="29"/>
      <c r="L63" s="30">
        <v>100</v>
      </c>
      <c r="M63" s="28"/>
      <c r="N63" s="31"/>
      <c r="O63" s="28"/>
      <c r="P63" s="29"/>
      <c r="Q63" s="30"/>
      <c r="R63" s="28"/>
      <c r="S63" s="28"/>
      <c r="T63" s="28">
        <v>240</v>
      </c>
      <c r="U63" s="29">
        <v>20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618</v>
      </c>
      <c r="G64" s="27"/>
      <c r="H64" s="28"/>
      <c r="I64" s="28"/>
      <c r="J64" s="28">
        <v>20</v>
      </c>
      <c r="K64" s="29"/>
      <c r="L64" s="30"/>
      <c r="M64" s="28"/>
      <c r="N64" s="31"/>
      <c r="O64" s="28"/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300</v>
      </c>
      <c r="G65" s="27"/>
      <c r="H65" s="28">
        <v>200</v>
      </c>
      <c r="I65" s="28"/>
      <c r="J65" s="28">
        <v>40</v>
      </c>
      <c r="K65" s="29"/>
      <c r="L65" s="30"/>
      <c r="M65" s="28"/>
      <c r="N65" s="31">
        <v>80</v>
      </c>
      <c r="O65" s="28"/>
      <c r="P65" s="29">
        <v>20</v>
      </c>
      <c r="Q65" s="30"/>
      <c r="R65" s="28">
        <v>220</v>
      </c>
      <c r="S65" s="28">
        <v>20</v>
      </c>
      <c r="T65" s="28">
        <v>20</v>
      </c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97</v>
      </c>
      <c r="G66" s="27">
        <v>120</v>
      </c>
      <c r="H66" s="28">
        <v>120</v>
      </c>
      <c r="I66" s="28">
        <v>60</v>
      </c>
      <c r="J66" s="28">
        <v>60</v>
      </c>
      <c r="K66" s="29"/>
      <c r="L66" s="30">
        <v>40</v>
      </c>
      <c r="M66" s="28">
        <v>100</v>
      </c>
      <c r="N66" s="31">
        <v>60</v>
      </c>
      <c r="O66" s="28"/>
      <c r="P66" s="29">
        <v>40</v>
      </c>
      <c r="Q66" s="30">
        <v>60</v>
      </c>
      <c r="R66" s="28">
        <v>100</v>
      </c>
      <c r="S66" s="28">
        <v>240</v>
      </c>
      <c r="T66" s="28">
        <v>80</v>
      </c>
      <c r="U66" s="29">
        <v>40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 t="s">
        <v>452</v>
      </c>
      <c r="F67" s="26" t="s">
        <v>361</v>
      </c>
      <c r="G67" s="27">
        <v>40</v>
      </c>
      <c r="H67" s="28"/>
      <c r="I67" s="28"/>
      <c r="J67" s="28"/>
      <c r="K67" s="29"/>
      <c r="L67" s="30"/>
      <c r="M67" s="28"/>
      <c r="N67" s="31"/>
      <c r="O67" s="28"/>
      <c r="P67" s="29"/>
      <c r="Q67" s="30"/>
      <c r="R67" s="28">
        <v>20</v>
      </c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100</v>
      </c>
      <c r="F68" s="26" t="s">
        <v>101</v>
      </c>
      <c r="G68" s="27">
        <v>20</v>
      </c>
      <c r="H68" s="28"/>
      <c r="I68" s="28">
        <v>500</v>
      </c>
      <c r="J68" s="28">
        <v>400</v>
      </c>
      <c r="K68" s="29"/>
      <c r="L68" s="30"/>
      <c r="M68" s="28"/>
      <c r="N68" s="31">
        <v>40</v>
      </c>
      <c r="O68" s="28">
        <v>20</v>
      </c>
      <c r="P68" s="29">
        <v>120</v>
      </c>
      <c r="Q68" s="30">
        <v>40</v>
      </c>
      <c r="R68" s="28">
        <v>40</v>
      </c>
      <c r="S68" s="28">
        <v>20</v>
      </c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102</v>
      </c>
      <c r="F69" s="26" t="s">
        <v>103</v>
      </c>
      <c r="G69" s="27">
        <v>4100</v>
      </c>
      <c r="H69" s="28">
        <v>2240</v>
      </c>
      <c r="I69" s="28">
        <v>3820</v>
      </c>
      <c r="J69" s="28">
        <v>2720</v>
      </c>
      <c r="K69" s="29">
        <v>2400</v>
      </c>
      <c r="L69" s="30">
        <v>1720</v>
      </c>
      <c r="M69" s="28">
        <v>1300</v>
      </c>
      <c r="N69" s="31">
        <v>1280</v>
      </c>
      <c r="O69" s="28">
        <v>2900</v>
      </c>
      <c r="P69" s="29">
        <v>140</v>
      </c>
      <c r="Q69" s="30">
        <v>80</v>
      </c>
      <c r="R69" s="28">
        <v>1720</v>
      </c>
      <c r="S69" s="28">
        <v>420</v>
      </c>
      <c r="T69" s="28">
        <v>660</v>
      </c>
      <c r="U69" s="29">
        <v>1040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104</v>
      </c>
      <c r="G70" s="27">
        <v>1400</v>
      </c>
      <c r="H70" s="28">
        <v>340</v>
      </c>
      <c r="I70" s="28">
        <v>1060</v>
      </c>
      <c r="J70" s="28">
        <v>1300</v>
      </c>
      <c r="K70" s="29">
        <v>200</v>
      </c>
      <c r="L70" s="30">
        <v>200</v>
      </c>
      <c r="M70" s="28">
        <v>1540</v>
      </c>
      <c r="N70" s="31">
        <v>6800</v>
      </c>
      <c r="O70" s="28">
        <v>1320</v>
      </c>
      <c r="P70" s="29">
        <v>180</v>
      </c>
      <c r="Q70" s="30">
        <v>3200</v>
      </c>
      <c r="R70" s="28">
        <v>1960</v>
      </c>
      <c r="S70" s="28">
        <v>260</v>
      </c>
      <c r="T70" s="28">
        <v>60</v>
      </c>
      <c r="U70" s="29">
        <v>80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106</v>
      </c>
      <c r="G71" s="27">
        <v>120</v>
      </c>
      <c r="H71" s="28"/>
      <c r="I71" s="28">
        <v>60</v>
      </c>
      <c r="J71" s="28">
        <v>60</v>
      </c>
      <c r="K71" s="29"/>
      <c r="L71" s="30">
        <v>40</v>
      </c>
      <c r="M71" s="28"/>
      <c r="N71" s="31">
        <v>60</v>
      </c>
      <c r="O71" s="28">
        <v>40</v>
      </c>
      <c r="P71" s="29"/>
      <c r="Q71" s="30"/>
      <c r="R71" s="28">
        <v>20</v>
      </c>
      <c r="S71" s="28"/>
      <c r="T71" s="28"/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107</v>
      </c>
      <c r="G72" s="27"/>
      <c r="H72" s="28"/>
      <c r="I72" s="28"/>
      <c r="J72" s="28"/>
      <c r="K72" s="29"/>
      <c r="L72" s="30"/>
      <c r="M72" s="28"/>
      <c r="N72" s="31"/>
      <c r="O72" s="28"/>
      <c r="P72" s="29"/>
      <c r="Q72" s="30">
        <v>20</v>
      </c>
      <c r="R72" s="28"/>
      <c r="S72" s="28"/>
      <c r="T72" s="28"/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230</v>
      </c>
      <c r="G73" s="27"/>
      <c r="H73" s="28"/>
      <c r="I73" s="28"/>
      <c r="J73" s="28"/>
      <c r="K73" s="29"/>
      <c r="L73" s="30"/>
      <c r="M73" s="28"/>
      <c r="N73" s="31"/>
      <c r="O73" s="28">
        <v>40</v>
      </c>
      <c r="P73" s="29">
        <v>20</v>
      </c>
      <c r="Q73" s="30"/>
      <c r="R73" s="28"/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108</v>
      </c>
      <c r="G74" s="27">
        <v>1000</v>
      </c>
      <c r="H74" s="28">
        <v>840</v>
      </c>
      <c r="I74" s="28">
        <v>2500</v>
      </c>
      <c r="J74" s="28">
        <v>1140</v>
      </c>
      <c r="K74" s="29">
        <v>1320</v>
      </c>
      <c r="L74" s="30">
        <v>2360</v>
      </c>
      <c r="M74" s="28">
        <v>540</v>
      </c>
      <c r="N74" s="31">
        <v>1400</v>
      </c>
      <c r="O74" s="28">
        <v>2020</v>
      </c>
      <c r="P74" s="29">
        <v>60</v>
      </c>
      <c r="Q74" s="30">
        <v>420</v>
      </c>
      <c r="R74" s="28">
        <v>1100</v>
      </c>
      <c r="S74" s="28">
        <v>760</v>
      </c>
      <c r="T74" s="28">
        <v>120</v>
      </c>
      <c r="U74" s="29">
        <v>660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 t="s">
        <v>110</v>
      </c>
      <c r="F75" s="26" t="s">
        <v>493</v>
      </c>
      <c r="G75" s="27">
        <v>3200</v>
      </c>
      <c r="H75" s="28">
        <v>840</v>
      </c>
      <c r="I75" s="28">
        <v>1120</v>
      </c>
      <c r="J75" s="28">
        <v>600</v>
      </c>
      <c r="K75" s="29">
        <v>380</v>
      </c>
      <c r="L75" s="30">
        <v>260</v>
      </c>
      <c r="M75" s="28">
        <v>460</v>
      </c>
      <c r="N75" s="31">
        <v>700</v>
      </c>
      <c r="O75" s="28">
        <v>400</v>
      </c>
      <c r="P75" s="29">
        <v>40</v>
      </c>
      <c r="Q75" s="30">
        <v>1020</v>
      </c>
      <c r="R75" s="28">
        <v>520</v>
      </c>
      <c r="S75" s="28">
        <v>120</v>
      </c>
      <c r="T75" s="28">
        <v>400</v>
      </c>
      <c r="U75" s="29">
        <v>200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111</v>
      </c>
      <c r="G76" s="27">
        <v>1504000</v>
      </c>
      <c r="H76" s="28">
        <v>1350400</v>
      </c>
      <c r="I76" s="28">
        <v>2598400</v>
      </c>
      <c r="J76" s="28">
        <v>1945600</v>
      </c>
      <c r="K76" s="29">
        <v>286400</v>
      </c>
      <c r="L76" s="30">
        <v>128000</v>
      </c>
      <c r="M76" s="28">
        <v>697600</v>
      </c>
      <c r="N76" s="31">
        <v>1446400</v>
      </c>
      <c r="O76" s="28">
        <v>1235200</v>
      </c>
      <c r="P76" s="29">
        <v>37600</v>
      </c>
      <c r="Q76" s="30">
        <v>697600</v>
      </c>
      <c r="R76" s="28">
        <v>640000</v>
      </c>
      <c r="S76" s="28">
        <v>115200</v>
      </c>
      <c r="T76" s="28">
        <v>5400</v>
      </c>
      <c r="U76" s="29">
        <v>1000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112</v>
      </c>
      <c r="G77" s="27">
        <v>2240</v>
      </c>
      <c r="H77" s="28">
        <v>4780</v>
      </c>
      <c r="I77" s="28">
        <v>5700</v>
      </c>
      <c r="J77" s="28">
        <v>3000</v>
      </c>
      <c r="K77" s="29">
        <v>1200</v>
      </c>
      <c r="L77" s="30">
        <v>4760</v>
      </c>
      <c r="M77" s="28">
        <v>1760</v>
      </c>
      <c r="N77" s="31">
        <v>10520</v>
      </c>
      <c r="O77" s="28">
        <v>8440</v>
      </c>
      <c r="P77" s="29"/>
      <c r="Q77" s="30">
        <v>12700</v>
      </c>
      <c r="R77" s="28">
        <v>5120</v>
      </c>
      <c r="S77" s="28">
        <v>1580</v>
      </c>
      <c r="T77" s="28">
        <v>440</v>
      </c>
      <c r="U77" s="29">
        <v>340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 t="s">
        <v>113</v>
      </c>
      <c r="F78" s="26" t="s">
        <v>114</v>
      </c>
      <c r="G78" s="27">
        <v>420</v>
      </c>
      <c r="H78" s="28">
        <v>1300</v>
      </c>
      <c r="I78" s="28">
        <v>1000</v>
      </c>
      <c r="J78" s="28">
        <v>1200</v>
      </c>
      <c r="K78" s="29">
        <v>400</v>
      </c>
      <c r="L78" s="30">
        <v>520</v>
      </c>
      <c r="M78" s="28">
        <v>480</v>
      </c>
      <c r="N78" s="31">
        <v>840</v>
      </c>
      <c r="O78" s="28">
        <v>1260</v>
      </c>
      <c r="P78" s="29">
        <v>340</v>
      </c>
      <c r="Q78" s="30">
        <v>200</v>
      </c>
      <c r="R78" s="28">
        <v>180</v>
      </c>
      <c r="S78" s="28">
        <v>280</v>
      </c>
      <c r="T78" s="28">
        <v>480</v>
      </c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116</v>
      </c>
      <c r="G79" s="27">
        <v>240</v>
      </c>
      <c r="H79" s="28"/>
      <c r="I79" s="28">
        <v>120</v>
      </c>
      <c r="J79" s="28">
        <v>800</v>
      </c>
      <c r="K79" s="29">
        <v>80</v>
      </c>
      <c r="L79" s="30">
        <v>380</v>
      </c>
      <c r="M79" s="28">
        <v>80</v>
      </c>
      <c r="N79" s="31">
        <v>200</v>
      </c>
      <c r="O79" s="28"/>
      <c r="P79" s="29"/>
      <c r="Q79" s="30"/>
      <c r="R79" s="28">
        <v>220</v>
      </c>
      <c r="S79" s="28"/>
      <c r="T79" s="28"/>
      <c r="U79" s="29">
        <v>80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117</v>
      </c>
      <c r="G80" s="27">
        <v>60</v>
      </c>
      <c r="H80" s="28">
        <v>200</v>
      </c>
      <c r="I80" s="28">
        <v>40</v>
      </c>
      <c r="J80" s="28"/>
      <c r="K80" s="29">
        <v>20</v>
      </c>
      <c r="L80" s="30">
        <v>20</v>
      </c>
      <c r="M80" s="28"/>
      <c r="N80" s="31">
        <v>200</v>
      </c>
      <c r="O80" s="28"/>
      <c r="P80" s="29"/>
      <c r="Q80" s="30">
        <v>200</v>
      </c>
      <c r="R80" s="28"/>
      <c r="S80" s="28">
        <v>60</v>
      </c>
      <c r="T80" s="28"/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118</v>
      </c>
      <c r="G81" s="27">
        <v>1800</v>
      </c>
      <c r="H81" s="28">
        <v>600</v>
      </c>
      <c r="I81" s="28">
        <v>1000</v>
      </c>
      <c r="J81" s="28">
        <v>4400</v>
      </c>
      <c r="K81" s="29">
        <v>940</v>
      </c>
      <c r="L81" s="30">
        <v>920</v>
      </c>
      <c r="M81" s="28">
        <v>1480</v>
      </c>
      <c r="N81" s="31">
        <v>480</v>
      </c>
      <c r="O81" s="28">
        <v>720</v>
      </c>
      <c r="P81" s="29">
        <v>320</v>
      </c>
      <c r="Q81" s="30">
        <v>800</v>
      </c>
      <c r="R81" s="28">
        <v>1120</v>
      </c>
      <c r="S81" s="28">
        <v>2400</v>
      </c>
      <c r="T81" s="28">
        <v>1000</v>
      </c>
      <c r="U81" s="29">
        <v>720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119</v>
      </c>
      <c r="G82" s="27"/>
      <c r="H82" s="28"/>
      <c r="I82" s="28"/>
      <c r="J82" s="28"/>
      <c r="K82" s="29"/>
      <c r="L82" s="30"/>
      <c r="M82" s="28"/>
      <c r="N82" s="31"/>
      <c r="O82" s="28"/>
      <c r="P82" s="29">
        <v>120</v>
      </c>
      <c r="Q82" s="30"/>
      <c r="R82" s="28"/>
      <c r="S82" s="28"/>
      <c r="T82" s="28"/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120</v>
      </c>
      <c r="G83" s="27"/>
      <c r="H83" s="28">
        <v>600</v>
      </c>
      <c r="I83" s="28"/>
      <c r="J83" s="28"/>
      <c r="K83" s="29">
        <v>2000</v>
      </c>
      <c r="L83" s="30"/>
      <c r="M83" s="28">
        <v>100</v>
      </c>
      <c r="N83" s="31">
        <v>60</v>
      </c>
      <c r="O83" s="28"/>
      <c r="P83" s="29"/>
      <c r="Q83" s="30">
        <v>800</v>
      </c>
      <c r="R83" s="28"/>
      <c r="S83" s="28">
        <v>120</v>
      </c>
      <c r="T83" s="28">
        <v>100</v>
      </c>
      <c r="U83" s="29"/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121</v>
      </c>
      <c r="G84" s="36"/>
      <c r="H84" s="37"/>
      <c r="I84" s="37"/>
      <c r="J84" s="37"/>
      <c r="K84" s="38"/>
      <c r="L84" s="39"/>
      <c r="M84" s="37"/>
      <c r="N84" s="40"/>
      <c r="O84" s="37">
        <v>160</v>
      </c>
      <c r="P84" s="38"/>
      <c r="Q84" s="39"/>
      <c r="R84" s="37"/>
      <c r="S84" s="37"/>
      <c r="T84" s="37"/>
      <c r="U84" s="38"/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619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662</v>
      </c>
      <c r="K88" s="3"/>
      <c r="N88" s="5" t="str">
        <f>I88</f>
        <v>調査期日：平成28年 6月 1日</v>
      </c>
      <c r="O88" s="3"/>
      <c r="P88" s="3"/>
      <c r="R88" s="3"/>
      <c r="S88" s="5" t="str">
        <f>I88</f>
        <v>調査期日：平成28年 6月 1日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</v>
      </c>
      <c r="H90" s="11" t="s">
        <v>4</v>
      </c>
      <c r="I90" s="11" t="s">
        <v>5</v>
      </c>
      <c r="J90" s="11" t="s">
        <v>6</v>
      </c>
      <c r="K90" s="12" t="s">
        <v>7</v>
      </c>
      <c r="L90" s="13" t="s">
        <v>8</v>
      </c>
      <c r="M90" s="11" t="s">
        <v>9</v>
      </c>
      <c r="N90" s="14" t="s">
        <v>10</v>
      </c>
      <c r="O90" s="11" t="s">
        <v>11</v>
      </c>
      <c r="P90" s="12" t="s">
        <v>12</v>
      </c>
      <c r="Q90" s="13" t="s">
        <v>13</v>
      </c>
      <c r="R90" s="11" t="s">
        <v>14</v>
      </c>
      <c r="S90" s="11" t="s">
        <v>15</v>
      </c>
      <c r="T90" s="11" t="s">
        <v>16</v>
      </c>
      <c r="U90" s="12" t="s">
        <v>17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113</v>
      </c>
      <c r="F91" s="46" t="s">
        <v>123</v>
      </c>
      <c r="G91" s="19">
        <v>19200</v>
      </c>
      <c r="H91" s="20">
        <v>16200</v>
      </c>
      <c r="I91" s="20">
        <v>11000</v>
      </c>
      <c r="J91" s="20">
        <v>13600</v>
      </c>
      <c r="K91" s="21">
        <v>2200</v>
      </c>
      <c r="L91" s="22">
        <v>9600</v>
      </c>
      <c r="M91" s="20">
        <v>17800</v>
      </c>
      <c r="N91" s="23">
        <v>18200</v>
      </c>
      <c r="O91" s="20">
        <v>19600</v>
      </c>
      <c r="P91" s="21">
        <v>4400</v>
      </c>
      <c r="Q91" s="22">
        <v>11000</v>
      </c>
      <c r="R91" s="20">
        <v>16800</v>
      </c>
      <c r="S91" s="20">
        <v>3600</v>
      </c>
      <c r="T91" s="20">
        <v>5400</v>
      </c>
      <c r="U91" s="21">
        <v>400</v>
      </c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608</v>
      </c>
      <c r="G92" s="27"/>
      <c r="H92" s="28"/>
      <c r="I92" s="28"/>
      <c r="J92" s="28"/>
      <c r="K92" s="29"/>
      <c r="L92" s="30"/>
      <c r="M92" s="28">
        <v>20</v>
      </c>
      <c r="N92" s="31"/>
      <c r="O92" s="28"/>
      <c r="P92" s="29"/>
      <c r="Q92" s="30"/>
      <c r="R92" s="28"/>
      <c r="S92" s="28"/>
      <c r="T92" s="28"/>
      <c r="U92" s="29"/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125</v>
      </c>
      <c r="G93" s="27">
        <v>260</v>
      </c>
      <c r="H93" s="28">
        <v>4000</v>
      </c>
      <c r="I93" s="28">
        <v>340</v>
      </c>
      <c r="J93" s="28">
        <v>500</v>
      </c>
      <c r="K93" s="29">
        <v>1600</v>
      </c>
      <c r="L93" s="30"/>
      <c r="M93" s="28">
        <v>64600</v>
      </c>
      <c r="N93" s="31">
        <v>1600</v>
      </c>
      <c r="O93" s="28">
        <v>600</v>
      </c>
      <c r="P93" s="29">
        <v>7200</v>
      </c>
      <c r="Q93" s="30">
        <v>600</v>
      </c>
      <c r="R93" s="28">
        <v>1600</v>
      </c>
      <c r="S93" s="28">
        <v>6000</v>
      </c>
      <c r="T93" s="28">
        <v>400</v>
      </c>
      <c r="U93" s="29"/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126</v>
      </c>
      <c r="G94" s="27">
        <v>1800</v>
      </c>
      <c r="H94" s="28">
        <v>1000</v>
      </c>
      <c r="I94" s="28">
        <v>800</v>
      </c>
      <c r="J94" s="28">
        <v>600</v>
      </c>
      <c r="K94" s="29"/>
      <c r="L94" s="30"/>
      <c r="M94" s="28">
        <v>14800</v>
      </c>
      <c r="N94" s="31"/>
      <c r="O94" s="28">
        <v>1000</v>
      </c>
      <c r="P94" s="29">
        <v>11800</v>
      </c>
      <c r="Q94" s="30"/>
      <c r="R94" s="28">
        <v>1800</v>
      </c>
      <c r="S94" s="28">
        <v>100</v>
      </c>
      <c r="T94" s="28"/>
      <c r="U94" s="29">
        <v>200</v>
      </c>
      <c r="V94" s="15"/>
    </row>
    <row r="95" spans="1:23" ht="13.15" customHeight="1" x14ac:dyDescent="0.15">
      <c r="A95" s="3">
        <v>85</v>
      </c>
      <c r="B95" s="24"/>
      <c r="C95" s="25"/>
      <c r="D95" s="32"/>
      <c r="E95" s="25" t="s">
        <v>127</v>
      </c>
      <c r="F95" s="26" t="s">
        <v>128</v>
      </c>
      <c r="G95" s="27"/>
      <c r="H95" s="28">
        <v>80</v>
      </c>
      <c r="I95" s="28"/>
      <c r="J95" s="28">
        <v>40</v>
      </c>
      <c r="K95" s="29"/>
      <c r="L95" s="30">
        <v>380</v>
      </c>
      <c r="M95" s="28"/>
      <c r="N95" s="31">
        <v>20</v>
      </c>
      <c r="O95" s="28">
        <v>40</v>
      </c>
      <c r="P95" s="29">
        <v>40</v>
      </c>
      <c r="Q95" s="30"/>
      <c r="R95" s="28">
        <v>80</v>
      </c>
      <c r="S95" s="28">
        <v>80</v>
      </c>
      <c r="T95" s="28">
        <v>220</v>
      </c>
      <c r="U95" s="29">
        <v>20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389</v>
      </c>
      <c r="G96" s="27"/>
      <c r="H96" s="28"/>
      <c r="I96" s="28"/>
      <c r="J96" s="28"/>
      <c r="K96" s="29"/>
      <c r="L96" s="30"/>
      <c r="M96" s="28"/>
      <c r="N96" s="31"/>
      <c r="O96" s="28"/>
      <c r="P96" s="29"/>
      <c r="Q96" s="30"/>
      <c r="R96" s="28"/>
      <c r="S96" s="28">
        <v>20</v>
      </c>
      <c r="T96" s="28"/>
      <c r="U96" s="29"/>
      <c r="V96" s="15"/>
    </row>
    <row r="97" spans="1:22" ht="13.15" customHeight="1" x14ac:dyDescent="0.15">
      <c r="A97" s="3">
        <v>87</v>
      </c>
      <c r="B97" s="24"/>
      <c r="C97" s="25"/>
      <c r="D97" s="25"/>
      <c r="E97" s="25" t="s">
        <v>240</v>
      </c>
      <c r="F97" s="26" t="s">
        <v>241</v>
      </c>
      <c r="G97" s="27"/>
      <c r="H97" s="28"/>
      <c r="I97" s="28"/>
      <c r="J97" s="28"/>
      <c r="K97" s="29"/>
      <c r="L97" s="30"/>
      <c r="M97" s="28"/>
      <c r="N97" s="31"/>
      <c r="O97" s="28"/>
      <c r="P97" s="29"/>
      <c r="Q97" s="30">
        <v>20</v>
      </c>
      <c r="R97" s="28"/>
      <c r="S97" s="28"/>
      <c r="T97" s="28"/>
      <c r="U97" s="29"/>
      <c r="V97" s="15"/>
    </row>
    <row r="98" spans="1:22" ht="13.15" customHeight="1" x14ac:dyDescent="0.15">
      <c r="A98" s="3">
        <v>88</v>
      </c>
      <c r="B98" s="24"/>
      <c r="C98" s="25"/>
      <c r="D98" s="25" t="s">
        <v>129</v>
      </c>
      <c r="E98" s="25" t="s">
        <v>130</v>
      </c>
      <c r="F98" s="26" t="s">
        <v>131</v>
      </c>
      <c r="G98" s="27"/>
      <c r="H98" s="28"/>
      <c r="I98" s="28"/>
      <c r="J98" s="28"/>
      <c r="K98" s="29"/>
      <c r="L98" s="30"/>
      <c r="M98" s="28"/>
      <c r="N98" s="31"/>
      <c r="O98" s="28"/>
      <c r="P98" s="29">
        <v>160</v>
      </c>
      <c r="Q98" s="30"/>
      <c r="R98" s="28"/>
      <c r="S98" s="28"/>
      <c r="T98" s="28"/>
      <c r="U98" s="29"/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610</v>
      </c>
      <c r="G99" s="27"/>
      <c r="H99" s="28"/>
      <c r="I99" s="28"/>
      <c r="J99" s="28"/>
      <c r="K99" s="29"/>
      <c r="L99" s="30"/>
      <c r="M99" s="28"/>
      <c r="N99" s="31"/>
      <c r="O99" s="28"/>
      <c r="P99" s="29">
        <v>160</v>
      </c>
      <c r="Q99" s="30"/>
      <c r="R99" s="28"/>
      <c r="S99" s="28"/>
      <c r="T99" s="28"/>
      <c r="U99" s="29"/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133</v>
      </c>
      <c r="G100" s="27"/>
      <c r="H100" s="28"/>
      <c r="I100" s="28"/>
      <c r="J100" s="28"/>
      <c r="K100" s="29"/>
      <c r="L100" s="30"/>
      <c r="M100" s="28"/>
      <c r="N100" s="31"/>
      <c r="O100" s="28"/>
      <c r="P100" s="29"/>
      <c r="Q100" s="30">
        <v>200</v>
      </c>
      <c r="R100" s="28"/>
      <c r="S100" s="28">
        <v>400</v>
      </c>
      <c r="T100" s="28"/>
      <c r="U100" s="29"/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243</v>
      </c>
      <c r="G101" s="27"/>
      <c r="H101" s="28"/>
      <c r="I101" s="28"/>
      <c r="J101" s="28"/>
      <c r="K101" s="29"/>
      <c r="L101" s="30"/>
      <c r="M101" s="28"/>
      <c r="N101" s="31">
        <v>160</v>
      </c>
      <c r="O101" s="28"/>
      <c r="P101" s="29"/>
      <c r="Q101" s="30"/>
      <c r="R101" s="28"/>
      <c r="S101" s="28">
        <v>60</v>
      </c>
      <c r="T101" s="28"/>
      <c r="U101" s="29">
        <v>80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244</v>
      </c>
      <c r="G102" s="27"/>
      <c r="H102" s="28"/>
      <c r="I102" s="28"/>
      <c r="J102" s="28"/>
      <c r="K102" s="29"/>
      <c r="L102" s="30"/>
      <c r="M102" s="28"/>
      <c r="N102" s="31"/>
      <c r="O102" s="28"/>
      <c r="P102" s="29">
        <v>20</v>
      </c>
      <c r="Q102" s="30"/>
      <c r="R102" s="28"/>
      <c r="S102" s="28"/>
      <c r="T102" s="28"/>
      <c r="U102" s="29"/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134</v>
      </c>
      <c r="G103" s="27">
        <v>2600</v>
      </c>
      <c r="H103" s="28">
        <v>2600</v>
      </c>
      <c r="I103" s="28">
        <v>4200</v>
      </c>
      <c r="J103" s="28">
        <v>2400</v>
      </c>
      <c r="K103" s="29">
        <v>340</v>
      </c>
      <c r="L103" s="30">
        <v>280</v>
      </c>
      <c r="M103" s="28">
        <v>2600</v>
      </c>
      <c r="N103" s="31">
        <v>840</v>
      </c>
      <c r="O103" s="28">
        <v>1340</v>
      </c>
      <c r="P103" s="29">
        <v>340</v>
      </c>
      <c r="Q103" s="30">
        <v>800</v>
      </c>
      <c r="R103" s="28">
        <v>320</v>
      </c>
      <c r="S103" s="28">
        <v>300</v>
      </c>
      <c r="T103" s="28">
        <v>600</v>
      </c>
      <c r="U103" s="29"/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 t="s">
        <v>136</v>
      </c>
      <c r="F104" s="26" t="s">
        <v>248</v>
      </c>
      <c r="G104" s="27"/>
      <c r="H104" s="28"/>
      <c r="I104" s="28"/>
      <c r="J104" s="28"/>
      <c r="K104" s="29">
        <v>40</v>
      </c>
      <c r="L104" s="30"/>
      <c r="M104" s="28"/>
      <c r="N104" s="31"/>
      <c r="O104" s="28"/>
      <c r="P104" s="29"/>
      <c r="Q104" s="30"/>
      <c r="R104" s="28"/>
      <c r="S104" s="28"/>
      <c r="T104" s="28"/>
      <c r="U104" s="29"/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137</v>
      </c>
      <c r="G105" s="27"/>
      <c r="H105" s="28"/>
      <c r="I105" s="28"/>
      <c r="J105" s="28"/>
      <c r="K105" s="29">
        <v>80</v>
      </c>
      <c r="L105" s="30"/>
      <c r="M105" s="28"/>
      <c r="N105" s="31"/>
      <c r="O105" s="28"/>
      <c r="P105" s="29"/>
      <c r="Q105" s="30"/>
      <c r="R105" s="28"/>
      <c r="S105" s="28"/>
      <c r="T105" s="28"/>
      <c r="U105" s="29"/>
      <c r="V105" s="15"/>
    </row>
    <row r="106" spans="1:22" ht="13.15" customHeight="1" x14ac:dyDescent="0.15">
      <c r="A106" s="3">
        <v>96</v>
      </c>
      <c r="B106" s="24"/>
      <c r="C106" s="25"/>
      <c r="D106" s="25"/>
      <c r="E106" s="25" t="s">
        <v>138</v>
      </c>
      <c r="F106" s="26" t="s">
        <v>323</v>
      </c>
      <c r="G106" s="27"/>
      <c r="H106" s="28"/>
      <c r="I106" s="28"/>
      <c r="J106" s="28"/>
      <c r="K106" s="29"/>
      <c r="L106" s="30"/>
      <c r="M106" s="28"/>
      <c r="N106" s="31"/>
      <c r="O106" s="28"/>
      <c r="P106" s="29"/>
      <c r="Q106" s="30"/>
      <c r="R106" s="28"/>
      <c r="S106" s="28">
        <v>20</v>
      </c>
      <c r="T106" s="28"/>
      <c r="U106" s="29"/>
      <c r="V106" s="15"/>
    </row>
    <row r="107" spans="1:22" ht="13.15" customHeight="1" x14ac:dyDescent="0.15">
      <c r="A107" s="3">
        <v>97</v>
      </c>
      <c r="B107" s="15"/>
      <c r="C107" s="25"/>
      <c r="D107" s="25"/>
      <c r="E107" s="32"/>
      <c r="F107" s="26" t="s">
        <v>249</v>
      </c>
      <c r="G107" s="27"/>
      <c r="H107" s="28"/>
      <c r="I107" s="28"/>
      <c r="J107" s="28">
        <v>20</v>
      </c>
      <c r="K107" s="29"/>
      <c r="L107" s="30"/>
      <c r="M107" s="28"/>
      <c r="N107" s="31"/>
      <c r="O107" s="28"/>
      <c r="P107" s="29"/>
      <c r="Q107" s="30"/>
      <c r="R107" s="28"/>
      <c r="S107" s="28"/>
      <c r="T107" s="28"/>
      <c r="U107" s="29"/>
      <c r="V107" s="15"/>
    </row>
    <row r="108" spans="1:22" ht="13.15" customHeight="1" x14ac:dyDescent="0.15">
      <c r="A108" s="3">
        <v>98</v>
      </c>
      <c r="B108" s="15"/>
      <c r="C108" s="25"/>
      <c r="D108" s="25"/>
      <c r="E108" s="25"/>
      <c r="F108" s="26" t="s">
        <v>139</v>
      </c>
      <c r="G108" s="27"/>
      <c r="H108" s="28"/>
      <c r="I108" s="28"/>
      <c r="J108" s="28"/>
      <c r="K108" s="29"/>
      <c r="L108" s="30"/>
      <c r="M108" s="28"/>
      <c r="N108" s="31"/>
      <c r="O108" s="28"/>
      <c r="P108" s="29"/>
      <c r="Q108" s="30"/>
      <c r="R108" s="28"/>
      <c r="S108" s="28"/>
      <c r="T108" s="28"/>
      <c r="U108" s="29">
        <v>200</v>
      </c>
      <c r="V108" s="15"/>
    </row>
    <row r="109" spans="1:22" ht="13.15" customHeight="1" x14ac:dyDescent="0.15">
      <c r="A109" s="3">
        <v>99</v>
      </c>
      <c r="B109" s="24"/>
      <c r="C109" s="25"/>
      <c r="D109" s="32"/>
      <c r="E109" s="25"/>
      <c r="F109" s="26" t="s">
        <v>141</v>
      </c>
      <c r="G109" s="27"/>
      <c r="H109" s="28"/>
      <c r="I109" s="28">
        <v>200</v>
      </c>
      <c r="J109" s="28">
        <v>400</v>
      </c>
      <c r="K109" s="29"/>
      <c r="L109" s="30">
        <v>200</v>
      </c>
      <c r="M109" s="28"/>
      <c r="N109" s="31"/>
      <c r="O109" s="28">
        <v>200</v>
      </c>
      <c r="P109" s="29">
        <v>200</v>
      </c>
      <c r="Q109" s="30"/>
      <c r="R109" s="28">
        <v>800</v>
      </c>
      <c r="S109" s="28">
        <v>200</v>
      </c>
      <c r="T109" s="28">
        <v>200</v>
      </c>
      <c r="U109" s="29">
        <v>40</v>
      </c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142</v>
      </c>
      <c r="G110" s="27">
        <v>40</v>
      </c>
      <c r="H110" s="28">
        <v>20</v>
      </c>
      <c r="I110" s="28">
        <v>80</v>
      </c>
      <c r="J110" s="28"/>
      <c r="K110" s="29"/>
      <c r="L110" s="30">
        <v>20</v>
      </c>
      <c r="M110" s="28"/>
      <c r="N110" s="31"/>
      <c r="O110" s="28">
        <v>100</v>
      </c>
      <c r="P110" s="29"/>
      <c r="Q110" s="30"/>
      <c r="R110" s="28"/>
      <c r="S110" s="28">
        <v>20</v>
      </c>
      <c r="T110" s="28">
        <v>200</v>
      </c>
      <c r="U110" s="29">
        <v>20</v>
      </c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 t="s">
        <v>144</v>
      </c>
      <c r="F111" s="26" t="s">
        <v>145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>
        <v>20</v>
      </c>
      <c r="Q111" s="30"/>
      <c r="R111" s="28"/>
      <c r="S111" s="28">
        <v>240</v>
      </c>
      <c r="T111" s="28"/>
      <c r="U111" s="29"/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148</v>
      </c>
      <c r="G112" s="27"/>
      <c r="H112" s="28">
        <v>400</v>
      </c>
      <c r="I112" s="28"/>
      <c r="J112" s="28"/>
      <c r="K112" s="29">
        <v>200</v>
      </c>
      <c r="L112" s="30">
        <v>100</v>
      </c>
      <c r="M112" s="28">
        <v>60</v>
      </c>
      <c r="N112" s="31"/>
      <c r="O112" s="28"/>
      <c r="P112" s="29">
        <v>60</v>
      </c>
      <c r="Q112" s="30">
        <v>60</v>
      </c>
      <c r="R112" s="28"/>
      <c r="S112" s="28">
        <v>100</v>
      </c>
      <c r="T112" s="28">
        <v>400</v>
      </c>
      <c r="U112" s="29">
        <v>400</v>
      </c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/>
      <c r="F113" s="26" t="s">
        <v>394</v>
      </c>
      <c r="G113" s="27"/>
      <c r="H113" s="28"/>
      <c r="I113" s="28"/>
      <c r="J113" s="28"/>
      <c r="K113" s="29"/>
      <c r="L113" s="30"/>
      <c r="M113" s="28">
        <v>320</v>
      </c>
      <c r="N113" s="31"/>
      <c r="O113" s="28"/>
      <c r="P113" s="29"/>
      <c r="Q113" s="30"/>
      <c r="R113" s="28"/>
      <c r="S113" s="28"/>
      <c r="T113" s="28"/>
      <c r="U113" s="29"/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395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/>
      <c r="Q114" s="30"/>
      <c r="R114" s="28"/>
      <c r="S114" s="28">
        <v>20</v>
      </c>
      <c r="T114" s="28"/>
      <c r="U114" s="29">
        <v>20</v>
      </c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250</v>
      </c>
      <c r="G115" s="27"/>
      <c r="H115" s="28"/>
      <c r="I115" s="28"/>
      <c r="J115" s="28"/>
      <c r="K115" s="29">
        <v>80</v>
      </c>
      <c r="L115" s="30"/>
      <c r="M115" s="28"/>
      <c r="N115" s="31"/>
      <c r="O115" s="28"/>
      <c r="P115" s="29"/>
      <c r="Q115" s="30"/>
      <c r="R115" s="28"/>
      <c r="S115" s="28">
        <v>400</v>
      </c>
      <c r="T115" s="28"/>
      <c r="U115" s="29"/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/>
      <c r="F116" s="26" t="s">
        <v>150</v>
      </c>
      <c r="G116" s="27">
        <v>1120</v>
      </c>
      <c r="H116" s="28">
        <v>5400</v>
      </c>
      <c r="I116" s="28">
        <v>2400</v>
      </c>
      <c r="J116" s="28">
        <v>4200</v>
      </c>
      <c r="K116" s="29">
        <v>8000</v>
      </c>
      <c r="L116" s="30">
        <v>380</v>
      </c>
      <c r="M116" s="28">
        <v>380</v>
      </c>
      <c r="N116" s="31">
        <v>5000</v>
      </c>
      <c r="O116" s="28">
        <v>2200</v>
      </c>
      <c r="P116" s="29"/>
      <c r="Q116" s="30">
        <v>940</v>
      </c>
      <c r="R116" s="28">
        <v>1640</v>
      </c>
      <c r="S116" s="28">
        <v>1880</v>
      </c>
      <c r="T116" s="28">
        <v>600</v>
      </c>
      <c r="U116" s="29">
        <v>600</v>
      </c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496</v>
      </c>
      <c r="G117" s="27"/>
      <c r="H117" s="28"/>
      <c r="I117" s="28"/>
      <c r="J117" s="28"/>
      <c r="K117" s="29"/>
      <c r="L117" s="30"/>
      <c r="M117" s="28"/>
      <c r="N117" s="31"/>
      <c r="O117" s="28"/>
      <c r="P117" s="29"/>
      <c r="Q117" s="30"/>
      <c r="R117" s="28"/>
      <c r="S117" s="28">
        <v>20</v>
      </c>
      <c r="T117" s="28"/>
      <c r="U117" s="29"/>
      <c r="V117" s="15"/>
    </row>
    <row r="118" spans="1:22" ht="13.15" customHeight="1" x14ac:dyDescent="0.15">
      <c r="A118" s="3">
        <v>108</v>
      </c>
      <c r="B118" s="24"/>
      <c r="C118" s="25"/>
      <c r="D118" s="25"/>
      <c r="E118" s="25"/>
      <c r="F118" s="26" t="s">
        <v>251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/>
      <c r="Q118" s="30"/>
      <c r="R118" s="28"/>
      <c r="S118" s="28"/>
      <c r="T118" s="28">
        <v>20</v>
      </c>
      <c r="U118" s="29">
        <v>20</v>
      </c>
      <c r="V118" s="15"/>
    </row>
    <row r="119" spans="1:22" ht="13.15" customHeight="1" x14ac:dyDescent="0.15">
      <c r="A119" s="3">
        <v>109</v>
      </c>
      <c r="B119" s="24"/>
      <c r="C119" s="25"/>
      <c r="D119" s="25"/>
      <c r="E119" s="25"/>
      <c r="F119" s="26" t="s">
        <v>151</v>
      </c>
      <c r="G119" s="27"/>
      <c r="H119" s="28">
        <v>2600</v>
      </c>
      <c r="I119" s="28">
        <v>600</v>
      </c>
      <c r="J119" s="28">
        <v>1000</v>
      </c>
      <c r="K119" s="29"/>
      <c r="L119" s="30">
        <v>200</v>
      </c>
      <c r="M119" s="28">
        <v>40</v>
      </c>
      <c r="N119" s="31"/>
      <c r="O119" s="28">
        <v>37800</v>
      </c>
      <c r="P119" s="29">
        <v>400</v>
      </c>
      <c r="Q119" s="30"/>
      <c r="R119" s="28">
        <v>124800</v>
      </c>
      <c r="S119" s="28">
        <v>900</v>
      </c>
      <c r="T119" s="28">
        <v>400</v>
      </c>
      <c r="U119" s="29">
        <v>40</v>
      </c>
      <c r="V119" s="15"/>
    </row>
    <row r="120" spans="1:22" ht="13.15" customHeight="1" x14ac:dyDescent="0.15">
      <c r="A120" s="3">
        <v>110</v>
      </c>
      <c r="B120" s="24"/>
      <c r="C120" s="25"/>
      <c r="D120" s="25"/>
      <c r="E120" s="25" t="s">
        <v>479</v>
      </c>
      <c r="F120" s="26" t="s">
        <v>397</v>
      </c>
      <c r="G120" s="27"/>
      <c r="H120" s="28"/>
      <c r="I120" s="28"/>
      <c r="J120" s="28"/>
      <c r="K120" s="29">
        <v>20</v>
      </c>
      <c r="L120" s="30"/>
      <c r="M120" s="28"/>
      <c r="N120" s="31"/>
      <c r="O120" s="28"/>
      <c r="P120" s="29"/>
      <c r="Q120" s="30"/>
      <c r="R120" s="28"/>
      <c r="S120" s="28"/>
      <c r="T120" s="28"/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17" t="s">
        <v>21</v>
      </c>
      <c r="F121" s="33" t="s">
        <v>152</v>
      </c>
      <c r="G121" s="27">
        <v>400</v>
      </c>
      <c r="H121" s="28">
        <v>800</v>
      </c>
      <c r="I121" s="28"/>
      <c r="J121" s="28"/>
      <c r="K121" s="29">
        <v>600</v>
      </c>
      <c r="L121" s="30"/>
      <c r="M121" s="28"/>
      <c r="N121" s="31">
        <v>200</v>
      </c>
      <c r="O121" s="28"/>
      <c r="P121" s="29">
        <v>20</v>
      </c>
      <c r="Q121" s="30"/>
      <c r="R121" s="28"/>
      <c r="S121" s="28">
        <v>60</v>
      </c>
      <c r="T121" s="28">
        <v>200</v>
      </c>
      <c r="U121" s="29">
        <v>1200</v>
      </c>
      <c r="V121" s="15"/>
    </row>
    <row r="122" spans="1:22" ht="13.15" customHeight="1" x14ac:dyDescent="0.15">
      <c r="A122" s="3">
        <v>112</v>
      </c>
      <c r="B122" s="24"/>
      <c r="C122" s="25" t="s">
        <v>481</v>
      </c>
      <c r="D122" s="25" t="s">
        <v>482</v>
      </c>
      <c r="E122" s="25" t="s">
        <v>483</v>
      </c>
      <c r="F122" s="26" t="s">
        <v>484</v>
      </c>
      <c r="G122" s="27">
        <v>400</v>
      </c>
      <c r="H122" s="28">
        <v>1800</v>
      </c>
      <c r="I122" s="28"/>
      <c r="J122" s="28">
        <v>600</v>
      </c>
      <c r="K122" s="29">
        <v>200</v>
      </c>
      <c r="L122" s="30">
        <v>600</v>
      </c>
      <c r="M122" s="28">
        <v>800</v>
      </c>
      <c r="N122" s="31">
        <v>6000</v>
      </c>
      <c r="O122" s="28">
        <v>200</v>
      </c>
      <c r="P122" s="29">
        <v>200</v>
      </c>
      <c r="Q122" s="30">
        <v>985600</v>
      </c>
      <c r="R122" s="28">
        <v>600</v>
      </c>
      <c r="S122" s="28"/>
      <c r="T122" s="28">
        <v>2784000</v>
      </c>
      <c r="U122" s="29">
        <v>1800</v>
      </c>
      <c r="V122" s="15"/>
    </row>
    <row r="123" spans="1:22" ht="13.15" customHeight="1" x14ac:dyDescent="0.15">
      <c r="A123" s="3">
        <v>113</v>
      </c>
      <c r="B123" s="24" t="s">
        <v>153</v>
      </c>
      <c r="C123" s="25" t="s">
        <v>154</v>
      </c>
      <c r="D123" s="48" t="s">
        <v>21</v>
      </c>
      <c r="E123" s="48" t="s">
        <v>21</v>
      </c>
      <c r="F123" s="33" t="s">
        <v>155</v>
      </c>
      <c r="G123" s="27">
        <v>500</v>
      </c>
      <c r="H123" s="28">
        <v>5600</v>
      </c>
      <c r="I123" s="28">
        <v>2200</v>
      </c>
      <c r="J123" s="28">
        <v>6200</v>
      </c>
      <c r="K123" s="29">
        <v>200</v>
      </c>
      <c r="L123" s="30">
        <v>3600</v>
      </c>
      <c r="M123" s="28">
        <v>13800</v>
      </c>
      <c r="N123" s="31">
        <v>35400</v>
      </c>
      <c r="O123" s="28">
        <v>62400</v>
      </c>
      <c r="P123" s="29">
        <v>19800</v>
      </c>
      <c r="Q123" s="30">
        <v>217600</v>
      </c>
      <c r="R123" s="28">
        <v>65000</v>
      </c>
      <c r="S123" s="28">
        <v>11800</v>
      </c>
      <c r="T123" s="28">
        <v>39200</v>
      </c>
      <c r="U123" s="29">
        <v>1400</v>
      </c>
      <c r="V123" s="15"/>
    </row>
    <row r="124" spans="1:22" ht="13.15" customHeight="1" x14ac:dyDescent="0.15">
      <c r="A124" s="3">
        <v>114</v>
      </c>
      <c r="B124" s="24" t="s">
        <v>156</v>
      </c>
      <c r="C124" s="25" t="s">
        <v>157</v>
      </c>
      <c r="D124" s="48"/>
      <c r="E124" s="48"/>
      <c r="F124" s="33" t="s">
        <v>158</v>
      </c>
      <c r="G124" s="27">
        <v>9600</v>
      </c>
      <c r="H124" s="28">
        <v>72000</v>
      </c>
      <c r="I124" s="28">
        <v>11200</v>
      </c>
      <c r="J124" s="28">
        <v>129600</v>
      </c>
      <c r="K124" s="29">
        <v>3200</v>
      </c>
      <c r="L124" s="30">
        <v>17600</v>
      </c>
      <c r="M124" s="28">
        <v>256000</v>
      </c>
      <c r="N124" s="31">
        <v>124800</v>
      </c>
      <c r="O124" s="28">
        <v>166400</v>
      </c>
      <c r="P124" s="29">
        <v>112000</v>
      </c>
      <c r="Q124" s="30">
        <v>172800</v>
      </c>
      <c r="R124" s="28">
        <v>352000</v>
      </c>
      <c r="S124" s="28">
        <v>27200</v>
      </c>
      <c r="T124" s="28">
        <v>27200</v>
      </c>
      <c r="U124" s="29">
        <v>3200</v>
      </c>
      <c r="V124" s="15"/>
    </row>
    <row r="125" spans="1:22" ht="13.15" customHeight="1" x14ac:dyDescent="0.15">
      <c r="A125" s="3">
        <v>115</v>
      </c>
      <c r="B125" s="24"/>
      <c r="C125" s="25" t="s">
        <v>159</v>
      </c>
      <c r="D125" s="25" t="s">
        <v>160</v>
      </c>
      <c r="E125" s="25" t="s">
        <v>620</v>
      </c>
      <c r="F125" s="26" t="s">
        <v>621</v>
      </c>
      <c r="G125" s="27"/>
      <c r="H125" s="28"/>
      <c r="I125" s="28"/>
      <c r="J125" s="28"/>
      <c r="K125" s="29"/>
      <c r="L125" s="30"/>
      <c r="M125" s="28"/>
      <c r="N125" s="31"/>
      <c r="O125" s="28"/>
      <c r="P125" s="29">
        <v>640</v>
      </c>
      <c r="Q125" s="30"/>
      <c r="R125" s="28"/>
      <c r="S125" s="28"/>
      <c r="T125" s="28"/>
      <c r="U125" s="29"/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 t="s">
        <v>259</v>
      </c>
      <c r="F126" s="26" t="s">
        <v>260</v>
      </c>
      <c r="G126" s="27"/>
      <c r="H126" s="28"/>
      <c r="I126" s="28"/>
      <c r="J126" s="28"/>
      <c r="K126" s="29"/>
      <c r="L126" s="30"/>
      <c r="M126" s="28"/>
      <c r="N126" s="31"/>
      <c r="O126" s="28"/>
      <c r="P126" s="29">
        <v>320</v>
      </c>
      <c r="Q126" s="30"/>
      <c r="R126" s="28"/>
      <c r="S126" s="28"/>
      <c r="T126" s="28"/>
      <c r="U126" s="29"/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 t="s">
        <v>622</v>
      </c>
      <c r="F127" s="26" t="s">
        <v>623</v>
      </c>
      <c r="G127" s="27"/>
      <c r="H127" s="28"/>
      <c r="I127" s="28"/>
      <c r="J127" s="28"/>
      <c r="K127" s="29"/>
      <c r="L127" s="30"/>
      <c r="M127" s="28"/>
      <c r="N127" s="31"/>
      <c r="O127" s="28"/>
      <c r="P127" s="29">
        <v>80</v>
      </c>
      <c r="Q127" s="30"/>
      <c r="R127" s="28"/>
      <c r="S127" s="28"/>
      <c r="T127" s="28"/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 t="s">
        <v>161</v>
      </c>
      <c r="F128" s="26" t="s">
        <v>162</v>
      </c>
      <c r="G128" s="27"/>
      <c r="H128" s="28"/>
      <c r="I128" s="28"/>
      <c r="J128" s="28"/>
      <c r="K128" s="29"/>
      <c r="L128" s="30"/>
      <c r="M128" s="28">
        <v>20</v>
      </c>
      <c r="N128" s="31"/>
      <c r="O128" s="28"/>
      <c r="P128" s="29"/>
      <c r="Q128" s="30"/>
      <c r="R128" s="28"/>
      <c r="S128" s="28"/>
      <c r="T128" s="28"/>
      <c r="U128" s="29"/>
      <c r="V128" s="15"/>
    </row>
    <row r="129" spans="1:23" ht="13.15" customHeight="1" x14ac:dyDescent="0.15">
      <c r="A129" s="3">
        <v>119</v>
      </c>
      <c r="B129" s="24"/>
      <c r="C129" s="25"/>
      <c r="D129" s="25"/>
      <c r="E129" s="25"/>
      <c r="F129" s="26" t="s">
        <v>486</v>
      </c>
      <c r="G129" s="27"/>
      <c r="H129" s="28"/>
      <c r="I129" s="28"/>
      <c r="J129" s="28"/>
      <c r="K129" s="29"/>
      <c r="L129" s="30"/>
      <c r="M129" s="28"/>
      <c r="N129" s="31"/>
      <c r="O129" s="28"/>
      <c r="P129" s="29">
        <v>80</v>
      </c>
      <c r="Q129" s="30"/>
      <c r="R129" s="28"/>
      <c r="S129" s="28"/>
      <c r="T129" s="28"/>
      <c r="U129" s="29"/>
      <c r="V129" s="15"/>
    </row>
    <row r="130" spans="1:23" ht="13.15" customHeight="1" x14ac:dyDescent="0.15">
      <c r="A130" s="3">
        <v>120</v>
      </c>
      <c r="B130" s="24"/>
      <c r="C130" s="25"/>
      <c r="D130" s="25"/>
      <c r="E130" s="25" t="s">
        <v>261</v>
      </c>
      <c r="F130" s="26" t="s">
        <v>501</v>
      </c>
      <c r="G130" s="27"/>
      <c r="H130" s="28"/>
      <c r="I130" s="28"/>
      <c r="J130" s="28"/>
      <c r="K130" s="29"/>
      <c r="L130" s="30"/>
      <c r="M130" s="28"/>
      <c r="N130" s="31"/>
      <c r="O130" s="28"/>
      <c r="P130" s="29"/>
      <c r="Q130" s="30"/>
      <c r="R130" s="28"/>
      <c r="S130" s="28"/>
      <c r="T130" s="28">
        <v>160</v>
      </c>
      <c r="U130" s="29"/>
      <c r="V130" s="15"/>
    </row>
    <row r="131" spans="1:23" ht="13.15" customHeight="1" x14ac:dyDescent="0.15">
      <c r="A131" s="3">
        <v>121</v>
      </c>
      <c r="B131" s="24"/>
      <c r="C131" s="25"/>
      <c r="D131" s="25"/>
      <c r="E131" s="25"/>
      <c r="F131" s="26" t="s">
        <v>502</v>
      </c>
      <c r="G131" s="27"/>
      <c r="H131" s="28"/>
      <c r="I131" s="28"/>
      <c r="J131" s="28"/>
      <c r="K131" s="29"/>
      <c r="L131" s="30"/>
      <c r="M131" s="28">
        <v>160</v>
      </c>
      <c r="N131" s="31"/>
      <c r="O131" s="28"/>
      <c r="P131" s="29"/>
      <c r="Q131" s="30"/>
      <c r="R131" s="28"/>
      <c r="S131" s="28"/>
      <c r="T131" s="28"/>
      <c r="U131" s="29"/>
      <c r="V131" s="15"/>
    </row>
    <row r="132" spans="1:23" ht="13.15" customHeight="1" x14ac:dyDescent="0.15">
      <c r="A132" s="3">
        <v>122</v>
      </c>
      <c r="B132" s="24"/>
      <c r="C132" s="25"/>
      <c r="D132" s="25"/>
      <c r="E132" s="25"/>
      <c r="F132" s="26" t="s">
        <v>262</v>
      </c>
      <c r="G132" s="27"/>
      <c r="H132" s="28"/>
      <c r="I132" s="28"/>
      <c r="J132" s="28"/>
      <c r="K132" s="29"/>
      <c r="L132" s="30"/>
      <c r="M132" s="28">
        <v>880</v>
      </c>
      <c r="N132" s="31"/>
      <c r="O132" s="28"/>
      <c r="P132" s="29">
        <v>2560</v>
      </c>
      <c r="Q132" s="30">
        <v>320</v>
      </c>
      <c r="R132" s="28"/>
      <c r="S132" s="28"/>
      <c r="T132" s="28"/>
      <c r="U132" s="29">
        <v>160</v>
      </c>
      <c r="V132" s="15"/>
    </row>
    <row r="133" spans="1:23" ht="13.15" customHeight="1" x14ac:dyDescent="0.15">
      <c r="A133" s="3">
        <v>123</v>
      </c>
      <c r="B133" s="24"/>
      <c r="C133" s="25"/>
      <c r="D133" s="25" t="s">
        <v>163</v>
      </c>
      <c r="E133" s="25" t="s">
        <v>164</v>
      </c>
      <c r="F133" s="26" t="s">
        <v>412</v>
      </c>
      <c r="G133" s="27"/>
      <c r="H133" s="28"/>
      <c r="I133" s="28"/>
      <c r="J133" s="28"/>
      <c r="K133" s="29"/>
      <c r="L133" s="30"/>
      <c r="M133" s="28"/>
      <c r="N133" s="31"/>
      <c r="O133" s="28"/>
      <c r="P133" s="29">
        <v>60</v>
      </c>
      <c r="Q133" s="30"/>
      <c r="R133" s="28"/>
      <c r="S133" s="28"/>
      <c r="T133" s="28"/>
      <c r="U133" s="29"/>
      <c r="V133" s="15"/>
    </row>
    <row r="134" spans="1:23" ht="13.15" customHeight="1" x14ac:dyDescent="0.15">
      <c r="A134" s="3">
        <v>124</v>
      </c>
      <c r="B134" s="24"/>
      <c r="C134" s="25"/>
      <c r="D134" s="25"/>
      <c r="E134" s="25" t="s">
        <v>326</v>
      </c>
      <c r="F134" s="26" t="s">
        <v>327</v>
      </c>
      <c r="G134" s="27"/>
      <c r="H134" s="28"/>
      <c r="I134" s="28"/>
      <c r="J134" s="28"/>
      <c r="K134" s="29"/>
      <c r="L134" s="30"/>
      <c r="M134" s="28"/>
      <c r="N134" s="31"/>
      <c r="O134" s="28"/>
      <c r="P134" s="29">
        <v>400</v>
      </c>
      <c r="Q134" s="30"/>
      <c r="R134" s="28"/>
      <c r="S134" s="28"/>
      <c r="T134" s="28"/>
      <c r="U134" s="29"/>
      <c r="V134" s="15"/>
    </row>
    <row r="135" spans="1:23" ht="13.15" customHeight="1" x14ac:dyDescent="0.15">
      <c r="A135" s="3">
        <v>125</v>
      </c>
      <c r="B135" s="25" t="s">
        <v>167</v>
      </c>
      <c r="C135" s="48" t="s">
        <v>21</v>
      </c>
      <c r="D135" s="48" t="s">
        <v>21</v>
      </c>
      <c r="E135" s="48" t="s">
        <v>21</v>
      </c>
      <c r="F135" s="33" t="s">
        <v>168</v>
      </c>
      <c r="G135" s="27">
        <v>28800</v>
      </c>
      <c r="H135" s="28">
        <v>137600</v>
      </c>
      <c r="I135" s="28">
        <v>30400</v>
      </c>
      <c r="J135" s="28">
        <v>184000</v>
      </c>
      <c r="K135" s="29">
        <v>30400</v>
      </c>
      <c r="L135" s="30">
        <v>62400</v>
      </c>
      <c r="M135" s="28">
        <v>342400</v>
      </c>
      <c r="N135" s="31">
        <v>307200</v>
      </c>
      <c r="O135" s="28">
        <v>259200</v>
      </c>
      <c r="P135" s="29">
        <v>230400</v>
      </c>
      <c r="Q135" s="30">
        <v>307200</v>
      </c>
      <c r="R135" s="28">
        <v>329600</v>
      </c>
      <c r="S135" s="28">
        <v>43200</v>
      </c>
      <c r="T135" s="28">
        <v>107200</v>
      </c>
      <c r="U135" s="29">
        <v>17600</v>
      </c>
      <c r="V135" s="15"/>
    </row>
    <row r="136" spans="1:23" ht="13.15" customHeight="1" x14ac:dyDescent="0.15">
      <c r="A136" s="3"/>
      <c r="B136" s="6"/>
      <c r="C136" s="7"/>
      <c r="D136" s="7"/>
      <c r="E136" s="7"/>
      <c r="F136" s="51" t="s">
        <v>169</v>
      </c>
      <c r="G136" s="52">
        <v>60</v>
      </c>
      <c r="H136" s="53">
        <v>68</v>
      </c>
      <c r="I136" s="53">
        <v>54</v>
      </c>
      <c r="J136" s="53">
        <v>57</v>
      </c>
      <c r="K136" s="54">
        <v>54</v>
      </c>
      <c r="L136" s="52">
        <v>54</v>
      </c>
      <c r="M136" s="53">
        <v>65</v>
      </c>
      <c r="N136" s="55">
        <v>64</v>
      </c>
      <c r="O136" s="53">
        <v>65</v>
      </c>
      <c r="P136" s="54">
        <v>68</v>
      </c>
      <c r="Q136" s="52">
        <v>60</v>
      </c>
      <c r="R136" s="53">
        <v>62</v>
      </c>
      <c r="S136" s="53">
        <v>65</v>
      </c>
      <c r="T136" s="53">
        <v>60</v>
      </c>
      <c r="U136" s="54">
        <v>52</v>
      </c>
      <c r="V136" s="15"/>
    </row>
    <row r="137" spans="1:23" ht="13.15" customHeight="1" x14ac:dyDescent="0.15">
      <c r="A137" s="3"/>
      <c r="B137" s="49"/>
      <c r="C137" s="50"/>
      <c r="D137" s="50"/>
      <c r="E137" s="50"/>
      <c r="F137" s="56" t="s">
        <v>170</v>
      </c>
      <c r="G137" s="52">
        <v>5802100</v>
      </c>
      <c r="H137" s="53">
        <v>17394240</v>
      </c>
      <c r="I137" s="53">
        <v>14090040</v>
      </c>
      <c r="J137" s="53">
        <v>9387060</v>
      </c>
      <c r="K137" s="54">
        <v>2873900</v>
      </c>
      <c r="L137" s="52">
        <v>1859960</v>
      </c>
      <c r="M137" s="53">
        <v>24094280</v>
      </c>
      <c r="N137" s="55">
        <v>21140680</v>
      </c>
      <c r="O137" s="57">
        <v>15136000</v>
      </c>
      <c r="P137" s="58">
        <v>24589200</v>
      </c>
      <c r="Q137" s="59">
        <v>19427720</v>
      </c>
      <c r="R137" s="57">
        <v>16952860</v>
      </c>
      <c r="S137" s="57">
        <v>4119860</v>
      </c>
      <c r="T137" s="57">
        <v>3356840</v>
      </c>
      <c r="U137" s="58">
        <v>141620</v>
      </c>
      <c r="V137" s="60"/>
    </row>
    <row r="138" spans="1:23" ht="13.15" customHeight="1" x14ac:dyDescent="0.15">
      <c r="A138" s="3"/>
      <c r="B138" s="41" t="s">
        <v>171</v>
      </c>
      <c r="C138" s="41"/>
      <c r="D138" s="41"/>
      <c r="F138" s="42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4"/>
    </row>
    <row r="139" spans="1:23" ht="13.15" customHeight="1" x14ac:dyDescent="0.15">
      <c r="A139" s="3"/>
      <c r="B139" s="41"/>
      <c r="C139" s="41"/>
      <c r="D139" s="41"/>
      <c r="F139" s="42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3"/>
      <c r="T139" s="43"/>
      <c r="U139" s="43"/>
      <c r="V139" s="44"/>
    </row>
    <row r="140" spans="1:23" ht="13.15" customHeight="1" x14ac:dyDescent="0.15">
      <c r="A140" s="3"/>
      <c r="B140" s="41"/>
      <c r="C140" s="41"/>
      <c r="D140" s="41"/>
      <c r="F140" s="42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3"/>
      <c r="T140" s="43"/>
      <c r="U140" s="43"/>
      <c r="V140" s="44"/>
    </row>
    <row r="141" spans="1:23" ht="13.15" customHeight="1" x14ac:dyDescent="0.15">
      <c r="A141" s="3"/>
      <c r="B141" s="41"/>
      <c r="C141" s="41"/>
      <c r="D141" s="41"/>
      <c r="F141" s="42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3"/>
      <c r="T141" s="43"/>
      <c r="U141" s="43"/>
      <c r="V141" s="44"/>
    </row>
    <row r="142" spans="1:23" ht="13.15" customHeight="1" x14ac:dyDescent="0.15">
      <c r="A142" s="3"/>
      <c r="B142" s="41" t="s">
        <v>172</v>
      </c>
      <c r="C142" s="41"/>
      <c r="D142" s="41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T142" s="42"/>
      <c r="U142" s="43"/>
      <c r="V142" s="43"/>
      <c r="W142" s="43"/>
    </row>
    <row r="143" spans="1:23" ht="13.15" customHeight="1" x14ac:dyDescent="0.15">
      <c r="A143" s="3"/>
      <c r="B143" s="41" t="s">
        <v>173</v>
      </c>
      <c r="C143" s="41"/>
      <c r="D143" s="41"/>
      <c r="F143" s="42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T143" s="42"/>
      <c r="U143" s="43"/>
      <c r="V143" s="43"/>
      <c r="W143" s="43"/>
    </row>
    <row r="144" spans="1:23" ht="13.15" customHeight="1" x14ac:dyDescent="0.15">
      <c r="A144" s="3"/>
      <c r="B144" s="41"/>
      <c r="C144" s="41"/>
      <c r="D144" s="41"/>
      <c r="F144" s="42"/>
      <c r="G144" s="43"/>
      <c r="H144" s="43"/>
      <c r="I144" s="43"/>
      <c r="J144" s="43"/>
      <c r="K144" s="43"/>
      <c r="L144" s="43"/>
      <c r="M144" s="43"/>
      <c r="N144" s="43"/>
      <c r="O144" s="41"/>
      <c r="Q144" s="42"/>
      <c r="R144" s="43"/>
      <c r="S144" s="43"/>
      <c r="T144" s="43"/>
      <c r="U144" s="43"/>
      <c r="V144" s="43"/>
      <c r="W144" s="43"/>
    </row>
    <row r="145" spans="1:23" ht="12.75" customHeight="1" x14ac:dyDescent="0.15">
      <c r="A145" s="3"/>
      <c r="B145" s="41" t="s">
        <v>174</v>
      </c>
      <c r="C145" s="41"/>
      <c r="D145" s="41"/>
      <c r="F145" s="42"/>
      <c r="G145" s="43"/>
      <c r="H145" s="43"/>
      <c r="I145" s="43"/>
      <c r="J145" s="43"/>
      <c r="K145" s="43"/>
      <c r="L145" s="43"/>
      <c r="M145" s="43"/>
      <c r="N145" s="43"/>
      <c r="O145" s="41"/>
      <c r="Q145" s="42"/>
      <c r="R145" s="41"/>
      <c r="T145" s="42"/>
      <c r="U145" s="43"/>
      <c r="V145" s="43"/>
      <c r="W145" s="43"/>
    </row>
    <row r="146" spans="1:23" ht="13.15" customHeight="1" x14ac:dyDescent="0.15">
      <c r="A146" s="3"/>
      <c r="B146" s="41" t="s">
        <v>175</v>
      </c>
      <c r="C146" s="41"/>
      <c r="D146" s="41"/>
      <c r="F146" s="42"/>
      <c r="G146" s="43"/>
      <c r="H146" s="43"/>
      <c r="I146" s="43"/>
      <c r="J146" s="43"/>
      <c r="K146" s="43"/>
      <c r="L146" s="43"/>
      <c r="M146" s="43"/>
      <c r="N146" s="43"/>
      <c r="O146" s="41"/>
      <c r="Q146" s="42"/>
      <c r="R146" s="41"/>
      <c r="T146" s="42"/>
      <c r="U146" s="43"/>
      <c r="V146" s="43"/>
      <c r="W146" s="43"/>
    </row>
    <row r="147" spans="1:23" ht="13.15" customHeight="1" x14ac:dyDescent="0.15"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</row>
    <row r="148" spans="1:23" ht="13.15" customHeight="1" x14ac:dyDescent="0.15">
      <c r="A148" s="3"/>
      <c r="B148" s="41" t="s">
        <v>176</v>
      </c>
      <c r="C148" s="41"/>
      <c r="D148" s="41"/>
      <c r="F148" s="42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4"/>
      <c r="W148" s="61"/>
    </row>
    <row r="149" spans="1:23" ht="13.15" customHeight="1" x14ac:dyDescent="0.15">
      <c r="A149" s="3"/>
      <c r="B149" s="41" t="s">
        <v>177</v>
      </c>
      <c r="C149" s="41"/>
      <c r="D149" s="41"/>
      <c r="F149" s="42"/>
      <c r="G149" s="63"/>
      <c r="H149" s="63"/>
      <c r="I149" s="63"/>
      <c r="J149" s="63"/>
      <c r="K149" s="63"/>
      <c r="L149" s="63"/>
      <c r="M149" s="63"/>
      <c r="N149" s="63"/>
      <c r="O149" s="43"/>
      <c r="P149" s="43"/>
      <c r="Q149" s="43"/>
      <c r="R149" s="43"/>
      <c r="S149" s="43"/>
      <c r="T149" s="43"/>
      <c r="U149" s="43"/>
      <c r="V149" s="44"/>
      <c r="W149" s="61"/>
    </row>
    <row r="150" spans="1:23" ht="13.15" customHeight="1" x14ac:dyDescent="0.15">
      <c r="A150" s="3"/>
      <c r="B150" s="41"/>
      <c r="C150" s="41"/>
      <c r="D150" s="41"/>
      <c r="F150" s="42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4"/>
      <c r="W150" s="61"/>
    </row>
    <row r="151" spans="1:23" ht="13.15" customHeight="1" thickBot="1" x14ac:dyDescent="0.2">
      <c r="F151" s="64" t="s">
        <v>178</v>
      </c>
      <c r="G151" s="65" t="s">
        <v>179</v>
      </c>
      <c r="H151" s="65" t="s">
        <v>4</v>
      </c>
      <c r="I151" s="65" t="s">
        <v>5</v>
      </c>
      <c r="J151" s="65" t="s">
        <v>180</v>
      </c>
      <c r="K151" s="65" t="s">
        <v>181</v>
      </c>
      <c r="L151" s="65" t="s">
        <v>182</v>
      </c>
      <c r="M151" s="65" t="s">
        <v>183</v>
      </c>
      <c r="N151" s="65" t="s">
        <v>184</v>
      </c>
      <c r="O151" s="65" t="s">
        <v>185</v>
      </c>
      <c r="P151" s="65" t="s">
        <v>12</v>
      </c>
      <c r="Q151" s="65" t="s">
        <v>13</v>
      </c>
      <c r="R151" s="65" t="s">
        <v>186</v>
      </c>
      <c r="S151" s="65" t="s">
        <v>15</v>
      </c>
      <c r="T151" s="65" t="s">
        <v>187</v>
      </c>
      <c r="U151" s="65" t="s">
        <v>188</v>
      </c>
      <c r="V151" s="66"/>
    </row>
    <row r="152" spans="1:23" ht="13.15" customHeight="1" thickTop="1" x14ac:dyDescent="0.15">
      <c r="F152" s="67" t="s">
        <v>189</v>
      </c>
      <c r="G152" s="68">
        <f>G136</f>
        <v>60</v>
      </c>
      <c r="H152" s="68">
        <f t="shared" ref="H152:U153" si="0">H136</f>
        <v>68</v>
      </c>
      <c r="I152" s="68">
        <f t="shared" si="0"/>
        <v>54</v>
      </c>
      <c r="J152" s="68">
        <f t="shared" si="0"/>
        <v>57</v>
      </c>
      <c r="K152" s="68">
        <f t="shared" si="0"/>
        <v>54</v>
      </c>
      <c r="L152" s="68">
        <f t="shared" si="0"/>
        <v>54</v>
      </c>
      <c r="M152" s="68">
        <f t="shared" si="0"/>
        <v>65</v>
      </c>
      <c r="N152" s="68">
        <f t="shared" si="0"/>
        <v>64</v>
      </c>
      <c r="O152" s="68">
        <f t="shared" si="0"/>
        <v>65</v>
      </c>
      <c r="P152" s="68">
        <f t="shared" si="0"/>
        <v>68</v>
      </c>
      <c r="Q152" s="68">
        <f t="shared" si="0"/>
        <v>60</v>
      </c>
      <c r="R152" s="68">
        <f t="shared" si="0"/>
        <v>62</v>
      </c>
      <c r="S152" s="68">
        <f t="shared" si="0"/>
        <v>65</v>
      </c>
      <c r="T152" s="68">
        <f t="shared" si="0"/>
        <v>60</v>
      </c>
      <c r="U152" s="68">
        <f t="shared" si="0"/>
        <v>52</v>
      </c>
      <c r="V152" s="69"/>
    </row>
    <row r="153" spans="1:23" ht="13.15" customHeight="1" x14ac:dyDescent="0.15">
      <c r="F153" s="67" t="s">
        <v>190</v>
      </c>
      <c r="G153" s="70">
        <f>G137</f>
        <v>5802100</v>
      </c>
      <c r="H153" s="70">
        <f t="shared" si="0"/>
        <v>17394240</v>
      </c>
      <c r="I153" s="70">
        <f t="shared" si="0"/>
        <v>14090040</v>
      </c>
      <c r="J153" s="70">
        <f t="shared" si="0"/>
        <v>9387060</v>
      </c>
      <c r="K153" s="70">
        <f t="shared" si="0"/>
        <v>2873900</v>
      </c>
      <c r="L153" s="70">
        <f t="shared" si="0"/>
        <v>1859960</v>
      </c>
      <c r="M153" s="70">
        <f t="shared" si="0"/>
        <v>24094280</v>
      </c>
      <c r="N153" s="70">
        <f t="shared" si="0"/>
        <v>21140680</v>
      </c>
      <c r="O153" s="70">
        <f t="shared" si="0"/>
        <v>15136000</v>
      </c>
      <c r="P153" s="70">
        <f t="shared" si="0"/>
        <v>24589200</v>
      </c>
      <c r="Q153" s="70">
        <f t="shared" si="0"/>
        <v>19427720</v>
      </c>
      <c r="R153" s="70">
        <f t="shared" si="0"/>
        <v>16952860</v>
      </c>
      <c r="S153" s="70">
        <f t="shared" si="0"/>
        <v>4119860</v>
      </c>
      <c r="T153" s="70">
        <f t="shared" si="0"/>
        <v>3356840</v>
      </c>
      <c r="U153" s="70">
        <f t="shared" si="0"/>
        <v>141620</v>
      </c>
      <c r="V153" s="71"/>
    </row>
    <row r="154" spans="1:23" ht="13.15" customHeight="1" x14ac:dyDescent="0.15">
      <c r="F154" s="67" t="s">
        <v>191</v>
      </c>
      <c r="G154" s="68">
        <v>60</v>
      </c>
      <c r="H154" s="68">
        <v>68</v>
      </c>
      <c r="I154" s="68">
        <v>54</v>
      </c>
      <c r="J154" s="68">
        <v>57</v>
      </c>
      <c r="K154" s="68">
        <v>54</v>
      </c>
      <c r="L154" s="68">
        <v>54</v>
      </c>
      <c r="M154" s="68">
        <v>65</v>
      </c>
      <c r="N154" s="68">
        <v>64</v>
      </c>
      <c r="O154" s="68">
        <v>65</v>
      </c>
      <c r="P154" s="68">
        <v>68</v>
      </c>
      <c r="Q154" s="68">
        <v>60</v>
      </c>
      <c r="R154" s="68">
        <v>62</v>
      </c>
      <c r="S154" s="68">
        <v>65</v>
      </c>
      <c r="T154" s="68">
        <v>60</v>
      </c>
      <c r="U154" s="68">
        <v>52</v>
      </c>
      <c r="V154" s="71"/>
    </row>
    <row r="155" spans="1:23" ht="13.15" customHeight="1" x14ac:dyDescent="0.15">
      <c r="F155" s="67" t="s">
        <v>192</v>
      </c>
      <c r="G155" s="68">
        <v>5802100</v>
      </c>
      <c r="H155" s="68">
        <v>17394240</v>
      </c>
      <c r="I155" s="68">
        <v>14090040</v>
      </c>
      <c r="J155" s="68">
        <v>9387060</v>
      </c>
      <c r="K155" s="68">
        <v>2873900</v>
      </c>
      <c r="L155" s="68">
        <v>1859960</v>
      </c>
      <c r="M155" s="68">
        <v>24094280</v>
      </c>
      <c r="N155" s="68">
        <v>21140680</v>
      </c>
      <c r="O155" s="68">
        <v>15136000</v>
      </c>
      <c r="P155" s="68">
        <v>24589200</v>
      </c>
      <c r="Q155" s="68">
        <v>19427720</v>
      </c>
      <c r="R155" s="68">
        <v>16952860</v>
      </c>
      <c r="S155" s="68">
        <v>4119860</v>
      </c>
      <c r="T155" s="68">
        <v>3356840</v>
      </c>
      <c r="U155" s="68">
        <v>141620</v>
      </c>
      <c r="V155" s="71"/>
    </row>
    <row r="156" spans="1:23" ht="13.15" customHeight="1" x14ac:dyDescent="0.15">
      <c r="B156" s="1"/>
      <c r="C156" s="1"/>
      <c r="D156" s="1"/>
      <c r="F156" s="67" t="s">
        <v>193</v>
      </c>
      <c r="G156" s="72" t="str">
        <f>IF(G152=G154,"○","")</f>
        <v>○</v>
      </c>
      <c r="H156" s="72" t="str">
        <f t="shared" ref="G156:U157" si="1">IF(H152=H154,"○","")</f>
        <v>○</v>
      </c>
      <c r="I156" s="72" t="str">
        <f t="shared" si="1"/>
        <v>○</v>
      </c>
      <c r="J156" s="72" t="str">
        <f t="shared" si="1"/>
        <v>○</v>
      </c>
      <c r="K156" s="72" t="str">
        <f t="shared" si="1"/>
        <v>○</v>
      </c>
      <c r="L156" s="72" t="str">
        <f t="shared" si="1"/>
        <v>○</v>
      </c>
      <c r="M156" s="72" t="str">
        <f t="shared" si="1"/>
        <v>○</v>
      </c>
      <c r="N156" s="72" t="str">
        <f t="shared" si="1"/>
        <v>○</v>
      </c>
      <c r="O156" s="72" t="str">
        <f t="shared" si="1"/>
        <v>○</v>
      </c>
      <c r="P156" s="72" t="str">
        <f t="shared" si="1"/>
        <v>○</v>
      </c>
      <c r="Q156" s="72" t="str">
        <f t="shared" si="1"/>
        <v>○</v>
      </c>
      <c r="R156" s="72" t="str">
        <f t="shared" si="1"/>
        <v>○</v>
      </c>
      <c r="S156" s="72" t="str">
        <f t="shared" si="1"/>
        <v>○</v>
      </c>
      <c r="T156" s="72" t="str">
        <f t="shared" si="1"/>
        <v>○</v>
      </c>
      <c r="U156" s="72" t="str">
        <f t="shared" si="1"/>
        <v>○</v>
      </c>
      <c r="V156" s="102"/>
      <c r="W156" s="103"/>
    </row>
    <row r="157" spans="1:23" ht="13.15" customHeight="1" x14ac:dyDescent="0.15">
      <c r="B157" s="1"/>
      <c r="C157" s="1"/>
      <c r="D157" s="1"/>
      <c r="F157" s="67" t="s">
        <v>194</v>
      </c>
      <c r="G157" s="72" t="str">
        <f t="shared" si="1"/>
        <v>○</v>
      </c>
      <c r="H157" s="72" t="str">
        <f t="shared" si="1"/>
        <v>○</v>
      </c>
      <c r="I157" s="72" t="str">
        <f t="shared" si="1"/>
        <v>○</v>
      </c>
      <c r="J157" s="72" t="str">
        <f t="shared" si="1"/>
        <v>○</v>
      </c>
      <c r="K157" s="72" t="str">
        <f t="shared" si="1"/>
        <v>○</v>
      </c>
      <c r="L157" s="72" t="str">
        <f t="shared" si="1"/>
        <v>○</v>
      </c>
      <c r="M157" s="72" t="str">
        <f t="shared" si="1"/>
        <v>○</v>
      </c>
      <c r="N157" s="72" t="str">
        <f t="shared" si="1"/>
        <v>○</v>
      </c>
      <c r="O157" s="72" t="str">
        <f t="shared" si="1"/>
        <v>○</v>
      </c>
      <c r="P157" s="72" t="str">
        <f t="shared" si="1"/>
        <v>○</v>
      </c>
      <c r="Q157" s="72" t="str">
        <f t="shared" si="1"/>
        <v>○</v>
      </c>
      <c r="R157" s="72" t="str">
        <f t="shared" si="1"/>
        <v>○</v>
      </c>
      <c r="S157" s="72" t="str">
        <f t="shared" si="1"/>
        <v>○</v>
      </c>
      <c r="T157" s="72" t="str">
        <f t="shared" si="1"/>
        <v>○</v>
      </c>
      <c r="U157" s="72" t="str">
        <f t="shared" si="1"/>
        <v>○</v>
      </c>
      <c r="V157" s="102"/>
      <c r="W157" s="103"/>
    </row>
    <row r="158" spans="1:23" ht="13.15" customHeight="1" x14ac:dyDescent="0.15">
      <c r="B158" s="1"/>
      <c r="C158" s="1"/>
      <c r="D158" s="1"/>
      <c r="F158" s="73" t="s">
        <v>169</v>
      </c>
      <c r="G158" s="74" t="str">
        <f t="shared" ref="G158:R159" si="2">IF(G152=MIN($G152:$R152),"最小",IF(G152=MAX($G152:$R152),"最大",""))</f>
        <v/>
      </c>
      <c r="H158" s="74" t="str">
        <f t="shared" si="2"/>
        <v>最大</v>
      </c>
      <c r="I158" s="74" t="str">
        <f t="shared" si="2"/>
        <v>最小</v>
      </c>
      <c r="J158" s="74" t="str">
        <f t="shared" si="2"/>
        <v/>
      </c>
      <c r="K158" s="74" t="str">
        <f t="shared" si="2"/>
        <v>最小</v>
      </c>
      <c r="L158" s="74" t="str">
        <f t="shared" si="2"/>
        <v>最小</v>
      </c>
      <c r="M158" s="74" t="str">
        <f t="shared" si="2"/>
        <v/>
      </c>
      <c r="N158" s="74" t="str">
        <f t="shared" si="2"/>
        <v/>
      </c>
      <c r="O158" s="74" t="str">
        <f t="shared" si="2"/>
        <v/>
      </c>
      <c r="P158" s="74" t="str">
        <f t="shared" si="2"/>
        <v>最大</v>
      </c>
      <c r="Q158" s="74" t="str">
        <f t="shared" si="2"/>
        <v/>
      </c>
      <c r="R158" s="74" t="str">
        <f t="shared" si="2"/>
        <v/>
      </c>
      <c r="S158" s="74"/>
      <c r="T158" s="74"/>
      <c r="U158" s="74"/>
      <c r="V158" s="75"/>
    </row>
    <row r="159" spans="1:23" ht="13.15" customHeight="1" x14ac:dyDescent="0.15">
      <c r="B159" s="1"/>
      <c r="C159" s="1"/>
      <c r="D159" s="1"/>
      <c r="F159" s="73" t="s">
        <v>195</v>
      </c>
      <c r="G159" s="72" t="str">
        <f t="shared" si="2"/>
        <v/>
      </c>
      <c r="H159" s="72" t="str">
        <f t="shared" si="2"/>
        <v/>
      </c>
      <c r="I159" s="72" t="str">
        <f t="shared" si="2"/>
        <v/>
      </c>
      <c r="J159" s="72" t="str">
        <f t="shared" si="2"/>
        <v/>
      </c>
      <c r="K159" s="72" t="str">
        <f t="shared" si="2"/>
        <v/>
      </c>
      <c r="L159" s="72" t="str">
        <f t="shared" si="2"/>
        <v>最小</v>
      </c>
      <c r="M159" s="72" t="str">
        <f t="shared" si="2"/>
        <v/>
      </c>
      <c r="N159" s="72" t="str">
        <f t="shared" si="2"/>
        <v/>
      </c>
      <c r="O159" s="72" t="str">
        <f t="shared" si="2"/>
        <v/>
      </c>
      <c r="P159" s="72" t="str">
        <f t="shared" si="2"/>
        <v>最大</v>
      </c>
      <c r="Q159" s="72" t="str">
        <f t="shared" si="2"/>
        <v/>
      </c>
      <c r="R159" s="72" t="str">
        <f t="shared" si="2"/>
        <v/>
      </c>
      <c r="S159" s="72"/>
      <c r="T159" s="72"/>
      <c r="U159" s="72"/>
      <c r="V159" s="76"/>
    </row>
    <row r="160" spans="1:23" ht="13.15" customHeight="1" x14ac:dyDescent="0.15">
      <c r="B160" s="1"/>
      <c r="C160" s="1"/>
      <c r="D160" s="1"/>
      <c r="F160" s="77" t="s">
        <v>196</v>
      </c>
      <c r="G160" s="78">
        <f>MIN(G152:R152)</f>
        <v>54</v>
      </c>
      <c r="H160" s="79"/>
      <c r="I160" s="80" t="str">
        <f ca="1">OFFSET($G$151,0,MATCH(G160,G$152:V$152,0)-1,1,1)</f>
        <v>A-6</v>
      </c>
      <c r="J160" s="41" t="str">
        <f>IF(COUNTIF(G158:U158,"最小")=1,"最小値は1つです","最小値が複数あるので注意して下さい")</f>
        <v>最小値が複数あるので注意して下さい</v>
      </c>
      <c r="K160" s="41"/>
      <c r="L160" s="41"/>
      <c r="M160" s="41"/>
      <c r="N160" s="41"/>
      <c r="R160" s="41"/>
      <c r="S160" s="41"/>
      <c r="T160" s="41"/>
      <c r="U160" s="81"/>
      <c r="V160" s="82"/>
    </row>
    <row r="161" spans="2:22" ht="13.15" customHeight="1" x14ac:dyDescent="0.15">
      <c r="B161" s="1"/>
      <c r="C161" s="1"/>
      <c r="D161" s="1"/>
      <c r="F161" s="77" t="s">
        <v>197</v>
      </c>
      <c r="G161" s="83">
        <f>MAX(G152:R152)</f>
        <v>68</v>
      </c>
      <c r="H161" s="84"/>
      <c r="I161" s="80" t="str">
        <f ca="1">OFFSET($G$151,0,MATCH(G161,G$152:V$152,0)-1,1,1)</f>
        <v>A-3</v>
      </c>
      <c r="J161" s="41" t="str">
        <f>IF(COUNTIF(G158:U158,"最大")=1,"最大値は1つです","最大値が複数あるので注意して下さい")</f>
        <v>最大値が複数あるので注意して下さい</v>
      </c>
      <c r="K161" s="80"/>
      <c r="L161" s="80"/>
      <c r="M161" s="80"/>
      <c r="N161" s="80"/>
      <c r="R161" s="41"/>
      <c r="S161" s="41"/>
      <c r="T161" s="80"/>
      <c r="U161" s="81"/>
      <c r="V161" s="82"/>
    </row>
    <row r="162" spans="2:22" ht="13.15" customHeight="1" x14ac:dyDescent="0.15">
      <c r="B162" s="1"/>
      <c r="C162" s="1"/>
      <c r="D162" s="1"/>
      <c r="F162" s="77" t="s">
        <v>198</v>
      </c>
      <c r="G162" s="83">
        <f>COUNTA(F5:F84)</f>
        <v>80</v>
      </c>
      <c r="H162" s="85"/>
      <c r="I162" s="80"/>
      <c r="J162" s="80"/>
      <c r="K162" s="80"/>
      <c r="L162" s="80"/>
      <c r="M162" s="80"/>
      <c r="N162" s="80"/>
      <c r="R162" s="41"/>
      <c r="S162" s="41"/>
      <c r="T162" s="80"/>
      <c r="U162" s="81"/>
      <c r="V162" s="82"/>
    </row>
    <row r="163" spans="2:22" ht="13.15" customHeight="1" x14ac:dyDescent="0.15">
      <c r="B163" s="1"/>
      <c r="C163" s="1"/>
      <c r="D163" s="1"/>
      <c r="F163" s="77" t="s">
        <v>199</v>
      </c>
      <c r="G163" s="86">
        <f>MIN(G153:R153)</f>
        <v>1859960</v>
      </c>
      <c r="H163" s="87" t="str">
        <f>VALUE(ROUND(LEFT(G163,3)/10,0)/10)&amp;"×10^"&amp;LEN(TEXT(G163,0))-1</f>
        <v>1.9×10^6</v>
      </c>
      <c r="I163" s="80" t="str">
        <f ca="1">OFFSET($G$151,0,MATCH(G163,G$153:V$153,0)-1,1,1)</f>
        <v>A-11</v>
      </c>
      <c r="J163" s="41" t="str">
        <f>IF(COUNTIF(G159:U159,"最小")=1,"最小値は1つです","最小値が複数あるので注意して下さい")</f>
        <v>最小値は1つです</v>
      </c>
      <c r="K163" s="80"/>
      <c r="L163" s="80"/>
      <c r="M163" s="80"/>
      <c r="N163" s="80"/>
      <c r="R163" s="41"/>
      <c r="S163" s="41"/>
      <c r="T163" s="80"/>
      <c r="U163" s="80"/>
      <c r="V163" s="88"/>
    </row>
    <row r="164" spans="2:22" ht="13.15" customHeight="1" x14ac:dyDescent="0.15">
      <c r="B164" s="1"/>
      <c r="C164" s="1"/>
      <c r="D164" s="1"/>
      <c r="F164" s="77" t="s">
        <v>197</v>
      </c>
      <c r="G164" s="86">
        <f>MAX(G153:R153)</f>
        <v>24589200</v>
      </c>
      <c r="H164" s="87" t="str">
        <f>VALUE(ROUND(LEFT(G164,3)/10,0)/10)&amp;"×10^"&amp;LEN(TEXT(G164,0))-1</f>
        <v>2.5×10^7</v>
      </c>
      <c r="I164" s="80" t="str">
        <f ca="1">OFFSET($G$151,0,MATCH(G164,G$153:V$153,0)-1,1,1)</f>
        <v>C-3</v>
      </c>
      <c r="J164" s="41" t="str">
        <f>IF(COUNTIF(G159:U159,"最大")=1,"最大値は1つです","最大値が複数あるので注意して下さい")</f>
        <v>最大値は1つです</v>
      </c>
      <c r="K164" s="80"/>
      <c r="L164" s="80"/>
      <c r="M164" s="80"/>
      <c r="N164" s="80"/>
      <c r="R164" s="41"/>
      <c r="S164" s="41"/>
      <c r="T164" s="80"/>
      <c r="U164" s="80"/>
      <c r="V164" s="88"/>
    </row>
    <row r="165" spans="2:22" ht="13.15" customHeight="1" x14ac:dyDescent="0.15">
      <c r="B165" s="1"/>
      <c r="C165" s="1"/>
      <c r="D165" s="1"/>
      <c r="F165" s="77" t="s">
        <v>198</v>
      </c>
      <c r="G165" s="86">
        <f>SUM(G153:R153)</f>
        <v>172748040</v>
      </c>
      <c r="H165" s="87" t="str">
        <f>VALUE(ROUND(LEFT(G165,3)/10,0)/10)&amp;"×10^"&amp;LEN(TEXT(G165,0))-1</f>
        <v>1.7×10^8</v>
      </c>
      <c r="I165" s="80"/>
      <c r="J165" s="80"/>
      <c r="K165" s="80"/>
      <c r="L165" s="80"/>
      <c r="M165" s="80"/>
      <c r="N165" s="80"/>
      <c r="O165" s="80"/>
      <c r="P165" s="80"/>
      <c r="Q165" s="80"/>
      <c r="R165" s="41"/>
      <c r="S165" s="41"/>
      <c r="T165" s="80"/>
      <c r="U165" s="80"/>
      <c r="V165" s="88"/>
    </row>
    <row r="166" spans="2:22" ht="13.15" customHeight="1" x14ac:dyDescent="0.15">
      <c r="B166" s="1"/>
      <c r="C166" s="1"/>
      <c r="D166" s="1"/>
      <c r="F166" s="89" t="s">
        <v>200</v>
      </c>
      <c r="G166" s="90">
        <f>AVERAGE(G153:R153)</f>
        <v>14395670</v>
      </c>
      <c r="H166" s="91" t="str">
        <f>VALUE(ROUND(LEFT(G166,3)/10,0)/10)&amp;"×10^"&amp;LEN(TEXT(G166,0))-1</f>
        <v>1.4×10^7</v>
      </c>
      <c r="I166" s="92"/>
      <c r="J166" s="93"/>
      <c r="K166" s="93"/>
      <c r="L166" s="93"/>
      <c r="M166" s="93"/>
      <c r="N166" s="93"/>
      <c r="O166" s="93"/>
      <c r="P166" s="93"/>
      <c r="Q166" s="93"/>
      <c r="R166" s="50"/>
      <c r="S166" s="50"/>
      <c r="T166" s="93"/>
      <c r="U166" s="93"/>
      <c r="V166" s="94"/>
    </row>
  </sheetData>
  <phoneticPr fontId="1"/>
  <conditionalFormatting sqref="B70:E71 B5:E67 B75:E84 B106:E135">
    <cfRule type="expression" dxfId="156" priority="9" stopIfTrue="1">
      <formula>LEN(B5)&gt;=1</formula>
    </cfRule>
  </conditionalFormatting>
  <conditionalFormatting sqref="F5:U67 F70:U71 F75:U84 F91:U91 F106:U135">
    <cfRule type="expression" dxfId="155" priority="8" stopIfTrue="1">
      <formula>COUNTA($B5:$E5)&gt;0</formula>
    </cfRule>
  </conditionalFormatting>
  <conditionalFormatting sqref="B68:E69">
    <cfRule type="expression" dxfId="154" priority="7" stopIfTrue="1">
      <formula>LEN(B68)&gt;=1</formula>
    </cfRule>
  </conditionalFormatting>
  <conditionalFormatting sqref="F68:U69">
    <cfRule type="expression" dxfId="153" priority="6" stopIfTrue="1">
      <formula>COUNTA($B68:$E68)&gt;0</formula>
    </cfRule>
  </conditionalFormatting>
  <conditionalFormatting sqref="B91:E91">
    <cfRule type="expression" dxfId="152" priority="5" stopIfTrue="1">
      <formula>LEN(B91)&gt;=1</formula>
    </cfRule>
  </conditionalFormatting>
  <conditionalFormatting sqref="B72:E74">
    <cfRule type="expression" dxfId="151" priority="4" stopIfTrue="1">
      <formula>LEN(B72)&gt;=1</formula>
    </cfRule>
  </conditionalFormatting>
  <conditionalFormatting sqref="F72:U74">
    <cfRule type="expression" dxfId="150" priority="3" stopIfTrue="1">
      <formula>COUNTA($B72:$E72)&gt;0</formula>
    </cfRule>
  </conditionalFormatting>
  <conditionalFormatting sqref="F92:U105">
    <cfRule type="expression" dxfId="149" priority="2" stopIfTrue="1">
      <formula>COUNTA($B92:$E92)&gt;0</formula>
    </cfRule>
  </conditionalFormatting>
  <conditionalFormatting sqref="B92:E105">
    <cfRule type="expression" dxfId="148" priority="1" stopIfTrue="1">
      <formula>LEN(B92)&gt;=1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77"/>
  <sheetViews>
    <sheetView showGridLines="0" zoomScaleNormal="100" zoomScaleSheetLayoutView="85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663</v>
      </c>
      <c r="K2" s="3"/>
      <c r="N2" s="5" t="str">
        <f>I2</f>
        <v>調査期日：平成28年 7月12日</v>
      </c>
      <c r="O2" s="3"/>
      <c r="P2" s="3"/>
      <c r="R2" s="3"/>
      <c r="S2" s="5" t="str">
        <f>I2</f>
        <v>調査期日：平成28年 7月12日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577</v>
      </c>
      <c r="K3" s="3"/>
      <c r="N3" s="5" t="s">
        <v>577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578</v>
      </c>
      <c r="H4" s="11" t="s">
        <v>579</v>
      </c>
      <c r="I4" s="11" t="s">
        <v>580</v>
      </c>
      <c r="J4" s="11" t="s">
        <v>581</v>
      </c>
      <c r="K4" s="12" t="s">
        <v>582</v>
      </c>
      <c r="L4" s="13" t="s">
        <v>583</v>
      </c>
      <c r="M4" s="11" t="s">
        <v>584</v>
      </c>
      <c r="N4" s="14" t="s">
        <v>585</v>
      </c>
      <c r="O4" s="11" t="s">
        <v>586</v>
      </c>
      <c r="P4" s="12" t="s">
        <v>587</v>
      </c>
      <c r="Q4" s="13" t="s">
        <v>588</v>
      </c>
      <c r="R4" s="11" t="s">
        <v>589</v>
      </c>
      <c r="S4" s="11" t="s">
        <v>590</v>
      </c>
      <c r="T4" s="11" t="s">
        <v>591</v>
      </c>
      <c r="U4" s="12" t="s">
        <v>592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593</v>
      </c>
      <c r="G5" s="19"/>
      <c r="H5" s="20"/>
      <c r="I5" s="20"/>
      <c r="J5" s="20"/>
      <c r="K5" s="21"/>
      <c r="L5" s="22"/>
      <c r="M5" s="20"/>
      <c r="N5" s="23"/>
      <c r="O5" s="20"/>
      <c r="P5" s="21">
        <v>20</v>
      </c>
      <c r="Q5" s="22"/>
      <c r="R5" s="20"/>
      <c r="S5" s="20"/>
      <c r="T5" s="20"/>
      <c r="U5" s="21"/>
    </row>
    <row r="6" spans="1:22" ht="13.15" customHeight="1" x14ac:dyDescent="0.15">
      <c r="A6" s="3">
        <v>2</v>
      </c>
      <c r="B6" s="24"/>
      <c r="C6" s="25"/>
      <c r="D6" s="25" t="s">
        <v>203</v>
      </c>
      <c r="E6" s="25" t="s">
        <v>432</v>
      </c>
      <c r="F6" s="26" t="s">
        <v>594</v>
      </c>
      <c r="G6" s="27"/>
      <c r="H6" s="28"/>
      <c r="I6" s="28"/>
      <c r="J6" s="28"/>
      <c r="K6" s="29">
        <v>20</v>
      </c>
      <c r="L6" s="30"/>
      <c r="M6" s="28"/>
      <c r="N6" s="31">
        <v>20</v>
      </c>
      <c r="O6" s="28"/>
      <c r="P6" s="29">
        <v>40</v>
      </c>
      <c r="Q6" s="30">
        <v>40</v>
      </c>
      <c r="R6" s="28"/>
      <c r="S6" s="28">
        <v>20</v>
      </c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 t="s">
        <v>204</v>
      </c>
      <c r="F7" s="33" t="s">
        <v>595</v>
      </c>
      <c r="G7" s="27"/>
      <c r="H7" s="28"/>
      <c r="I7" s="28"/>
      <c r="J7" s="28"/>
      <c r="K7" s="29"/>
      <c r="L7" s="30"/>
      <c r="M7" s="28"/>
      <c r="N7" s="31"/>
      <c r="O7" s="28"/>
      <c r="P7" s="29"/>
      <c r="Q7" s="30">
        <v>20</v>
      </c>
      <c r="R7" s="28"/>
      <c r="S7" s="28">
        <v>200</v>
      </c>
      <c r="T7" s="28"/>
      <c r="U7" s="29"/>
      <c r="V7" s="15"/>
    </row>
    <row r="8" spans="1:22" ht="13.15" customHeight="1" x14ac:dyDescent="0.15">
      <c r="A8" s="3">
        <v>4</v>
      </c>
      <c r="B8" s="15" t="s">
        <v>18</v>
      </c>
      <c r="C8" s="25" t="s">
        <v>19</v>
      </c>
      <c r="D8" s="25" t="s">
        <v>20</v>
      </c>
      <c r="E8" s="17" t="s">
        <v>21</v>
      </c>
      <c r="F8" s="33" t="s">
        <v>22</v>
      </c>
      <c r="G8" s="27">
        <v>18400</v>
      </c>
      <c r="H8" s="28">
        <v>84800</v>
      </c>
      <c r="I8" s="28">
        <v>28000</v>
      </c>
      <c r="J8" s="28">
        <v>51200</v>
      </c>
      <c r="K8" s="29">
        <v>51200</v>
      </c>
      <c r="L8" s="30">
        <v>7200</v>
      </c>
      <c r="M8" s="28">
        <v>320000</v>
      </c>
      <c r="N8" s="31">
        <v>180800</v>
      </c>
      <c r="O8" s="28">
        <v>57600</v>
      </c>
      <c r="P8" s="29">
        <v>297600</v>
      </c>
      <c r="Q8" s="30">
        <v>505600</v>
      </c>
      <c r="R8" s="28">
        <v>288000</v>
      </c>
      <c r="S8" s="28">
        <v>86400</v>
      </c>
      <c r="T8" s="28">
        <v>152000</v>
      </c>
      <c r="U8" s="29">
        <v>36800</v>
      </c>
      <c r="V8" s="15"/>
    </row>
    <row r="9" spans="1:22" ht="13.15" customHeight="1" x14ac:dyDescent="0.15">
      <c r="A9" s="3">
        <v>5</v>
      </c>
      <c r="B9" s="24" t="s">
        <v>23</v>
      </c>
      <c r="C9" s="25" t="s">
        <v>24</v>
      </c>
      <c r="D9" s="32" t="s">
        <v>25</v>
      </c>
      <c r="E9" s="25" t="s">
        <v>26</v>
      </c>
      <c r="F9" s="26" t="s">
        <v>282</v>
      </c>
      <c r="G9" s="27"/>
      <c r="H9" s="28"/>
      <c r="I9" s="28"/>
      <c r="J9" s="28"/>
      <c r="K9" s="29"/>
      <c r="L9" s="30"/>
      <c r="M9" s="28"/>
      <c r="N9" s="31">
        <v>200</v>
      </c>
      <c r="O9" s="28"/>
      <c r="P9" s="29"/>
      <c r="Q9" s="30"/>
      <c r="R9" s="28"/>
      <c r="S9" s="28"/>
      <c r="T9" s="28">
        <v>200</v>
      </c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206</v>
      </c>
      <c r="G10" s="27"/>
      <c r="H10" s="28"/>
      <c r="I10" s="28"/>
      <c r="J10" s="28"/>
      <c r="K10" s="29"/>
      <c r="L10" s="30"/>
      <c r="M10" s="28">
        <v>200</v>
      </c>
      <c r="N10" s="31"/>
      <c r="O10" s="28"/>
      <c r="P10" s="29"/>
      <c r="Q10" s="30"/>
      <c r="R10" s="28"/>
      <c r="S10" s="28">
        <v>400</v>
      </c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207</v>
      </c>
      <c r="G11" s="27">
        <v>200</v>
      </c>
      <c r="H11" s="28"/>
      <c r="I11" s="28"/>
      <c r="J11" s="28">
        <v>20</v>
      </c>
      <c r="K11" s="29"/>
      <c r="L11" s="30">
        <v>40</v>
      </c>
      <c r="M11" s="28">
        <v>40</v>
      </c>
      <c r="N11" s="31"/>
      <c r="O11" s="28">
        <v>40</v>
      </c>
      <c r="P11" s="29">
        <v>20</v>
      </c>
      <c r="Q11" s="30">
        <v>20</v>
      </c>
      <c r="R11" s="28">
        <v>40</v>
      </c>
      <c r="S11" s="28">
        <v>20</v>
      </c>
      <c r="T11" s="28"/>
      <c r="U11" s="29">
        <v>200</v>
      </c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27</v>
      </c>
      <c r="G12" s="27"/>
      <c r="H12" s="28">
        <v>200</v>
      </c>
      <c r="I12" s="28">
        <v>200</v>
      </c>
      <c r="J12" s="28">
        <v>400</v>
      </c>
      <c r="K12" s="29"/>
      <c r="L12" s="30"/>
      <c r="M12" s="28">
        <v>1000</v>
      </c>
      <c r="N12" s="31">
        <v>2600</v>
      </c>
      <c r="O12" s="28"/>
      <c r="P12" s="29">
        <v>2000</v>
      </c>
      <c r="Q12" s="30">
        <v>2600</v>
      </c>
      <c r="R12" s="28">
        <v>2200</v>
      </c>
      <c r="S12" s="28">
        <v>1800</v>
      </c>
      <c r="T12" s="28">
        <v>1000</v>
      </c>
      <c r="U12" s="29">
        <v>600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208</v>
      </c>
      <c r="G13" s="27">
        <v>1600</v>
      </c>
      <c r="H13" s="28">
        <v>7600</v>
      </c>
      <c r="I13" s="28">
        <v>2200</v>
      </c>
      <c r="J13" s="28">
        <v>2600</v>
      </c>
      <c r="K13" s="29">
        <v>3600</v>
      </c>
      <c r="L13" s="30">
        <v>400</v>
      </c>
      <c r="M13" s="28">
        <v>9800</v>
      </c>
      <c r="N13" s="31">
        <v>9400</v>
      </c>
      <c r="O13" s="28">
        <v>400</v>
      </c>
      <c r="P13" s="29">
        <v>2600</v>
      </c>
      <c r="Q13" s="30">
        <v>17800</v>
      </c>
      <c r="R13" s="28">
        <v>6800</v>
      </c>
      <c r="S13" s="28">
        <v>3000</v>
      </c>
      <c r="T13" s="28">
        <v>1000</v>
      </c>
      <c r="U13" s="29">
        <v>600</v>
      </c>
      <c r="V13" s="15"/>
    </row>
    <row r="14" spans="1:22" ht="13.15" customHeight="1" x14ac:dyDescent="0.15">
      <c r="A14" s="3">
        <v>10</v>
      </c>
      <c r="B14" s="24"/>
      <c r="C14" s="25"/>
      <c r="D14" s="25" t="s">
        <v>28</v>
      </c>
      <c r="E14" s="25" t="s">
        <v>29</v>
      </c>
      <c r="F14" s="26" t="s">
        <v>209</v>
      </c>
      <c r="G14" s="27">
        <v>400</v>
      </c>
      <c r="H14" s="28">
        <v>40</v>
      </c>
      <c r="I14" s="28">
        <v>240</v>
      </c>
      <c r="J14" s="28">
        <v>20</v>
      </c>
      <c r="K14" s="29">
        <v>60</v>
      </c>
      <c r="L14" s="30">
        <v>160</v>
      </c>
      <c r="M14" s="28">
        <v>240</v>
      </c>
      <c r="N14" s="31">
        <v>80</v>
      </c>
      <c r="O14" s="28">
        <v>140</v>
      </c>
      <c r="P14" s="29">
        <v>40</v>
      </c>
      <c r="Q14" s="30">
        <v>60</v>
      </c>
      <c r="R14" s="28">
        <v>40</v>
      </c>
      <c r="S14" s="28">
        <v>20</v>
      </c>
      <c r="T14" s="28">
        <v>80</v>
      </c>
      <c r="U14" s="29">
        <v>20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211</v>
      </c>
      <c r="G15" s="27">
        <v>20</v>
      </c>
      <c r="H15" s="28"/>
      <c r="I15" s="28"/>
      <c r="J15" s="28">
        <v>20</v>
      </c>
      <c r="K15" s="29"/>
      <c r="L15" s="30"/>
      <c r="M15" s="28">
        <v>260</v>
      </c>
      <c r="N15" s="31"/>
      <c r="O15" s="28"/>
      <c r="P15" s="29"/>
      <c r="Q15" s="30"/>
      <c r="R15" s="28"/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504</v>
      </c>
      <c r="G16" s="27">
        <v>20</v>
      </c>
      <c r="H16" s="28"/>
      <c r="I16" s="28"/>
      <c r="J16" s="28">
        <v>400</v>
      </c>
      <c r="K16" s="29"/>
      <c r="L16" s="30"/>
      <c r="M16" s="28">
        <v>40</v>
      </c>
      <c r="N16" s="31">
        <v>20</v>
      </c>
      <c r="O16" s="28">
        <v>20</v>
      </c>
      <c r="P16" s="29">
        <v>200</v>
      </c>
      <c r="Q16" s="30">
        <v>20</v>
      </c>
      <c r="R16" s="28"/>
      <c r="S16" s="28"/>
      <c r="T16" s="28"/>
      <c r="U16" s="29"/>
      <c r="V16" s="15"/>
    </row>
    <row r="17" spans="1:22" ht="13.15" customHeight="1" x14ac:dyDescent="0.15">
      <c r="A17" s="3">
        <v>13</v>
      </c>
      <c r="B17" s="24"/>
      <c r="C17" s="25"/>
      <c r="D17" s="25" t="s">
        <v>32</v>
      </c>
      <c r="E17" s="25" t="s">
        <v>33</v>
      </c>
      <c r="F17" s="26" t="s">
        <v>596</v>
      </c>
      <c r="G17" s="27">
        <v>80</v>
      </c>
      <c r="H17" s="28">
        <v>200</v>
      </c>
      <c r="I17" s="28"/>
      <c r="J17" s="28">
        <v>800</v>
      </c>
      <c r="K17" s="29">
        <v>400</v>
      </c>
      <c r="L17" s="30"/>
      <c r="M17" s="28">
        <v>2200</v>
      </c>
      <c r="N17" s="31"/>
      <c r="O17" s="28">
        <v>800</v>
      </c>
      <c r="P17" s="29">
        <v>400</v>
      </c>
      <c r="Q17" s="30">
        <v>800</v>
      </c>
      <c r="R17" s="28">
        <v>200</v>
      </c>
      <c r="S17" s="28"/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506</v>
      </c>
      <c r="G18" s="27"/>
      <c r="H18" s="28"/>
      <c r="I18" s="28"/>
      <c r="J18" s="28"/>
      <c r="K18" s="29">
        <v>60</v>
      </c>
      <c r="L18" s="30">
        <v>200</v>
      </c>
      <c r="M18" s="28"/>
      <c r="N18" s="31">
        <v>40</v>
      </c>
      <c r="O18" s="28"/>
      <c r="P18" s="29"/>
      <c r="Q18" s="30">
        <v>200</v>
      </c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34</v>
      </c>
      <c r="G19" s="27"/>
      <c r="H19" s="28"/>
      <c r="I19" s="28"/>
      <c r="J19" s="28"/>
      <c r="K19" s="29">
        <v>20</v>
      </c>
      <c r="L19" s="30"/>
      <c r="M19" s="28"/>
      <c r="N19" s="31"/>
      <c r="O19" s="28"/>
      <c r="P19" s="29"/>
      <c r="Q19" s="30"/>
      <c r="R19" s="28"/>
      <c r="S19" s="28"/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35</v>
      </c>
      <c r="G20" s="27">
        <v>2400</v>
      </c>
      <c r="H20" s="28">
        <v>5600</v>
      </c>
      <c r="I20" s="28">
        <v>3800</v>
      </c>
      <c r="J20" s="28">
        <v>4400</v>
      </c>
      <c r="K20" s="29">
        <v>6000</v>
      </c>
      <c r="L20" s="30">
        <v>2000</v>
      </c>
      <c r="M20" s="28">
        <v>16800</v>
      </c>
      <c r="N20" s="31">
        <v>19400</v>
      </c>
      <c r="O20" s="28">
        <v>7800</v>
      </c>
      <c r="P20" s="29">
        <v>6800</v>
      </c>
      <c r="Q20" s="30">
        <v>25400</v>
      </c>
      <c r="R20" s="28">
        <v>20000</v>
      </c>
      <c r="S20" s="28">
        <v>2800</v>
      </c>
      <c r="T20" s="28">
        <v>8800</v>
      </c>
      <c r="U20" s="29">
        <v>1600</v>
      </c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36</v>
      </c>
      <c r="G21" s="27"/>
      <c r="H21" s="28">
        <v>40</v>
      </c>
      <c r="I21" s="28">
        <v>100</v>
      </c>
      <c r="J21" s="28"/>
      <c r="K21" s="29">
        <v>200</v>
      </c>
      <c r="L21" s="30"/>
      <c r="M21" s="28">
        <v>80</v>
      </c>
      <c r="N21" s="31"/>
      <c r="O21" s="28">
        <v>20</v>
      </c>
      <c r="P21" s="29"/>
      <c r="Q21" s="30"/>
      <c r="R21" s="28"/>
      <c r="S21" s="28">
        <v>80</v>
      </c>
      <c r="T21" s="28">
        <v>20</v>
      </c>
      <c r="U21" s="29">
        <v>20</v>
      </c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37</v>
      </c>
      <c r="G22" s="27">
        <v>840</v>
      </c>
      <c r="H22" s="28">
        <v>6400</v>
      </c>
      <c r="I22" s="28">
        <v>4400</v>
      </c>
      <c r="J22" s="28">
        <v>2400</v>
      </c>
      <c r="K22" s="29">
        <v>2800</v>
      </c>
      <c r="L22" s="30">
        <v>1200</v>
      </c>
      <c r="M22" s="28">
        <v>21400</v>
      </c>
      <c r="N22" s="31">
        <v>29000</v>
      </c>
      <c r="O22" s="28">
        <v>4000</v>
      </c>
      <c r="P22" s="29">
        <v>60400</v>
      </c>
      <c r="Q22" s="30">
        <v>17000</v>
      </c>
      <c r="R22" s="28">
        <v>35200</v>
      </c>
      <c r="S22" s="28">
        <v>2400</v>
      </c>
      <c r="T22" s="28">
        <v>5200</v>
      </c>
      <c r="U22" s="29">
        <v>3400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38</v>
      </c>
      <c r="G23" s="27">
        <v>60</v>
      </c>
      <c r="H23" s="28"/>
      <c r="I23" s="28">
        <v>240</v>
      </c>
      <c r="J23" s="28">
        <v>20</v>
      </c>
      <c r="K23" s="29">
        <v>80</v>
      </c>
      <c r="L23" s="30">
        <v>480</v>
      </c>
      <c r="M23" s="28"/>
      <c r="N23" s="31"/>
      <c r="O23" s="28"/>
      <c r="P23" s="29"/>
      <c r="Q23" s="30"/>
      <c r="R23" s="28"/>
      <c r="S23" s="28">
        <v>60</v>
      </c>
      <c r="T23" s="28">
        <v>20</v>
      </c>
      <c r="U23" s="29">
        <v>680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 t="s">
        <v>39</v>
      </c>
      <c r="F24" s="26" t="s">
        <v>40</v>
      </c>
      <c r="G24" s="27"/>
      <c r="H24" s="28"/>
      <c r="I24" s="28"/>
      <c r="J24" s="28">
        <v>20</v>
      </c>
      <c r="K24" s="29"/>
      <c r="L24" s="30"/>
      <c r="M24" s="28">
        <v>140</v>
      </c>
      <c r="N24" s="31"/>
      <c r="O24" s="28">
        <v>200</v>
      </c>
      <c r="P24" s="29"/>
      <c r="Q24" s="30">
        <v>20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 t="s">
        <v>285</v>
      </c>
      <c r="F25" s="26" t="s">
        <v>286</v>
      </c>
      <c r="G25" s="27">
        <v>200</v>
      </c>
      <c r="H25" s="28">
        <v>400</v>
      </c>
      <c r="I25" s="28">
        <v>200</v>
      </c>
      <c r="J25" s="28">
        <v>200</v>
      </c>
      <c r="K25" s="29">
        <v>400</v>
      </c>
      <c r="L25" s="30">
        <v>800</v>
      </c>
      <c r="M25" s="28">
        <v>1600</v>
      </c>
      <c r="N25" s="31">
        <v>200</v>
      </c>
      <c r="O25" s="28">
        <v>800</v>
      </c>
      <c r="P25" s="29">
        <v>200</v>
      </c>
      <c r="Q25" s="30">
        <v>200</v>
      </c>
      <c r="R25" s="28">
        <v>800</v>
      </c>
      <c r="S25" s="28"/>
      <c r="T25" s="28">
        <v>400</v>
      </c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17" t="s">
        <v>21</v>
      </c>
      <c r="F26" s="33" t="s">
        <v>43</v>
      </c>
      <c r="G26" s="27">
        <v>8000</v>
      </c>
      <c r="H26" s="28">
        <v>17400</v>
      </c>
      <c r="I26" s="28">
        <v>12600</v>
      </c>
      <c r="J26" s="28">
        <v>11400</v>
      </c>
      <c r="K26" s="29">
        <v>14600</v>
      </c>
      <c r="L26" s="30">
        <v>6600</v>
      </c>
      <c r="M26" s="28">
        <v>40800</v>
      </c>
      <c r="N26" s="31">
        <v>17400</v>
      </c>
      <c r="O26" s="28">
        <v>15200</v>
      </c>
      <c r="P26" s="29">
        <v>46000</v>
      </c>
      <c r="Q26" s="30">
        <v>21200</v>
      </c>
      <c r="R26" s="28">
        <v>12800</v>
      </c>
      <c r="S26" s="28">
        <v>7200</v>
      </c>
      <c r="T26" s="28">
        <v>10000</v>
      </c>
      <c r="U26" s="29">
        <v>8200</v>
      </c>
      <c r="V26" s="15"/>
    </row>
    <row r="27" spans="1:22" ht="13.15" customHeight="1" x14ac:dyDescent="0.15">
      <c r="A27" s="3">
        <v>23</v>
      </c>
      <c r="B27" s="24"/>
      <c r="C27" s="25"/>
      <c r="D27" s="25" t="s">
        <v>44</v>
      </c>
      <c r="E27" s="25" t="s">
        <v>45</v>
      </c>
      <c r="F27" s="26" t="s">
        <v>46</v>
      </c>
      <c r="G27" s="27">
        <v>200</v>
      </c>
      <c r="H27" s="28"/>
      <c r="I27" s="28">
        <v>120</v>
      </c>
      <c r="J27" s="28"/>
      <c r="K27" s="29">
        <v>20</v>
      </c>
      <c r="L27" s="30">
        <v>60</v>
      </c>
      <c r="M27" s="28"/>
      <c r="N27" s="31"/>
      <c r="O27" s="28"/>
      <c r="P27" s="29"/>
      <c r="Q27" s="30"/>
      <c r="R27" s="28"/>
      <c r="S27" s="28">
        <v>20</v>
      </c>
      <c r="T27" s="28"/>
      <c r="U27" s="29">
        <v>40</v>
      </c>
      <c r="V27" s="15"/>
    </row>
    <row r="28" spans="1:22" ht="13.15" customHeight="1" x14ac:dyDescent="0.15">
      <c r="A28" s="3">
        <v>24</v>
      </c>
      <c r="B28" s="24"/>
      <c r="C28" s="25"/>
      <c r="D28" s="25" t="s">
        <v>50</v>
      </c>
      <c r="E28" s="25" t="s">
        <v>51</v>
      </c>
      <c r="F28" s="26" t="s">
        <v>53</v>
      </c>
      <c r="G28" s="27">
        <v>2400</v>
      </c>
      <c r="H28" s="28">
        <v>4200</v>
      </c>
      <c r="I28" s="28">
        <v>3200</v>
      </c>
      <c r="J28" s="28">
        <v>2400</v>
      </c>
      <c r="K28" s="29">
        <v>3600</v>
      </c>
      <c r="L28" s="30">
        <v>800</v>
      </c>
      <c r="M28" s="28">
        <v>41600</v>
      </c>
      <c r="N28" s="31">
        <v>12800</v>
      </c>
      <c r="O28" s="28">
        <v>3000</v>
      </c>
      <c r="P28" s="29">
        <v>28800</v>
      </c>
      <c r="Q28" s="30">
        <v>8000</v>
      </c>
      <c r="R28" s="28">
        <v>12000</v>
      </c>
      <c r="S28" s="28">
        <v>6400</v>
      </c>
      <c r="T28" s="28">
        <v>6400</v>
      </c>
      <c r="U28" s="29">
        <v>1000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54</v>
      </c>
      <c r="G29" s="27"/>
      <c r="H29" s="28"/>
      <c r="I29" s="28"/>
      <c r="J29" s="28"/>
      <c r="K29" s="29"/>
      <c r="L29" s="30"/>
      <c r="M29" s="28"/>
      <c r="N29" s="31"/>
      <c r="O29" s="28"/>
      <c r="P29" s="29"/>
      <c r="Q29" s="30"/>
      <c r="R29" s="28"/>
      <c r="S29" s="28">
        <v>20</v>
      </c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55</v>
      </c>
      <c r="G30" s="27">
        <v>1400</v>
      </c>
      <c r="H30" s="28">
        <v>8800</v>
      </c>
      <c r="I30" s="28">
        <v>1000</v>
      </c>
      <c r="J30" s="28">
        <v>9400</v>
      </c>
      <c r="K30" s="29">
        <v>4400</v>
      </c>
      <c r="L30" s="30">
        <v>100</v>
      </c>
      <c r="M30" s="28">
        <v>7600</v>
      </c>
      <c r="N30" s="31">
        <v>14400</v>
      </c>
      <c r="O30" s="28">
        <v>2800</v>
      </c>
      <c r="P30" s="29">
        <v>21200</v>
      </c>
      <c r="Q30" s="30">
        <v>7600</v>
      </c>
      <c r="R30" s="28">
        <v>44800</v>
      </c>
      <c r="S30" s="28">
        <v>7200</v>
      </c>
      <c r="T30" s="28">
        <v>8000</v>
      </c>
      <c r="U30" s="29">
        <v>600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438</v>
      </c>
      <c r="G31" s="27"/>
      <c r="H31" s="28"/>
      <c r="I31" s="28"/>
      <c r="J31" s="28"/>
      <c r="K31" s="29">
        <v>20</v>
      </c>
      <c r="L31" s="30"/>
      <c r="M31" s="28"/>
      <c r="N31" s="31"/>
      <c r="O31" s="28"/>
      <c r="P31" s="29"/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56</v>
      </c>
      <c r="G32" s="27"/>
      <c r="H32" s="28"/>
      <c r="I32" s="28"/>
      <c r="J32" s="28">
        <v>60</v>
      </c>
      <c r="K32" s="29">
        <v>20</v>
      </c>
      <c r="L32" s="30"/>
      <c r="M32" s="28">
        <v>260</v>
      </c>
      <c r="N32" s="31">
        <v>20</v>
      </c>
      <c r="O32" s="28">
        <v>20</v>
      </c>
      <c r="P32" s="29"/>
      <c r="Q32" s="30">
        <v>120</v>
      </c>
      <c r="R32" s="28">
        <v>260</v>
      </c>
      <c r="S32" s="28">
        <v>20</v>
      </c>
      <c r="T32" s="28">
        <v>20</v>
      </c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57</v>
      </c>
      <c r="G33" s="27"/>
      <c r="H33" s="28">
        <v>20</v>
      </c>
      <c r="I33" s="28"/>
      <c r="J33" s="28">
        <v>100</v>
      </c>
      <c r="K33" s="29"/>
      <c r="L33" s="30"/>
      <c r="M33" s="28">
        <v>780</v>
      </c>
      <c r="N33" s="31"/>
      <c r="O33" s="28">
        <v>220</v>
      </c>
      <c r="P33" s="29"/>
      <c r="Q33" s="30"/>
      <c r="R33" s="28">
        <v>20</v>
      </c>
      <c r="S33" s="28"/>
      <c r="T33" s="28"/>
      <c r="U33" s="29">
        <v>20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59</v>
      </c>
      <c r="G34" s="27">
        <v>1800</v>
      </c>
      <c r="H34" s="28">
        <v>3600</v>
      </c>
      <c r="I34" s="28">
        <v>200</v>
      </c>
      <c r="J34" s="28">
        <v>3600</v>
      </c>
      <c r="K34" s="29">
        <v>800</v>
      </c>
      <c r="L34" s="30">
        <v>1000</v>
      </c>
      <c r="M34" s="28">
        <v>13000</v>
      </c>
      <c r="N34" s="31">
        <v>4000</v>
      </c>
      <c r="O34" s="28">
        <v>9400</v>
      </c>
      <c r="P34" s="29">
        <v>4000</v>
      </c>
      <c r="Q34" s="30">
        <v>11200</v>
      </c>
      <c r="R34" s="28">
        <v>16400</v>
      </c>
      <c r="S34" s="28">
        <v>3400</v>
      </c>
      <c r="T34" s="28">
        <v>4400</v>
      </c>
      <c r="U34" s="29">
        <v>1400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 t="s">
        <v>60</v>
      </c>
      <c r="F35" s="26" t="s">
        <v>445</v>
      </c>
      <c r="G35" s="27">
        <v>3000</v>
      </c>
      <c r="H35" s="28">
        <v>1300</v>
      </c>
      <c r="I35" s="28">
        <v>280</v>
      </c>
      <c r="J35" s="28">
        <v>3600</v>
      </c>
      <c r="K35" s="29">
        <v>2000</v>
      </c>
      <c r="L35" s="30">
        <v>160</v>
      </c>
      <c r="M35" s="28">
        <v>1080</v>
      </c>
      <c r="N35" s="31">
        <v>1160</v>
      </c>
      <c r="O35" s="28">
        <v>460</v>
      </c>
      <c r="P35" s="29">
        <v>400</v>
      </c>
      <c r="Q35" s="30">
        <v>700</v>
      </c>
      <c r="R35" s="28">
        <v>3800</v>
      </c>
      <c r="S35" s="28">
        <v>500</v>
      </c>
      <c r="T35" s="28">
        <v>520</v>
      </c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61</v>
      </c>
      <c r="G36" s="27">
        <v>3400</v>
      </c>
      <c r="H36" s="28">
        <v>400</v>
      </c>
      <c r="I36" s="28">
        <v>100</v>
      </c>
      <c r="J36" s="28">
        <v>1400</v>
      </c>
      <c r="K36" s="29">
        <v>800</v>
      </c>
      <c r="L36" s="30">
        <v>200</v>
      </c>
      <c r="M36" s="28">
        <v>3200</v>
      </c>
      <c r="N36" s="31">
        <v>2000</v>
      </c>
      <c r="O36" s="28">
        <v>1000</v>
      </c>
      <c r="P36" s="29">
        <v>2000</v>
      </c>
      <c r="Q36" s="30">
        <v>1400</v>
      </c>
      <c r="R36" s="28">
        <v>2600</v>
      </c>
      <c r="S36" s="28">
        <v>600</v>
      </c>
      <c r="T36" s="28">
        <v>1600</v>
      </c>
      <c r="U36" s="29">
        <v>200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 t="s">
        <v>62</v>
      </c>
      <c r="F37" s="26" t="s">
        <v>63</v>
      </c>
      <c r="G37" s="27"/>
      <c r="H37" s="28"/>
      <c r="I37" s="28"/>
      <c r="J37" s="28"/>
      <c r="K37" s="29"/>
      <c r="L37" s="30"/>
      <c r="M37" s="28">
        <v>20</v>
      </c>
      <c r="N37" s="31"/>
      <c r="O37" s="28"/>
      <c r="P37" s="29"/>
      <c r="Q37" s="30">
        <v>20</v>
      </c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597</v>
      </c>
      <c r="G38" s="27"/>
      <c r="H38" s="28"/>
      <c r="I38" s="28"/>
      <c r="J38" s="28"/>
      <c r="K38" s="29"/>
      <c r="L38" s="30"/>
      <c r="M38" s="28"/>
      <c r="N38" s="31"/>
      <c r="O38" s="28"/>
      <c r="P38" s="29"/>
      <c r="Q38" s="30">
        <v>200</v>
      </c>
      <c r="R38" s="28"/>
      <c r="S38" s="28">
        <v>240</v>
      </c>
      <c r="T38" s="28">
        <v>20</v>
      </c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64</v>
      </c>
      <c r="G39" s="27"/>
      <c r="H39" s="28"/>
      <c r="I39" s="28">
        <v>20</v>
      </c>
      <c r="J39" s="28"/>
      <c r="K39" s="29"/>
      <c r="L39" s="30"/>
      <c r="M39" s="28"/>
      <c r="N39" s="31"/>
      <c r="O39" s="28"/>
      <c r="P39" s="29">
        <v>400</v>
      </c>
      <c r="Q39" s="30">
        <v>200</v>
      </c>
      <c r="R39" s="28">
        <v>200</v>
      </c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 t="s">
        <v>65</v>
      </c>
      <c r="F40" s="26" t="s">
        <v>66</v>
      </c>
      <c r="G40" s="27">
        <v>1200</v>
      </c>
      <c r="H40" s="28">
        <v>1920</v>
      </c>
      <c r="I40" s="28">
        <v>720</v>
      </c>
      <c r="J40" s="28">
        <v>15600</v>
      </c>
      <c r="K40" s="29">
        <v>720</v>
      </c>
      <c r="L40" s="30">
        <v>60</v>
      </c>
      <c r="M40" s="28">
        <v>16400</v>
      </c>
      <c r="N40" s="31">
        <v>8200</v>
      </c>
      <c r="O40" s="28">
        <v>20200</v>
      </c>
      <c r="P40" s="29">
        <v>80</v>
      </c>
      <c r="Q40" s="30">
        <v>2300</v>
      </c>
      <c r="R40" s="28">
        <v>18400</v>
      </c>
      <c r="S40" s="28">
        <v>300</v>
      </c>
      <c r="T40" s="28">
        <v>440</v>
      </c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67</v>
      </c>
      <c r="G41" s="27">
        <v>220</v>
      </c>
      <c r="H41" s="28"/>
      <c r="I41" s="28">
        <v>780</v>
      </c>
      <c r="J41" s="28">
        <v>200</v>
      </c>
      <c r="K41" s="29">
        <v>20</v>
      </c>
      <c r="L41" s="30">
        <v>760</v>
      </c>
      <c r="M41" s="28">
        <v>60</v>
      </c>
      <c r="N41" s="31"/>
      <c r="O41" s="28">
        <v>40</v>
      </c>
      <c r="P41" s="29">
        <v>40</v>
      </c>
      <c r="Q41" s="30">
        <v>20</v>
      </c>
      <c r="R41" s="28">
        <v>20</v>
      </c>
      <c r="S41" s="28">
        <v>220</v>
      </c>
      <c r="T41" s="28">
        <v>680</v>
      </c>
      <c r="U41" s="29">
        <v>940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215</v>
      </c>
      <c r="G42" s="27">
        <v>160</v>
      </c>
      <c r="H42" s="28">
        <v>20</v>
      </c>
      <c r="I42" s="28">
        <v>80</v>
      </c>
      <c r="J42" s="28"/>
      <c r="K42" s="29"/>
      <c r="L42" s="30">
        <v>80</v>
      </c>
      <c r="M42" s="28">
        <v>120</v>
      </c>
      <c r="N42" s="31"/>
      <c r="O42" s="28">
        <v>60</v>
      </c>
      <c r="P42" s="29"/>
      <c r="Q42" s="30">
        <v>80</v>
      </c>
      <c r="R42" s="28"/>
      <c r="S42" s="28"/>
      <c r="T42" s="28">
        <v>120</v>
      </c>
      <c r="U42" s="29">
        <v>40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216</v>
      </c>
      <c r="G43" s="27"/>
      <c r="H43" s="28"/>
      <c r="I43" s="28">
        <v>40</v>
      </c>
      <c r="J43" s="28"/>
      <c r="K43" s="29"/>
      <c r="L43" s="30">
        <v>60</v>
      </c>
      <c r="M43" s="28"/>
      <c r="N43" s="31"/>
      <c r="O43" s="28"/>
      <c r="P43" s="29"/>
      <c r="Q43" s="30"/>
      <c r="R43" s="28"/>
      <c r="S43" s="28"/>
      <c r="T43" s="28">
        <v>60</v>
      </c>
      <c r="U43" s="29">
        <v>80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 t="s">
        <v>448</v>
      </c>
      <c r="F44" s="26" t="s">
        <v>598</v>
      </c>
      <c r="G44" s="27"/>
      <c r="H44" s="28"/>
      <c r="I44" s="28">
        <v>200</v>
      </c>
      <c r="J44" s="28">
        <v>200</v>
      </c>
      <c r="K44" s="29">
        <v>200</v>
      </c>
      <c r="L44" s="30"/>
      <c r="M44" s="28">
        <v>200</v>
      </c>
      <c r="N44" s="31"/>
      <c r="O44" s="28"/>
      <c r="P44" s="29"/>
      <c r="Q44" s="30"/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17" t="s">
        <v>21</v>
      </c>
      <c r="F45" s="33" t="s">
        <v>69</v>
      </c>
      <c r="G45" s="27">
        <v>7000</v>
      </c>
      <c r="H45" s="28">
        <v>11200</v>
      </c>
      <c r="I45" s="28">
        <v>9400</v>
      </c>
      <c r="J45" s="28">
        <v>9800</v>
      </c>
      <c r="K45" s="29">
        <v>9000</v>
      </c>
      <c r="L45" s="30">
        <v>2600</v>
      </c>
      <c r="M45" s="28">
        <v>24400</v>
      </c>
      <c r="N45" s="31">
        <v>20800</v>
      </c>
      <c r="O45" s="28">
        <v>11000</v>
      </c>
      <c r="P45" s="29">
        <v>172800</v>
      </c>
      <c r="Q45" s="30">
        <v>36000</v>
      </c>
      <c r="R45" s="28">
        <v>33200</v>
      </c>
      <c r="S45" s="28">
        <v>9000</v>
      </c>
      <c r="T45" s="28">
        <v>12800</v>
      </c>
      <c r="U45" s="29">
        <v>3200</v>
      </c>
      <c r="V45" s="15"/>
    </row>
    <row r="46" spans="1:22" ht="13.15" customHeight="1" x14ac:dyDescent="0.15">
      <c r="A46" s="3">
        <v>42</v>
      </c>
      <c r="B46" s="25" t="s">
        <v>70</v>
      </c>
      <c r="C46" s="25" t="s">
        <v>71</v>
      </c>
      <c r="D46" s="25" t="s">
        <v>599</v>
      </c>
      <c r="E46" s="25" t="s">
        <v>600</v>
      </c>
      <c r="F46" s="26" t="s">
        <v>601</v>
      </c>
      <c r="G46" s="27">
        <v>400</v>
      </c>
      <c r="H46" s="28"/>
      <c r="I46" s="28">
        <v>200</v>
      </c>
      <c r="J46" s="28"/>
      <c r="K46" s="29">
        <v>400</v>
      </c>
      <c r="L46" s="30">
        <v>1400</v>
      </c>
      <c r="M46" s="28"/>
      <c r="N46" s="31"/>
      <c r="O46" s="28"/>
      <c r="P46" s="29"/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 t="s">
        <v>75</v>
      </c>
      <c r="E47" s="25" t="s">
        <v>76</v>
      </c>
      <c r="F47" s="26" t="s">
        <v>77</v>
      </c>
      <c r="G47" s="27"/>
      <c r="H47" s="28"/>
      <c r="I47" s="28">
        <v>400</v>
      </c>
      <c r="J47" s="28">
        <v>1200</v>
      </c>
      <c r="K47" s="29">
        <v>200</v>
      </c>
      <c r="L47" s="30"/>
      <c r="M47" s="28">
        <v>200</v>
      </c>
      <c r="N47" s="31">
        <v>800</v>
      </c>
      <c r="O47" s="28"/>
      <c r="P47" s="29">
        <v>2400</v>
      </c>
      <c r="Q47" s="30">
        <v>600</v>
      </c>
      <c r="R47" s="28">
        <v>600</v>
      </c>
      <c r="S47" s="28"/>
      <c r="T47" s="28">
        <v>400</v>
      </c>
      <c r="U47" s="29">
        <v>200</v>
      </c>
      <c r="V47" s="15"/>
    </row>
    <row r="48" spans="1:22" ht="13.15" customHeight="1" x14ac:dyDescent="0.15">
      <c r="A48" s="3">
        <v>44</v>
      </c>
      <c r="B48" s="25"/>
      <c r="C48" s="25"/>
      <c r="D48" s="25" t="s">
        <v>78</v>
      </c>
      <c r="E48" s="25" t="s">
        <v>79</v>
      </c>
      <c r="F48" s="26" t="s">
        <v>218</v>
      </c>
      <c r="G48" s="27"/>
      <c r="H48" s="28"/>
      <c r="I48" s="28">
        <v>60</v>
      </c>
      <c r="J48" s="28">
        <v>100</v>
      </c>
      <c r="K48" s="29"/>
      <c r="L48" s="30">
        <v>40</v>
      </c>
      <c r="M48" s="28">
        <v>20</v>
      </c>
      <c r="N48" s="31"/>
      <c r="O48" s="28"/>
      <c r="P48" s="29"/>
      <c r="Q48" s="30"/>
      <c r="R48" s="28"/>
      <c r="S48" s="28">
        <v>80</v>
      </c>
      <c r="T48" s="28">
        <v>60</v>
      </c>
      <c r="U48" s="29">
        <v>60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80</v>
      </c>
      <c r="G49" s="27"/>
      <c r="H49" s="28"/>
      <c r="I49" s="28"/>
      <c r="J49" s="28">
        <v>200</v>
      </c>
      <c r="K49" s="29">
        <v>20</v>
      </c>
      <c r="L49" s="30">
        <v>100</v>
      </c>
      <c r="M49" s="28"/>
      <c r="N49" s="31"/>
      <c r="O49" s="28"/>
      <c r="P49" s="29"/>
      <c r="Q49" s="30"/>
      <c r="R49" s="28"/>
      <c r="S49" s="28">
        <v>200</v>
      </c>
      <c r="T49" s="28">
        <v>20</v>
      </c>
      <c r="U49" s="29">
        <v>600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81</v>
      </c>
      <c r="F50" s="26" t="s">
        <v>82</v>
      </c>
      <c r="G50" s="27">
        <v>540</v>
      </c>
      <c r="H50" s="28">
        <v>1000</v>
      </c>
      <c r="I50" s="28">
        <v>600</v>
      </c>
      <c r="J50" s="28">
        <v>2400</v>
      </c>
      <c r="K50" s="29">
        <v>280</v>
      </c>
      <c r="L50" s="30">
        <v>200</v>
      </c>
      <c r="M50" s="28">
        <v>740</v>
      </c>
      <c r="N50" s="31">
        <v>1300</v>
      </c>
      <c r="O50" s="28">
        <v>2600</v>
      </c>
      <c r="P50" s="29">
        <v>1200</v>
      </c>
      <c r="Q50" s="30">
        <v>1200</v>
      </c>
      <c r="R50" s="28">
        <v>3000</v>
      </c>
      <c r="S50" s="28">
        <v>200</v>
      </c>
      <c r="T50" s="28">
        <v>600</v>
      </c>
      <c r="U50" s="29">
        <v>600</v>
      </c>
      <c r="V50" s="15"/>
    </row>
    <row r="51" spans="1:22" ht="13.15" customHeight="1" x14ac:dyDescent="0.15">
      <c r="A51" s="3">
        <v>47</v>
      </c>
      <c r="B51" s="25"/>
      <c r="C51" s="25" t="s">
        <v>83</v>
      </c>
      <c r="D51" s="25" t="s">
        <v>84</v>
      </c>
      <c r="E51" s="25" t="s">
        <v>85</v>
      </c>
      <c r="F51" s="26" t="s">
        <v>293</v>
      </c>
      <c r="G51" s="27">
        <v>20</v>
      </c>
      <c r="H51" s="28">
        <v>400</v>
      </c>
      <c r="I51" s="28"/>
      <c r="J51" s="28">
        <v>200</v>
      </c>
      <c r="K51" s="29"/>
      <c r="L51" s="30"/>
      <c r="M51" s="28">
        <v>1200</v>
      </c>
      <c r="N51" s="31">
        <v>400</v>
      </c>
      <c r="O51" s="28">
        <v>600</v>
      </c>
      <c r="P51" s="29">
        <v>19400</v>
      </c>
      <c r="Q51" s="30">
        <v>1000</v>
      </c>
      <c r="R51" s="28">
        <v>200</v>
      </c>
      <c r="S51" s="28">
        <v>800</v>
      </c>
      <c r="T51" s="28"/>
      <c r="U51" s="29">
        <v>200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220</v>
      </c>
      <c r="G52" s="27"/>
      <c r="H52" s="28"/>
      <c r="I52" s="28"/>
      <c r="J52" s="28"/>
      <c r="K52" s="29"/>
      <c r="L52" s="30"/>
      <c r="M52" s="28"/>
      <c r="N52" s="31"/>
      <c r="O52" s="28"/>
      <c r="P52" s="29"/>
      <c r="Q52" s="30"/>
      <c r="R52" s="28"/>
      <c r="S52" s="28"/>
      <c r="T52" s="28"/>
      <c r="U52" s="29">
        <v>100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86</v>
      </c>
      <c r="G53" s="27">
        <v>37200</v>
      </c>
      <c r="H53" s="28">
        <v>1658000</v>
      </c>
      <c r="I53" s="28">
        <v>66600</v>
      </c>
      <c r="J53" s="28">
        <v>681600</v>
      </c>
      <c r="K53" s="29">
        <v>92000</v>
      </c>
      <c r="L53" s="30">
        <v>106200</v>
      </c>
      <c r="M53" s="28">
        <v>585600</v>
      </c>
      <c r="N53" s="31">
        <v>372800</v>
      </c>
      <c r="O53" s="28">
        <v>68600</v>
      </c>
      <c r="P53" s="29">
        <v>68442200</v>
      </c>
      <c r="Q53" s="30">
        <v>998400</v>
      </c>
      <c r="R53" s="28">
        <v>7508800</v>
      </c>
      <c r="S53" s="28">
        <v>3337600</v>
      </c>
      <c r="T53" s="28">
        <v>1423400</v>
      </c>
      <c r="U53" s="29">
        <v>203200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221</v>
      </c>
      <c r="G54" s="27"/>
      <c r="H54" s="28"/>
      <c r="I54" s="28"/>
      <c r="J54" s="28"/>
      <c r="K54" s="29"/>
      <c r="L54" s="30"/>
      <c r="M54" s="28"/>
      <c r="N54" s="31"/>
      <c r="O54" s="28"/>
      <c r="P54" s="29"/>
      <c r="Q54" s="30">
        <v>40</v>
      </c>
      <c r="R54" s="28"/>
      <c r="S54" s="28"/>
      <c r="T54" s="28"/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490</v>
      </c>
      <c r="G55" s="27"/>
      <c r="H55" s="28">
        <v>42400</v>
      </c>
      <c r="I55" s="28">
        <v>800</v>
      </c>
      <c r="J55" s="28">
        <v>71000</v>
      </c>
      <c r="K55" s="29">
        <v>6600</v>
      </c>
      <c r="L55" s="30"/>
      <c r="M55" s="28">
        <v>28000</v>
      </c>
      <c r="N55" s="31">
        <v>12600</v>
      </c>
      <c r="O55" s="28">
        <v>8600</v>
      </c>
      <c r="P55" s="29">
        <v>1894400</v>
      </c>
      <c r="Q55" s="30">
        <v>88000</v>
      </c>
      <c r="R55" s="28">
        <v>604800</v>
      </c>
      <c r="S55" s="28">
        <v>111000</v>
      </c>
      <c r="T55" s="28">
        <v>54400</v>
      </c>
      <c r="U55" s="29">
        <v>1000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90</v>
      </c>
      <c r="G56" s="27">
        <v>8200</v>
      </c>
      <c r="H56" s="28">
        <v>18400</v>
      </c>
      <c r="I56" s="28">
        <v>8600</v>
      </c>
      <c r="J56" s="28">
        <v>11200</v>
      </c>
      <c r="K56" s="29">
        <v>7200</v>
      </c>
      <c r="L56" s="30">
        <v>600</v>
      </c>
      <c r="M56" s="28">
        <v>14600</v>
      </c>
      <c r="N56" s="31">
        <v>9800</v>
      </c>
      <c r="O56" s="28">
        <v>9000</v>
      </c>
      <c r="P56" s="29">
        <v>196800</v>
      </c>
      <c r="Q56" s="30">
        <v>6800</v>
      </c>
      <c r="R56" s="28">
        <v>4400</v>
      </c>
      <c r="S56" s="28">
        <v>6600</v>
      </c>
      <c r="T56" s="28">
        <v>6200</v>
      </c>
      <c r="U56" s="29">
        <v>2000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33" t="s">
        <v>91</v>
      </c>
      <c r="G57" s="27">
        <v>2000</v>
      </c>
      <c r="H57" s="28">
        <v>1600</v>
      </c>
      <c r="I57" s="28"/>
      <c r="J57" s="28">
        <v>1800</v>
      </c>
      <c r="K57" s="29">
        <v>2200</v>
      </c>
      <c r="L57" s="30">
        <v>800</v>
      </c>
      <c r="M57" s="28">
        <v>2800</v>
      </c>
      <c r="N57" s="31">
        <v>1800</v>
      </c>
      <c r="O57" s="28">
        <v>1000</v>
      </c>
      <c r="P57" s="29">
        <v>25600</v>
      </c>
      <c r="Q57" s="30">
        <v>2400</v>
      </c>
      <c r="R57" s="28">
        <v>5400</v>
      </c>
      <c r="S57" s="28">
        <v>4400</v>
      </c>
      <c r="T57" s="28">
        <v>4000</v>
      </c>
      <c r="U57" s="29">
        <v>3600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 t="s">
        <v>92</v>
      </c>
      <c r="F58" s="26" t="s">
        <v>223</v>
      </c>
      <c r="G58" s="27"/>
      <c r="H58" s="28"/>
      <c r="I58" s="28">
        <v>200</v>
      </c>
      <c r="J58" s="28"/>
      <c r="K58" s="29"/>
      <c r="L58" s="30"/>
      <c r="M58" s="28"/>
      <c r="N58" s="31"/>
      <c r="O58" s="28"/>
      <c r="P58" s="29">
        <v>3620</v>
      </c>
      <c r="Q58" s="30"/>
      <c r="R58" s="28"/>
      <c r="S58" s="28"/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93</v>
      </c>
      <c r="G59" s="27">
        <v>32400</v>
      </c>
      <c r="H59" s="28">
        <v>15600</v>
      </c>
      <c r="I59" s="28">
        <v>16200</v>
      </c>
      <c r="J59" s="28">
        <v>185600</v>
      </c>
      <c r="K59" s="29">
        <v>83200</v>
      </c>
      <c r="L59" s="30">
        <v>23200</v>
      </c>
      <c r="M59" s="28">
        <v>4000</v>
      </c>
      <c r="N59" s="31">
        <v>12800</v>
      </c>
      <c r="O59" s="28">
        <v>23000</v>
      </c>
      <c r="P59" s="29">
        <v>2000</v>
      </c>
      <c r="Q59" s="30">
        <v>3200</v>
      </c>
      <c r="R59" s="28">
        <v>2800</v>
      </c>
      <c r="S59" s="28">
        <v>457600</v>
      </c>
      <c r="T59" s="28">
        <v>364800</v>
      </c>
      <c r="U59" s="29">
        <v>214400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298</v>
      </c>
      <c r="G60" s="27"/>
      <c r="H60" s="28"/>
      <c r="I60" s="28">
        <v>40</v>
      </c>
      <c r="J60" s="28"/>
      <c r="K60" s="29">
        <v>60</v>
      </c>
      <c r="L60" s="30">
        <v>60</v>
      </c>
      <c r="M60" s="28"/>
      <c r="N60" s="31"/>
      <c r="O60" s="28"/>
      <c r="P60" s="29">
        <v>200</v>
      </c>
      <c r="Q60" s="30"/>
      <c r="R60" s="28"/>
      <c r="S60" s="28"/>
      <c r="T60" s="28">
        <v>200</v>
      </c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94</v>
      </c>
      <c r="G61" s="27">
        <v>3800</v>
      </c>
      <c r="H61" s="28">
        <v>1800</v>
      </c>
      <c r="I61" s="28"/>
      <c r="J61" s="28">
        <v>3800</v>
      </c>
      <c r="K61" s="29">
        <v>3000</v>
      </c>
      <c r="L61" s="30">
        <v>60</v>
      </c>
      <c r="M61" s="28"/>
      <c r="N61" s="31"/>
      <c r="O61" s="28"/>
      <c r="P61" s="29">
        <v>4400</v>
      </c>
      <c r="Q61" s="30"/>
      <c r="R61" s="28">
        <v>600</v>
      </c>
      <c r="S61" s="28">
        <v>2000</v>
      </c>
      <c r="T61" s="28">
        <v>3600</v>
      </c>
      <c r="U61" s="29">
        <v>4000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95</v>
      </c>
      <c r="G62" s="27"/>
      <c r="H62" s="28"/>
      <c r="I62" s="28"/>
      <c r="J62" s="28"/>
      <c r="K62" s="29"/>
      <c r="L62" s="30"/>
      <c r="M62" s="28"/>
      <c r="N62" s="31"/>
      <c r="O62" s="28"/>
      <c r="P62" s="29"/>
      <c r="Q62" s="30"/>
      <c r="R62" s="28"/>
      <c r="S62" s="28">
        <v>60</v>
      </c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226</v>
      </c>
      <c r="G63" s="27"/>
      <c r="H63" s="28"/>
      <c r="I63" s="28"/>
      <c r="J63" s="28"/>
      <c r="K63" s="29"/>
      <c r="L63" s="30"/>
      <c r="M63" s="28"/>
      <c r="N63" s="31"/>
      <c r="O63" s="28"/>
      <c r="P63" s="29"/>
      <c r="Q63" s="30"/>
      <c r="R63" s="28"/>
      <c r="S63" s="28"/>
      <c r="T63" s="28"/>
      <c r="U63" s="29">
        <v>60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 t="s">
        <v>96</v>
      </c>
      <c r="F64" s="26" t="s">
        <v>300</v>
      </c>
      <c r="G64" s="27">
        <v>40</v>
      </c>
      <c r="H64" s="28"/>
      <c r="I64" s="28">
        <v>20</v>
      </c>
      <c r="J64" s="28"/>
      <c r="K64" s="29"/>
      <c r="L64" s="30"/>
      <c r="M64" s="28">
        <v>40</v>
      </c>
      <c r="N64" s="31"/>
      <c r="O64" s="28"/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97</v>
      </c>
      <c r="G65" s="27"/>
      <c r="H65" s="28">
        <v>140</v>
      </c>
      <c r="I65" s="28">
        <v>320</v>
      </c>
      <c r="J65" s="28">
        <v>20</v>
      </c>
      <c r="K65" s="29">
        <v>60</v>
      </c>
      <c r="L65" s="30">
        <v>280</v>
      </c>
      <c r="M65" s="28">
        <v>40</v>
      </c>
      <c r="N65" s="31">
        <v>100</v>
      </c>
      <c r="O65" s="28">
        <v>100</v>
      </c>
      <c r="P65" s="29">
        <v>20</v>
      </c>
      <c r="Q65" s="30">
        <v>380</v>
      </c>
      <c r="R65" s="28">
        <v>100</v>
      </c>
      <c r="S65" s="28">
        <v>120</v>
      </c>
      <c r="T65" s="28">
        <v>60</v>
      </c>
      <c r="U65" s="29">
        <v>400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451</v>
      </c>
      <c r="G66" s="27"/>
      <c r="H66" s="28"/>
      <c r="I66" s="28"/>
      <c r="J66" s="28"/>
      <c r="K66" s="29"/>
      <c r="L66" s="30">
        <v>20</v>
      </c>
      <c r="M66" s="28"/>
      <c r="N66" s="31"/>
      <c r="O66" s="28"/>
      <c r="P66" s="29"/>
      <c r="Q66" s="30"/>
      <c r="R66" s="28"/>
      <c r="S66" s="28"/>
      <c r="T66" s="28"/>
      <c r="U66" s="29">
        <v>20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 t="s">
        <v>452</v>
      </c>
      <c r="F67" s="26" t="s">
        <v>361</v>
      </c>
      <c r="G67" s="27"/>
      <c r="H67" s="28"/>
      <c r="I67" s="28"/>
      <c r="J67" s="28"/>
      <c r="K67" s="29"/>
      <c r="L67" s="30">
        <v>60</v>
      </c>
      <c r="M67" s="28"/>
      <c r="N67" s="31"/>
      <c r="O67" s="28"/>
      <c r="P67" s="29">
        <v>200</v>
      </c>
      <c r="Q67" s="30"/>
      <c r="R67" s="28">
        <v>200</v>
      </c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98</v>
      </c>
      <c r="F68" s="26" t="s">
        <v>99</v>
      </c>
      <c r="G68" s="27">
        <v>20</v>
      </c>
      <c r="H68" s="28"/>
      <c r="I68" s="28">
        <v>80</v>
      </c>
      <c r="J68" s="28">
        <v>2600</v>
      </c>
      <c r="K68" s="29">
        <v>600</v>
      </c>
      <c r="L68" s="30">
        <v>400</v>
      </c>
      <c r="M68" s="28"/>
      <c r="N68" s="31"/>
      <c r="O68" s="28"/>
      <c r="P68" s="29"/>
      <c r="Q68" s="30"/>
      <c r="R68" s="28"/>
      <c r="S68" s="28">
        <v>600</v>
      </c>
      <c r="T68" s="28">
        <v>2600</v>
      </c>
      <c r="U68" s="29">
        <v>1200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102</v>
      </c>
      <c r="F69" s="26" t="s">
        <v>365</v>
      </c>
      <c r="G69" s="27"/>
      <c r="H69" s="28"/>
      <c r="I69" s="28"/>
      <c r="J69" s="28"/>
      <c r="K69" s="29">
        <v>20</v>
      </c>
      <c r="L69" s="30">
        <v>20</v>
      </c>
      <c r="M69" s="28"/>
      <c r="N69" s="31"/>
      <c r="O69" s="28"/>
      <c r="P69" s="29"/>
      <c r="Q69" s="30"/>
      <c r="R69" s="28"/>
      <c r="S69" s="28">
        <v>20</v>
      </c>
      <c r="T69" s="28">
        <v>20</v>
      </c>
      <c r="U69" s="29">
        <v>180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103</v>
      </c>
      <c r="G70" s="27">
        <v>60</v>
      </c>
      <c r="H70" s="28">
        <v>20</v>
      </c>
      <c r="I70" s="28">
        <v>120</v>
      </c>
      <c r="J70" s="28">
        <v>100</v>
      </c>
      <c r="K70" s="29">
        <v>20</v>
      </c>
      <c r="L70" s="30">
        <v>120</v>
      </c>
      <c r="M70" s="28">
        <v>20</v>
      </c>
      <c r="N70" s="31"/>
      <c r="O70" s="28"/>
      <c r="P70" s="29"/>
      <c r="Q70" s="30"/>
      <c r="R70" s="28"/>
      <c r="S70" s="28">
        <v>40</v>
      </c>
      <c r="T70" s="28">
        <v>40</v>
      </c>
      <c r="U70" s="29">
        <v>100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228</v>
      </c>
      <c r="G71" s="27">
        <v>160</v>
      </c>
      <c r="H71" s="28">
        <v>20</v>
      </c>
      <c r="I71" s="28">
        <v>260</v>
      </c>
      <c r="J71" s="28">
        <v>40</v>
      </c>
      <c r="K71" s="29">
        <v>60</v>
      </c>
      <c r="L71" s="30">
        <v>600</v>
      </c>
      <c r="M71" s="28">
        <v>20</v>
      </c>
      <c r="N71" s="31">
        <v>20</v>
      </c>
      <c r="O71" s="28">
        <v>40</v>
      </c>
      <c r="P71" s="29"/>
      <c r="Q71" s="30">
        <v>20</v>
      </c>
      <c r="R71" s="28"/>
      <c r="S71" s="28">
        <v>40</v>
      </c>
      <c r="T71" s="28">
        <v>120</v>
      </c>
      <c r="U71" s="29">
        <v>500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104</v>
      </c>
      <c r="G72" s="27">
        <v>60</v>
      </c>
      <c r="H72" s="28">
        <v>3000</v>
      </c>
      <c r="I72" s="28">
        <v>160</v>
      </c>
      <c r="J72" s="28">
        <v>40</v>
      </c>
      <c r="K72" s="29">
        <v>1200</v>
      </c>
      <c r="L72" s="30">
        <v>200</v>
      </c>
      <c r="M72" s="28">
        <v>60</v>
      </c>
      <c r="N72" s="31">
        <v>1000</v>
      </c>
      <c r="O72" s="28">
        <v>400</v>
      </c>
      <c r="P72" s="29">
        <v>240</v>
      </c>
      <c r="Q72" s="30">
        <v>80</v>
      </c>
      <c r="R72" s="28">
        <v>400</v>
      </c>
      <c r="S72" s="28">
        <v>400</v>
      </c>
      <c r="T72" s="28">
        <v>120</v>
      </c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105</v>
      </c>
      <c r="G73" s="27"/>
      <c r="H73" s="28"/>
      <c r="I73" s="28"/>
      <c r="J73" s="28"/>
      <c r="K73" s="29"/>
      <c r="L73" s="30">
        <v>20</v>
      </c>
      <c r="M73" s="28"/>
      <c r="N73" s="31">
        <v>60</v>
      </c>
      <c r="O73" s="28"/>
      <c r="P73" s="29"/>
      <c r="Q73" s="30"/>
      <c r="R73" s="28"/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106</v>
      </c>
      <c r="G74" s="27"/>
      <c r="H74" s="28"/>
      <c r="I74" s="28"/>
      <c r="J74" s="28"/>
      <c r="K74" s="29"/>
      <c r="L74" s="30">
        <v>40</v>
      </c>
      <c r="M74" s="28"/>
      <c r="N74" s="31"/>
      <c r="O74" s="28"/>
      <c r="P74" s="29"/>
      <c r="Q74" s="30"/>
      <c r="R74" s="28"/>
      <c r="S74" s="28"/>
      <c r="T74" s="28"/>
      <c r="U74" s="29">
        <v>20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107</v>
      </c>
      <c r="G75" s="27"/>
      <c r="H75" s="28"/>
      <c r="I75" s="28"/>
      <c r="J75" s="28"/>
      <c r="K75" s="29"/>
      <c r="L75" s="30"/>
      <c r="M75" s="28">
        <v>40</v>
      </c>
      <c r="N75" s="31">
        <v>20</v>
      </c>
      <c r="O75" s="28"/>
      <c r="P75" s="29"/>
      <c r="Q75" s="30"/>
      <c r="R75" s="28"/>
      <c r="S75" s="28"/>
      <c r="T75" s="28"/>
      <c r="U75" s="29">
        <v>40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230</v>
      </c>
      <c r="G76" s="27"/>
      <c r="H76" s="28"/>
      <c r="I76" s="28">
        <v>20</v>
      </c>
      <c r="J76" s="28"/>
      <c r="K76" s="29"/>
      <c r="L76" s="30">
        <v>20</v>
      </c>
      <c r="M76" s="28"/>
      <c r="N76" s="31"/>
      <c r="O76" s="28">
        <v>20</v>
      </c>
      <c r="P76" s="29"/>
      <c r="Q76" s="30"/>
      <c r="R76" s="28"/>
      <c r="S76" s="28"/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108</v>
      </c>
      <c r="G77" s="27">
        <v>60</v>
      </c>
      <c r="H77" s="28"/>
      <c r="I77" s="28">
        <v>200</v>
      </c>
      <c r="J77" s="28"/>
      <c r="K77" s="29"/>
      <c r="L77" s="30"/>
      <c r="M77" s="28">
        <v>20</v>
      </c>
      <c r="N77" s="31">
        <v>40</v>
      </c>
      <c r="O77" s="28"/>
      <c r="P77" s="29"/>
      <c r="Q77" s="30"/>
      <c r="R77" s="28"/>
      <c r="S77" s="28">
        <v>20</v>
      </c>
      <c r="T77" s="28"/>
      <c r="U77" s="29">
        <v>20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109</v>
      </c>
      <c r="G78" s="27"/>
      <c r="H78" s="28"/>
      <c r="I78" s="28"/>
      <c r="J78" s="28"/>
      <c r="K78" s="29"/>
      <c r="L78" s="30"/>
      <c r="M78" s="28"/>
      <c r="N78" s="31"/>
      <c r="O78" s="28"/>
      <c r="P78" s="29"/>
      <c r="Q78" s="30"/>
      <c r="R78" s="28"/>
      <c r="S78" s="28"/>
      <c r="T78" s="28"/>
      <c r="U78" s="29">
        <v>20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 t="s">
        <v>110</v>
      </c>
      <c r="F79" s="26" t="s">
        <v>493</v>
      </c>
      <c r="G79" s="27"/>
      <c r="H79" s="28"/>
      <c r="I79" s="28"/>
      <c r="J79" s="28"/>
      <c r="K79" s="29"/>
      <c r="L79" s="30"/>
      <c r="M79" s="28">
        <v>80</v>
      </c>
      <c r="N79" s="31"/>
      <c r="O79" s="28"/>
      <c r="P79" s="29"/>
      <c r="Q79" s="30"/>
      <c r="R79" s="28"/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111</v>
      </c>
      <c r="G80" s="27">
        <v>1600</v>
      </c>
      <c r="H80" s="28">
        <v>1600</v>
      </c>
      <c r="I80" s="28"/>
      <c r="J80" s="28">
        <v>1200</v>
      </c>
      <c r="K80" s="29">
        <v>800</v>
      </c>
      <c r="L80" s="30">
        <v>20</v>
      </c>
      <c r="M80" s="28">
        <v>1000</v>
      </c>
      <c r="N80" s="31">
        <v>1800</v>
      </c>
      <c r="O80" s="28">
        <v>1400</v>
      </c>
      <c r="P80" s="29">
        <v>2000</v>
      </c>
      <c r="Q80" s="30">
        <v>2000</v>
      </c>
      <c r="R80" s="28">
        <v>2200</v>
      </c>
      <c r="S80" s="28">
        <v>1000</v>
      </c>
      <c r="T80" s="28">
        <v>2200</v>
      </c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112</v>
      </c>
      <c r="G81" s="27"/>
      <c r="H81" s="28"/>
      <c r="I81" s="28"/>
      <c r="J81" s="28"/>
      <c r="K81" s="29"/>
      <c r="L81" s="30"/>
      <c r="M81" s="28"/>
      <c r="N81" s="31"/>
      <c r="O81" s="28"/>
      <c r="P81" s="29"/>
      <c r="Q81" s="30">
        <v>100</v>
      </c>
      <c r="R81" s="28"/>
      <c r="S81" s="28"/>
      <c r="T81" s="28"/>
      <c r="U81" s="29">
        <v>40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 t="s">
        <v>113</v>
      </c>
      <c r="F82" s="26" t="s">
        <v>602</v>
      </c>
      <c r="G82" s="27"/>
      <c r="H82" s="28"/>
      <c r="I82" s="28"/>
      <c r="J82" s="28"/>
      <c r="K82" s="29"/>
      <c r="L82" s="30">
        <v>860</v>
      </c>
      <c r="M82" s="28"/>
      <c r="N82" s="31"/>
      <c r="O82" s="28"/>
      <c r="P82" s="29"/>
      <c r="Q82" s="30"/>
      <c r="R82" s="28"/>
      <c r="S82" s="28"/>
      <c r="T82" s="28"/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603</v>
      </c>
      <c r="G83" s="27"/>
      <c r="H83" s="28"/>
      <c r="I83" s="28"/>
      <c r="J83" s="28"/>
      <c r="K83" s="29"/>
      <c r="L83" s="30">
        <v>700</v>
      </c>
      <c r="M83" s="28"/>
      <c r="N83" s="31"/>
      <c r="O83" s="28"/>
      <c r="P83" s="29"/>
      <c r="Q83" s="30"/>
      <c r="R83" s="28"/>
      <c r="S83" s="28"/>
      <c r="T83" s="28"/>
      <c r="U83" s="29"/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232</v>
      </c>
      <c r="G84" s="36"/>
      <c r="H84" s="37"/>
      <c r="I84" s="37"/>
      <c r="J84" s="37"/>
      <c r="K84" s="38"/>
      <c r="L84" s="39">
        <v>200</v>
      </c>
      <c r="M84" s="37"/>
      <c r="N84" s="40"/>
      <c r="O84" s="37"/>
      <c r="P84" s="38"/>
      <c r="Q84" s="39"/>
      <c r="R84" s="37"/>
      <c r="S84" s="37"/>
      <c r="T84" s="37"/>
      <c r="U84" s="38">
        <v>500</v>
      </c>
      <c r="V84" s="15"/>
    </row>
    <row r="85" spans="1:23" ht="13.15" customHeight="1" x14ac:dyDescent="0.15">
      <c r="A85" s="3"/>
      <c r="B85" s="41" t="s">
        <v>542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604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663</v>
      </c>
      <c r="K88" s="3"/>
      <c r="N88" s="5" t="str">
        <f>I88</f>
        <v>調査期日：平成28年 7月12日</v>
      </c>
      <c r="O88" s="3"/>
      <c r="P88" s="3"/>
      <c r="R88" s="3"/>
      <c r="S88" s="5" t="str">
        <f>I88</f>
        <v>調査期日：平成28年 7月12日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605</v>
      </c>
      <c r="K89" s="3"/>
      <c r="N89" s="5" t="s">
        <v>605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306</v>
      </c>
      <c r="H90" s="11" t="s">
        <v>307</v>
      </c>
      <c r="I90" s="11" t="s">
        <v>308</v>
      </c>
      <c r="J90" s="11" t="s">
        <v>309</v>
      </c>
      <c r="K90" s="12" t="s">
        <v>310</v>
      </c>
      <c r="L90" s="13" t="s">
        <v>311</v>
      </c>
      <c r="M90" s="11" t="s">
        <v>312</v>
      </c>
      <c r="N90" s="14" t="s">
        <v>313</v>
      </c>
      <c r="O90" s="11" t="s">
        <v>314</v>
      </c>
      <c r="P90" s="12" t="s">
        <v>315</v>
      </c>
      <c r="Q90" s="13" t="s">
        <v>316</v>
      </c>
      <c r="R90" s="11" t="s">
        <v>317</v>
      </c>
      <c r="S90" s="11" t="s">
        <v>318</v>
      </c>
      <c r="T90" s="11" t="s">
        <v>319</v>
      </c>
      <c r="U90" s="12" t="s">
        <v>320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113</v>
      </c>
      <c r="F91" s="46" t="s">
        <v>114</v>
      </c>
      <c r="G91" s="19"/>
      <c r="H91" s="20">
        <v>160</v>
      </c>
      <c r="I91" s="20">
        <v>140</v>
      </c>
      <c r="J91" s="20"/>
      <c r="K91" s="21"/>
      <c r="L91" s="22">
        <v>200</v>
      </c>
      <c r="M91" s="20"/>
      <c r="N91" s="23"/>
      <c r="O91" s="20"/>
      <c r="P91" s="21"/>
      <c r="Q91" s="22"/>
      <c r="R91" s="20"/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606</v>
      </c>
      <c r="G92" s="27"/>
      <c r="H92" s="28"/>
      <c r="I92" s="28">
        <v>460</v>
      </c>
      <c r="J92" s="28"/>
      <c r="K92" s="29"/>
      <c r="L92" s="30"/>
      <c r="M92" s="28"/>
      <c r="N92" s="31"/>
      <c r="O92" s="28"/>
      <c r="P92" s="29"/>
      <c r="Q92" s="30"/>
      <c r="R92" s="28"/>
      <c r="S92" s="28"/>
      <c r="T92" s="28"/>
      <c r="U92" s="29"/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115</v>
      </c>
      <c r="G93" s="27">
        <v>1100</v>
      </c>
      <c r="H93" s="28">
        <v>1600</v>
      </c>
      <c r="I93" s="28">
        <v>840</v>
      </c>
      <c r="J93" s="28">
        <v>300</v>
      </c>
      <c r="K93" s="29">
        <v>3000</v>
      </c>
      <c r="L93" s="30">
        <v>2400</v>
      </c>
      <c r="M93" s="28">
        <v>120</v>
      </c>
      <c r="N93" s="31">
        <v>80</v>
      </c>
      <c r="O93" s="28">
        <v>120</v>
      </c>
      <c r="P93" s="29"/>
      <c r="Q93" s="30">
        <v>200</v>
      </c>
      <c r="R93" s="28">
        <v>1200</v>
      </c>
      <c r="S93" s="28">
        <v>23400</v>
      </c>
      <c r="T93" s="28">
        <v>16000</v>
      </c>
      <c r="U93" s="29">
        <v>3000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116</v>
      </c>
      <c r="G94" s="27"/>
      <c r="H94" s="28"/>
      <c r="I94" s="28">
        <v>220</v>
      </c>
      <c r="J94" s="28"/>
      <c r="K94" s="29">
        <v>220</v>
      </c>
      <c r="L94" s="30">
        <v>3600</v>
      </c>
      <c r="M94" s="28"/>
      <c r="N94" s="31"/>
      <c r="O94" s="28"/>
      <c r="P94" s="29"/>
      <c r="Q94" s="30"/>
      <c r="R94" s="28"/>
      <c r="S94" s="28">
        <v>6200</v>
      </c>
      <c r="T94" s="28">
        <v>1400</v>
      </c>
      <c r="U94" s="29">
        <v>6600</v>
      </c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470</v>
      </c>
      <c r="G95" s="27">
        <v>1200</v>
      </c>
      <c r="H95" s="28">
        <v>6800</v>
      </c>
      <c r="I95" s="28">
        <v>80</v>
      </c>
      <c r="J95" s="28">
        <v>5200</v>
      </c>
      <c r="K95" s="29">
        <v>3000</v>
      </c>
      <c r="L95" s="30">
        <v>120</v>
      </c>
      <c r="M95" s="28">
        <v>60</v>
      </c>
      <c r="N95" s="31"/>
      <c r="O95" s="28">
        <v>1800</v>
      </c>
      <c r="P95" s="29">
        <v>800</v>
      </c>
      <c r="Q95" s="30">
        <v>60</v>
      </c>
      <c r="R95" s="28">
        <v>1400</v>
      </c>
      <c r="S95" s="28">
        <v>196800</v>
      </c>
      <c r="T95" s="28">
        <v>26800</v>
      </c>
      <c r="U95" s="29">
        <v>11400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234</v>
      </c>
      <c r="G96" s="27"/>
      <c r="H96" s="28"/>
      <c r="I96" s="28"/>
      <c r="J96" s="28"/>
      <c r="K96" s="29"/>
      <c r="L96" s="30">
        <v>6600</v>
      </c>
      <c r="M96" s="28"/>
      <c r="N96" s="31"/>
      <c r="O96" s="28"/>
      <c r="P96" s="29"/>
      <c r="Q96" s="30"/>
      <c r="R96" s="28"/>
      <c r="S96" s="28">
        <v>400</v>
      </c>
      <c r="T96" s="28">
        <v>240</v>
      </c>
      <c r="U96" s="29">
        <v>400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117</v>
      </c>
      <c r="G97" s="27">
        <v>80</v>
      </c>
      <c r="H97" s="28"/>
      <c r="I97" s="28">
        <v>40</v>
      </c>
      <c r="J97" s="28"/>
      <c r="K97" s="29"/>
      <c r="L97" s="30">
        <v>60</v>
      </c>
      <c r="M97" s="28"/>
      <c r="N97" s="31"/>
      <c r="O97" s="28">
        <v>40</v>
      </c>
      <c r="P97" s="29"/>
      <c r="Q97" s="30"/>
      <c r="R97" s="28"/>
      <c r="S97" s="28">
        <v>100</v>
      </c>
      <c r="T97" s="28">
        <v>100</v>
      </c>
      <c r="U97" s="29">
        <v>100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118</v>
      </c>
      <c r="G98" s="27"/>
      <c r="H98" s="28"/>
      <c r="I98" s="28"/>
      <c r="J98" s="28"/>
      <c r="K98" s="29">
        <v>520</v>
      </c>
      <c r="L98" s="30">
        <v>360</v>
      </c>
      <c r="M98" s="28"/>
      <c r="N98" s="31">
        <v>1200</v>
      </c>
      <c r="O98" s="28"/>
      <c r="P98" s="29"/>
      <c r="Q98" s="30"/>
      <c r="R98" s="28"/>
      <c r="S98" s="28">
        <v>5200</v>
      </c>
      <c r="T98" s="28">
        <v>5200</v>
      </c>
      <c r="U98" s="29">
        <v>2800</v>
      </c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236</v>
      </c>
      <c r="G99" s="27">
        <v>120</v>
      </c>
      <c r="H99" s="28"/>
      <c r="I99" s="28">
        <v>80</v>
      </c>
      <c r="J99" s="28">
        <v>80</v>
      </c>
      <c r="K99" s="29">
        <v>600</v>
      </c>
      <c r="L99" s="30">
        <v>2000</v>
      </c>
      <c r="M99" s="28"/>
      <c r="N99" s="31"/>
      <c r="O99" s="28"/>
      <c r="P99" s="29"/>
      <c r="Q99" s="30"/>
      <c r="R99" s="28"/>
      <c r="S99" s="28">
        <v>7400</v>
      </c>
      <c r="T99" s="28">
        <v>120</v>
      </c>
      <c r="U99" s="29">
        <v>1000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120</v>
      </c>
      <c r="G100" s="27"/>
      <c r="H100" s="28"/>
      <c r="I100" s="28">
        <v>100</v>
      </c>
      <c r="J100" s="28"/>
      <c r="K100" s="29">
        <v>800</v>
      </c>
      <c r="L100" s="30">
        <v>880</v>
      </c>
      <c r="M100" s="28"/>
      <c r="N100" s="31"/>
      <c r="O100" s="28"/>
      <c r="P100" s="29"/>
      <c r="Q100" s="30">
        <v>60</v>
      </c>
      <c r="R100" s="28"/>
      <c r="S100" s="28">
        <v>5000</v>
      </c>
      <c r="T100" s="28">
        <v>600</v>
      </c>
      <c r="U100" s="29">
        <v>500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121</v>
      </c>
      <c r="G101" s="27"/>
      <c r="H101" s="28"/>
      <c r="I101" s="28"/>
      <c r="J101" s="28"/>
      <c r="K101" s="29"/>
      <c r="L101" s="30">
        <v>1600</v>
      </c>
      <c r="M101" s="28"/>
      <c r="N101" s="31"/>
      <c r="O101" s="28"/>
      <c r="P101" s="29"/>
      <c r="Q101" s="30"/>
      <c r="R101" s="28"/>
      <c r="S101" s="28"/>
      <c r="T101" s="28">
        <v>1400</v>
      </c>
      <c r="U101" s="29">
        <v>700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516</v>
      </c>
      <c r="G102" s="27"/>
      <c r="H102" s="28"/>
      <c r="I102" s="28"/>
      <c r="J102" s="28"/>
      <c r="K102" s="29"/>
      <c r="L102" s="30"/>
      <c r="M102" s="28"/>
      <c r="N102" s="31"/>
      <c r="O102" s="28"/>
      <c r="P102" s="29"/>
      <c r="Q102" s="30"/>
      <c r="R102" s="28"/>
      <c r="S102" s="28"/>
      <c r="T102" s="28"/>
      <c r="U102" s="29">
        <v>40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237</v>
      </c>
      <c r="G103" s="27"/>
      <c r="H103" s="28"/>
      <c r="I103" s="28"/>
      <c r="J103" s="28"/>
      <c r="K103" s="29"/>
      <c r="L103" s="30">
        <v>160</v>
      </c>
      <c r="M103" s="28"/>
      <c r="N103" s="31"/>
      <c r="O103" s="28"/>
      <c r="P103" s="29"/>
      <c r="Q103" s="30"/>
      <c r="R103" s="28"/>
      <c r="S103" s="28"/>
      <c r="T103" s="28"/>
      <c r="U103" s="29">
        <v>80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123</v>
      </c>
      <c r="G104" s="27">
        <v>1600</v>
      </c>
      <c r="H104" s="28">
        <v>1740</v>
      </c>
      <c r="I104" s="28">
        <v>1400</v>
      </c>
      <c r="J104" s="28">
        <v>3600</v>
      </c>
      <c r="K104" s="29">
        <v>5200</v>
      </c>
      <c r="L104" s="30">
        <v>960</v>
      </c>
      <c r="M104" s="28">
        <v>6600</v>
      </c>
      <c r="N104" s="31">
        <v>580</v>
      </c>
      <c r="O104" s="28">
        <v>3800</v>
      </c>
      <c r="P104" s="29">
        <v>800</v>
      </c>
      <c r="Q104" s="30">
        <v>520</v>
      </c>
      <c r="R104" s="28">
        <v>3000</v>
      </c>
      <c r="S104" s="28">
        <v>5200</v>
      </c>
      <c r="T104" s="28">
        <v>1020</v>
      </c>
      <c r="U104" s="29">
        <v>760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607</v>
      </c>
      <c r="G105" s="27"/>
      <c r="H105" s="28"/>
      <c r="I105" s="28"/>
      <c r="J105" s="28"/>
      <c r="K105" s="29"/>
      <c r="L105" s="30">
        <v>440</v>
      </c>
      <c r="M105" s="28"/>
      <c r="N105" s="31"/>
      <c r="O105" s="28"/>
      <c r="P105" s="29"/>
      <c r="Q105" s="30"/>
      <c r="R105" s="28"/>
      <c r="S105" s="28"/>
      <c r="T105" s="28">
        <v>200</v>
      </c>
      <c r="U105" s="29">
        <v>200</v>
      </c>
      <c r="V105" s="15"/>
    </row>
    <row r="106" spans="1:22" ht="13.15" customHeight="1" x14ac:dyDescent="0.15">
      <c r="A106" s="3">
        <v>96</v>
      </c>
      <c r="B106" s="24"/>
      <c r="C106" s="25"/>
      <c r="D106" s="25"/>
      <c r="E106" s="25"/>
      <c r="F106" s="26" t="s">
        <v>608</v>
      </c>
      <c r="G106" s="27"/>
      <c r="H106" s="28"/>
      <c r="I106" s="28"/>
      <c r="J106" s="28"/>
      <c r="K106" s="29"/>
      <c r="L106" s="30">
        <v>20</v>
      </c>
      <c r="M106" s="28"/>
      <c r="N106" s="31"/>
      <c r="O106" s="28"/>
      <c r="P106" s="29"/>
      <c r="Q106" s="30"/>
      <c r="R106" s="28"/>
      <c r="S106" s="28"/>
      <c r="T106" s="28"/>
      <c r="U106" s="29"/>
      <c r="V106" s="15"/>
    </row>
    <row r="107" spans="1:22" ht="13.15" customHeight="1" x14ac:dyDescent="0.15">
      <c r="A107" s="3">
        <v>97</v>
      </c>
      <c r="B107" s="15"/>
      <c r="C107" s="25"/>
      <c r="D107" s="25"/>
      <c r="E107" s="32"/>
      <c r="F107" s="26" t="s">
        <v>322</v>
      </c>
      <c r="G107" s="27"/>
      <c r="H107" s="28"/>
      <c r="I107" s="28"/>
      <c r="J107" s="28"/>
      <c r="K107" s="29">
        <v>80</v>
      </c>
      <c r="L107" s="30"/>
      <c r="M107" s="28"/>
      <c r="N107" s="31"/>
      <c r="O107" s="28"/>
      <c r="P107" s="29"/>
      <c r="Q107" s="30"/>
      <c r="R107" s="28"/>
      <c r="S107" s="28"/>
      <c r="T107" s="28">
        <v>40</v>
      </c>
      <c r="U107" s="29"/>
      <c r="V107" s="15"/>
    </row>
    <row r="108" spans="1:22" ht="13.15" customHeight="1" x14ac:dyDescent="0.15">
      <c r="A108" s="3">
        <v>98</v>
      </c>
      <c r="B108" s="15"/>
      <c r="C108" s="25"/>
      <c r="D108" s="25"/>
      <c r="E108" s="25"/>
      <c r="F108" s="26" t="s">
        <v>124</v>
      </c>
      <c r="G108" s="27"/>
      <c r="H108" s="28"/>
      <c r="I108" s="28"/>
      <c r="J108" s="28"/>
      <c r="K108" s="29"/>
      <c r="L108" s="30">
        <v>1000</v>
      </c>
      <c r="M108" s="28"/>
      <c r="N108" s="31"/>
      <c r="O108" s="28"/>
      <c r="P108" s="29"/>
      <c r="Q108" s="30"/>
      <c r="R108" s="28"/>
      <c r="S108" s="28"/>
      <c r="T108" s="28"/>
      <c r="U108" s="29"/>
      <c r="V108" s="15"/>
    </row>
    <row r="109" spans="1:22" ht="13.15" customHeight="1" x14ac:dyDescent="0.15">
      <c r="A109" s="3">
        <v>99</v>
      </c>
      <c r="B109" s="24"/>
      <c r="C109" s="25"/>
      <c r="D109" s="32"/>
      <c r="E109" s="25"/>
      <c r="F109" s="26" t="s">
        <v>125</v>
      </c>
      <c r="G109" s="27"/>
      <c r="H109" s="28">
        <v>600</v>
      </c>
      <c r="I109" s="28"/>
      <c r="J109" s="28">
        <v>600</v>
      </c>
      <c r="K109" s="29">
        <v>1000</v>
      </c>
      <c r="L109" s="30">
        <v>80</v>
      </c>
      <c r="M109" s="28"/>
      <c r="N109" s="31"/>
      <c r="O109" s="28"/>
      <c r="P109" s="29"/>
      <c r="Q109" s="30"/>
      <c r="R109" s="28"/>
      <c r="S109" s="28">
        <v>5200</v>
      </c>
      <c r="T109" s="28">
        <v>2200</v>
      </c>
      <c r="U109" s="29">
        <v>3600</v>
      </c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609</v>
      </c>
      <c r="G110" s="27"/>
      <c r="H110" s="28"/>
      <c r="I110" s="28"/>
      <c r="J110" s="28"/>
      <c r="K110" s="29">
        <v>400</v>
      </c>
      <c r="L110" s="30"/>
      <c r="M110" s="28"/>
      <c r="N110" s="31"/>
      <c r="O110" s="28"/>
      <c r="P110" s="29"/>
      <c r="Q110" s="30"/>
      <c r="R110" s="28"/>
      <c r="S110" s="28"/>
      <c r="T110" s="28"/>
      <c r="U110" s="29"/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/>
      <c r="F111" s="26" t="s">
        <v>126</v>
      </c>
      <c r="G111" s="27">
        <v>11200</v>
      </c>
      <c r="H111" s="28">
        <v>19600</v>
      </c>
      <c r="I111" s="28">
        <v>8200</v>
      </c>
      <c r="J111" s="28">
        <v>17600</v>
      </c>
      <c r="K111" s="29">
        <v>37400</v>
      </c>
      <c r="L111" s="30">
        <v>23400</v>
      </c>
      <c r="M111" s="28">
        <v>12600</v>
      </c>
      <c r="N111" s="31">
        <v>10600</v>
      </c>
      <c r="O111" s="28">
        <v>16200</v>
      </c>
      <c r="P111" s="29">
        <v>62400</v>
      </c>
      <c r="Q111" s="30">
        <v>11200</v>
      </c>
      <c r="R111" s="28">
        <v>67200</v>
      </c>
      <c r="S111" s="28">
        <v>508800</v>
      </c>
      <c r="T111" s="28">
        <v>222400</v>
      </c>
      <c r="U111" s="29">
        <v>89000</v>
      </c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 t="s">
        <v>127</v>
      </c>
      <c r="F112" s="26" t="s">
        <v>389</v>
      </c>
      <c r="G112" s="27"/>
      <c r="H112" s="28"/>
      <c r="I112" s="28"/>
      <c r="J112" s="28"/>
      <c r="K112" s="29"/>
      <c r="L112" s="30">
        <v>200</v>
      </c>
      <c r="M112" s="28"/>
      <c r="N112" s="31"/>
      <c r="O112" s="28"/>
      <c r="P112" s="29"/>
      <c r="Q112" s="30"/>
      <c r="R112" s="28"/>
      <c r="S112" s="28"/>
      <c r="T112" s="28"/>
      <c r="U112" s="29"/>
      <c r="V112" s="15"/>
    </row>
    <row r="113" spans="1:22" ht="13.15" customHeight="1" x14ac:dyDescent="0.15">
      <c r="A113" s="3">
        <v>103</v>
      </c>
      <c r="B113" s="24"/>
      <c r="C113" s="25"/>
      <c r="D113" s="25" t="s">
        <v>129</v>
      </c>
      <c r="E113" s="25" t="s">
        <v>130</v>
      </c>
      <c r="F113" s="26" t="s">
        <v>610</v>
      </c>
      <c r="G113" s="27"/>
      <c r="H113" s="28"/>
      <c r="I113" s="28"/>
      <c r="J113" s="28"/>
      <c r="K113" s="29"/>
      <c r="L113" s="30"/>
      <c r="M113" s="28"/>
      <c r="N113" s="31"/>
      <c r="O113" s="28"/>
      <c r="P113" s="29">
        <v>400</v>
      </c>
      <c r="Q113" s="30"/>
      <c r="R113" s="28"/>
      <c r="S113" s="28"/>
      <c r="T113" s="28"/>
      <c r="U113" s="29"/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611</v>
      </c>
      <c r="G114" s="27"/>
      <c r="H114" s="28">
        <v>120</v>
      </c>
      <c r="I114" s="28"/>
      <c r="J114" s="28"/>
      <c r="K114" s="29"/>
      <c r="L114" s="30"/>
      <c r="M114" s="28"/>
      <c r="N114" s="31"/>
      <c r="O114" s="28"/>
      <c r="P114" s="29"/>
      <c r="Q114" s="30"/>
      <c r="R114" s="28"/>
      <c r="S114" s="28"/>
      <c r="T114" s="28"/>
      <c r="U114" s="29"/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133</v>
      </c>
      <c r="G115" s="27"/>
      <c r="H115" s="28">
        <v>1420</v>
      </c>
      <c r="I115" s="28"/>
      <c r="J115" s="28"/>
      <c r="K115" s="29"/>
      <c r="L115" s="30"/>
      <c r="M115" s="28"/>
      <c r="N115" s="31"/>
      <c r="O115" s="28"/>
      <c r="P115" s="29">
        <v>400</v>
      </c>
      <c r="Q115" s="30"/>
      <c r="R115" s="28"/>
      <c r="S115" s="28">
        <v>200</v>
      </c>
      <c r="T115" s="28"/>
      <c r="U115" s="29"/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/>
      <c r="F116" s="26" t="s">
        <v>243</v>
      </c>
      <c r="G116" s="27"/>
      <c r="H116" s="28"/>
      <c r="I116" s="28"/>
      <c r="J116" s="28"/>
      <c r="K116" s="29"/>
      <c r="L116" s="30"/>
      <c r="M116" s="28">
        <v>800</v>
      </c>
      <c r="N116" s="31"/>
      <c r="O116" s="28">
        <v>600</v>
      </c>
      <c r="P116" s="29"/>
      <c r="Q116" s="30">
        <v>800</v>
      </c>
      <c r="R116" s="28"/>
      <c r="S116" s="28"/>
      <c r="T116" s="28">
        <v>300</v>
      </c>
      <c r="U116" s="29"/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612</v>
      </c>
      <c r="G117" s="27"/>
      <c r="H117" s="28">
        <v>20</v>
      </c>
      <c r="I117" s="28"/>
      <c r="J117" s="28"/>
      <c r="K117" s="29"/>
      <c r="L117" s="30"/>
      <c r="M117" s="28"/>
      <c r="N117" s="31"/>
      <c r="O117" s="28"/>
      <c r="P117" s="29"/>
      <c r="Q117" s="30"/>
      <c r="R117" s="28"/>
      <c r="S117" s="28"/>
      <c r="T117" s="28"/>
      <c r="U117" s="29"/>
      <c r="V117" s="15"/>
    </row>
    <row r="118" spans="1:22" ht="13.15" customHeight="1" x14ac:dyDescent="0.15">
      <c r="A118" s="3">
        <v>108</v>
      </c>
      <c r="B118" s="24"/>
      <c r="C118" s="25"/>
      <c r="D118" s="25"/>
      <c r="E118" s="25"/>
      <c r="F118" s="26" t="s">
        <v>244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>
        <v>20</v>
      </c>
      <c r="Q118" s="30"/>
      <c r="R118" s="28"/>
      <c r="S118" s="28"/>
      <c r="T118" s="28"/>
      <c r="U118" s="29"/>
      <c r="V118" s="15"/>
    </row>
    <row r="119" spans="1:22" ht="13.15" customHeight="1" x14ac:dyDescent="0.15">
      <c r="A119" s="3">
        <v>109</v>
      </c>
      <c r="B119" s="24"/>
      <c r="C119" s="25"/>
      <c r="D119" s="25"/>
      <c r="E119" s="25"/>
      <c r="F119" s="26" t="s">
        <v>245</v>
      </c>
      <c r="G119" s="27"/>
      <c r="H119" s="28"/>
      <c r="I119" s="28"/>
      <c r="J119" s="28"/>
      <c r="K119" s="29"/>
      <c r="L119" s="30"/>
      <c r="M119" s="28"/>
      <c r="N119" s="31"/>
      <c r="O119" s="28"/>
      <c r="P119" s="29">
        <v>60</v>
      </c>
      <c r="Q119" s="30"/>
      <c r="R119" s="28"/>
      <c r="S119" s="28"/>
      <c r="T119" s="28"/>
      <c r="U119" s="29"/>
      <c r="V119" s="15"/>
    </row>
    <row r="120" spans="1:22" ht="13.15" customHeight="1" x14ac:dyDescent="0.15">
      <c r="A120" s="3">
        <v>110</v>
      </c>
      <c r="B120" s="24"/>
      <c r="C120" s="25"/>
      <c r="D120" s="25"/>
      <c r="E120" s="25"/>
      <c r="F120" s="26" t="s">
        <v>134</v>
      </c>
      <c r="G120" s="27">
        <v>24800</v>
      </c>
      <c r="H120" s="28">
        <v>49400</v>
      </c>
      <c r="I120" s="28">
        <v>18000</v>
      </c>
      <c r="J120" s="28">
        <v>42800</v>
      </c>
      <c r="K120" s="29">
        <v>44000</v>
      </c>
      <c r="L120" s="30">
        <v>8000</v>
      </c>
      <c r="M120" s="28">
        <v>22800</v>
      </c>
      <c r="N120" s="31">
        <v>29000</v>
      </c>
      <c r="O120" s="28">
        <v>34200</v>
      </c>
      <c r="P120" s="29">
        <v>2800</v>
      </c>
      <c r="Q120" s="30">
        <v>19600</v>
      </c>
      <c r="R120" s="28">
        <v>26200</v>
      </c>
      <c r="S120" s="28">
        <v>61400</v>
      </c>
      <c r="T120" s="28">
        <v>57000</v>
      </c>
      <c r="U120" s="29">
        <v>13400</v>
      </c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 t="s">
        <v>136</v>
      </c>
      <c r="F121" s="26" t="s">
        <v>248</v>
      </c>
      <c r="G121" s="27"/>
      <c r="H121" s="28">
        <v>800</v>
      </c>
      <c r="I121" s="28"/>
      <c r="J121" s="28"/>
      <c r="K121" s="29"/>
      <c r="L121" s="30"/>
      <c r="M121" s="28"/>
      <c r="N121" s="31"/>
      <c r="O121" s="28"/>
      <c r="P121" s="29"/>
      <c r="Q121" s="30"/>
      <c r="R121" s="28"/>
      <c r="S121" s="28">
        <v>20</v>
      </c>
      <c r="T121" s="28"/>
      <c r="U121" s="29"/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137</v>
      </c>
      <c r="G122" s="27"/>
      <c r="H122" s="28">
        <v>200</v>
      </c>
      <c r="I122" s="28"/>
      <c r="J122" s="28"/>
      <c r="K122" s="29"/>
      <c r="L122" s="30"/>
      <c r="M122" s="28"/>
      <c r="N122" s="31"/>
      <c r="O122" s="28"/>
      <c r="P122" s="29"/>
      <c r="Q122" s="30"/>
      <c r="R122" s="28"/>
      <c r="S122" s="28">
        <v>20</v>
      </c>
      <c r="T122" s="28"/>
      <c r="U122" s="29"/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 t="s">
        <v>138</v>
      </c>
      <c r="F123" s="26" t="s">
        <v>249</v>
      </c>
      <c r="G123" s="27"/>
      <c r="H123" s="28">
        <v>780</v>
      </c>
      <c r="I123" s="28"/>
      <c r="J123" s="28">
        <v>40</v>
      </c>
      <c r="K123" s="29">
        <v>40</v>
      </c>
      <c r="L123" s="30"/>
      <c r="M123" s="28">
        <v>20</v>
      </c>
      <c r="N123" s="31"/>
      <c r="O123" s="28"/>
      <c r="P123" s="29"/>
      <c r="Q123" s="30">
        <v>200</v>
      </c>
      <c r="R123" s="28"/>
      <c r="S123" s="28">
        <v>400</v>
      </c>
      <c r="T123" s="28"/>
      <c r="U123" s="29"/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141</v>
      </c>
      <c r="G124" s="27"/>
      <c r="H124" s="28">
        <v>2200</v>
      </c>
      <c r="I124" s="28"/>
      <c r="J124" s="28"/>
      <c r="K124" s="29"/>
      <c r="L124" s="30"/>
      <c r="M124" s="28">
        <v>400</v>
      </c>
      <c r="N124" s="31">
        <v>200</v>
      </c>
      <c r="O124" s="28"/>
      <c r="P124" s="29">
        <v>200</v>
      </c>
      <c r="Q124" s="30"/>
      <c r="R124" s="28"/>
      <c r="S124" s="28">
        <v>200</v>
      </c>
      <c r="T124" s="28"/>
      <c r="U124" s="29"/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142</v>
      </c>
      <c r="G125" s="27">
        <v>120</v>
      </c>
      <c r="H125" s="28">
        <v>260</v>
      </c>
      <c r="I125" s="28"/>
      <c r="J125" s="28"/>
      <c r="K125" s="29"/>
      <c r="L125" s="30">
        <v>20</v>
      </c>
      <c r="M125" s="28">
        <v>40</v>
      </c>
      <c r="N125" s="31"/>
      <c r="O125" s="28">
        <v>20</v>
      </c>
      <c r="P125" s="29"/>
      <c r="Q125" s="30">
        <v>100</v>
      </c>
      <c r="R125" s="28">
        <v>40</v>
      </c>
      <c r="S125" s="28">
        <v>20</v>
      </c>
      <c r="T125" s="28"/>
      <c r="U125" s="29">
        <v>20</v>
      </c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/>
      <c r="F126" s="26" t="s">
        <v>143</v>
      </c>
      <c r="G126" s="27"/>
      <c r="H126" s="28"/>
      <c r="I126" s="28"/>
      <c r="J126" s="28"/>
      <c r="K126" s="29"/>
      <c r="L126" s="30"/>
      <c r="M126" s="28"/>
      <c r="N126" s="31"/>
      <c r="O126" s="28"/>
      <c r="P126" s="29"/>
      <c r="Q126" s="30"/>
      <c r="R126" s="28"/>
      <c r="S126" s="28"/>
      <c r="T126" s="28"/>
      <c r="U126" s="29">
        <v>20</v>
      </c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 t="s">
        <v>144</v>
      </c>
      <c r="F127" s="26" t="s">
        <v>145</v>
      </c>
      <c r="G127" s="27"/>
      <c r="H127" s="28"/>
      <c r="I127" s="28"/>
      <c r="J127" s="28"/>
      <c r="K127" s="29"/>
      <c r="L127" s="30"/>
      <c r="M127" s="28"/>
      <c r="N127" s="31"/>
      <c r="O127" s="28"/>
      <c r="P127" s="29"/>
      <c r="Q127" s="30"/>
      <c r="R127" s="28"/>
      <c r="S127" s="28">
        <v>120</v>
      </c>
      <c r="T127" s="28"/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/>
      <c r="F128" s="26" t="s">
        <v>148</v>
      </c>
      <c r="G128" s="27">
        <v>13600</v>
      </c>
      <c r="H128" s="28">
        <v>10800</v>
      </c>
      <c r="I128" s="28">
        <v>5600</v>
      </c>
      <c r="J128" s="28">
        <v>10600</v>
      </c>
      <c r="K128" s="29">
        <v>7800</v>
      </c>
      <c r="L128" s="30">
        <v>1200</v>
      </c>
      <c r="M128" s="28">
        <v>3200</v>
      </c>
      <c r="N128" s="31">
        <v>3000</v>
      </c>
      <c r="O128" s="28">
        <v>9000</v>
      </c>
      <c r="P128" s="29">
        <v>8000</v>
      </c>
      <c r="Q128" s="30">
        <v>2600</v>
      </c>
      <c r="R128" s="28">
        <v>6400</v>
      </c>
      <c r="S128" s="28">
        <v>9400</v>
      </c>
      <c r="T128" s="28">
        <v>8000</v>
      </c>
      <c r="U128" s="29">
        <v>10000</v>
      </c>
      <c r="V128" s="15"/>
    </row>
    <row r="129" spans="1:22" ht="13.15" customHeight="1" x14ac:dyDescent="0.15">
      <c r="A129" s="3">
        <v>119</v>
      </c>
      <c r="B129" s="24"/>
      <c r="C129" s="25"/>
      <c r="D129" s="25"/>
      <c r="E129" s="25"/>
      <c r="F129" s="26" t="s">
        <v>394</v>
      </c>
      <c r="G129" s="27"/>
      <c r="H129" s="28"/>
      <c r="I129" s="28"/>
      <c r="J129" s="28"/>
      <c r="K129" s="29"/>
      <c r="L129" s="30"/>
      <c r="M129" s="28"/>
      <c r="N129" s="31"/>
      <c r="O129" s="28"/>
      <c r="P129" s="29">
        <v>160</v>
      </c>
      <c r="Q129" s="30"/>
      <c r="R129" s="28">
        <v>400</v>
      </c>
      <c r="S129" s="28"/>
      <c r="T129" s="28"/>
      <c r="U129" s="29"/>
      <c r="V129" s="15"/>
    </row>
    <row r="130" spans="1:22" ht="13.15" customHeight="1" x14ac:dyDescent="0.15">
      <c r="A130" s="3">
        <v>120</v>
      </c>
      <c r="B130" s="24"/>
      <c r="C130" s="25"/>
      <c r="D130" s="25"/>
      <c r="E130" s="25"/>
      <c r="F130" s="26" t="s">
        <v>395</v>
      </c>
      <c r="G130" s="27"/>
      <c r="H130" s="28"/>
      <c r="I130" s="28"/>
      <c r="J130" s="28"/>
      <c r="K130" s="29"/>
      <c r="L130" s="30"/>
      <c r="M130" s="28"/>
      <c r="N130" s="31"/>
      <c r="O130" s="28"/>
      <c r="P130" s="29"/>
      <c r="Q130" s="30"/>
      <c r="R130" s="28"/>
      <c r="S130" s="28">
        <v>40</v>
      </c>
      <c r="T130" s="28"/>
      <c r="U130" s="29"/>
      <c r="V130" s="15"/>
    </row>
    <row r="131" spans="1:22" ht="13.15" customHeight="1" x14ac:dyDescent="0.15">
      <c r="A131" s="3">
        <v>121</v>
      </c>
      <c r="B131" s="24"/>
      <c r="C131" s="25"/>
      <c r="D131" s="25"/>
      <c r="E131" s="25"/>
      <c r="F131" s="26" t="s">
        <v>250</v>
      </c>
      <c r="G131" s="27">
        <v>12400</v>
      </c>
      <c r="H131" s="28">
        <v>11800</v>
      </c>
      <c r="I131" s="28">
        <v>6600</v>
      </c>
      <c r="J131" s="28">
        <v>17400</v>
      </c>
      <c r="K131" s="29">
        <v>27400</v>
      </c>
      <c r="L131" s="30">
        <v>800</v>
      </c>
      <c r="M131" s="28">
        <v>3000</v>
      </c>
      <c r="N131" s="31">
        <v>2400</v>
      </c>
      <c r="O131" s="28">
        <v>8400</v>
      </c>
      <c r="P131" s="29">
        <v>120</v>
      </c>
      <c r="Q131" s="30">
        <v>3400</v>
      </c>
      <c r="R131" s="28">
        <v>1800</v>
      </c>
      <c r="S131" s="28">
        <v>18000</v>
      </c>
      <c r="T131" s="28">
        <v>14800</v>
      </c>
      <c r="U131" s="29">
        <v>13000</v>
      </c>
      <c r="V131" s="15"/>
    </row>
    <row r="132" spans="1:22" ht="13.15" customHeight="1" x14ac:dyDescent="0.15">
      <c r="A132" s="3">
        <v>122</v>
      </c>
      <c r="B132" s="24"/>
      <c r="C132" s="25"/>
      <c r="D132" s="25"/>
      <c r="E132" s="25"/>
      <c r="F132" s="26" t="s">
        <v>150</v>
      </c>
      <c r="G132" s="27">
        <v>1800</v>
      </c>
      <c r="H132" s="28">
        <v>1260</v>
      </c>
      <c r="I132" s="28">
        <v>2200</v>
      </c>
      <c r="J132" s="28">
        <v>3000</v>
      </c>
      <c r="K132" s="29">
        <v>6000</v>
      </c>
      <c r="L132" s="30">
        <v>800</v>
      </c>
      <c r="M132" s="28">
        <v>1200</v>
      </c>
      <c r="N132" s="31">
        <v>1180</v>
      </c>
      <c r="O132" s="28">
        <v>1020</v>
      </c>
      <c r="P132" s="29">
        <v>480</v>
      </c>
      <c r="Q132" s="30">
        <v>1080</v>
      </c>
      <c r="R132" s="28">
        <v>1300</v>
      </c>
      <c r="S132" s="28">
        <v>13800</v>
      </c>
      <c r="T132" s="28">
        <v>9600</v>
      </c>
      <c r="U132" s="29">
        <v>7200</v>
      </c>
      <c r="V132" s="15"/>
    </row>
    <row r="133" spans="1:22" ht="13.15" customHeight="1" x14ac:dyDescent="0.15">
      <c r="A133" s="3">
        <v>123</v>
      </c>
      <c r="B133" s="24"/>
      <c r="C133" s="25"/>
      <c r="D133" s="25"/>
      <c r="E133" s="25"/>
      <c r="F133" s="26" t="s">
        <v>151</v>
      </c>
      <c r="G133" s="27">
        <v>6400</v>
      </c>
      <c r="H133" s="28">
        <v>11600</v>
      </c>
      <c r="I133" s="28">
        <v>2400</v>
      </c>
      <c r="J133" s="28">
        <v>12200</v>
      </c>
      <c r="K133" s="29">
        <v>20600</v>
      </c>
      <c r="L133" s="30">
        <v>1200</v>
      </c>
      <c r="M133" s="28">
        <v>6600</v>
      </c>
      <c r="N133" s="31">
        <v>3400</v>
      </c>
      <c r="O133" s="28">
        <v>7200</v>
      </c>
      <c r="P133" s="29">
        <v>3000</v>
      </c>
      <c r="Q133" s="30">
        <v>9200</v>
      </c>
      <c r="R133" s="28">
        <v>3000</v>
      </c>
      <c r="S133" s="28">
        <v>25800</v>
      </c>
      <c r="T133" s="28">
        <v>15200</v>
      </c>
      <c r="U133" s="29">
        <v>15000</v>
      </c>
      <c r="V133" s="15"/>
    </row>
    <row r="134" spans="1:22" ht="13.15" customHeight="1" x14ac:dyDescent="0.15">
      <c r="A134" s="3">
        <v>124</v>
      </c>
      <c r="B134" s="24"/>
      <c r="C134" s="25"/>
      <c r="D134" s="25"/>
      <c r="E134" s="17" t="s">
        <v>21</v>
      </c>
      <c r="F134" s="33" t="s">
        <v>152</v>
      </c>
      <c r="G134" s="27">
        <v>600</v>
      </c>
      <c r="H134" s="28">
        <v>12200</v>
      </c>
      <c r="I134" s="28">
        <v>800</v>
      </c>
      <c r="J134" s="28">
        <v>200</v>
      </c>
      <c r="K134" s="29">
        <v>200</v>
      </c>
      <c r="L134" s="30">
        <v>200</v>
      </c>
      <c r="M134" s="28">
        <v>200</v>
      </c>
      <c r="N134" s="31">
        <v>1000</v>
      </c>
      <c r="O134" s="28">
        <v>600</v>
      </c>
      <c r="P134" s="29"/>
      <c r="Q134" s="30">
        <v>800</v>
      </c>
      <c r="R134" s="28">
        <v>400</v>
      </c>
      <c r="S134" s="28">
        <v>1400</v>
      </c>
      <c r="T134" s="28">
        <v>800</v>
      </c>
      <c r="U134" s="29">
        <v>400</v>
      </c>
      <c r="V134" s="15"/>
    </row>
    <row r="135" spans="1:22" ht="13.15" customHeight="1" x14ac:dyDescent="0.15">
      <c r="A135" s="3">
        <v>125</v>
      </c>
      <c r="B135" s="24"/>
      <c r="C135" s="25" t="s">
        <v>481</v>
      </c>
      <c r="D135" s="25" t="s">
        <v>482</v>
      </c>
      <c r="E135" s="25" t="s">
        <v>483</v>
      </c>
      <c r="F135" s="26" t="s">
        <v>484</v>
      </c>
      <c r="G135" s="27">
        <v>200</v>
      </c>
      <c r="H135" s="28">
        <v>6000</v>
      </c>
      <c r="I135" s="28">
        <v>1200</v>
      </c>
      <c r="J135" s="28">
        <v>600</v>
      </c>
      <c r="K135" s="29">
        <v>1000</v>
      </c>
      <c r="L135" s="30">
        <v>400</v>
      </c>
      <c r="M135" s="28">
        <v>200</v>
      </c>
      <c r="N135" s="31">
        <v>7200</v>
      </c>
      <c r="O135" s="28">
        <v>1000</v>
      </c>
      <c r="P135" s="29">
        <v>41600</v>
      </c>
      <c r="Q135" s="30">
        <v>2600</v>
      </c>
      <c r="R135" s="28">
        <v>11200</v>
      </c>
      <c r="S135" s="28">
        <v>200</v>
      </c>
      <c r="T135" s="28">
        <v>600</v>
      </c>
      <c r="U135" s="29">
        <v>200</v>
      </c>
      <c r="V135" s="15"/>
    </row>
    <row r="136" spans="1:22" ht="13.15" customHeight="1" x14ac:dyDescent="0.15">
      <c r="A136" s="3">
        <v>126</v>
      </c>
      <c r="B136" s="24" t="s">
        <v>153</v>
      </c>
      <c r="C136" s="25" t="s">
        <v>154</v>
      </c>
      <c r="D136" s="17" t="s">
        <v>21</v>
      </c>
      <c r="E136" s="17" t="s">
        <v>21</v>
      </c>
      <c r="F136" s="33" t="s">
        <v>155</v>
      </c>
      <c r="G136" s="27">
        <v>270</v>
      </c>
      <c r="H136" s="28">
        <v>11400</v>
      </c>
      <c r="I136" s="28">
        <v>1000</v>
      </c>
      <c r="J136" s="28">
        <v>9800</v>
      </c>
      <c r="K136" s="29">
        <v>1400</v>
      </c>
      <c r="L136" s="30"/>
      <c r="M136" s="28">
        <v>73600</v>
      </c>
      <c r="N136" s="31">
        <v>12400</v>
      </c>
      <c r="O136" s="28">
        <v>19600</v>
      </c>
      <c r="P136" s="29">
        <v>339200</v>
      </c>
      <c r="Q136" s="30">
        <v>212800</v>
      </c>
      <c r="R136" s="28">
        <v>84800</v>
      </c>
      <c r="S136" s="28">
        <v>31800</v>
      </c>
      <c r="T136" s="28">
        <v>10400</v>
      </c>
      <c r="U136" s="29">
        <v>1600</v>
      </c>
      <c r="V136" s="15"/>
    </row>
    <row r="137" spans="1:22" ht="13.15" customHeight="1" x14ac:dyDescent="0.15">
      <c r="A137" s="3">
        <v>127</v>
      </c>
      <c r="B137" s="24" t="s">
        <v>156</v>
      </c>
      <c r="C137" s="25" t="s">
        <v>157</v>
      </c>
      <c r="D137" s="17" t="s">
        <v>21</v>
      </c>
      <c r="E137" s="17" t="s">
        <v>21</v>
      </c>
      <c r="F137" s="33" t="s">
        <v>158</v>
      </c>
      <c r="G137" s="27">
        <v>4800</v>
      </c>
      <c r="H137" s="28">
        <v>8000</v>
      </c>
      <c r="I137" s="28">
        <v>4000</v>
      </c>
      <c r="J137" s="28">
        <v>9600</v>
      </c>
      <c r="K137" s="29">
        <v>8000</v>
      </c>
      <c r="L137" s="30">
        <v>2000</v>
      </c>
      <c r="M137" s="28">
        <v>48000</v>
      </c>
      <c r="N137" s="31">
        <v>35200</v>
      </c>
      <c r="O137" s="28">
        <v>1600</v>
      </c>
      <c r="P137" s="29">
        <v>35200</v>
      </c>
      <c r="Q137" s="30">
        <v>172800</v>
      </c>
      <c r="R137" s="28">
        <v>28800</v>
      </c>
      <c r="S137" s="28">
        <v>3200</v>
      </c>
      <c r="T137" s="28">
        <v>28800</v>
      </c>
      <c r="U137" s="29">
        <v>1600</v>
      </c>
      <c r="V137" s="15"/>
    </row>
    <row r="138" spans="1:22" ht="13.15" customHeight="1" x14ac:dyDescent="0.15">
      <c r="A138" s="3">
        <v>128</v>
      </c>
      <c r="B138" s="24"/>
      <c r="C138" s="25" t="s">
        <v>159</v>
      </c>
      <c r="D138" s="25" t="s">
        <v>497</v>
      </c>
      <c r="E138" s="25" t="s">
        <v>498</v>
      </c>
      <c r="F138" s="26" t="s">
        <v>499</v>
      </c>
      <c r="G138" s="27">
        <v>100</v>
      </c>
      <c r="H138" s="28">
        <v>600</v>
      </c>
      <c r="I138" s="28"/>
      <c r="J138" s="28">
        <v>4600</v>
      </c>
      <c r="K138" s="29">
        <v>1400</v>
      </c>
      <c r="L138" s="30">
        <v>400</v>
      </c>
      <c r="M138" s="28">
        <v>1600</v>
      </c>
      <c r="N138" s="31"/>
      <c r="O138" s="28">
        <v>200</v>
      </c>
      <c r="P138" s="29">
        <v>400</v>
      </c>
      <c r="Q138" s="30">
        <v>1400</v>
      </c>
      <c r="R138" s="28">
        <v>2000</v>
      </c>
      <c r="S138" s="28">
        <v>400</v>
      </c>
      <c r="T138" s="28">
        <v>600</v>
      </c>
      <c r="U138" s="29">
        <v>200</v>
      </c>
      <c r="V138" s="15"/>
    </row>
    <row r="139" spans="1:22" ht="13.15" customHeight="1" x14ac:dyDescent="0.15">
      <c r="A139" s="3">
        <v>129</v>
      </c>
      <c r="B139" s="24"/>
      <c r="C139" s="25"/>
      <c r="D139" s="25" t="s">
        <v>160</v>
      </c>
      <c r="E139" s="25" t="s">
        <v>259</v>
      </c>
      <c r="F139" s="26" t="s">
        <v>407</v>
      </c>
      <c r="G139" s="27"/>
      <c r="H139" s="28"/>
      <c r="I139" s="28"/>
      <c r="J139" s="28"/>
      <c r="K139" s="29"/>
      <c r="L139" s="30"/>
      <c r="M139" s="28"/>
      <c r="N139" s="31"/>
      <c r="O139" s="28"/>
      <c r="P139" s="29">
        <v>320</v>
      </c>
      <c r="Q139" s="30"/>
      <c r="R139" s="28"/>
      <c r="S139" s="28"/>
      <c r="T139" s="28"/>
      <c r="U139" s="29"/>
      <c r="V139" s="15"/>
    </row>
    <row r="140" spans="1:22" ht="13.15" customHeight="1" x14ac:dyDescent="0.15">
      <c r="A140" s="3">
        <v>130</v>
      </c>
      <c r="B140" s="24"/>
      <c r="C140" s="25"/>
      <c r="D140" s="25"/>
      <c r="E140" s="25"/>
      <c r="F140" s="26" t="s">
        <v>260</v>
      </c>
      <c r="G140" s="27"/>
      <c r="H140" s="28"/>
      <c r="I140" s="28"/>
      <c r="J140" s="28"/>
      <c r="K140" s="29"/>
      <c r="L140" s="30"/>
      <c r="M140" s="28"/>
      <c r="N140" s="31"/>
      <c r="O140" s="28"/>
      <c r="P140" s="29">
        <v>1600</v>
      </c>
      <c r="Q140" s="30"/>
      <c r="R140" s="28"/>
      <c r="S140" s="28"/>
      <c r="T140" s="28">
        <v>1600</v>
      </c>
      <c r="U140" s="29"/>
      <c r="V140" s="15"/>
    </row>
    <row r="141" spans="1:22" ht="13.15" customHeight="1" x14ac:dyDescent="0.15">
      <c r="A141" s="3">
        <v>131</v>
      </c>
      <c r="B141" s="24"/>
      <c r="C141" s="25"/>
      <c r="D141" s="25"/>
      <c r="E141" s="25"/>
      <c r="F141" s="26" t="s">
        <v>520</v>
      </c>
      <c r="G141" s="27"/>
      <c r="H141" s="28"/>
      <c r="I141" s="28"/>
      <c r="J141" s="28"/>
      <c r="K141" s="29"/>
      <c r="L141" s="30"/>
      <c r="M141" s="28"/>
      <c r="N141" s="31"/>
      <c r="O141" s="28"/>
      <c r="P141" s="29"/>
      <c r="Q141" s="30"/>
      <c r="R141" s="28">
        <v>320</v>
      </c>
      <c r="S141" s="28"/>
      <c r="T141" s="28"/>
      <c r="U141" s="29"/>
      <c r="V141" s="15"/>
    </row>
    <row r="142" spans="1:22" ht="13.15" customHeight="1" x14ac:dyDescent="0.15">
      <c r="A142" s="3">
        <v>132</v>
      </c>
      <c r="B142" s="24"/>
      <c r="C142" s="25"/>
      <c r="D142" s="25"/>
      <c r="E142" s="25" t="s">
        <v>161</v>
      </c>
      <c r="F142" s="26" t="s">
        <v>162</v>
      </c>
      <c r="G142" s="27">
        <v>20</v>
      </c>
      <c r="H142" s="28"/>
      <c r="I142" s="28"/>
      <c r="J142" s="28"/>
      <c r="K142" s="29"/>
      <c r="L142" s="30"/>
      <c r="M142" s="28"/>
      <c r="N142" s="31"/>
      <c r="O142" s="28"/>
      <c r="P142" s="29">
        <v>300</v>
      </c>
      <c r="Q142" s="30"/>
      <c r="R142" s="28"/>
      <c r="S142" s="28"/>
      <c r="T142" s="28"/>
      <c r="U142" s="29"/>
      <c r="V142" s="15"/>
    </row>
    <row r="143" spans="1:22" ht="13.15" customHeight="1" x14ac:dyDescent="0.15">
      <c r="A143" s="3">
        <v>133</v>
      </c>
      <c r="B143" s="24"/>
      <c r="C143" s="25"/>
      <c r="D143" s="25"/>
      <c r="E143" s="25" t="s">
        <v>261</v>
      </c>
      <c r="F143" s="26" t="s">
        <v>262</v>
      </c>
      <c r="G143" s="27">
        <v>120</v>
      </c>
      <c r="H143" s="28">
        <v>160</v>
      </c>
      <c r="I143" s="28"/>
      <c r="J143" s="28">
        <v>80</v>
      </c>
      <c r="K143" s="29">
        <v>160</v>
      </c>
      <c r="L143" s="30"/>
      <c r="M143" s="28">
        <v>80</v>
      </c>
      <c r="N143" s="31">
        <v>200</v>
      </c>
      <c r="O143" s="28"/>
      <c r="P143" s="29">
        <v>1640</v>
      </c>
      <c r="Q143" s="30">
        <v>80</v>
      </c>
      <c r="R143" s="28">
        <v>160</v>
      </c>
      <c r="S143" s="28">
        <v>2000</v>
      </c>
      <c r="T143" s="28">
        <v>160</v>
      </c>
      <c r="U143" s="29"/>
      <c r="V143" s="15"/>
    </row>
    <row r="144" spans="1:22" ht="13.15" customHeight="1" x14ac:dyDescent="0.15">
      <c r="A144" s="3">
        <v>134</v>
      </c>
      <c r="B144" s="24"/>
      <c r="C144" s="25"/>
      <c r="D144" s="25" t="s">
        <v>163</v>
      </c>
      <c r="E144" s="25" t="s">
        <v>164</v>
      </c>
      <c r="F144" s="26" t="s">
        <v>412</v>
      </c>
      <c r="G144" s="27"/>
      <c r="H144" s="28"/>
      <c r="I144" s="28"/>
      <c r="J144" s="28"/>
      <c r="K144" s="29"/>
      <c r="L144" s="30"/>
      <c r="M144" s="28"/>
      <c r="N144" s="31"/>
      <c r="O144" s="28"/>
      <c r="P144" s="29"/>
      <c r="Q144" s="30">
        <v>20</v>
      </c>
      <c r="R144" s="28"/>
      <c r="S144" s="28"/>
      <c r="T144" s="28"/>
      <c r="U144" s="29">
        <v>20</v>
      </c>
      <c r="V144" s="15"/>
    </row>
    <row r="145" spans="1:23" ht="13.15" customHeight="1" x14ac:dyDescent="0.15">
      <c r="A145" s="3">
        <v>135</v>
      </c>
      <c r="B145" s="24"/>
      <c r="C145" s="25"/>
      <c r="D145" s="25"/>
      <c r="E145" s="25"/>
      <c r="F145" s="26" t="s">
        <v>166</v>
      </c>
      <c r="G145" s="27"/>
      <c r="H145" s="28"/>
      <c r="I145" s="28"/>
      <c r="J145" s="28"/>
      <c r="K145" s="29"/>
      <c r="L145" s="30"/>
      <c r="M145" s="28"/>
      <c r="N145" s="31"/>
      <c r="O145" s="28"/>
      <c r="P145" s="29">
        <v>20</v>
      </c>
      <c r="Q145" s="30">
        <v>20</v>
      </c>
      <c r="R145" s="28"/>
      <c r="S145" s="28">
        <v>20</v>
      </c>
      <c r="T145" s="28"/>
      <c r="U145" s="29">
        <v>20</v>
      </c>
      <c r="V145" s="15"/>
    </row>
    <row r="146" spans="1:23" ht="13.15" customHeight="1" x14ac:dyDescent="0.15">
      <c r="A146" s="3">
        <v>136</v>
      </c>
      <c r="B146" s="34" t="s">
        <v>167</v>
      </c>
      <c r="C146" s="48" t="s">
        <v>21</v>
      </c>
      <c r="D146" s="48" t="s">
        <v>21</v>
      </c>
      <c r="E146" s="48" t="s">
        <v>21</v>
      </c>
      <c r="F146" s="33" t="s">
        <v>168</v>
      </c>
      <c r="G146" s="27">
        <v>64000</v>
      </c>
      <c r="H146" s="28">
        <v>225600</v>
      </c>
      <c r="I146" s="28">
        <v>33600</v>
      </c>
      <c r="J146" s="28">
        <v>92800</v>
      </c>
      <c r="K146" s="29">
        <v>70400</v>
      </c>
      <c r="L146" s="30">
        <v>10000</v>
      </c>
      <c r="M146" s="28">
        <v>771200</v>
      </c>
      <c r="N146" s="31">
        <v>299200</v>
      </c>
      <c r="O146" s="28">
        <v>87400</v>
      </c>
      <c r="P146" s="29">
        <v>348800</v>
      </c>
      <c r="Q146" s="30">
        <v>1408000</v>
      </c>
      <c r="R146" s="28">
        <v>317200</v>
      </c>
      <c r="S146" s="28">
        <v>80000</v>
      </c>
      <c r="T146" s="28">
        <v>129600</v>
      </c>
      <c r="U146" s="29">
        <v>18200</v>
      </c>
      <c r="V146" s="15"/>
    </row>
    <row r="147" spans="1:23" ht="13.15" customHeight="1" x14ac:dyDescent="0.15">
      <c r="A147" s="3"/>
      <c r="B147" s="6"/>
      <c r="C147" s="50"/>
      <c r="D147" s="50"/>
      <c r="E147" s="50"/>
      <c r="F147" s="51" t="s">
        <v>169</v>
      </c>
      <c r="G147" s="52">
        <v>57</v>
      </c>
      <c r="H147" s="53">
        <v>58</v>
      </c>
      <c r="I147" s="53">
        <v>61</v>
      </c>
      <c r="J147" s="53">
        <v>61</v>
      </c>
      <c r="K147" s="54">
        <v>67</v>
      </c>
      <c r="L147" s="52">
        <v>75</v>
      </c>
      <c r="M147" s="53">
        <v>66</v>
      </c>
      <c r="N147" s="55">
        <v>51</v>
      </c>
      <c r="O147" s="53">
        <v>53</v>
      </c>
      <c r="P147" s="54">
        <v>61</v>
      </c>
      <c r="Q147" s="52">
        <v>64</v>
      </c>
      <c r="R147" s="53">
        <v>53</v>
      </c>
      <c r="S147" s="53">
        <v>76</v>
      </c>
      <c r="T147" s="53">
        <v>69</v>
      </c>
      <c r="U147" s="54">
        <v>75</v>
      </c>
      <c r="V147" s="15"/>
    </row>
    <row r="148" spans="1:23" ht="13.15" customHeight="1" x14ac:dyDescent="0.15">
      <c r="A148" s="3"/>
      <c r="B148" s="49"/>
      <c r="C148" s="50"/>
      <c r="D148" s="50"/>
      <c r="E148" s="50"/>
      <c r="F148" s="56" t="s">
        <v>170</v>
      </c>
      <c r="G148" s="52">
        <v>284090</v>
      </c>
      <c r="H148" s="53">
        <v>2283240</v>
      </c>
      <c r="I148" s="53">
        <v>249960</v>
      </c>
      <c r="J148" s="53">
        <v>1314460</v>
      </c>
      <c r="K148" s="54">
        <v>539580</v>
      </c>
      <c r="L148" s="52">
        <v>230280</v>
      </c>
      <c r="M148" s="53">
        <v>2114120</v>
      </c>
      <c r="N148" s="55">
        <v>1144720</v>
      </c>
      <c r="O148" s="57">
        <v>443380</v>
      </c>
      <c r="P148" s="58">
        <v>72089440</v>
      </c>
      <c r="Q148" s="59">
        <v>3610580</v>
      </c>
      <c r="R148" s="57">
        <v>9188100</v>
      </c>
      <c r="S148" s="57">
        <v>5067240</v>
      </c>
      <c r="T148" s="57">
        <v>2631800</v>
      </c>
      <c r="U148" s="58">
        <v>693760</v>
      </c>
      <c r="V148" s="60"/>
    </row>
    <row r="149" spans="1:23" ht="13.15" customHeight="1" x14ac:dyDescent="0.15">
      <c r="A149" s="3"/>
      <c r="B149" s="41" t="s">
        <v>328</v>
      </c>
      <c r="C149" s="41"/>
      <c r="D149" s="41"/>
      <c r="F149" s="42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4"/>
    </row>
    <row r="150" spans="1:23" ht="13.15" customHeight="1" x14ac:dyDescent="0.15">
      <c r="A150" s="3"/>
      <c r="B150" s="41"/>
      <c r="C150" s="41"/>
      <c r="D150" s="41"/>
      <c r="F150" s="42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3"/>
      <c r="T150" s="43"/>
      <c r="U150" s="43"/>
      <c r="V150" s="44"/>
    </row>
    <row r="151" spans="1:23" ht="13.15" customHeight="1" x14ac:dyDescent="0.15">
      <c r="A151" s="3"/>
      <c r="B151" s="41"/>
      <c r="C151" s="41"/>
      <c r="D151" s="41"/>
      <c r="F151" s="42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3"/>
      <c r="T151" s="43"/>
      <c r="U151" s="43"/>
      <c r="V151" s="44"/>
    </row>
    <row r="152" spans="1:23" ht="13.15" customHeight="1" x14ac:dyDescent="0.15">
      <c r="A152" s="3"/>
      <c r="B152" s="41"/>
      <c r="C152" s="41"/>
      <c r="D152" s="41"/>
      <c r="F152" s="42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3"/>
      <c r="T152" s="43"/>
      <c r="U152" s="43"/>
      <c r="V152" s="44"/>
    </row>
    <row r="153" spans="1:23" ht="13.15" customHeight="1" x14ac:dyDescent="0.15">
      <c r="A153" s="3"/>
      <c r="B153" s="41" t="s">
        <v>172</v>
      </c>
      <c r="C153" s="41"/>
      <c r="D153" s="41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T153" s="42"/>
      <c r="U153" s="43"/>
      <c r="V153" s="43"/>
      <c r="W153" s="43"/>
    </row>
    <row r="154" spans="1:23" ht="13.15" customHeight="1" x14ac:dyDescent="0.15">
      <c r="A154" s="3"/>
      <c r="B154" s="41" t="s">
        <v>173</v>
      </c>
      <c r="C154" s="41"/>
      <c r="D154" s="41"/>
      <c r="F154" s="42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T154" s="42"/>
      <c r="U154" s="43"/>
      <c r="V154" s="43"/>
      <c r="W154" s="43"/>
    </row>
    <row r="155" spans="1:23" ht="13.15" customHeight="1" x14ac:dyDescent="0.15">
      <c r="A155" s="3"/>
      <c r="B155" s="41"/>
      <c r="C155" s="41"/>
      <c r="D155" s="41"/>
      <c r="F155" s="42"/>
      <c r="G155" s="43"/>
      <c r="H155" s="43"/>
      <c r="I155" s="43"/>
      <c r="J155" s="43"/>
      <c r="K155" s="43"/>
      <c r="L155" s="43"/>
      <c r="M155" s="43"/>
      <c r="N155" s="43"/>
      <c r="O155" s="41"/>
      <c r="Q155" s="42"/>
      <c r="R155" s="43"/>
      <c r="S155" s="43"/>
      <c r="T155" s="43"/>
      <c r="U155" s="43"/>
      <c r="V155" s="43"/>
      <c r="W155" s="43"/>
    </row>
    <row r="156" spans="1:23" ht="12.75" customHeight="1" x14ac:dyDescent="0.15">
      <c r="A156" s="3"/>
      <c r="B156" s="41" t="s">
        <v>174</v>
      </c>
      <c r="C156" s="41"/>
      <c r="D156" s="41"/>
      <c r="F156" s="42"/>
      <c r="G156" s="43"/>
      <c r="H156" s="43"/>
      <c r="I156" s="43"/>
      <c r="J156" s="43"/>
      <c r="K156" s="43"/>
      <c r="L156" s="43"/>
      <c r="M156" s="43"/>
      <c r="N156" s="43"/>
      <c r="O156" s="41"/>
      <c r="Q156" s="42"/>
      <c r="R156" s="41"/>
      <c r="T156" s="42"/>
      <c r="U156" s="43"/>
      <c r="V156" s="43"/>
      <c r="W156" s="43"/>
    </row>
    <row r="157" spans="1:23" ht="13.15" customHeight="1" x14ac:dyDescent="0.15">
      <c r="A157" s="3"/>
      <c r="B157" s="41" t="s">
        <v>175</v>
      </c>
      <c r="C157" s="41"/>
      <c r="D157" s="41"/>
      <c r="F157" s="42"/>
      <c r="G157" s="43"/>
      <c r="H157" s="43"/>
      <c r="I157" s="43"/>
      <c r="J157" s="43"/>
      <c r="K157" s="43"/>
      <c r="L157" s="43"/>
      <c r="M157" s="43"/>
      <c r="N157" s="43"/>
      <c r="O157" s="41"/>
      <c r="Q157" s="42"/>
      <c r="R157" s="41"/>
      <c r="T157" s="42"/>
      <c r="U157" s="43"/>
      <c r="V157" s="43"/>
      <c r="W157" s="43"/>
    </row>
    <row r="158" spans="1:23" ht="13.15" customHeight="1" x14ac:dyDescent="0.15"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</row>
    <row r="159" spans="1:23" ht="13.15" customHeight="1" x14ac:dyDescent="0.15">
      <c r="A159" s="3"/>
      <c r="B159" s="41" t="s">
        <v>176</v>
      </c>
      <c r="C159" s="41"/>
      <c r="D159" s="41"/>
      <c r="F159" s="42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  <c r="W159" s="61"/>
    </row>
    <row r="160" spans="1:23" ht="13.15" customHeight="1" x14ac:dyDescent="0.15">
      <c r="A160" s="3"/>
      <c r="B160" s="41" t="s">
        <v>177</v>
      </c>
      <c r="C160" s="41"/>
      <c r="D160" s="41"/>
      <c r="F160" s="42"/>
      <c r="G160" s="63"/>
      <c r="H160" s="63"/>
      <c r="I160" s="63"/>
      <c r="J160" s="63"/>
      <c r="K160" s="63"/>
      <c r="L160" s="63"/>
      <c r="M160" s="63"/>
      <c r="N160" s="63"/>
      <c r="O160" s="43"/>
      <c r="P160" s="43"/>
      <c r="Q160" s="43"/>
      <c r="R160" s="43"/>
      <c r="S160" s="43"/>
      <c r="T160" s="43"/>
      <c r="U160" s="43"/>
      <c r="V160" s="44"/>
      <c r="W160" s="61"/>
    </row>
    <row r="161" spans="1:23" ht="13.15" customHeight="1" x14ac:dyDescent="0.15">
      <c r="A161" s="3"/>
      <c r="B161" s="41"/>
      <c r="C161" s="41"/>
      <c r="D161" s="41"/>
      <c r="F161" s="42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4"/>
      <c r="W161" s="61"/>
    </row>
    <row r="162" spans="1:23" ht="13.15" customHeight="1" thickBot="1" x14ac:dyDescent="0.2">
      <c r="F162" s="64" t="s">
        <v>178</v>
      </c>
      <c r="G162" s="65" t="s">
        <v>179</v>
      </c>
      <c r="H162" s="65" t="s">
        <v>307</v>
      </c>
      <c r="I162" s="65" t="s">
        <v>308</v>
      </c>
      <c r="J162" s="65" t="s">
        <v>180</v>
      </c>
      <c r="K162" s="65" t="s">
        <v>181</v>
      </c>
      <c r="L162" s="65" t="s">
        <v>182</v>
      </c>
      <c r="M162" s="65" t="s">
        <v>183</v>
      </c>
      <c r="N162" s="65" t="s">
        <v>184</v>
      </c>
      <c r="O162" s="65" t="s">
        <v>185</v>
      </c>
      <c r="P162" s="65" t="s">
        <v>315</v>
      </c>
      <c r="Q162" s="65" t="s">
        <v>316</v>
      </c>
      <c r="R162" s="65" t="s">
        <v>186</v>
      </c>
      <c r="S162" s="65" t="s">
        <v>318</v>
      </c>
      <c r="T162" s="65" t="s">
        <v>187</v>
      </c>
      <c r="U162" s="65" t="s">
        <v>188</v>
      </c>
      <c r="V162" s="66"/>
    </row>
    <row r="163" spans="1:23" ht="13.15" customHeight="1" thickTop="1" x14ac:dyDescent="0.15">
      <c r="F163" s="67" t="s">
        <v>189</v>
      </c>
      <c r="G163" s="68">
        <f>G147</f>
        <v>57</v>
      </c>
      <c r="H163" s="68">
        <f t="shared" ref="H163:U164" si="0">H147</f>
        <v>58</v>
      </c>
      <c r="I163" s="68">
        <f t="shared" si="0"/>
        <v>61</v>
      </c>
      <c r="J163" s="68">
        <f t="shared" si="0"/>
        <v>61</v>
      </c>
      <c r="K163" s="68">
        <f t="shared" si="0"/>
        <v>67</v>
      </c>
      <c r="L163" s="68">
        <f t="shared" si="0"/>
        <v>75</v>
      </c>
      <c r="M163" s="68">
        <f t="shared" si="0"/>
        <v>66</v>
      </c>
      <c r="N163" s="68">
        <f t="shared" si="0"/>
        <v>51</v>
      </c>
      <c r="O163" s="68">
        <f t="shared" si="0"/>
        <v>53</v>
      </c>
      <c r="P163" s="68">
        <f t="shared" si="0"/>
        <v>61</v>
      </c>
      <c r="Q163" s="68">
        <f t="shared" si="0"/>
        <v>64</v>
      </c>
      <c r="R163" s="68">
        <f t="shared" si="0"/>
        <v>53</v>
      </c>
      <c r="S163" s="68">
        <f t="shared" si="0"/>
        <v>76</v>
      </c>
      <c r="T163" s="68">
        <f t="shared" si="0"/>
        <v>69</v>
      </c>
      <c r="U163" s="68">
        <f t="shared" si="0"/>
        <v>75</v>
      </c>
      <c r="V163" s="69"/>
    </row>
    <row r="164" spans="1:23" ht="13.15" customHeight="1" x14ac:dyDescent="0.15">
      <c r="F164" s="67" t="s">
        <v>190</v>
      </c>
      <c r="G164" s="70">
        <f>G148</f>
        <v>284090</v>
      </c>
      <c r="H164" s="70">
        <f t="shared" si="0"/>
        <v>2283240</v>
      </c>
      <c r="I164" s="70">
        <f t="shared" si="0"/>
        <v>249960</v>
      </c>
      <c r="J164" s="70">
        <f t="shared" si="0"/>
        <v>1314460</v>
      </c>
      <c r="K164" s="70">
        <f t="shared" si="0"/>
        <v>539580</v>
      </c>
      <c r="L164" s="70">
        <f t="shared" si="0"/>
        <v>230280</v>
      </c>
      <c r="M164" s="70">
        <f t="shared" si="0"/>
        <v>2114120</v>
      </c>
      <c r="N164" s="70">
        <f t="shared" si="0"/>
        <v>1144720</v>
      </c>
      <c r="O164" s="70">
        <f t="shared" si="0"/>
        <v>443380</v>
      </c>
      <c r="P164" s="70">
        <f t="shared" si="0"/>
        <v>72089440</v>
      </c>
      <c r="Q164" s="70">
        <f t="shared" si="0"/>
        <v>3610580</v>
      </c>
      <c r="R164" s="70">
        <f t="shared" si="0"/>
        <v>9188100</v>
      </c>
      <c r="S164" s="70">
        <f t="shared" si="0"/>
        <v>5067240</v>
      </c>
      <c r="T164" s="70">
        <f t="shared" si="0"/>
        <v>2631800</v>
      </c>
      <c r="U164" s="70">
        <f t="shared" si="0"/>
        <v>693760</v>
      </c>
      <c r="V164" s="71"/>
    </row>
    <row r="165" spans="1:23" ht="13.15" customHeight="1" x14ac:dyDescent="0.15">
      <c r="F165" s="67" t="s">
        <v>191</v>
      </c>
      <c r="G165" s="68">
        <v>57</v>
      </c>
      <c r="H165" s="68">
        <v>58</v>
      </c>
      <c r="I165" s="68">
        <v>61</v>
      </c>
      <c r="J165" s="68">
        <v>61</v>
      </c>
      <c r="K165" s="68">
        <v>67</v>
      </c>
      <c r="L165" s="68">
        <v>75</v>
      </c>
      <c r="M165" s="68">
        <v>66</v>
      </c>
      <c r="N165" s="68">
        <v>51</v>
      </c>
      <c r="O165" s="68">
        <v>53</v>
      </c>
      <c r="P165" s="68">
        <v>61</v>
      </c>
      <c r="Q165" s="68">
        <v>64</v>
      </c>
      <c r="R165" s="68">
        <v>53</v>
      </c>
      <c r="S165" s="68">
        <v>76</v>
      </c>
      <c r="T165" s="68">
        <v>69</v>
      </c>
      <c r="U165" s="68">
        <v>75</v>
      </c>
      <c r="V165" s="71"/>
    </row>
    <row r="166" spans="1:23" ht="13.15" customHeight="1" x14ac:dyDescent="0.15">
      <c r="F166" s="67" t="s">
        <v>192</v>
      </c>
      <c r="G166" s="68">
        <v>284090</v>
      </c>
      <c r="H166" s="68">
        <v>2283240</v>
      </c>
      <c r="I166" s="68">
        <v>249960</v>
      </c>
      <c r="J166" s="68">
        <v>1314460</v>
      </c>
      <c r="K166" s="68">
        <v>539580</v>
      </c>
      <c r="L166" s="68">
        <v>230280</v>
      </c>
      <c r="M166" s="68">
        <v>2114120</v>
      </c>
      <c r="N166" s="68">
        <v>1144720</v>
      </c>
      <c r="O166" s="68">
        <v>443380</v>
      </c>
      <c r="P166" s="68">
        <v>72089440</v>
      </c>
      <c r="Q166" s="68">
        <v>3610580</v>
      </c>
      <c r="R166" s="68">
        <v>9188100</v>
      </c>
      <c r="S166" s="68">
        <v>5067240</v>
      </c>
      <c r="T166" s="68">
        <v>2631800</v>
      </c>
      <c r="U166" s="68">
        <v>693760</v>
      </c>
      <c r="V166" s="71"/>
    </row>
    <row r="167" spans="1:23" ht="13.15" customHeight="1" x14ac:dyDescent="0.15">
      <c r="B167" s="1"/>
      <c r="C167" s="1"/>
      <c r="D167" s="1"/>
      <c r="F167" s="67" t="s">
        <v>193</v>
      </c>
      <c r="G167" s="72" t="str">
        <f>IF(G163=G165,"○","")</f>
        <v>○</v>
      </c>
      <c r="H167" s="72" t="str">
        <f t="shared" ref="G167:U168" si="1">IF(H163=H165,"○","")</f>
        <v>○</v>
      </c>
      <c r="I167" s="72" t="str">
        <f t="shared" si="1"/>
        <v>○</v>
      </c>
      <c r="J167" s="72" t="str">
        <f t="shared" si="1"/>
        <v>○</v>
      </c>
      <c r="K167" s="72" t="str">
        <f t="shared" si="1"/>
        <v>○</v>
      </c>
      <c r="L167" s="72" t="str">
        <f t="shared" si="1"/>
        <v>○</v>
      </c>
      <c r="M167" s="72" t="str">
        <f t="shared" si="1"/>
        <v>○</v>
      </c>
      <c r="N167" s="72" t="str">
        <f t="shared" si="1"/>
        <v>○</v>
      </c>
      <c r="O167" s="72" t="str">
        <f t="shared" si="1"/>
        <v>○</v>
      </c>
      <c r="P167" s="72" t="str">
        <f t="shared" si="1"/>
        <v>○</v>
      </c>
      <c r="Q167" s="72" t="str">
        <f t="shared" si="1"/>
        <v>○</v>
      </c>
      <c r="R167" s="72" t="str">
        <f t="shared" si="1"/>
        <v>○</v>
      </c>
      <c r="S167" s="72" t="str">
        <f t="shared" si="1"/>
        <v>○</v>
      </c>
      <c r="T167" s="72" t="str">
        <f t="shared" si="1"/>
        <v>○</v>
      </c>
      <c r="U167" s="72" t="str">
        <f t="shared" si="1"/>
        <v>○</v>
      </c>
      <c r="V167" s="102"/>
      <c r="W167" s="103"/>
    </row>
    <row r="168" spans="1:23" ht="13.15" customHeight="1" x14ac:dyDescent="0.15">
      <c r="B168" s="1"/>
      <c r="C168" s="1"/>
      <c r="D168" s="1"/>
      <c r="F168" s="67" t="s">
        <v>194</v>
      </c>
      <c r="G168" s="72" t="str">
        <f t="shared" si="1"/>
        <v>○</v>
      </c>
      <c r="H168" s="72" t="str">
        <f t="shared" si="1"/>
        <v>○</v>
      </c>
      <c r="I168" s="72" t="str">
        <f t="shared" si="1"/>
        <v>○</v>
      </c>
      <c r="J168" s="72" t="str">
        <f t="shared" si="1"/>
        <v>○</v>
      </c>
      <c r="K168" s="72" t="str">
        <f t="shared" si="1"/>
        <v>○</v>
      </c>
      <c r="L168" s="72" t="str">
        <f t="shared" si="1"/>
        <v>○</v>
      </c>
      <c r="M168" s="72" t="str">
        <f t="shared" si="1"/>
        <v>○</v>
      </c>
      <c r="N168" s="72" t="str">
        <f t="shared" si="1"/>
        <v>○</v>
      </c>
      <c r="O168" s="72" t="str">
        <f t="shared" si="1"/>
        <v>○</v>
      </c>
      <c r="P168" s="72" t="str">
        <f t="shared" si="1"/>
        <v>○</v>
      </c>
      <c r="Q168" s="72" t="str">
        <f t="shared" si="1"/>
        <v>○</v>
      </c>
      <c r="R168" s="72" t="str">
        <f t="shared" si="1"/>
        <v>○</v>
      </c>
      <c r="S168" s="72" t="str">
        <f t="shared" si="1"/>
        <v>○</v>
      </c>
      <c r="T168" s="72" t="str">
        <f t="shared" si="1"/>
        <v>○</v>
      </c>
      <c r="U168" s="72" t="str">
        <f t="shared" si="1"/>
        <v>○</v>
      </c>
      <c r="V168" s="102"/>
      <c r="W168" s="103"/>
    </row>
    <row r="169" spans="1:23" ht="13.15" customHeight="1" x14ac:dyDescent="0.15">
      <c r="B169" s="1"/>
      <c r="C169" s="1"/>
      <c r="D169" s="1"/>
      <c r="F169" s="73" t="s">
        <v>169</v>
      </c>
      <c r="G169" s="74" t="str">
        <f t="shared" ref="G169:R170" si="2">IF(G163=MIN($G163:$R163),"最小",IF(G163=MAX($G163:$R163),"最大",""))</f>
        <v/>
      </c>
      <c r="H169" s="74" t="str">
        <f t="shared" si="2"/>
        <v/>
      </c>
      <c r="I169" s="74" t="str">
        <f t="shared" si="2"/>
        <v/>
      </c>
      <c r="J169" s="74" t="str">
        <f t="shared" si="2"/>
        <v/>
      </c>
      <c r="K169" s="74" t="str">
        <f t="shared" si="2"/>
        <v/>
      </c>
      <c r="L169" s="74" t="str">
        <f t="shared" si="2"/>
        <v>最大</v>
      </c>
      <c r="M169" s="74" t="str">
        <f t="shared" si="2"/>
        <v/>
      </c>
      <c r="N169" s="74" t="str">
        <f t="shared" si="2"/>
        <v>最小</v>
      </c>
      <c r="O169" s="74" t="str">
        <f t="shared" si="2"/>
        <v/>
      </c>
      <c r="P169" s="74" t="str">
        <f t="shared" si="2"/>
        <v/>
      </c>
      <c r="Q169" s="74" t="str">
        <f t="shared" si="2"/>
        <v/>
      </c>
      <c r="R169" s="74" t="str">
        <f t="shared" si="2"/>
        <v/>
      </c>
      <c r="S169" s="74"/>
      <c r="T169" s="74"/>
      <c r="U169" s="74"/>
      <c r="V169" s="75"/>
    </row>
    <row r="170" spans="1:23" ht="13.15" customHeight="1" x14ac:dyDescent="0.15">
      <c r="B170" s="1"/>
      <c r="C170" s="1"/>
      <c r="D170" s="1"/>
      <c r="F170" s="73" t="s">
        <v>195</v>
      </c>
      <c r="G170" s="72" t="str">
        <f t="shared" si="2"/>
        <v/>
      </c>
      <c r="H170" s="72" t="str">
        <f t="shared" si="2"/>
        <v/>
      </c>
      <c r="I170" s="72" t="str">
        <f t="shared" si="2"/>
        <v/>
      </c>
      <c r="J170" s="72" t="str">
        <f t="shared" si="2"/>
        <v/>
      </c>
      <c r="K170" s="72" t="str">
        <f t="shared" si="2"/>
        <v/>
      </c>
      <c r="L170" s="72" t="str">
        <f t="shared" si="2"/>
        <v>最小</v>
      </c>
      <c r="M170" s="72" t="str">
        <f t="shared" si="2"/>
        <v/>
      </c>
      <c r="N170" s="72" t="str">
        <f t="shared" si="2"/>
        <v/>
      </c>
      <c r="O170" s="72" t="str">
        <f t="shared" si="2"/>
        <v/>
      </c>
      <c r="P170" s="72" t="str">
        <f t="shared" si="2"/>
        <v>最大</v>
      </c>
      <c r="Q170" s="72" t="str">
        <f t="shared" si="2"/>
        <v/>
      </c>
      <c r="R170" s="72" t="str">
        <f t="shared" si="2"/>
        <v/>
      </c>
      <c r="S170" s="72"/>
      <c r="T170" s="72"/>
      <c r="U170" s="72"/>
      <c r="V170" s="76"/>
    </row>
    <row r="171" spans="1:23" ht="13.15" customHeight="1" x14ac:dyDescent="0.15">
      <c r="B171" s="1"/>
      <c r="C171" s="1"/>
      <c r="D171" s="1"/>
      <c r="F171" s="77" t="s">
        <v>196</v>
      </c>
      <c r="G171" s="78">
        <f>MIN(G163:R163)</f>
        <v>51</v>
      </c>
      <c r="H171" s="79"/>
      <c r="I171" s="80" t="str">
        <f ca="1">OFFSET($G$162,0,MATCH(G171,G$163:V$163,0)-1,1,1)</f>
        <v>B-4</v>
      </c>
      <c r="J171" s="41" t="str">
        <f>IF(COUNTIF(G169:U169,"最小")=1,"最小値は1つです","最小値が複数あるので注意して下さい")</f>
        <v>最小値は1つです</v>
      </c>
      <c r="K171" s="41"/>
      <c r="L171" s="41"/>
      <c r="M171" s="41"/>
      <c r="N171" s="41"/>
      <c r="R171" s="41"/>
      <c r="S171" s="41"/>
      <c r="T171" s="41"/>
      <c r="U171" s="81"/>
      <c r="V171" s="82"/>
    </row>
    <row r="172" spans="1:23" ht="13.15" customHeight="1" x14ac:dyDescent="0.15">
      <c r="B172" s="1"/>
      <c r="C172" s="1"/>
      <c r="D172" s="1"/>
      <c r="F172" s="77" t="s">
        <v>197</v>
      </c>
      <c r="G172" s="83">
        <f>MAX(G163:R163)</f>
        <v>75</v>
      </c>
      <c r="H172" s="84"/>
      <c r="I172" s="80" t="str">
        <f ca="1">OFFSET($G$162,0,MATCH(G172,G$163:V$163,0)-1,1,1)</f>
        <v>A-11</v>
      </c>
      <c r="J172" s="41" t="str">
        <f>IF(COUNTIF(G169:U169,"最大")=1,"最大値は1つです","最大値が複数あるので注意して下さい")</f>
        <v>最大値は1つです</v>
      </c>
      <c r="K172" s="80"/>
      <c r="L172" s="80"/>
      <c r="M172" s="80"/>
      <c r="N172" s="80"/>
      <c r="R172" s="41"/>
      <c r="S172" s="41"/>
      <c r="T172" s="80"/>
      <c r="U172" s="81"/>
      <c r="V172" s="82"/>
    </row>
    <row r="173" spans="1:23" ht="13.15" customHeight="1" x14ac:dyDescent="0.15">
      <c r="B173" s="1"/>
      <c r="C173" s="1"/>
      <c r="D173" s="1"/>
      <c r="F173" s="77" t="s">
        <v>198</v>
      </c>
      <c r="G173" s="83">
        <f>COUNTA(F5:F84,F91:F146)</f>
        <v>136</v>
      </c>
      <c r="H173" s="85"/>
      <c r="I173" s="80"/>
      <c r="J173" s="80"/>
      <c r="K173" s="80"/>
      <c r="L173" s="80"/>
      <c r="M173" s="80"/>
      <c r="N173" s="80"/>
      <c r="R173" s="41"/>
      <c r="S173" s="41"/>
      <c r="T173" s="80"/>
      <c r="U173" s="81"/>
      <c r="V173" s="82"/>
    </row>
    <row r="174" spans="1:23" ht="13.15" customHeight="1" x14ac:dyDescent="0.15">
      <c r="B174" s="1"/>
      <c r="C174" s="1"/>
      <c r="D174" s="1"/>
      <c r="F174" s="77" t="s">
        <v>199</v>
      </c>
      <c r="G174" s="86">
        <f>MIN(G164:R164)</f>
        <v>230280</v>
      </c>
      <c r="H174" s="87" t="str">
        <f>VALUE(ROUND(LEFT(G174,3)/10,0)/10)&amp;"×10^"&amp;LEN(TEXT(G174,0))-1</f>
        <v>2.3×10^5</v>
      </c>
      <c r="I174" s="80" t="str">
        <f ca="1">OFFSET($G$162,0,MATCH(G174,G$164:V$164,0)-1,1,1)</f>
        <v>A-11</v>
      </c>
      <c r="J174" s="41" t="str">
        <f>IF(COUNTIF(G170:U170,"最小")=1,"最小値は1つです","最小値が複数あるので注意して下さい")</f>
        <v>最小値は1つです</v>
      </c>
      <c r="K174" s="80"/>
      <c r="L174" s="80"/>
      <c r="M174" s="80"/>
      <c r="N174" s="80"/>
      <c r="R174" s="41"/>
      <c r="S174" s="41"/>
      <c r="T174" s="80"/>
      <c r="U174" s="80"/>
      <c r="V174" s="88"/>
    </row>
    <row r="175" spans="1:23" ht="13.15" customHeight="1" x14ac:dyDescent="0.15">
      <c r="B175" s="1"/>
      <c r="C175" s="1"/>
      <c r="D175" s="1"/>
      <c r="F175" s="77" t="s">
        <v>197</v>
      </c>
      <c r="G175" s="86">
        <f>MAX(G164:R164)</f>
        <v>72089440</v>
      </c>
      <c r="H175" s="87" t="str">
        <f>VALUE(ROUND(LEFT(G175,3)/10,0)/10)&amp;"×10^"&amp;LEN(TEXT(G175,0))-1</f>
        <v>7.2×10^7</v>
      </c>
      <c r="I175" s="80" t="str">
        <f ca="1">OFFSET($G$162,0,MATCH(G175,G$164:V$164,0)-1,1,1)</f>
        <v>C-3</v>
      </c>
      <c r="J175" s="41" t="str">
        <f>IF(COUNTIF(G170:U170,"最大")=1,"最大値は1つです","最大値が複数あるので注意して下さい")</f>
        <v>最大値は1つです</v>
      </c>
      <c r="K175" s="80"/>
      <c r="L175" s="80"/>
      <c r="M175" s="80"/>
      <c r="N175" s="80"/>
      <c r="R175" s="41"/>
      <c r="S175" s="41"/>
      <c r="T175" s="80"/>
      <c r="U175" s="80"/>
      <c r="V175" s="88"/>
    </row>
    <row r="176" spans="1:23" ht="13.15" customHeight="1" x14ac:dyDescent="0.15">
      <c r="B176" s="1"/>
      <c r="C176" s="1"/>
      <c r="D176" s="1"/>
      <c r="F176" s="77" t="s">
        <v>198</v>
      </c>
      <c r="G176" s="86">
        <f>SUM(G164:R164)</f>
        <v>93491950</v>
      </c>
      <c r="H176" s="87" t="str">
        <f>VALUE(ROUND(LEFT(G176,3)/10,0)/10)&amp;"×10^"&amp;LEN(TEXT(G176,0))-1</f>
        <v>9.3×10^7</v>
      </c>
      <c r="I176" s="80"/>
      <c r="J176" s="80"/>
      <c r="K176" s="80"/>
      <c r="L176" s="80"/>
      <c r="M176" s="80"/>
      <c r="N176" s="80"/>
      <c r="O176" s="80"/>
      <c r="P176" s="80"/>
      <c r="Q176" s="80"/>
      <c r="R176" s="41"/>
      <c r="S176" s="41"/>
      <c r="T176" s="80"/>
      <c r="U176" s="80"/>
      <c r="V176" s="88"/>
    </row>
    <row r="177" spans="2:22" ht="13.15" customHeight="1" x14ac:dyDescent="0.15">
      <c r="B177" s="1"/>
      <c r="C177" s="1"/>
      <c r="D177" s="1"/>
      <c r="F177" s="89" t="s">
        <v>200</v>
      </c>
      <c r="G177" s="90">
        <f>AVERAGE(G164:R164)</f>
        <v>7790995.833333333</v>
      </c>
      <c r="H177" s="91" t="str">
        <f>VALUE(ROUND(LEFT(G177,3)/10,0)/10)&amp;"×10^"&amp;LEN(TEXT(G177,0))-1</f>
        <v>7.8×10^6</v>
      </c>
      <c r="I177" s="92"/>
      <c r="J177" s="93"/>
      <c r="K177" s="93"/>
      <c r="L177" s="93"/>
      <c r="M177" s="93"/>
      <c r="N177" s="93"/>
      <c r="O177" s="93"/>
      <c r="P177" s="93"/>
      <c r="Q177" s="93"/>
      <c r="R177" s="50"/>
      <c r="S177" s="50"/>
      <c r="T177" s="93"/>
      <c r="U177" s="93"/>
      <c r="V177" s="94"/>
    </row>
  </sheetData>
  <phoneticPr fontId="1"/>
  <conditionalFormatting sqref="B70:E71 B5:E67 B106:E115 B127:E146 B75:E84">
    <cfRule type="expression" dxfId="147" priority="11" stopIfTrue="1">
      <formula>LEN(B5)&gt;=1</formula>
    </cfRule>
  </conditionalFormatting>
  <conditionalFormatting sqref="F5:U67 F70:U71 F75:U84 F91:U91 F106:U115 F127:U146">
    <cfRule type="expression" dxfId="146" priority="10" stopIfTrue="1">
      <formula>COUNTA($B5:$E5)&gt;0</formula>
    </cfRule>
  </conditionalFormatting>
  <conditionalFormatting sqref="B68:E69">
    <cfRule type="expression" dxfId="145" priority="9" stopIfTrue="1">
      <formula>LEN(B68)&gt;=1</formula>
    </cfRule>
  </conditionalFormatting>
  <conditionalFormatting sqref="F68:U69">
    <cfRule type="expression" dxfId="144" priority="8" stopIfTrue="1">
      <formula>COUNTA($B68:$E68)&gt;0</formula>
    </cfRule>
  </conditionalFormatting>
  <conditionalFormatting sqref="B91:E91">
    <cfRule type="expression" dxfId="143" priority="7" stopIfTrue="1">
      <formula>LEN(B91)&gt;=1</formula>
    </cfRule>
  </conditionalFormatting>
  <conditionalFormatting sqref="B72:E74">
    <cfRule type="expression" dxfId="142" priority="6" stopIfTrue="1">
      <formula>LEN(B72)&gt;=1</formula>
    </cfRule>
  </conditionalFormatting>
  <conditionalFormatting sqref="F72:U74">
    <cfRule type="expression" dxfId="141" priority="5" stopIfTrue="1">
      <formula>COUNTA($B72:$E72)&gt;0</formula>
    </cfRule>
  </conditionalFormatting>
  <conditionalFormatting sqref="F92:U105">
    <cfRule type="expression" dxfId="140" priority="4" stopIfTrue="1">
      <formula>COUNTA($B92:$E92)&gt;0</formula>
    </cfRule>
  </conditionalFormatting>
  <conditionalFormatting sqref="B92:E105">
    <cfRule type="expression" dxfId="139" priority="3" stopIfTrue="1">
      <formula>LEN(B92)&gt;=1</formula>
    </cfRule>
  </conditionalFormatting>
  <conditionalFormatting sqref="B116:E126">
    <cfRule type="expression" dxfId="138" priority="2" stopIfTrue="1">
      <formula>LEN(B116)&gt;=1</formula>
    </cfRule>
  </conditionalFormatting>
  <conditionalFormatting sqref="F116:U126">
    <cfRule type="expression" dxfId="137" priority="1" stopIfTrue="1">
      <formula>COUNTA($B116:$E116)&gt;0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W150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664</v>
      </c>
      <c r="K2" s="3"/>
      <c r="N2" s="5" t="str">
        <f>I2</f>
        <v>調査期日：平成28年 8月9日</v>
      </c>
      <c r="O2" s="3"/>
      <c r="P2" s="3"/>
      <c r="R2" s="3"/>
      <c r="S2" s="5" t="str">
        <f>I2</f>
        <v>調査期日：平成28年 8月9日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524</v>
      </c>
      <c r="K3" s="3"/>
      <c r="N3" s="5" t="s">
        <v>524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455</v>
      </c>
      <c r="H4" s="11" t="s">
        <v>456</v>
      </c>
      <c r="I4" s="11" t="s">
        <v>457</v>
      </c>
      <c r="J4" s="11" t="s">
        <v>458</v>
      </c>
      <c r="K4" s="12" t="s">
        <v>459</v>
      </c>
      <c r="L4" s="13" t="s">
        <v>460</v>
      </c>
      <c r="M4" s="11" t="s">
        <v>461</v>
      </c>
      <c r="N4" s="14" t="s">
        <v>462</v>
      </c>
      <c r="O4" s="11" t="s">
        <v>463</v>
      </c>
      <c r="P4" s="12" t="s">
        <v>464</v>
      </c>
      <c r="Q4" s="13" t="s">
        <v>465</v>
      </c>
      <c r="R4" s="11" t="s">
        <v>466</v>
      </c>
      <c r="S4" s="11" t="s">
        <v>467</v>
      </c>
      <c r="T4" s="11" t="s">
        <v>468</v>
      </c>
      <c r="U4" s="12" t="s">
        <v>469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 t="s">
        <v>21</v>
      </c>
      <c r="F5" s="18" t="s">
        <v>22</v>
      </c>
      <c r="G5" s="19">
        <v>3200</v>
      </c>
      <c r="H5" s="20">
        <v>1600</v>
      </c>
      <c r="I5" s="20">
        <v>400</v>
      </c>
      <c r="J5" s="20">
        <v>2800</v>
      </c>
      <c r="K5" s="21">
        <v>2400</v>
      </c>
      <c r="L5" s="22">
        <v>2800</v>
      </c>
      <c r="M5" s="20">
        <v>4400</v>
      </c>
      <c r="N5" s="23">
        <v>400</v>
      </c>
      <c r="O5" s="20">
        <v>600</v>
      </c>
      <c r="P5" s="21">
        <v>269200</v>
      </c>
      <c r="Q5" s="22">
        <v>33600</v>
      </c>
      <c r="R5" s="20">
        <v>2400</v>
      </c>
      <c r="S5" s="20">
        <v>21600</v>
      </c>
      <c r="T5" s="20">
        <v>16800</v>
      </c>
      <c r="U5" s="21">
        <v>19400</v>
      </c>
    </row>
    <row r="6" spans="1:22" ht="13.15" customHeight="1" x14ac:dyDescent="0.15">
      <c r="A6" s="3">
        <v>2</v>
      </c>
      <c r="B6" s="24" t="s">
        <v>23</v>
      </c>
      <c r="C6" s="25" t="s">
        <v>24</v>
      </c>
      <c r="D6" s="25" t="s">
        <v>25</v>
      </c>
      <c r="E6" s="25" t="s">
        <v>26</v>
      </c>
      <c r="F6" s="26" t="s">
        <v>282</v>
      </c>
      <c r="G6" s="27"/>
      <c r="H6" s="28"/>
      <c r="I6" s="28"/>
      <c r="J6" s="28"/>
      <c r="K6" s="29"/>
      <c r="L6" s="30"/>
      <c r="M6" s="28"/>
      <c r="N6" s="31"/>
      <c r="O6" s="28"/>
      <c r="P6" s="29">
        <v>200</v>
      </c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207</v>
      </c>
      <c r="G7" s="27">
        <v>600</v>
      </c>
      <c r="H7" s="28">
        <v>400</v>
      </c>
      <c r="I7" s="28">
        <v>120</v>
      </c>
      <c r="J7" s="28">
        <v>40</v>
      </c>
      <c r="K7" s="29">
        <v>600</v>
      </c>
      <c r="L7" s="30">
        <v>100</v>
      </c>
      <c r="M7" s="28">
        <v>2400</v>
      </c>
      <c r="N7" s="31">
        <v>200</v>
      </c>
      <c r="O7" s="28">
        <v>400</v>
      </c>
      <c r="P7" s="29">
        <v>6200</v>
      </c>
      <c r="Q7" s="30">
        <v>4200</v>
      </c>
      <c r="R7" s="28">
        <v>800</v>
      </c>
      <c r="S7" s="28">
        <v>260</v>
      </c>
      <c r="T7" s="28">
        <v>40</v>
      </c>
      <c r="U7" s="29">
        <v>160</v>
      </c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200</v>
      </c>
      <c r="H8" s="28">
        <v>200</v>
      </c>
      <c r="I8" s="28"/>
      <c r="J8" s="28"/>
      <c r="K8" s="29"/>
      <c r="L8" s="30"/>
      <c r="M8" s="28">
        <v>1200</v>
      </c>
      <c r="N8" s="31"/>
      <c r="O8" s="28"/>
      <c r="P8" s="29">
        <v>2400</v>
      </c>
      <c r="Q8" s="30">
        <v>4000</v>
      </c>
      <c r="R8" s="28"/>
      <c r="S8" s="28"/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208</v>
      </c>
      <c r="G9" s="27">
        <v>20</v>
      </c>
      <c r="H9" s="28"/>
      <c r="I9" s="28">
        <v>20</v>
      </c>
      <c r="J9" s="28"/>
      <c r="K9" s="29">
        <v>20</v>
      </c>
      <c r="L9" s="30">
        <v>200</v>
      </c>
      <c r="M9" s="28">
        <v>2000</v>
      </c>
      <c r="N9" s="31"/>
      <c r="O9" s="28">
        <v>200</v>
      </c>
      <c r="P9" s="29">
        <v>11400</v>
      </c>
      <c r="Q9" s="30">
        <v>9800</v>
      </c>
      <c r="R9" s="28">
        <v>200</v>
      </c>
      <c r="S9" s="28">
        <v>600</v>
      </c>
      <c r="T9" s="28"/>
      <c r="U9" s="29"/>
      <c r="V9" s="15"/>
    </row>
    <row r="10" spans="1:22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209</v>
      </c>
      <c r="G10" s="27">
        <v>20</v>
      </c>
      <c r="H10" s="28">
        <v>200</v>
      </c>
      <c r="I10" s="28"/>
      <c r="J10" s="28">
        <v>200</v>
      </c>
      <c r="K10" s="29"/>
      <c r="L10" s="30">
        <v>20</v>
      </c>
      <c r="M10" s="28">
        <v>20</v>
      </c>
      <c r="N10" s="31"/>
      <c r="O10" s="28"/>
      <c r="P10" s="29">
        <v>20</v>
      </c>
      <c r="Q10" s="30"/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210</v>
      </c>
      <c r="G11" s="27"/>
      <c r="H11" s="28"/>
      <c r="I11" s="28"/>
      <c r="J11" s="28"/>
      <c r="K11" s="29"/>
      <c r="L11" s="30"/>
      <c r="M11" s="28"/>
      <c r="N11" s="31"/>
      <c r="O11" s="28"/>
      <c r="P11" s="29">
        <v>20</v>
      </c>
      <c r="Q11" s="30"/>
      <c r="R11" s="28"/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504</v>
      </c>
      <c r="G12" s="27"/>
      <c r="H12" s="28"/>
      <c r="I12" s="28"/>
      <c r="J12" s="28"/>
      <c r="K12" s="29"/>
      <c r="L12" s="30"/>
      <c r="M12" s="28"/>
      <c r="N12" s="31">
        <v>400</v>
      </c>
      <c r="O12" s="28">
        <v>200</v>
      </c>
      <c r="P12" s="29">
        <v>40</v>
      </c>
      <c r="Q12" s="30"/>
      <c r="R12" s="28"/>
      <c r="S12" s="28">
        <v>200</v>
      </c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 t="s">
        <v>32</v>
      </c>
      <c r="E13" s="25" t="s">
        <v>33</v>
      </c>
      <c r="F13" s="26" t="s">
        <v>525</v>
      </c>
      <c r="G13" s="27"/>
      <c r="H13" s="28"/>
      <c r="I13" s="28"/>
      <c r="J13" s="28"/>
      <c r="K13" s="29"/>
      <c r="L13" s="30"/>
      <c r="M13" s="28"/>
      <c r="N13" s="31">
        <v>200</v>
      </c>
      <c r="O13" s="28"/>
      <c r="P13" s="29">
        <v>20</v>
      </c>
      <c r="Q13" s="30">
        <v>20</v>
      </c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36</v>
      </c>
      <c r="G14" s="27"/>
      <c r="H14" s="28"/>
      <c r="I14" s="28"/>
      <c r="J14" s="28"/>
      <c r="K14" s="29"/>
      <c r="L14" s="30"/>
      <c r="M14" s="28"/>
      <c r="N14" s="31"/>
      <c r="O14" s="28"/>
      <c r="P14" s="29"/>
      <c r="Q14" s="30">
        <v>200</v>
      </c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526</v>
      </c>
      <c r="G15" s="27">
        <v>60</v>
      </c>
      <c r="H15" s="28">
        <v>60</v>
      </c>
      <c r="I15" s="28">
        <v>40</v>
      </c>
      <c r="J15" s="28">
        <v>400</v>
      </c>
      <c r="K15" s="29">
        <v>200</v>
      </c>
      <c r="L15" s="30">
        <v>40</v>
      </c>
      <c r="M15" s="28">
        <v>800</v>
      </c>
      <c r="N15" s="31"/>
      <c r="O15" s="28">
        <v>200</v>
      </c>
      <c r="P15" s="29">
        <v>200</v>
      </c>
      <c r="Q15" s="30"/>
      <c r="R15" s="28">
        <v>200</v>
      </c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34"/>
      <c r="F16" s="26" t="s">
        <v>527</v>
      </c>
      <c r="G16" s="27"/>
      <c r="H16" s="28"/>
      <c r="I16" s="28"/>
      <c r="J16" s="28"/>
      <c r="K16" s="29">
        <v>40</v>
      </c>
      <c r="L16" s="30"/>
      <c r="M16" s="28"/>
      <c r="N16" s="31">
        <v>200</v>
      </c>
      <c r="O16" s="28"/>
      <c r="P16" s="29"/>
      <c r="Q16" s="30"/>
      <c r="R16" s="28">
        <v>20</v>
      </c>
      <c r="S16" s="28"/>
      <c r="T16" s="28">
        <v>20</v>
      </c>
      <c r="U16" s="29"/>
      <c r="V16" s="15"/>
    </row>
    <row r="17" spans="1:22" ht="13.15" customHeight="1" x14ac:dyDescent="0.15">
      <c r="A17" s="3">
        <v>13</v>
      </c>
      <c r="B17" s="24"/>
      <c r="C17" s="25"/>
      <c r="D17" s="25"/>
      <c r="E17" s="25" t="s">
        <v>21</v>
      </c>
      <c r="F17" s="33" t="s">
        <v>43</v>
      </c>
      <c r="G17" s="27">
        <v>1600</v>
      </c>
      <c r="H17" s="28">
        <v>2000</v>
      </c>
      <c r="I17" s="28">
        <v>80</v>
      </c>
      <c r="J17" s="28">
        <v>1400</v>
      </c>
      <c r="K17" s="29">
        <v>200</v>
      </c>
      <c r="L17" s="30">
        <v>200</v>
      </c>
      <c r="M17" s="28">
        <v>21600</v>
      </c>
      <c r="N17" s="31">
        <v>3200</v>
      </c>
      <c r="O17" s="28">
        <v>600</v>
      </c>
      <c r="P17" s="29">
        <v>17200</v>
      </c>
      <c r="Q17" s="30">
        <v>46600</v>
      </c>
      <c r="R17" s="28">
        <v>2400</v>
      </c>
      <c r="S17" s="28">
        <v>400</v>
      </c>
      <c r="T17" s="28">
        <v>40</v>
      </c>
      <c r="U17" s="29">
        <v>200</v>
      </c>
      <c r="V17" s="15"/>
    </row>
    <row r="18" spans="1:22" ht="13.15" customHeight="1" x14ac:dyDescent="0.15">
      <c r="A18" s="3">
        <v>14</v>
      </c>
      <c r="B18" s="24"/>
      <c r="C18" s="25"/>
      <c r="D18" s="25" t="s">
        <v>44</v>
      </c>
      <c r="E18" s="25" t="s">
        <v>45</v>
      </c>
      <c r="F18" s="26" t="s">
        <v>46</v>
      </c>
      <c r="G18" s="27">
        <v>20</v>
      </c>
      <c r="H18" s="28"/>
      <c r="I18" s="28"/>
      <c r="J18" s="28"/>
      <c r="K18" s="29"/>
      <c r="L18" s="30"/>
      <c r="M18" s="28"/>
      <c r="N18" s="31"/>
      <c r="O18" s="28"/>
      <c r="P18" s="29"/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 t="s">
        <v>50</v>
      </c>
      <c r="E19" s="25" t="s">
        <v>508</v>
      </c>
      <c r="F19" s="26" t="s">
        <v>509</v>
      </c>
      <c r="G19" s="27"/>
      <c r="H19" s="28"/>
      <c r="I19" s="28"/>
      <c r="J19" s="28"/>
      <c r="K19" s="29"/>
      <c r="L19" s="30"/>
      <c r="M19" s="28">
        <v>100</v>
      </c>
      <c r="N19" s="31"/>
      <c r="O19" s="28">
        <v>60</v>
      </c>
      <c r="P19" s="29">
        <v>20</v>
      </c>
      <c r="Q19" s="30">
        <v>320</v>
      </c>
      <c r="R19" s="28">
        <v>140</v>
      </c>
      <c r="S19" s="28">
        <v>40</v>
      </c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51</v>
      </c>
      <c r="F20" s="26" t="s">
        <v>528</v>
      </c>
      <c r="G20" s="27"/>
      <c r="H20" s="28"/>
      <c r="I20" s="28">
        <v>200</v>
      </c>
      <c r="J20" s="28">
        <v>200</v>
      </c>
      <c r="K20" s="29"/>
      <c r="L20" s="30"/>
      <c r="M20" s="28"/>
      <c r="N20" s="31"/>
      <c r="O20" s="28">
        <v>200</v>
      </c>
      <c r="P20" s="29">
        <v>76800</v>
      </c>
      <c r="Q20" s="30">
        <v>600</v>
      </c>
      <c r="R20" s="28"/>
      <c r="S20" s="28">
        <v>200</v>
      </c>
      <c r="T20" s="28"/>
      <c r="U20" s="29">
        <v>1000</v>
      </c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54</v>
      </c>
      <c r="G21" s="27"/>
      <c r="H21" s="28"/>
      <c r="I21" s="28"/>
      <c r="J21" s="28"/>
      <c r="K21" s="29"/>
      <c r="L21" s="30"/>
      <c r="M21" s="28"/>
      <c r="N21" s="31"/>
      <c r="O21" s="28"/>
      <c r="P21" s="29"/>
      <c r="Q21" s="30"/>
      <c r="R21" s="28"/>
      <c r="S21" s="28"/>
      <c r="T21" s="28"/>
      <c r="U21" s="29">
        <v>20</v>
      </c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55</v>
      </c>
      <c r="G22" s="27"/>
      <c r="H22" s="28"/>
      <c r="I22" s="28"/>
      <c r="J22" s="28">
        <v>200</v>
      </c>
      <c r="K22" s="29"/>
      <c r="L22" s="30"/>
      <c r="M22" s="28">
        <v>2600</v>
      </c>
      <c r="N22" s="31"/>
      <c r="O22" s="28"/>
      <c r="P22" s="29">
        <v>1200</v>
      </c>
      <c r="Q22" s="30"/>
      <c r="R22" s="28"/>
      <c r="S22" s="28"/>
      <c r="T22" s="28"/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510</v>
      </c>
      <c r="G23" s="27"/>
      <c r="H23" s="28">
        <v>20</v>
      </c>
      <c r="I23" s="28"/>
      <c r="J23" s="28">
        <v>100</v>
      </c>
      <c r="K23" s="29">
        <v>20</v>
      </c>
      <c r="L23" s="30">
        <v>60</v>
      </c>
      <c r="M23" s="28">
        <v>140</v>
      </c>
      <c r="N23" s="31"/>
      <c r="O23" s="28">
        <v>20</v>
      </c>
      <c r="P23" s="29">
        <v>580</v>
      </c>
      <c r="Q23" s="30">
        <v>660</v>
      </c>
      <c r="R23" s="28">
        <v>300</v>
      </c>
      <c r="S23" s="28">
        <v>60</v>
      </c>
      <c r="T23" s="28">
        <v>120</v>
      </c>
      <c r="U23" s="29">
        <v>60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212</v>
      </c>
      <c r="G24" s="27"/>
      <c r="H24" s="28"/>
      <c r="I24" s="28"/>
      <c r="J24" s="28"/>
      <c r="K24" s="29"/>
      <c r="L24" s="30"/>
      <c r="M24" s="28"/>
      <c r="N24" s="31"/>
      <c r="O24" s="28"/>
      <c r="P24" s="29">
        <v>40</v>
      </c>
      <c r="Q24" s="30"/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213</v>
      </c>
      <c r="G25" s="27"/>
      <c r="H25" s="28"/>
      <c r="I25" s="28"/>
      <c r="J25" s="28">
        <v>200</v>
      </c>
      <c r="K25" s="29"/>
      <c r="L25" s="30"/>
      <c r="M25" s="28"/>
      <c r="N25" s="31"/>
      <c r="O25" s="28"/>
      <c r="P25" s="29"/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58</v>
      </c>
      <c r="G26" s="27"/>
      <c r="H26" s="28"/>
      <c r="I26" s="28"/>
      <c r="J26" s="28"/>
      <c r="K26" s="29"/>
      <c r="L26" s="30"/>
      <c r="M26" s="28"/>
      <c r="N26" s="31"/>
      <c r="O26" s="28"/>
      <c r="P26" s="29">
        <v>40</v>
      </c>
      <c r="Q26" s="30"/>
      <c r="R26" s="28"/>
      <c r="S26" s="28"/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529</v>
      </c>
      <c r="G27" s="27"/>
      <c r="H27" s="28">
        <v>200</v>
      </c>
      <c r="I27" s="28">
        <v>20</v>
      </c>
      <c r="J27" s="28">
        <v>1000</v>
      </c>
      <c r="K27" s="29"/>
      <c r="L27" s="30">
        <v>600</v>
      </c>
      <c r="M27" s="28">
        <v>7620</v>
      </c>
      <c r="N27" s="31">
        <v>5200</v>
      </c>
      <c r="O27" s="28">
        <v>600</v>
      </c>
      <c r="P27" s="29">
        <v>8800</v>
      </c>
      <c r="Q27" s="30">
        <v>5600</v>
      </c>
      <c r="R27" s="28">
        <v>1400</v>
      </c>
      <c r="S27" s="28">
        <v>40</v>
      </c>
      <c r="T27" s="28">
        <v>20</v>
      </c>
      <c r="U27" s="29">
        <v>40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60</v>
      </c>
      <c r="F28" s="26" t="s">
        <v>530</v>
      </c>
      <c r="G28" s="27"/>
      <c r="H28" s="28"/>
      <c r="I28" s="28"/>
      <c r="J28" s="28"/>
      <c r="K28" s="29"/>
      <c r="L28" s="30"/>
      <c r="M28" s="28">
        <v>200</v>
      </c>
      <c r="N28" s="31"/>
      <c r="O28" s="28"/>
      <c r="P28" s="29"/>
      <c r="Q28" s="30">
        <v>20</v>
      </c>
      <c r="R28" s="28">
        <v>100</v>
      </c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 t="s">
        <v>62</v>
      </c>
      <c r="F29" s="26" t="s">
        <v>531</v>
      </c>
      <c r="G29" s="27"/>
      <c r="H29" s="28"/>
      <c r="I29" s="28"/>
      <c r="J29" s="28"/>
      <c r="K29" s="29"/>
      <c r="L29" s="30"/>
      <c r="M29" s="28"/>
      <c r="N29" s="31"/>
      <c r="O29" s="28"/>
      <c r="P29" s="29"/>
      <c r="Q29" s="30"/>
      <c r="R29" s="28"/>
      <c r="S29" s="28">
        <v>200</v>
      </c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65</v>
      </c>
      <c r="F30" s="26" t="s">
        <v>66</v>
      </c>
      <c r="G30" s="27">
        <v>80</v>
      </c>
      <c r="H30" s="28">
        <v>20</v>
      </c>
      <c r="I30" s="28"/>
      <c r="J30" s="28">
        <v>240</v>
      </c>
      <c r="K30" s="29">
        <v>620</v>
      </c>
      <c r="L30" s="30">
        <v>100</v>
      </c>
      <c r="M30" s="28">
        <v>820</v>
      </c>
      <c r="N30" s="31">
        <v>80</v>
      </c>
      <c r="O30" s="28">
        <v>40</v>
      </c>
      <c r="P30" s="29">
        <v>740</v>
      </c>
      <c r="Q30" s="30">
        <v>1500</v>
      </c>
      <c r="R30" s="28">
        <v>41800</v>
      </c>
      <c r="S30" s="28">
        <v>800</v>
      </c>
      <c r="T30" s="28">
        <v>20</v>
      </c>
      <c r="U30" s="29">
        <v>620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67</v>
      </c>
      <c r="G31" s="27">
        <v>60</v>
      </c>
      <c r="H31" s="28">
        <v>60</v>
      </c>
      <c r="I31" s="28">
        <v>80</v>
      </c>
      <c r="J31" s="28">
        <v>60</v>
      </c>
      <c r="K31" s="29">
        <v>280</v>
      </c>
      <c r="L31" s="30">
        <v>20</v>
      </c>
      <c r="M31" s="28">
        <v>840</v>
      </c>
      <c r="N31" s="31"/>
      <c r="O31" s="28">
        <v>280</v>
      </c>
      <c r="P31" s="29">
        <v>840</v>
      </c>
      <c r="Q31" s="30">
        <v>1220</v>
      </c>
      <c r="R31" s="28">
        <v>240</v>
      </c>
      <c r="S31" s="28">
        <v>40</v>
      </c>
      <c r="T31" s="28">
        <v>40</v>
      </c>
      <c r="U31" s="29">
        <v>120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68</v>
      </c>
      <c r="G32" s="27"/>
      <c r="H32" s="28"/>
      <c r="I32" s="28"/>
      <c r="J32" s="28"/>
      <c r="K32" s="29"/>
      <c r="L32" s="30"/>
      <c r="M32" s="28">
        <v>400</v>
      </c>
      <c r="N32" s="31"/>
      <c r="O32" s="28"/>
      <c r="P32" s="29">
        <v>200</v>
      </c>
      <c r="Q32" s="30"/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447</v>
      </c>
      <c r="G33" s="27">
        <v>20</v>
      </c>
      <c r="H33" s="28">
        <v>200</v>
      </c>
      <c r="I33" s="28">
        <v>20</v>
      </c>
      <c r="J33" s="28"/>
      <c r="K33" s="29">
        <v>20</v>
      </c>
      <c r="L33" s="30"/>
      <c r="M33" s="28"/>
      <c r="N33" s="31">
        <v>20</v>
      </c>
      <c r="O33" s="28">
        <v>40</v>
      </c>
      <c r="P33" s="29"/>
      <c r="Q33" s="30"/>
      <c r="R33" s="28">
        <v>20</v>
      </c>
      <c r="S33" s="28"/>
      <c r="T33" s="28">
        <v>20</v>
      </c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513</v>
      </c>
      <c r="G34" s="27"/>
      <c r="H34" s="28"/>
      <c r="I34" s="28"/>
      <c r="J34" s="28"/>
      <c r="K34" s="29"/>
      <c r="L34" s="30"/>
      <c r="M34" s="28"/>
      <c r="N34" s="31">
        <v>20</v>
      </c>
      <c r="O34" s="28"/>
      <c r="P34" s="29">
        <v>60</v>
      </c>
      <c r="Q34" s="30"/>
      <c r="R34" s="28"/>
      <c r="S34" s="28"/>
      <c r="T34" s="28">
        <v>20</v>
      </c>
      <c r="U34" s="29">
        <v>20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34"/>
      <c r="F35" s="35" t="s">
        <v>216</v>
      </c>
      <c r="G35" s="36">
        <v>20</v>
      </c>
      <c r="H35" s="37">
        <v>120</v>
      </c>
      <c r="I35" s="37">
        <v>40</v>
      </c>
      <c r="J35" s="37">
        <v>80</v>
      </c>
      <c r="K35" s="38">
        <v>60</v>
      </c>
      <c r="L35" s="39">
        <v>40</v>
      </c>
      <c r="M35" s="37">
        <v>180</v>
      </c>
      <c r="N35" s="40">
        <v>240</v>
      </c>
      <c r="O35" s="37">
        <v>120</v>
      </c>
      <c r="P35" s="38">
        <v>40</v>
      </c>
      <c r="Q35" s="39">
        <v>140</v>
      </c>
      <c r="R35" s="37">
        <v>40</v>
      </c>
      <c r="S35" s="37">
        <v>20</v>
      </c>
      <c r="T35" s="37"/>
      <c r="U35" s="38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96" t="s">
        <v>532</v>
      </c>
      <c r="G36" s="97">
        <v>2000</v>
      </c>
      <c r="H36" s="98">
        <v>2200</v>
      </c>
      <c r="I36" s="98">
        <v>40</v>
      </c>
      <c r="J36" s="98">
        <v>2200</v>
      </c>
      <c r="K36" s="99">
        <v>3200</v>
      </c>
      <c r="L36" s="100">
        <v>2000</v>
      </c>
      <c r="M36" s="98">
        <v>20400</v>
      </c>
      <c r="N36" s="101">
        <v>1400</v>
      </c>
      <c r="O36" s="98">
        <v>1000</v>
      </c>
      <c r="P36" s="99">
        <v>8800</v>
      </c>
      <c r="Q36" s="100">
        <v>65800</v>
      </c>
      <c r="R36" s="98">
        <v>8800</v>
      </c>
      <c r="S36" s="98">
        <v>800</v>
      </c>
      <c r="T36" s="98">
        <v>400</v>
      </c>
      <c r="U36" s="99">
        <v>140</v>
      </c>
      <c r="V36" s="15"/>
    </row>
    <row r="37" spans="1:22" ht="13.15" customHeight="1" x14ac:dyDescent="0.15">
      <c r="A37" s="3">
        <v>33</v>
      </c>
      <c r="B37" s="25" t="s">
        <v>70</v>
      </c>
      <c r="C37" s="25" t="s">
        <v>71</v>
      </c>
      <c r="D37" s="25" t="s">
        <v>78</v>
      </c>
      <c r="E37" s="25" t="s">
        <v>79</v>
      </c>
      <c r="F37" s="26" t="s">
        <v>218</v>
      </c>
      <c r="G37" s="27"/>
      <c r="H37" s="28"/>
      <c r="I37" s="28"/>
      <c r="J37" s="28">
        <v>200</v>
      </c>
      <c r="K37" s="29"/>
      <c r="L37" s="30"/>
      <c r="M37" s="28">
        <v>40</v>
      </c>
      <c r="N37" s="31"/>
      <c r="O37" s="28">
        <v>200</v>
      </c>
      <c r="P37" s="29">
        <v>200</v>
      </c>
      <c r="Q37" s="30">
        <v>40</v>
      </c>
      <c r="R37" s="28">
        <v>20</v>
      </c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80</v>
      </c>
      <c r="G38" s="27"/>
      <c r="H38" s="28"/>
      <c r="I38" s="28"/>
      <c r="J38" s="28"/>
      <c r="K38" s="29"/>
      <c r="L38" s="30">
        <v>20</v>
      </c>
      <c r="M38" s="28"/>
      <c r="N38" s="31"/>
      <c r="O38" s="28"/>
      <c r="P38" s="29"/>
      <c r="Q38" s="30"/>
      <c r="R38" s="28"/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 t="s">
        <v>81</v>
      </c>
      <c r="F39" s="26" t="s">
        <v>82</v>
      </c>
      <c r="G39" s="27">
        <v>20</v>
      </c>
      <c r="H39" s="28"/>
      <c r="I39" s="28"/>
      <c r="J39" s="28"/>
      <c r="K39" s="29"/>
      <c r="L39" s="30">
        <v>200</v>
      </c>
      <c r="M39" s="28">
        <v>400</v>
      </c>
      <c r="N39" s="31">
        <v>200</v>
      </c>
      <c r="O39" s="28">
        <v>20</v>
      </c>
      <c r="P39" s="29">
        <v>240</v>
      </c>
      <c r="Q39" s="30">
        <v>800</v>
      </c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 t="s">
        <v>83</v>
      </c>
      <c r="D40" s="25" t="s">
        <v>84</v>
      </c>
      <c r="E40" s="25" t="s">
        <v>85</v>
      </c>
      <c r="F40" s="26" t="s">
        <v>220</v>
      </c>
      <c r="G40" s="27">
        <v>60</v>
      </c>
      <c r="H40" s="28">
        <v>320</v>
      </c>
      <c r="I40" s="28">
        <v>120</v>
      </c>
      <c r="J40" s="28">
        <v>40</v>
      </c>
      <c r="K40" s="29">
        <v>460</v>
      </c>
      <c r="L40" s="30">
        <v>220</v>
      </c>
      <c r="M40" s="28">
        <v>560</v>
      </c>
      <c r="N40" s="31">
        <v>380</v>
      </c>
      <c r="O40" s="28">
        <v>580</v>
      </c>
      <c r="P40" s="29"/>
      <c r="Q40" s="30">
        <v>140</v>
      </c>
      <c r="R40" s="28">
        <v>1560</v>
      </c>
      <c r="S40" s="28">
        <v>460</v>
      </c>
      <c r="T40" s="28">
        <v>360</v>
      </c>
      <c r="U40" s="29">
        <v>400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86</v>
      </c>
      <c r="G41" s="27">
        <v>400</v>
      </c>
      <c r="H41" s="28">
        <v>600</v>
      </c>
      <c r="I41" s="28"/>
      <c r="J41" s="28">
        <v>484800</v>
      </c>
      <c r="K41" s="29">
        <v>2600</v>
      </c>
      <c r="L41" s="30">
        <v>13000</v>
      </c>
      <c r="M41" s="28">
        <v>26000</v>
      </c>
      <c r="N41" s="31">
        <v>3000</v>
      </c>
      <c r="O41" s="28">
        <v>800</v>
      </c>
      <c r="P41" s="29">
        <v>14712000</v>
      </c>
      <c r="Q41" s="30">
        <v>26800</v>
      </c>
      <c r="R41" s="28">
        <v>1800</v>
      </c>
      <c r="S41" s="28">
        <v>285600</v>
      </c>
      <c r="T41" s="28">
        <v>19400</v>
      </c>
      <c r="U41" s="29">
        <v>24800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490</v>
      </c>
      <c r="G42" s="27"/>
      <c r="H42" s="28"/>
      <c r="I42" s="28"/>
      <c r="J42" s="28">
        <v>400</v>
      </c>
      <c r="K42" s="29"/>
      <c r="L42" s="30"/>
      <c r="M42" s="28"/>
      <c r="N42" s="31"/>
      <c r="O42" s="28"/>
      <c r="P42" s="29">
        <v>3200</v>
      </c>
      <c r="Q42" s="30">
        <v>600</v>
      </c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89</v>
      </c>
      <c r="G43" s="27"/>
      <c r="H43" s="28"/>
      <c r="I43" s="28"/>
      <c r="J43" s="28"/>
      <c r="K43" s="29"/>
      <c r="L43" s="30"/>
      <c r="M43" s="28"/>
      <c r="N43" s="31"/>
      <c r="O43" s="28"/>
      <c r="P43" s="29"/>
      <c r="Q43" s="30"/>
      <c r="R43" s="28"/>
      <c r="S43" s="28">
        <v>500</v>
      </c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533</v>
      </c>
      <c r="G44" s="27">
        <v>800</v>
      </c>
      <c r="H44" s="28">
        <v>600</v>
      </c>
      <c r="I44" s="28">
        <v>400</v>
      </c>
      <c r="J44" s="28">
        <v>10200</v>
      </c>
      <c r="K44" s="29">
        <v>20</v>
      </c>
      <c r="L44" s="30">
        <v>2400</v>
      </c>
      <c r="M44" s="28">
        <v>30600</v>
      </c>
      <c r="N44" s="31">
        <v>3400</v>
      </c>
      <c r="O44" s="28">
        <v>600</v>
      </c>
      <c r="P44" s="29">
        <v>64600</v>
      </c>
      <c r="Q44" s="30">
        <v>18000</v>
      </c>
      <c r="R44" s="28">
        <v>1600</v>
      </c>
      <c r="S44" s="28">
        <v>4000</v>
      </c>
      <c r="T44" s="28">
        <v>1800</v>
      </c>
      <c r="U44" s="29">
        <v>220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96" t="s">
        <v>91</v>
      </c>
      <c r="G45" s="97">
        <v>2800</v>
      </c>
      <c r="H45" s="98">
        <v>2200</v>
      </c>
      <c r="I45" s="98">
        <v>2200</v>
      </c>
      <c r="J45" s="98">
        <v>11800</v>
      </c>
      <c r="K45" s="99">
        <v>3000</v>
      </c>
      <c r="L45" s="100">
        <v>5000</v>
      </c>
      <c r="M45" s="98">
        <v>19000</v>
      </c>
      <c r="N45" s="101">
        <v>5000</v>
      </c>
      <c r="O45" s="98">
        <v>1600</v>
      </c>
      <c r="P45" s="99">
        <v>440200</v>
      </c>
      <c r="Q45" s="100">
        <v>7200</v>
      </c>
      <c r="R45" s="98">
        <v>4800</v>
      </c>
      <c r="S45" s="98">
        <v>1800</v>
      </c>
      <c r="T45" s="98">
        <v>1200</v>
      </c>
      <c r="U45" s="99">
        <v>1800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 t="s">
        <v>92</v>
      </c>
      <c r="F46" s="26" t="s">
        <v>223</v>
      </c>
      <c r="G46" s="27"/>
      <c r="H46" s="28"/>
      <c r="I46" s="28"/>
      <c r="J46" s="28"/>
      <c r="K46" s="29"/>
      <c r="L46" s="30"/>
      <c r="M46" s="28"/>
      <c r="N46" s="31"/>
      <c r="O46" s="28"/>
      <c r="P46" s="29">
        <v>120</v>
      </c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93</v>
      </c>
      <c r="G47" s="27">
        <v>4800</v>
      </c>
      <c r="H47" s="28">
        <v>74400</v>
      </c>
      <c r="I47" s="28">
        <v>400</v>
      </c>
      <c r="J47" s="28">
        <v>19400</v>
      </c>
      <c r="K47" s="29">
        <v>2700</v>
      </c>
      <c r="L47" s="30">
        <v>600</v>
      </c>
      <c r="M47" s="28">
        <v>31800</v>
      </c>
      <c r="N47" s="31">
        <v>25400</v>
      </c>
      <c r="O47" s="28">
        <v>70200</v>
      </c>
      <c r="P47" s="29">
        <v>32800</v>
      </c>
      <c r="Q47" s="30">
        <v>41200</v>
      </c>
      <c r="R47" s="28">
        <v>66000</v>
      </c>
      <c r="S47" s="28">
        <v>5200</v>
      </c>
      <c r="T47" s="28">
        <v>280</v>
      </c>
      <c r="U47" s="29">
        <v>280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94</v>
      </c>
      <c r="G48" s="27">
        <v>4400</v>
      </c>
      <c r="H48" s="28"/>
      <c r="I48" s="28">
        <v>40</v>
      </c>
      <c r="J48" s="28">
        <v>400</v>
      </c>
      <c r="K48" s="29"/>
      <c r="L48" s="30"/>
      <c r="M48" s="28">
        <v>1600</v>
      </c>
      <c r="N48" s="31">
        <v>3600</v>
      </c>
      <c r="O48" s="28">
        <v>400</v>
      </c>
      <c r="P48" s="29"/>
      <c r="Q48" s="30">
        <v>1200</v>
      </c>
      <c r="R48" s="28">
        <v>2200</v>
      </c>
      <c r="S48" s="28">
        <v>2000</v>
      </c>
      <c r="T48" s="28">
        <v>400</v>
      </c>
      <c r="U48" s="29">
        <v>80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96</v>
      </c>
      <c r="F49" s="26" t="s">
        <v>299</v>
      </c>
      <c r="G49" s="27"/>
      <c r="H49" s="28"/>
      <c r="I49" s="28"/>
      <c r="J49" s="28"/>
      <c r="K49" s="29"/>
      <c r="L49" s="30"/>
      <c r="M49" s="28">
        <v>20</v>
      </c>
      <c r="N49" s="31"/>
      <c r="O49" s="28"/>
      <c r="P49" s="29"/>
      <c r="Q49" s="30"/>
      <c r="R49" s="28"/>
      <c r="S49" s="28"/>
      <c r="T49" s="28"/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534</v>
      </c>
      <c r="G50" s="27"/>
      <c r="H50" s="28"/>
      <c r="I50" s="28">
        <v>100</v>
      </c>
      <c r="J50" s="28">
        <v>40</v>
      </c>
      <c r="K50" s="29">
        <v>100</v>
      </c>
      <c r="L50" s="30">
        <v>60</v>
      </c>
      <c r="M50" s="28">
        <v>40</v>
      </c>
      <c r="N50" s="31">
        <v>60</v>
      </c>
      <c r="O50" s="28">
        <v>20</v>
      </c>
      <c r="P50" s="29">
        <v>200</v>
      </c>
      <c r="Q50" s="30">
        <v>80</v>
      </c>
      <c r="R50" s="28">
        <v>40</v>
      </c>
      <c r="S50" s="28">
        <v>140</v>
      </c>
      <c r="T50" s="28">
        <v>60</v>
      </c>
      <c r="U50" s="29">
        <v>80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451</v>
      </c>
      <c r="G51" s="27"/>
      <c r="H51" s="28"/>
      <c r="I51" s="28"/>
      <c r="J51" s="28"/>
      <c r="K51" s="29"/>
      <c r="L51" s="30">
        <v>20</v>
      </c>
      <c r="M51" s="28"/>
      <c r="N51" s="31"/>
      <c r="O51" s="28"/>
      <c r="P51" s="29"/>
      <c r="Q51" s="30"/>
      <c r="R51" s="28"/>
      <c r="S51" s="28"/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 t="s">
        <v>98</v>
      </c>
      <c r="F52" s="26" t="s">
        <v>535</v>
      </c>
      <c r="G52" s="27"/>
      <c r="H52" s="28">
        <v>400</v>
      </c>
      <c r="I52" s="28">
        <v>600</v>
      </c>
      <c r="J52" s="28">
        <v>200</v>
      </c>
      <c r="K52" s="29">
        <v>220</v>
      </c>
      <c r="L52" s="30">
        <v>400</v>
      </c>
      <c r="M52" s="28"/>
      <c r="N52" s="31"/>
      <c r="O52" s="28"/>
      <c r="P52" s="29"/>
      <c r="Q52" s="30">
        <v>20</v>
      </c>
      <c r="R52" s="28"/>
      <c r="S52" s="28">
        <v>100</v>
      </c>
      <c r="T52" s="28">
        <v>200</v>
      </c>
      <c r="U52" s="29">
        <v>40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 t="s">
        <v>100</v>
      </c>
      <c r="F53" s="26" t="s">
        <v>101</v>
      </c>
      <c r="G53" s="27"/>
      <c r="H53" s="28"/>
      <c r="I53" s="28">
        <v>20</v>
      </c>
      <c r="J53" s="28"/>
      <c r="K53" s="29">
        <v>20</v>
      </c>
      <c r="L53" s="30"/>
      <c r="M53" s="28">
        <v>20</v>
      </c>
      <c r="N53" s="31"/>
      <c r="O53" s="28"/>
      <c r="P53" s="29"/>
      <c r="Q53" s="30">
        <v>240</v>
      </c>
      <c r="R53" s="28"/>
      <c r="S53" s="28">
        <v>100</v>
      </c>
      <c r="T53" s="28">
        <v>100</v>
      </c>
      <c r="U53" s="29">
        <v>40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536</v>
      </c>
      <c r="G54" s="27"/>
      <c r="H54" s="28">
        <v>100</v>
      </c>
      <c r="I54" s="28">
        <v>20</v>
      </c>
      <c r="J54" s="28"/>
      <c r="K54" s="29"/>
      <c r="L54" s="30"/>
      <c r="M54" s="28"/>
      <c r="N54" s="31"/>
      <c r="O54" s="28">
        <v>120</v>
      </c>
      <c r="P54" s="29"/>
      <c r="Q54" s="30"/>
      <c r="R54" s="28">
        <v>60</v>
      </c>
      <c r="S54" s="28"/>
      <c r="T54" s="28"/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102</v>
      </c>
      <c r="F55" s="26" t="s">
        <v>537</v>
      </c>
      <c r="G55" s="27">
        <v>20</v>
      </c>
      <c r="H55" s="28">
        <v>6620</v>
      </c>
      <c r="I55" s="28"/>
      <c r="J55" s="28">
        <v>2820</v>
      </c>
      <c r="K55" s="29">
        <v>620</v>
      </c>
      <c r="L55" s="30">
        <v>520</v>
      </c>
      <c r="M55" s="28">
        <v>280</v>
      </c>
      <c r="N55" s="31">
        <v>1200</v>
      </c>
      <c r="O55" s="28">
        <v>73600</v>
      </c>
      <c r="P55" s="29"/>
      <c r="Q55" s="30">
        <v>500</v>
      </c>
      <c r="R55" s="28">
        <v>4560</v>
      </c>
      <c r="S55" s="28">
        <v>1160</v>
      </c>
      <c r="T55" s="28">
        <v>460</v>
      </c>
      <c r="U55" s="29">
        <v>480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103</v>
      </c>
      <c r="G56" s="27">
        <v>240</v>
      </c>
      <c r="H56" s="28"/>
      <c r="I56" s="28">
        <v>80</v>
      </c>
      <c r="J56" s="28">
        <v>120</v>
      </c>
      <c r="K56" s="29">
        <v>620</v>
      </c>
      <c r="L56" s="30">
        <v>60</v>
      </c>
      <c r="M56" s="28">
        <v>20</v>
      </c>
      <c r="N56" s="31">
        <v>40</v>
      </c>
      <c r="O56" s="28">
        <v>20</v>
      </c>
      <c r="P56" s="29"/>
      <c r="Q56" s="30"/>
      <c r="R56" s="28"/>
      <c r="S56" s="28"/>
      <c r="T56" s="28"/>
      <c r="U56" s="29">
        <v>220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538</v>
      </c>
      <c r="G57" s="27">
        <v>20</v>
      </c>
      <c r="H57" s="28">
        <v>80</v>
      </c>
      <c r="I57" s="28">
        <v>120</v>
      </c>
      <c r="J57" s="28">
        <v>160</v>
      </c>
      <c r="K57" s="29">
        <v>160</v>
      </c>
      <c r="L57" s="30"/>
      <c r="M57" s="28">
        <v>40</v>
      </c>
      <c r="N57" s="31">
        <v>80</v>
      </c>
      <c r="O57" s="28">
        <v>40</v>
      </c>
      <c r="P57" s="29"/>
      <c r="Q57" s="30">
        <v>120</v>
      </c>
      <c r="R57" s="28">
        <v>100</v>
      </c>
      <c r="S57" s="28">
        <v>40</v>
      </c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104</v>
      </c>
      <c r="G58" s="27">
        <v>200</v>
      </c>
      <c r="H58" s="28">
        <v>29200</v>
      </c>
      <c r="I58" s="28">
        <v>20</v>
      </c>
      <c r="J58" s="28">
        <v>9600</v>
      </c>
      <c r="K58" s="29">
        <v>400</v>
      </c>
      <c r="L58" s="30">
        <v>200</v>
      </c>
      <c r="M58" s="28">
        <v>6800</v>
      </c>
      <c r="N58" s="31">
        <v>22600</v>
      </c>
      <c r="O58" s="28">
        <v>42400</v>
      </c>
      <c r="P58" s="29">
        <v>1000</v>
      </c>
      <c r="Q58" s="30">
        <v>11400</v>
      </c>
      <c r="R58" s="28">
        <v>88400</v>
      </c>
      <c r="S58" s="28">
        <v>6400</v>
      </c>
      <c r="T58" s="28">
        <v>200</v>
      </c>
      <c r="U58" s="29">
        <v>380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514</v>
      </c>
      <c r="G59" s="27">
        <v>80</v>
      </c>
      <c r="H59" s="28">
        <v>40</v>
      </c>
      <c r="I59" s="28">
        <v>80</v>
      </c>
      <c r="J59" s="28"/>
      <c r="K59" s="29">
        <v>40</v>
      </c>
      <c r="L59" s="30"/>
      <c r="M59" s="28"/>
      <c r="N59" s="31">
        <v>20</v>
      </c>
      <c r="O59" s="28"/>
      <c r="P59" s="29"/>
      <c r="Q59" s="30"/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106</v>
      </c>
      <c r="G60" s="27">
        <v>60</v>
      </c>
      <c r="H60" s="28"/>
      <c r="I60" s="28">
        <v>40</v>
      </c>
      <c r="J60" s="28">
        <v>40</v>
      </c>
      <c r="K60" s="29">
        <v>80</v>
      </c>
      <c r="L60" s="30">
        <v>40</v>
      </c>
      <c r="M60" s="28"/>
      <c r="N60" s="31">
        <v>20</v>
      </c>
      <c r="O60" s="28">
        <v>20</v>
      </c>
      <c r="P60" s="29"/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107</v>
      </c>
      <c r="G61" s="27"/>
      <c r="H61" s="28">
        <v>60</v>
      </c>
      <c r="I61" s="28"/>
      <c r="J61" s="28"/>
      <c r="K61" s="29"/>
      <c r="L61" s="30"/>
      <c r="M61" s="28"/>
      <c r="N61" s="31"/>
      <c r="O61" s="28"/>
      <c r="P61" s="29"/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230</v>
      </c>
      <c r="G62" s="27"/>
      <c r="H62" s="28"/>
      <c r="I62" s="28"/>
      <c r="J62" s="28"/>
      <c r="K62" s="29">
        <v>200</v>
      </c>
      <c r="L62" s="30"/>
      <c r="M62" s="28"/>
      <c r="N62" s="31"/>
      <c r="O62" s="28"/>
      <c r="P62" s="29"/>
      <c r="Q62" s="30"/>
      <c r="R62" s="28"/>
      <c r="S62" s="28"/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108</v>
      </c>
      <c r="G63" s="27">
        <v>60</v>
      </c>
      <c r="H63" s="28">
        <v>60</v>
      </c>
      <c r="I63" s="28">
        <v>140</v>
      </c>
      <c r="J63" s="28">
        <v>80</v>
      </c>
      <c r="K63" s="29">
        <v>60</v>
      </c>
      <c r="L63" s="30">
        <v>40</v>
      </c>
      <c r="M63" s="28">
        <v>20</v>
      </c>
      <c r="N63" s="31">
        <v>20</v>
      </c>
      <c r="O63" s="28">
        <v>120</v>
      </c>
      <c r="P63" s="29"/>
      <c r="Q63" s="30"/>
      <c r="R63" s="28">
        <v>80</v>
      </c>
      <c r="S63" s="28">
        <v>20</v>
      </c>
      <c r="T63" s="28">
        <v>20</v>
      </c>
      <c r="U63" s="29">
        <v>60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109</v>
      </c>
      <c r="G64" s="27"/>
      <c r="H64" s="28"/>
      <c r="I64" s="28"/>
      <c r="J64" s="28"/>
      <c r="K64" s="29"/>
      <c r="L64" s="30"/>
      <c r="M64" s="28"/>
      <c r="N64" s="31"/>
      <c r="O64" s="28"/>
      <c r="P64" s="29"/>
      <c r="Q64" s="30">
        <v>200</v>
      </c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539</v>
      </c>
      <c r="G65" s="27"/>
      <c r="H65" s="28"/>
      <c r="I65" s="28"/>
      <c r="J65" s="28">
        <v>40</v>
      </c>
      <c r="K65" s="29">
        <v>40</v>
      </c>
      <c r="L65" s="30"/>
      <c r="M65" s="28">
        <v>20</v>
      </c>
      <c r="N65" s="31">
        <v>60</v>
      </c>
      <c r="O65" s="28"/>
      <c r="P65" s="29"/>
      <c r="Q65" s="30"/>
      <c r="R65" s="28">
        <v>20</v>
      </c>
      <c r="S65" s="28">
        <v>20</v>
      </c>
      <c r="T65" s="28"/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 t="s">
        <v>110</v>
      </c>
      <c r="F66" s="26" t="s">
        <v>493</v>
      </c>
      <c r="G66" s="27"/>
      <c r="H66" s="28"/>
      <c r="I66" s="28"/>
      <c r="J66" s="28"/>
      <c r="K66" s="29"/>
      <c r="L66" s="30"/>
      <c r="M66" s="28"/>
      <c r="N66" s="31"/>
      <c r="O66" s="28"/>
      <c r="P66" s="29">
        <v>300</v>
      </c>
      <c r="Q66" s="30"/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111</v>
      </c>
      <c r="G67" s="27">
        <v>2600</v>
      </c>
      <c r="H67" s="28"/>
      <c r="I67" s="28"/>
      <c r="J67" s="28">
        <v>600</v>
      </c>
      <c r="K67" s="29"/>
      <c r="L67" s="30"/>
      <c r="M67" s="28">
        <v>7600</v>
      </c>
      <c r="N67" s="31">
        <v>2400</v>
      </c>
      <c r="O67" s="28"/>
      <c r="P67" s="29">
        <v>10000</v>
      </c>
      <c r="Q67" s="30">
        <v>4800</v>
      </c>
      <c r="R67" s="28">
        <v>400</v>
      </c>
      <c r="S67" s="28">
        <v>400</v>
      </c>
      <c r="T67" s="28"/>
      <c r="U67" s="29">
        <v>200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112</v>
      </c>
      <c r="G68" s="27"/>
      <c r="H68" s="28"/>
      <c r="I68" s="28"/>
      <c r="J68" s="28"/>
      <c r="K68" s="29">
        <v>100</v>
      </c>
      <c r="L68" s="30"/>
      <c r="M68" s="28"/>
      <c r="N68" s="31"/>
      <c r="O68" s="28"/>
      <c r="P68" s="29"/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113</v>
      </c>
      <c r="F69" s="26" t="s">
        <v>540</v>
      </c>
      <c r="G69" s="27"/>
      <c r="H69" s="28">
        <v>600</v>
      </c>
      <c r="I69" s="28"/>
      <c r="J69" s="28">
        <v>80</v>
      </c>
      <c r="K69" s="29"/>
      <c r="L69" s="30"/>
      <c r="M69" s="28"/>
      <c r="N69" s="31">
        <v>600</v>
      </c>
      <c r="O69" s="28">
        <v>1000</v>
      </c>
      <c r="P69" s="29"/>
      <c r="Q69" s="30"/>
      <c r="R69" s="28">
        <v>2200</v>
      </c>
      <c r="S69" s="28">
        <v>120</v>
      </c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114</v>
      </c>
      <c r="G70" s="27"/>
      <c r="H70" s="28">
        <v>220</v>
      </c>
      <c r="I70" s="28"/>
      <c r="J70" s="28">
        <v>100</v>
      </c>
      <c r="K70" s="29">
        <v>220</v>
      </c>
      <c r="L70" s="30"/>
      <c r="M70" s="28">
        <v>3000</v>
      </c>
      <c r="N70" s="31">
        <v>1400</v>
      </c>
      <c r="O70" s="28">
        <v>600</v>
      </c>
      <c r="P70" s="29"/>
      <c r="Q70" s="30">
        <v>1000</v>
      </c>
      <c r="R70" s="28">
        <v>12000</v>
      </c>
      <c r="S70" s="28">
        <v>2400</v>
      </c>
      <c r="T70" s="28">
        <v>20</v>
      </c>
      <c r="U70" s="29">
        <v>120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115</v>
      </c>
      <c r="G71" s="27">
        <v>6600</v>
      </c>
      <c r="H71" s="28">
        <v>12000</v>
      </c>
      <c r="I71" s="28"/>
      <c r="J71" s="28">
        <v>2800</v>
      </c>
      <c r="K71" s="29">
        <v>300</v>
      </c>
      <c r="L71" s="30"/>
      <c r="M71" s="28">
        <v>35400</v>
      </c>
      <c r="N71" s="31">
        <v>45200</v>
      </c>
      <c r="O71" s="28">
        <v>18800</v>
      </c>
      <c r="P71" s="29">
        <v>2800</v>
      </c>
      <c r="Q71" s="30">
        <v>52200</v>
      </c>
      <c r="R71" s="28">
        <v>22800</v>
      </c>
      <c r="S71" s="28">
        <v>3000</v>
      </c>
      <c r="T71" s="28">
        <v>120</v>
      </c>
      <c r="U71" s="29">
        <v>300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116</v>
      </c>
      <c r="G72" s="27"/>
      <c r="H72" s="28">
        <v>4400</v>
      </c>
      <c r="I72" s="28"/>
      <c r="J72" s="28">
        <v>3200</v>
      </c>
      <c r="K72" s="29"/>
      <c r="L72" s="30"/>
      <c r="M72" s="28"/>
      <c r="N72" s="31">
        <v>7200</v>
      </c>
      <c r="O72" s="28">
        <v>8200</v>
      </c>
      <c r="P72" s="29">
        <v>1600</v>
      </c>
      <c r="Q72" s="30"/>
      <c r="R72" s="28">
        <v>200</v>
      </c>
      <c r="S72" s="28">
        <v>2800</v>
      </c>
      <c r="T72" s="28">
        <v>260</v>
      </c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470</v>
      </c>
      <c r="G73" s="27"/>
      <c r="H73" s="28">
        <v>1200</v>
      </c>
      <c r="I73" s="28"/>
      <c r="J73" s="28">
        <v>600</v>
      </c>
      <c r="K73" s="29"/>
      <c r="L73" s="30">
        <v>60</v>
      </c>
      <c r="M73" s="28">
        <v>3800</v>
      </c>
      <c r="N73" s="31">
        <v>1200</v>
      </c>
      <c r="O73" s="28">
        <v>7200</v>
      </c>
      <c r="P73" s="29">
        <v>5400</v>
      </c>
      <c r="Q73" s="30">
        <v>1600</v>
      </c>
      <c r="R73" s="28">
        <v>11200</v>
      </c>
      <c r="S73" s="28">
        <v>2400</v>
      </c>
      <c r="T73" s="28"/>
      <c r="U73" s="29">
        <v>120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234</v>
      </c>
      <c r="G74" s="27">
        <v>1080</v>
      </c>
      <c r="H74" s="28">
        <v>33600</v>
      </c>
      <c r="I74" s="28"/>
      <c r="J74" s="28">
        <v>72400</v>
      </c>
      <c r="K74" s="29">
        <v>29200</v>
      </c>
      <c r="L74" s="30">
        <v>440</v>
      </c>
      <c r="M74" s="28">
        <v>16400</v>
      </c>
      <c r="N74" s="31">
        <v>30000</v>
      </c>
      <c r="O74" s="28">
        <v>73600</v>
      </c>
      <c r="P74" s="29">
        <v>600</v>
      </c>
      <c r="Q74" s="30">
        <v>13400</v>
      </c>
      <c r="R74" s="28">
        <v>154400</v>
      </c>
      <c r="S74" s="28">
        <v>11200</v>
      </c>
      <c r="T74" s="28">
        <v>540</v>
      </c>
      <c r="U74" s="29">
        <v>240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118</v>
      </c>
      <c r="G75" s="27">
        <v>60</v>
      </c>
      <c r="H75" s="28">
        <v>600</v>
      </c>
      <c r="I75" s="28"/>
      <c r="J75" s="28"/>
      <c r="K75" s="29"/>
      <c r="L75" s="30"/>
      <c r="M75" s="28"/>
      <c r="N75" s="31"/>
      <c r="O75" s="28"/>
      <c r="P75" s="29">
        <v>1000</v>
      </c>
      <c r="Q75" s="30">
        <v>1000</v>
      </c>
      <c r="R75" s="28"/>
      <c r="S75" s="28"/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236</v>
      </c>
      <c r="G76" s="27"/>
      <c r="H76" s="28">
        <v>40000</v>
      </c>
      <c r="I76" s="28"/>
      <c r="J76" s="28">
        <v>9600</v>
      </c>
      <c r="K76" s="29">
        <v>1000</v>
      </c>
      <c r="L76" s="30"/>
      <c r="M76" s="28">
        <v>5600</v>
      </c>
      <c r="N76" s="31">
        <v>3600</v>
      </c>
      <c r="O76" s="28">
        <v>19400</v>
      </c>
      <c r="P76" s="29"/>
      <c r="Q76" s="30">
        <v>800</v>
      </c>
      <c r="R76" s="28">
        <v>9600</v>
      </c>
      <c r="S76" s="28">
        <v>4400</v>
      </c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120</v>
      </c>
      <c r="G77" s="27">
        <v>3800</v>
      </c>
      <c r="H77" s="28">
        <v>10800</v>
      </c>
      <c r="I77" s="28">
        <v>20</v>
      </c>
      <c r="J77" s="28">
        <v>320</v>
      </c>
      <c r="K77" s="29"/>
      <c r="L77" s="30"/>
      <c r="M77" s="28">
        <v>4400</v>
      </c>
      <c r="N77" s="31">
        <v>7400</v>
      </c>
      <c r="O77" s="28">
        <v>8200</v>
      </c>
      <c r="P77" s="29">
        <v>900</v>
      </c>
      <c r="Q77" s="30">
        <v>16600</v>
      </c>
      <c r="R77" s="28">
        <v>16800</v>
      </c>
      <c r="S77" s="28">
        <v>200</v>
      </c>
      <c r="T77" s="28">
        <v>120</v>
      </c>
      <c r="U77" s="29">
        <v>1000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121</v>
      </c>
      <c r="G78" s="27">
        <v>3600</v>
      </c>
      <c r="H78" s="28">
        <v>186800</v>
      </c>
      <c r="I78" s="28">
        <v>100</v>
      </c>
      <c r="J78" s="28">
        <v>74800</v>
      </c>
      <c r="K78" s="29">
        <v>107200</v>
      </c>
      <c r="L78" s="30">
        <v>3400</v>
      </c>
      <c r="M78" s="28">
        <v>22400</v>
      </c>
      <c r="N78" s="31">
        <v>66000</v>
      </c>
      <c r="O78" s="28">
        <v>143200</v>
      </c>
      <c r="P78" s="29">
        <v>800</v>
      </c>
      <c r="Q78" s="30">
        <v>38800</v>
      </c>
      <c r="R78" s="28">
        <v>274000</v>
      </c>
      <c r="S78" s="28">
        <v>25200</v>
      </c>
      <c r="T78" s="28">
        <v>920</v>
      </c>
      <c r="U78" s="29">
        <v>1860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237</v>
      </c>
      <c r="G79" s="27"/>
      <c r="H79" s="28">
        <v>160</v>
      </c>
      <c r="I79" s="28"/>
      <c r="J79" s="28">
        <v>160</v>
      </c>
      <c r="K79" s="29">
        <v>60</v>
      </c>
      <c r="L79" s="30">
        <v>140</v>
      </c>
      <c r="M79" s="28">
        <v>160</v>
      </c>
      <c r="N79" s="31">
        <v>40</v>
      </c>
      <c r="O79" s="28">
        <v>200</v>
      </c>
      <c r="P79" s="29">
        <v>1800</v>
      </c>
      <c r="Q79" s="30">
        <v>200</v>
      </c>
      <c r="R79" s="28">
        <v>120</v>
      </c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123</v>
      </c>
      <c r="G80" s="27">
        <v>3860</v>
      </c>
      <c r="H80" s="28">
        <v>28400</v>
      </c>
      <c r="I80" s="28">
        <v>80</v>
      </c>
      <c r="J80" s="28">
        <v>66800</v>
      </c>
      <c r="K80" s="29">
        <v>19200</v>
      </c>
      <c r="L80" s="30">
        <v>1240</v>
      </c>
      <c r="M80" s="28">
        <v>5000</v>
      </c>
      <c r="N80" s="31">
        <v>19800</v>
      </c>
      <c r="O80" s="28">
        <v>29600</v>
      </c>
      <c r="P80" s="29">
        <v>80</v>
      </c>
      <c r="Q80" s="30">
        <v>10800</v>
      </c>
      <c r="R80" s="28">
        <v>63600</v>
      </c>
      <c r="S80" s="28">
        <v>6000</v>
      </c>
      <c r="T80" s="28">
        <v>1480</v>
      </c>
      <c r="U80" s="29">
        <v>540</v>
      </c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322</v>
      </c>
      <c r="G81" s="27">
        <v>2320</v>
      </c>
      <c r="H81" s="28">
        <v>380</v>
      </c>
      <c r="I81" s="28">
        <v>40</v>
      </c>
      <c r="J81" s="28">
        <v>280</v>
      </c>
      <c r="K81" s="29">
        <v>220</v>
      </c>
      <c r="L81" s="30">
        <v>80</v>
      </c>
      <c r="M81" s="28">
        <v>320</v>
      </c>
      <c r="N81" s="31">
        <v>400</v>
      </c>
      <c r="O81" s="28">
        <v>100</v>
      </c>
      <c r="P81" s="29"/>
      <c r="Q81" s="30">
        <v>860</v>
      </c>
      <c r="R81" s="28">
        <v>600</v>
      </c>
      <c r="S81" s="28">
        <v>120</v>
      </c>
      <c r="T81" s="28">
        <v>100</v>
      </c>
      <c r="U81" s="29"/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124</v>
      </c>
      <c r="G82" s="27"/>
      <c r="H82" s="28">
        <v>100</v>
      </c>
      <c r="I82" s="28"/>
      <c r="J82" s="28">
        <v>600</v>
      </c>
      <c r="K82" s="29"/>
      <c r="L82" s="30"/>
      <c r="M82" s="28"/>
      <c r="N82" s="31"/>
      <c r="O82" s="28"/>
      <c r="P82" s="29"/>
      <c r="Q82" s="30"/>
      <c r="R82" s="28"/>
      <c r="S82" s="28"/>
      <c r="T82" s="28"/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238</v>
      </c>
      <c r="G83" s="27"/>
      <c r="H83" s="28">
        <v>400</v>
      </c>
      <c r="I83" s="28">
        <v>200</v>
      </c>
      <c r="J83" s="28"/>
      <c r="K83" s="29"/>
      <c r="L83" s="30">
        <v>200</v>
      </c>
      <c r="M83" s="28">
        <v>175600</v>
      </c>
      <c r="N83" s="31"/>
      <c r="O83" s="28"/>
      <c r="P83" s="29">
        <v>1684000</v>
      </c>
      <c r="Q83" s="30">
        <v>18800</v>
      </c>
      <c r="R83" s="28"/>
      <c r="S83" s="28">
        <v>6400</v>
      </c>
      <c r="T83" s="28">
        <v>2000</v>
      </c>
      <c r="U83" s="29"/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541</v>
      </c>
      <c r="G84" s="36">
        <v>18000</v>
      </c>
      <c r="H84" s="37">
        <v>130800</v>
      </c>
      <c r="I84" s="37">
        <v>60</v>
      </c>
      <c r="J84" s="37">
        <v>25200</v>
      </c>
      <c r="K84" s="38">
        <v>72400</v>
      </c>
      <c r="L84" s="39">
        <v>1000</v>
      </c>
      <c r="M84" s="37">
        <v>254400</v>
      </c>
      <c r="N84" s="40">
        <v>82400</v>
      </c>
      <c r="O84" s="37">
        <v>53500</v>
      </c>
      <c r="P84" s="38">
        <v>2002400</v>
      </c>
      <c r="Q84" s="39">
        <v>209000</v>
      </c>
      <c r="R84" s="37">
        <v>44700</v>
      </c>
      <c r="S84" s="37">
        <v>29080</v>
      </c>
      <c r="T84" s="37">
        <v>1160</v>
      </c>
      <c r="U84" s="38">
        <v>620</v>
      </c>
      <c r="V84" s="15"/>
    </row>
    <row r="85" spans="1:23" ht="13.15" customHeight="1" x14ac:dyDescent="0.15">
      <c r="A85" s="3"/>
      <c r="B85" s="41" t="s">
        <v>542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/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664</v>
      </c>
      <c r="K88" s="3"/>
      <c r="N88" s="5" t="str">
        <f>I88</f>
        <v>調査期日：平成28年 8月9日</v>
      </c>
      <c r="O88" s="3"/>
      <c r="P88" s="3"/>
      <c r="R88" s="3"/>
      <c r="S88" s="5" t="str">
        <f>I88</f>
        <v>調査期日：平成28年 8月9日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543</v>
      </c>
      <c r="H90" s="11" t="s">
        <v>544</v>
      </c>
      <c r="I90" s="11" t="s">
        <v>545</v>
      </c>
      <c r="J90" s="11" t="s">
        <v>546</v>
      </c>
      <c r="K90" s="12" t="s">
        <v>547</v>
      </c>
      <c r="L90" s="13" t="s">
        <v>548</v>
      </c>
      <c r="M90" s="11" t="s">
        <v>549</v>
      </c>
      <c r="N90" s="14" t="s">
        <v>550</v>
      </c>
      <c r="O90" s="11" t="s">
        <v>551</v>
      </c>
      <c r="P90" s="12" t="s">
        <v>552</v>
      </c>
      <c r="Q90" s="13" t="s">
        <v>553</v>
      </c>
      <c r="R90" s="11" t="s">
        <v>554</v>
      </c>
      <c r="S90" s="11" t="s">
        <v>555</v>
      </c>
      <c r="T90" s="11" t="s">
        <v>556</v>
      </c>
      <c r="U90" s="12" t="s">
        <v>557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127</v>
      </c>
      <c r="F91" s="46" t="s">
        <v>128</v>
      </c>
      <c r="G91" s="19"/>
      <c r="H91" s="20"/>
      <c r="I91" s="20"/>
      <c r="J91" s="20"/>
      <c r="K91" s="21"/>
      <c r="L91" s="22"/>
      <c r="M91" s="20"/>
      <c r="N91" s="23"/>
      <c r="O91" s="20"/>
      <c r="P91" s="21"/>
      <c r="Q91" s="22"/>
      <c r="R91" s="20"/>
      <c r="S91" s="20">
        <v>20</v>
      </c>
      <c r="T91" s="20"/>
      <c r="U91" s="21">
        <v>20</v>
      </c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389</v>
      </c>
      <c r="G92" s="27"/>
      <c r="H92" s="28"/>
      <c r="I92" s="28"/>
      <c r="J92" s="28">
        <v>200</v>
      </c>
      <c r="K92" s="29">
        <v>20</v>
      </c>
      <c r="L92" s="30">
        <v>400</v>
      </c>
      <c r="M92" s="28">
        <v>20</v>
      </c>
      <c r="N92" s="31"/>
      <c r="O92" s="28"/>
      <c r="P92" s="29">
        <v>200</v>
      </c>
      <c r="Q92" s="30"/>
      <c r="R92" s="28">
        <v>400</v>
      </c>
      <c r="S92" s="28">
        <v>600</v>
      </c>
      <c r="T92" s="28">
        <v>600</v>
      </c>
      <c r="U92" s="29">
        <v>120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 t="s">
        <v>240</v>
      </c>
      <c r="F93" s="26" t="s">
        <v>518</v>
      </c>
      <c r="G93" s="27"/>
      <c r="H93" s="28"/>
      <c r="I93" s="28"/>
      <c r="J93" s="28"/>
      <c r="K93" s="29"/>
      <c r="L93" s="30"/>
      <c r="M93" s="28"/>
      <c r="N93" s="31"/>
      <c r="O93" s="28"/>
      <c r="P93" s="29"/>
      <c r="Q93" s="30"/>
      <c r="R93" s="28">
        <v>200</v>
      </c>
      <c r="S93" s="28"/>
      <c r="T93" s="28"/>
      <c r="U93" s="29"/>
      <c r="V93" s="15"/>
    </row>
    <row r="94" spans="1:23" ht="13.15" customHeight="1" x14ac:dyDescent="0.15">
      <c r="A94" s="3">
        <v>84</v>
      </c>
      <c r="B94" s="15"/>
      <c r="C94" s="25"/>
      <c r="D94" s="25" t="s">
        <v>129</v>
      </c>
      <c r="E94" s="25" t="s">
        <v>130</v>
      </c>
      <c r="F94" s="26" t="s">
        <v>132</v>
      </c>
      <c r="G94" s="27"/>
      <c r="H94" s="28"/>
      <c r="I94" s="28"/>
      <c r="J94" s="28"/>
      <c r="K94" s="29"/>
      <c r="L94" s="30"/>
      <c r="M94" s="28"/>
      <c r="N94" s="31">
        <v>200</v>
      </c>
      <c r="O94" s="28"/>
      <c r="P94" s="29"/>
      <c r="Q94" s="30"/>
      <c r="R94" s="28"/>
      <c r="S94" s="28"/>
      <c r="T94" s="28"/>
      <c r="U94" s="29"/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558</v>
      </c>
      <c r="G95" s="27"/>
      <c r="H95" s="28"/>
      <c r="I95" s="28"/>
      <c r="J95" s="28"/>
      <c r="K95" s="29"/>
      <c r="L95" s="30"/>
      <c r="M95" s="28"/>
      <c r="N95" s="31">
        <v>20</v>
      </c>
      <c r="O95" s="28"/>
      <c r="P95" s="29"/>
      <c r="Q95" s="30"/>
      <c r="R95" s="28"/>
      <c r="S95" s="28"/>
      <c r="T95" s="28"/>
      <c r="U95" s="29"/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243</v>
      </c>
      <c r="G96" s="27">
        <v>9000</v>
      </c>
      <c r="H96" s="28">
        <v>2000</v>
      </c>
      <c r="I96" s="28">
        <v>400</v>
      </c>
      <c r="J96" s="28">
        <v>8600</v>
      </c>
      <c r="K96" s="29">
        <v>600</v>
      </c>
      <c r="L96" s="30">
        <v>400</v>
      </c>
      <c r="M96" s="28">
        <v>194000</v>
      </c>
      <c r="N96" s="31">
        <v>51800</v>
      </c>
      <c r="O96" s="28">
        <v>8600</v>
      </c>
      <c r="P96" s="29">
        <v>122600</v>
      </c>
      <c r="Q96" s="30">
        <v>220000</v>
      </c>
      <c r="R96" s="28">
        <v>7000</v>
      </c>
      <c r="S96" s="28">
        <v>8000</v>
      </c>
      <c r="T96" s="28">
        <v>3600</v>
      </c>
      <c r="U96" s="29">
        <v>800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134</v>
      </c>
      <c r="G97" s="27">
        <v>1600</v>
      </c>
      <c r="H97" s="28">
        <v>400</v>
      </c>
      <c r="I97" s="28">
        <v>20</v>
      </c>
      <c r="J97" s="28">
        <v>140</v>
      </c>
      <c r="K97" s="29">
        <v>60</v>
      </c>
      <c r="L97" s="30">
        <v>120</v>
      </c>
      <c r="M97" s="28">
        <v>440</v>
      </c>
      <c r="N97" s="31">
        <v>7400</v>
      </c>
      <c r="O97" s="28">
        <v>800</v>
      </c>
      <c r="P97" s="29">
        <v>140</v>
      </c>
      <c r="Q97" s="30">
        <v>7200</v>
      </c>
      <c r="R97" s="28">
        <v>2800</v>
      </c>
      <c r="S97" s="28">
        <v>160</v>
      </c>
      <c r="T97" s="28">
        <v>280</v>
      </c>
      <c r="U97" s="29">
        <v>40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135</v>
      </c>
      <c r="G98" s="27">
        <v>200</v>
      </c>
      <c r="H98" s="28">
        <v>80</v>
      </c>
      <c r="I98" s="28">
        <v>120</v>
      </c>
      <c r="J98" s="28">
        <v>40</v>
      </c>
      <c r="K98" s="29">
        <v>60</v>
      </c>
      <c r="L98" s="30"/>
      <c r="M98" s="28">
        <v>40</v>
      </c>
      <c r="N98" s="31"/>
      <c r="O98" s="28"/>
      <c r="P98" s="29"/>
      <c r="Q98" s="30"/>
      <c r="R98" s="28">
        <v>20</v>
      </c>
      <c r="S98" s="28"/>
      <c r="T98" s="28"/>
      <c r="U98" s="29">
        <v>20</v>
      </c>
      <c r="V98" s="15"/>
    </row>
    <row r="99" spans="1:22" ht="13.15" customHeight="1" x14ac:dyDescent="0.15">
      <c r="A99" s="3">
        <v>89</v>
      </c>
      <c r="B99" s="24"/>
      <c r="C99" s="25"/>
      <c r="D99" s="25"/>
      <c r="E99" s="25" t="s">
        <v>138</v>
      </c>
      <c r="F99" s="26" t="s">
        <v>559</v>
      </c>
      <c r="G99" s="27"/>
      <c r="H99" s="28"/>
      <c r="I99" s="28"/>
      <c r="J99" s="28"/>
      <c r="K99" s="29">
        <v>20</v>
      </c>
      <c r="L99" s="30"/>
      <c r="M99" s="28"/>
      <c r="N99" s="31"/>
      <c r="O99" s="28"/>
      <c r="P99" s="29"/>
      <c r="Q99" s="30"/>
      <c r="R99" s="28"/>
      <c r="S99" s="28"/>
      <c r="T99" s="28"/>
      <c r="U99" s="29">
        <v>20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560</v>
      </c>
      <c r="G100" s="27"/>
      <c r="H100" s="28"/>
      <c r="I100" s="28"/>
      <c r="J100" s="28"/>
      <c r="K100" s="29"/>
      <c r="L100" s="30"/>
      <c r="M100" s="28"/>
      <c r="N100" s="31"/>
      <c r="O100" s="28"/>
      <c r="P100" s="29"/>
      <c r="Q100" s="30"/>
      <c r="R100" s="28"/>
      <c r="S100" s="28"/>
      <c r="T100" s="28">
        <v>400</v>
      </c>
      <c r="U100" s="29"/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561</v>
      </c>
      <c r="G101" s="27"/>
      <c r="H101" s="28"/>
      <c r="I101" s="28"/>
      <c r="J101" s="28"/>
      <c r="K101" s="29"/>
      <c r="L101" s="30"/>
      <c r="M101" s="28"/>
      <c r="N101" s="31"/>
      <c r="O101" s="28"/>
      <c r="P101" s="29"/>
      <c r="Q101" s="30"/>
      <c r="R101" s="28"/>
      <c r="S101" s="28"/>
      <c r="T101" s="28">
        <v>200</v>
      </c>
      <c r="U101" s="29"/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562</v>
      </c>
      <c r="G102" s="27"/>
      <c r="H102" s="28"/>
      <c r="I102" s="28"/>
      <c r="J102" s="28"/>
      <c r="K102" s="29"/>
      <c r="L102" s="30"/>
      <c r="M102" s="28"/>
      <c r="N102" s="31"/>
      <c r="O102" s="28"/>
      <c r="P102" s="29"/>
      <c r="Q102" s="30"/>
      <c r="R102" s="28"/>
      <c r="S102" s="28"/>
      <c r="T102" s="28">
        <v>600</v>
      </c>
      <c r="U102" s="29"/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563</v>
      </c>
      <c r="G103" s="27"/>
      <c r="H103" s="28">
        <v>20</v>
      </c>
      <c r="I103" s="28"/>
      <c r="J103" s="28"/>
      <c r="K103" s="29"/>
      <c r="L103" s="30">
        <v>60</v>
      </c>
      <c r="M103" s="28"/>
      <c r="N103" s="31"/>
      <c r="O103" s="28">
        <v>20</v>
      </c>
      <c r="P103" s="29"/>
      <c r="Q103" s="30"/>
      <c r="R103" s="28">
        <v>20</v>
      </c>
      <c r="S103" s="28"/>
      <c r="T103" s="28"/>
      <c r="U103" s="29">
        <v>60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564</v>
      </c>
      <c r="G104" s="27"/>
      <c r="H104" s="28">
        <v>200</v>
      </c>
      <c r="I104" s="28"/>
      <c r="J104" s="28"/>
      <c r="K104" s="29"/>
      <c r="L104" s="30"/>
      <c r="M104" s="28"/>
      <c r="N104" s="31"/>
      <c r="O104" s="28"/>
      <c r="P104" s="29"/>
      <c r="Q104" s="30"/>
      <c r="R104" s="28"/>
      <c r="S104" s="28"/>
      <c r="T104" s="28"/>
      <c r="U104" s="29">
        <v>20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565</v>
      </c>
      <c r="G105" s="27">
        <v>20</v>
      </c>
      <c r="H105" s="28">
        <v>60</v>
      </c>
      <c r="I105" s="28"/>
      <c r="J105" s="28">
        <v>40</v>
      </c>
      <c r="K105" s="29"/>
      <c r="L105" s="30"/>
      <c r="M105" s="28">
        <v>180</v>
      </c>
      <c r="N105" s="31">
        <v>120</v>
      </c>
      <c r="O105" s="28">
        <v>100</v>
      </c>
      <c r="P105" s="29">
        <v>200</v>
      </c>
      <c r="Q105" s="30">
        <v>300</v>
      </c>
      <c r="R105" s="28">
        <v>100</v>
      </c>
      <c r="S105" s="28">
        <v>20</v>
      </c>
      <c r="T105" s="28"/>
      <c r="U105" s="29">
        <v>20</v>
      </c>
      <c r="V105" s="15"/>
    </row>
    <row r="106" spans="1:22" ht="13.15" customHeight="1" x14ac:dyDescent="0.15">
      <c r="A106" s="3">
        <v>96</v>
      </c>
      <c r="B106" s="24"/>
      <c r="C106" s="25"/>
      <c r="D106" s="25"/>
      <c r="E106" s="25"/>
      <c r="F106" s="26" t="s">
        <v>143</v>
      </c>
      <c r="G106" s="27"/>
      <c r="H106" s="28"/>
      <c r="I106" s="28"/>
      <c r="J106" s="28"/>
      <c r="K106" s="29"/>
      <c r="L106" s="30"/>
      <c r="M106" s="28"/>
      <c r="N106" s="31"/>
      <c r="O106" s="28"/>
      <c r="P106" s="29"/>
      <c r="Q106" s="30"/>
      <c r="R106" s="28"/>
      <c r="S106" s="28"/>
      <c r="T106" s="28"/>
      <c r="U106" s="29">
        <v>20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32" t="s">
        <v>144</v>
      </c>
      <c r="F107" s="26" t="s">
        <v>566</v>
      </c>
      <c r="G107" s="27">
        <v>100</v>
      </c>
      <c r="H107" s="28">
        <v>5800</v>
      </c>
      <c r="I107" s="28">
        <v>40</v>
      </c>
      <c r="J107" s="28">
        <v>7800</v>
      </c>
      <c r="K107" s="29">
        <v>1000</v>
      </c>
      <c r="L107" s="30">
        <v>100</v>
      </c>
      <c r="M107" s="28">
        <v>436000</v>
      </c>
      <c r="N107" s="31">
        <v>17200</v>
      </c>
      <c r="O107" s="28">
        <v>23000</v>
      </c>
      <c r="P107" s="29">
        <v>2117600</v>
      </c>
      <c r="Q107" s="30">
        <v>816000</v>
      </c>
      <c r="R107" s="28">
        <v>23800</v>
      </c>
      <c r="S107" s="28">
        <v>15400</v>
      </c>
      <c r="T107" s="28">
        <v>8200</v>
      </c>
      <c r="U107" s="29">
        <v>4400</v>
      </c>
      <c r="V107" s="15"/>
    </row>
    <row r="108" spans="1:22" ht="13.15" customHeight="1" x14ac:dyDescent="0.15">
      <c r="A108" s="3">
        <v>98</v>
      </c>
      <c r="B108" s="15"/>
      <c r="C108" s="25"/>
      <c r="D108" s="25"/>
      <c r="E108" s="25"/>
      <c r="F108" s="26" t="s">
        <v>250</v>
      </c>
      <c r="G108" s="27">
        <v>120</v>
      </c>
      <c r="H108" s="28"/>
      <c r="I108" s="28"/>
      <c r="J108" s="28">
        <v>1200</v>
      </c>
      <c r="K108" s="29">
        <v>400</v>
      </c>
      <c r="L108" s="30">
        <v>120</v>
      </c>
      <c r="M108" s="28">
        <v>1200</v>
      </c>
      <c r="N108" s="31"/>
      <c r="O108" s="28">
        <v>80</v>
      </c>
      <c r="P108" s="29"/>
      <c r="Q108" s="30">
        <v>1200</v>
      </c>
      <c r="R108" s="28">
        <v>800</v>
      </c>
      <c r="S108" s="28">
        <v>200</v>
      </c>
      <c r="T108" s="28">
        <v>200</v>
      </c>
      <c r="U108" s="29">
        <v>40</v>
      </c>
      <c r="V108" s="15"/>
    </row>
    <row r="109" spans="1:22" ht="13.15" customHeight="1" x14ac:dyDescent="0.15">
      <c r="A109" s="3">
        <v>99</v>
      </c>
      <c r="B109" s="24"/>
      <c r="C109" s="25"/>
      <c r="D109" s="32"/>
      <c r="E109" s="25"/>
      <c r="F109" s="26" t="s">
        <v>150</v>
      </c>
      <c r="G109" s="27"/>
      <c r="H109" s="28">
        <v>40</v>
      </c>
      <c r="I109" s="28"/>
      <c r="J109" s="28">
        <v>400</v>
      </c>
      <c r="K109" s="29"/>
      <c r="L109" s="30"/>
      <c r="M109" s="28">
        <v>1000</v>
      </c>
      <c r="N109" s="31">
        <v>2400</v>
      </c>
      <c r="O109" s="28"/>
      <c r="P109" s="29">
        <v>12200</v>
      </c>
      <c r="Q109" s="30">
        <v>3200</v>
      </c>
      <c r="R109" s="28">
        <v>220</v>
      </c>
      <c r="S109" s="28">
        <v>80</v>
      </c>
      <c r="T109" s="28"/>
      <c r="U109" s="29">
        <v>60</v>
      </c>
      <c r="V109" s="15"/>
    </row>
    <row r="110" spans="1:22" ht="13.15" customHeight="1" x14ac:dyDescent="0.15">
      <c r="A110" s="3">
        <v>100</v>
      </c>
      <c r="B110" s="24"/>
      <c r="C110" s="25"/>
      <c r="D110" s="25"/>
      <c r="E110" s="34"/>
      <c r="F110" s="35" t="s">
        <v>567</v>
      </c>
      <c r="G110" s="36">
        <v>820</v>
      </c>
      <c r="H110" s="37">
        <v>34000</v>
      </c>
      <c r="I110" s="37">
        <v>40</v>
      </c>
      <c r="J110" s="37">
        <v>9000</v>
      </c>
      <c r="K110" s="38">
        <v>160</v>
      </c>
      <c r="L110" s="39">
        <v>80</v>
      </c>
      <c r="M110" s="37">
        <v>10200</v>
      </c>
      <c r="N110" s="40">
        <v>18400</v>
      </c>
      <c r="O110" s="37">
        <v>32000</v>
      </c>
      <c r="P110" s="38">
        <v>6400</v>
      </c>
      <c r="Q110" s="39">
        <v>13400</v>
      </c>
      <c r="R110" s="37">
        <v>59800</v>
      </c>
      <c r="S110" s="37">
        <v>7200</v>
      </c>
      <c r="T110" s="37">
        <v>20600</v>
      </c>
      <c r="U110" s="38">
        <v>1920</v>
      </c>
      <c r="V110" s="15"/>
    </row>
    <row r="111" spans="1:22" ht="13.15" customHeight="1" x14ac:dyDescent="0.15">
      <c r="A111" s="3">
        <v>101</v>
      </c>
      <c r="B111" s="24"/>
      <c r="C111" s="25"/>
      <c r="D111" s="34"/>
      <c r="E111" s="34"/>
      <c r="F111" s="96" t="s">
        <v>568</v>
      </c>
      <c r="G111" s="97">
        <v>1200</v>
      </c>
      <c r="H111" s="98">
        <v>1400</v>
      </c>
      <c r="I111" s="98">
        <v>200</v>
      </c>
      <c r="J111" s="98">
        <v>1000</v>
      </c>
      <c r="K111" s="99">
        <v>600</v>
      </c>
      <c r="L111" s="100">
        <v>400</v>
      </c>
      <c r="M111" s="98">
        <v>3200</v>
      </c>
      <c r="N111" s="101">
        <v>2800</v>
      </c>
      <c r="O111" s="98">
        <v>1600</v>
      </c>
      <c r="P111" s="99">
        <v>2600</v>
      </c>
      <c r="Q111" s="100">
        <v>4800</v>
      </c>
      <c r="R111" s="98">
        <v>1600</v>
      </c>
      <c r="S111" s="98">
        <v>600</v>
      </c>
      <c r="T111" s="98">
        <v>200</v>
      </c>
      <c r="U111" s="99">
        <v>220</v>
      </c>
      <c r="V111" s="15"/>
    </row>
    <row r="112" spans="1:22" ht="13.15" customHeight="1" x14ac:dyDescent="0.15">
      <c r="A112" s="3">
        <v>102</v>
      </c>
      <c r="B112" s="24" t="s">
        <v>153</v>
      </c>
      <c r="C112" s="25" t="s">
        <v>154</v>
      </c>
      <c r="D112" s="48" t="s">
        <v>21</v>
      </c>
      <c r="E112" s="48" t="s">
        <v>21</v>
      </c>
      <c r="F112" s="33" t="s">
        <v>569</v>
      </c>
      <c r="G112" s="27"/>
      <c r="H112" s="28"/>
      <c r="I112" s="28"/>
      <c r="J112" s="28">
        <v>200</v>
      </c>
      <c r="K112" s="29"/>
      <c r="L112" s="30"/>
      <c r="M112" s="28"/>
      <c r="N112" s="31">
        <v>200</v>
      </c>
      <c r="O112" s="28"/>
      <c r="P112" s="29">
        <v>614400</v>
      </c>
      <c r="Q112" s="30">
        <v>11400</v>
      </c>
      <c r="R112" s="28">
        <v>600</v>
      </c>
      <c r="S112" s="28"/>
      <c r="T112" s="28"/>
      <c r="U112" s="29"/>
      <c r="V112" s="15"/>
    </row>
    <row r="113" spans="1:23" ht="13.15" customHeight="1" x14ac:dyDescent="0.15">
      <c r="A113" s="3">
        <v>103</v>
      </c>
      <c r="B113" s="24" t="s">
        <v>156</v>
      </c>
      <c r="C113" s="25" t="s">
        <v>157</v>
      </c>
      <c r="D113" s="25" t="s">
        <v>21</v>
      </c>
      <c r="E113" s="25" t="s">
        <v>21</v>
      </c>
      <c r="F113" s="33" t="s">
        <v>570</v>
      </c>
      <c r="G113" s="27">
        <v>600</v>
      </c>
      <c r="H113" s="28"/>
      <c r="I113" s="28"/>
      <c r="J113" s="28">
        <v>200</v>
      </c>
      <c r="K113" s="29">
        <v>1200</v>
      </c>
      <c r="L113" s="30">
        <v>1600</v>
      </c>
      <c r="M113" s="28"/>
      <c r="N113" s="31">
        <v>2200</v>
      </c>
      <c r="O113" s="28">
        <v>600</v>
      </c>
      <c r="P113" s="29">
        <v>19600</v>
      </c>
      <c r="Q113" s="30">
        <v>4800</v>
      </c>
      <c r="R113" s="28">
        <v>1800</v>
      </c>
      <c r="S113" s="28">
        <v>2000</v>
      </c>
      <c r="T113" s="28"/>
      <c r="U113" s="29"/>
      <c r="V113" s="15"/>
    </row>
    <row r="114" spans="1:23" ht="13.15" customHeight="1" x14ac:dyDescent="0.15">
      <c r="A114" s="3">
        <v>104</v>
      </c>
      <c r="B114" s="24"/>
      <c r="C114" s="25" t="s">
        <v>159</v>
      </c>
      <c r="D114" s="25" t="s">
        <v>160</v>
      </c>
      <c r="E114" s="25" t="s">
        <v>259</v>
      </c>
      <c r="F114" s="26" t="s">
        <v>520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>
        <v>580</v>
      </c>
      <c r="Q114" s="30"/>
      <c r="R114" s="28"/>
      <c r="S114" s="28"/>
      <c r="T114" s="28"/>
      <c r="U114" s="29"/>
      <c r="V114" s="15"/>
    </row>
    <row r="115" spans="1:23" ht="13.15" customHeight="1" x14ac:dyDescent="0.15">
      <c r="A115" s="3">
        <v>105</v>
      </c>
      <c r="B115" s="24"/>
      <c r="C115" s="25"/>
      <c r="D115" s="25"/>
      <c r="E115" s="25"/>
      <c r="F115" s="26" t="s">
        <v>571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/>
      <c r="Q115" s="30">
        <v>320</v>
      </c>
      <c r="R115" s="28"/>
      <c r="S115" s="28"/>
      <c r="T115" s="28"/>
      <c r="U115" s="29"/>
      <c r="V115" s="15"/>
    </row>
    <row r="116" spans="1:23" ht="13.15" customHeight="1" x14ac:dyDescent="0.15">
      <c r="A116" s="3">
        <v>106</v>
      </c>
      <c r="B116" s="24"/>
      <c r="C116" s="25"/>
      <c r="D116" s="25"/>
      <c r="E116" s="25"/>
      <c r="F116" s="26" t="s">
        <v>572</v>
      </c>
      <c r="G116" s="27"/>
      <c r="H116" s="28"/>
      <c r="I116" s="28"/>
      <c r="J116" s="28"/>
      <c r="K116" s="29"/>
      <c r="L116" s="30"/>
      <c r="M116" s="28"/>
      <c r="N116" s="31"/>
      <c r="O116" s="28"/>
      <c r="P116" s="29"/>
      <c r="Q116" s="30">
        <v>20</v>
      </c>
      <c r="R116" s="28"/>
      <c r="S116" s="28"/>
      <c r="T116" s="28"/>
      <c r="U116" s="29"/>
      <c r="V116" s="15"/>
    </row>
    <row r="117" spans="1:23" ht="13.15" customHeight="1" x14ac:dyDescent="0.15">
      <c r="A117" s="3">
        <v>107</v>
      </c>
      <c r="B117" s="24"/>
      <c r="C117" s="25"/>
      <c r="D117" s="25"/>
      <c r="E117" s="25" t="s">
        <v>161</v>
      </c>
      <c r="F117" s="26" t="s">
        <v>573</v>
      </c>
      <c r="G117" s="27"/>
      <c r="H117" s="28"/>
      <c r="I117" s="28"/>
      <c r="J117" s="28"/>
      <c r="K117" s="29"/>
      <c r="L117" s="30"/>
      <c r="M117" s="28"/>
      <c r="N117" s="31"/>
      <c r="O117" s="28"/>
      <c r="P117" s="29">
        <v>80</v>
      </c>
      <c r="Q117" s="30">
        <v>20</v>
      </c>
      <c r="R117" s="28"/>
      <c r="S117" s="28"/>
      <c r="T117" s="28"/>
      <c r="U117" s="29"/>
      <c r="V117" s="15"/>
    </row>
    <row r="118" spans="1:23" ht="13.15" customHeight="1" x14ac:dyDescent="0.15">
      <c r="A118" s="3">
        <v>108</v>
      </c>
      <c r="B118" s="24"/>
      <c r="C118" s="34"/>
      <c r="D118" s="34"/>
      <c r="E118" s="34" t="s">
        <v>261</v>
      </c>
      <c r="F118" s="26" t="s">
        <v>574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>
        <v>6000</v>
      </c>
      <c r="Q118" s="30"/>
      <c r="R118" s="28"/>
      <c r="S118" s="28"/>
      <c r="T118" s="28"/>
      <c r="U118" s="29"/>
      <c r="V118" s="15"/>
    </row>
    <row r="119" spans="1:23" ht="13.15" customHeight="1" x14ac:dyDescent="0.15">
      <c r="A119" s="3">
        <v>109</v>
      </c>
      <c r="B119" s="47" t="s">
        <v>167</v>
      </c>
      <c r="C119" s="34"/>
      <c r="D119" s="34" t="s">
        <v>21</v>
      </c>
      <c r="E119" s="34" t="s">
        <v>21</v>
      </c>
      <c r="F119" s="33" t="s">
        <v>575</v>
      </c>
      <c r="G119" s="27">
        <v>62800</v>
      </c>
      <c r="H119" s="28">
        <v>57600</v>
      </c>
      <c r="I119" s="28">
        <v>29200</v>
      </c>
      <c r="J119" s="28">
        <v>36400</v>
      </c>
      <c r="K119" s="29">
        <v>45200</v>
      </c>
      <c r="L119" s="30">
        <v>53600</v>
      </c>
      <c r="M119" s="28">
        <v>202000</v>
      </c>
      <c r="N119" s="31">
        <v>44800</v>
      </c>
      <c r="O119" s="28">
        <v>30800</v>
      </c>
      <c r="P119" s="29">
        <v>1656000</v>
      </c>
      <c r="Q119" s="30">
        <v>190400</v>
      </c>
      <c r="R119" s="28">
        <v>55200</v>
      </c>
      <c r="S119" s="28">
        <v>125600</v>
      </c>
      <c r="T119" s="28">
        <v>22000</v>
      </c>
      <c r="U119" s="29">
        <v>39600</v>
      </c>
      <c r="V119" s="15"/>
    </row>
    <row r="120" spans="1:23" ht="13.15" customHeight="1" x14ac:dyDescent="0.15">
      <c r="A120" s="3"/>
      <c r="B120" s="49"/>
      <c r="C120" s="50"/>
      <c r="D120" s="50"/>
      <c r="E120" s="50"/>
      <c r="F120" s="51" t="s">
        <v>169</v>
      </c>
      <c r="G120" s="52">
        <v>46</v>
      </c>
      <c r="H120" s="53">
        <v>53</v>
      </c>
      <c r="I120" s="53">
        <v>39</v>
      </c>
      <c r="J120" s="53">
        <v>59</v>
      </c>
      <c r="K120" s="54">
        <v>50</v>
      </c>
      <c r="L120" s="52">
        <v>45</v>
      </c>
      <c r="M120" s="53">
        <v>58</v>
      </c>
      <c r="N120" s="55">
        <v>54</v>
      </c>
      <c r="O120" s="53">
        <v>54</v>
      </c>
      <c r="P120" s="54">
        <v>61</v>
      </c>
      <c r="Q120" s="52">
        <v>60</v>
      </c>
      <c r="R120" s="53">
        <v>58</v>
      </c>
      <c r="S120" s="53">
        <v>55</v>
      </c>
      <c r="T120" s="53">
        <v>44</v>
      </c>
      <c r="U120" s="54">
        <v>49</v>
      </c>
      <c r="V120" s="15"/>
    </row>
    <row r="121" spans="1:23" ht="13.15" customHeight="1" x14ac:dyDescent="0.15">
      <c r="A121" s="3"/>
      <c r="B121" s="49"/>
      <c r="C121" s="50"/>
      <c r="D121" s="50"/>
      <c r="E121" s="50"/>
      <c r="F121" s="56" t="s">
        <v>170</v>
      </c>
      <c r="G121" s="52">
        <v>140240</v>
      </c>
      <c r="H121" s="53">
        <v>674020</v>
      </c>
      <c r="I121" s="53">
        <v>35960</v>
      </c>
      <c r="J121" s="53">
        <v>872220</v>
      </c>
      <c r="K121" s="54">
        <v>298220</v>
      </c>
      <c r="L121" s="52">
        <v>92400</v>
      </c>
      <c r="M121" s="53">
        <v>1565340</v>
      </c>
      <c r="N121" s="55">
        <v>491820</v>
      </c>
      <c r="O121" s="57">
        <v>656500</v>
      </c>
      <c r="P121" s="58">
        <v>23929900</v>
      </c>
      <c r="Q121" s="59">
        <v>1925740</v>
      </c>
      <c r="R121" s="57">
        <v>997080</v>
      </c>
      <c r="S121" s="57">
        <v>586400</v>
      </c>
      <c r="T121" s="57">
        <v>105620</v>
      </c>
      <c r="U121" s="58">
        <v>103040</v>
      </c>
      <c r="V121" s="60"/>
    </row>
    <row r="122" spans="1:23" ht="13.15" customHeight="1" x14ac:dyDescent="0.15">
      <c r="A122" s="3"/>
      <c r="B122" s="41" t="s">
        <v>576</v>
      </c>
      <c r="C122" s="41"/>
      <c r="D122" s="41"/>
      <c r="F122" s="42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4"/>
    </row>
    <row r="123" spans="1:23" ht="13.15" customHeight="1" x14ac:dyDescent="0.15">
      <c r="A123" s="3"/>
      <c r="B123" s="41"/>
      <c r="C123" s="41"/>
      <c r="D123" s="41"/>
      <c r="F123" s="42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3"/>
      <c r="T123" s="43"/>
      <c r="U123" s="43"/>
      <c r="V123" s="44"/>
    </row>
    <row r="124" spans="1:23" ht="13.15" customHeight="1" x14ac:dyDescent="0.15">
      <c r="A124" s="3"/>
      <c r="B124" s="41"/>
      <c r="C124" s="41"/>
      <c r="D124" s="41"/>
      <c r="F124" s="42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3"/>
      <c r="T124" s="43"/>
      <c r="U124" s="43"/>
      <c r="V124" s="44"/>
    </row>
    <row r="125" spans="1:23" ht="13.15" customHeight="1" x14ac:dyDescent="0.15">
      <c r="A125" s="3"/>
      <c r="B125" s="41"/>
      <c r="C125" s="41"/>
      <c r="D125" s="41"/>
      <c r="F125" s="42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3"/>
      <c r="T125" s="43"/>
      <c r="U125" s="43"/>
      <c r="V125" s="44"/>
    </row>
    <row r="126" spans="1:23" ht="13.15" customHeight="1" x14ac:dyDescent="0.15">
      <c r="A126" s="3"/>
      <c r="B126" s="41" t="s">
        <v>172</v>
      </c>
      <c r="C126" s="41"/>
      <c r="D126" s="41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T126" s="42"/>
      <c r="U126" s="43"/>
      <c r="V126" s="43"/>
      <c r="W126" s="43"/>
    </row>
    <row r="127" spans="1:23" ht="13.15" customHeight="1" x14ac:dyDescent="0.15">
      <c r="A127" s="3"/>
      <c r="B127" s="41" t="s">
        <v>173</v>
      </c>
      <c r="C127" s="41"/>
      <c r="D127" s="41"/>
      <c r="F127" s="42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T127" s="42"/>
      <c r="U127" s="43"/>
      <c r="V127" s="43"/>
      <c r="W127" s="43"/>
    </row>
    <row r="128" spans="1:23" ht="13.15" customHeight="1" x14ac:dyDescent="0.15">
      <c r="A128" s="3"/>
      <c r="B128" s="41"/>
      <c r="C128" s="41"/>
      <c r="D128" s="41"/>
      <c r="F128" s="42"/>
      <c r="G128" s="43"/>
      <c r="H128" s="43"/>
      <c r="I128" s="43"/>
      <c r="J128" s="43"/>
      <c r="K128" s="43"/>
      <c r="L128" s="43"/>
      <c r="M128" s="43"/>
      <c r="N128" s="43"/>
      <c r="O128" s="41"/>
      <c r="Q128" s="42"/>
      <c r="R128" s="43"/>
      <c r="S128" s="43"/>
      <c r="T128" s="43"/>
      <c r="U128" s="43"/>
      <c r="V128" s="43"/>
      <c r="W128" s="43"/>
    </row>
    <row r="129" spans="1:23" ht="12.75" customHeight="1" x14ac:dyDescent="0.15">
      <c r="A129" s="3"/>
      <c r="B129" s="41" t="s">
        <v>174</v>
      </c>
      <c r="C129" s="41"/>
      <c r="D129" s="41"/>
      <c r="F129" s="42"/>
      <c r="G129" s="43"/>
      <c r="H129" s="43"/>
      <c r="I129" s="43"/>
      <c r="J129" s="43"/>
      <c r="K129" s="43"/>
      <c r="L129" s="43"/>
      <c r="M129" s="43"/>
      <c r="N129" s="43"/>
      <c r="O129" s="41"/>
      <c r="Q129" s="42"/>
      <c r="R129" s="41"/>
      <c r="T129" s="42"/>
      <c r="U129" s="43"/>
      <c r="V129" s="43"/>
      <c r="W129" s="43"/>
    </row>
    <row r="130" spans="1:23" ht="13.15" customHeight="1" x14ac:dyDescent="0.15">
      <c r="A130" s="3"/>
      <c r="B130" s="41" t="s">
        <v>175</v>
      </c>
      <c r="C130" s="41"/>
      <c r="D130" s="41"/>
      <c r="F130" s="42"/>
      <c r="G130" s="43"/>
      <c r="H130" s="43"/>
      <c r="I130" s="43"/>
      <c r="J130" s="43"/>
      <c r="K130" s="43"/>
      <c r="L130" s="43"/>
      <c r="M130" s="43"/>
      <c r="N130" s="43"/>
      <c r="O130" s="41"/>
      <c r="Q130" s="42"/>
      <c r="R130" s="41"/>
      <c r="T130" s="42"/>
      <c r="U130" s="43"/>
      <c r="V130" s="43"/>
      <c r="W130" s="43"/>
    </row>
    <row r="131" spans="1:23" ht="13.15" customHeight="1" x14ac:dyDescent="0.15"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</row>
    <row r="132" spans="1:23" ht="13.15" customHeight="1" x14ac:dyDescent="0.15">
      <c r="A132" s="3"/>
      <c r="B132" s="41" t="s">
        <v>176</v>
      </c>
      <c r="C132" s="41"/>
      <c r="D132" s="41"/>
      <c r="F132" s="42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4"/>
      <c r="W132" s="61"/>
    </row>
    <row r="133" spans="1:23" ht="13.15" customHeight="1" x14ac:dyDescent="0.15">
      <c r="A133" s="3"/>
      <c r="B133" s="41" t="s">
        <v>177</v>
      </c>
      <c r="C133" s="41"/>
      <c r="D133" s="41"/>
      <c r="F133" s="42"/>
      <c r="G133" s="63"/>
      <c r="H133" s="63"/>
      <c r="I133" s="63"/>
      <c r="J133" s="63"/>
      <c r="K133" s="63"/>
      <c r="L133" s="63"/>
      <c r="M133" s="63"/>
      <c r="N133" s="63"/>
      <c r="O133" s="43"/>
      <c r="P133" s="43"/>
      <c r="Q133" s="43"/>
      <c r="R133" s="43"/>
      <c r="S133" s="43"/>
      <c r="T133" s="43"/>
      <c r="U133" s="43"/>
      <c r="V133" s="44"/>
      <c r="W133" s="61"/>
    </row>
    <row r="134" spans="1:23" ht="13.15" customHeight="1" x14ac:dyDescent="0.15">
      <c r="A134" s="3"/>
      <c r="B134" s="41"/>
      <c r="C134" s="41"/>
      <c r="D134" s="41"/>
      <c r="F134" s="42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4"/>
      <c r="W134" s="61"/>
    </row>
    <row r="135" spans="1:23" ht="13.15" customHeight="1" thickBot="1" x14ac:dyDescent="0.2">
      <c r="F135" s="64" t="s">
        <v>178</v>
      </c>
      <c r="G135" s="65" t="s">
        <v>179</v>
      </c>
      <c r="H135" s="65" t="s">
        <v>544</v>
      </c>
      <c r="I135" s="65" t="s">
        <v>545</v>
      </c>
      <c r="J135" s="65" t="s">
        <v>180</v>
      </c>
      <c r="K135" s="65" t="s">
        <v>181</v>
      </c>
      <c r="L135" s="65" t="s">
        <v>182</v>
      </c>
      <c r="M135" s="65" t="s">
        <v>183</v>
      </c>
      <c r="N135" s="65" t="s">
        <v>184</v>
      </c>
      <c r="O135" s="65" t="s">
        <v>185</v>
      </c>
      <c r="P135" s="65" t="s">
        <v>552</v>
      </c>
      <c r="Q135" s="65" t="s">
        <v>553</v>
      </c>
      <c r="R135" s="65" t="s">
        <v>186</v>
      </c>
      <c r="S135" s="65" t="s">
        <v>555</v>
      </c>
      <c r="T135" s="65" t="s">
        <v>187</v>
      </c>
      <c r="U135" s="65" t="s">
        <v>188</v>
      </c>
      <c r="V135" s="66"/>
    </row>
    <row r="136" spans="1:23" ht="13.15" customHeight="1" thickTop="1" x14ac:dyDescent="0.15">
      <c r="F136" s="67" t="s">
        <v>189</v>
      </c>
      <c r="G136" s="68">
        <f>G120</f>
        <v>46</v>
      </c>
      <c r="H136" s="68">
        <f t="shared" ref="H136:U137" si="0">H120</f>
        <v>53</v>
      </c>
      <c r="I136" s="68">
        <f t="shared" si="0"/>
        <v>39</v>
      </c>
      <c r="J136" s="68">
        <f t="shared" si="0"/>
        <v>59</v>
      </c>
      <c r="K136" s="68">
        <f t="shared" si="0"/>
        <v>50</v>
      </c>
      <c r="L136" s="68">
        <f t="shared" si="0"/>
        <v>45</v>
      </c>
      <c r="M136" s="68">
        <f t="shared" si="0"/>
        <v>58</v>
      </c>
      <c r="N136" s="68">
        <f t="shared" si="0"/>
        <v>54</v>
      </c>
      <c r="O136" s="68">
        <f t="shared" si="0"/>
        <v>54</v>
      </c>
      <c r="P136" s="68">
        <f t="shared" si="0"/>
        <v>61</v>
      </c>
      <c r="Q136" s="68">
        <f t="shared" si="0"/>
        <v>60</v>
      </c>
      <c r="R136" s="68">
        <f t="shared" si="0"/>
        <v>58</v>
      </c>
      <c r="S136" s="68">
        <f t="shared" si="0"/>
        <v>55</v>
      </c>
      <c r="T136" s="68">
        <f t="shared" si="0"/>
        <v>44</v>
      </c>
      <c r="U136" s="68">
        <f t="shared" si="0"/>
        <v>49</v>
      </c>
      <c r="V136" s="69"/>
    </row>
    <row r="137" spans="1:23" ht="13.15" customHeight="1" x14ac:dyDescent="0.15">
      <c r="F137" s="67" t="s">
        <v>190</v>
      </c>
      <c r="G137" s="70">
        <f>G121</f>
        <v>140240</v>
      </c>
      <c r="H137" s="70">
        <f t="shared" si="0"/>
        <v>674020</v>
      </c>
      <c r="I137" s="70">
        <f t="shared" si="0"/>
        <v>35960</v>
      </c>
      <c r="J137" s="70">
        <f t="shared" si="0"/>
        <v>872220</v>
      </c>
      <c r="K137" s="70">
        <f t="shared" si="0"/>
        <v>298220</v>
      </c>
      <c r="L137" s="70">
        <f t="shared" si="0"/>
        <v>92400</v>
      </c>
      <c r="M137" s="70">
        <f t="shared" si="0"/>
        <v>1565340</v>
      </c>
      <c r="N137" s="70">
        <f t="shared" si="0"/>
        <v>491820</v>
      </c>
      <c r="O137" s="70">
        <f t="shared" si="0"/>
        <v>656500</v>
      </c>
      <c r="P137" s="70">
        <f t="shared" si="0"/>
        <v>23929900</v>
      </c>
      <c r="Q137" s="70">
        <f t="shared" si="0"/>
        <v>1925740</v>
      </c>
      <c r="R137" s="70">
        <f t="shared" si="0"/>
        <v>997080</v>
      </c>
      <c r="S137" s="70">
        <f t="shared" si="0"/>
        <v>586400</v>
      </c>
      <c r="T137" s="70">
        <f t="shared" si="0"/>
        <v>105620</v>
      </c>
      <c r="U137" s="70">
        <f t="shared" si="0"/>
        <v>103040</v>
      </c>
      <c r="V137" s="71"/>
    </row>
    <row r="138" spans="1:23" ht="13.15" customHeight="1" x14ac:dyDescent="0.15">
      <c r="F138" s="67" t="s">
        <v>191</v>
      </c>
      <c r="G138" s="68">
        <v>46</v>
      </c>
      <c r="H138" s="68">
        <v>53</v>
      </c>
      <c r="I138" s="68">
        <v>39</v>
      </c>
      <c r="J138" s="68">
        <v>59</v>
      </c>
      <c r="K138" s="68">
        <v>50</v>
      </c>
      <c r="L138" s="68">
        <v>45</v>
      </c>
      <c r="M138" s="68">
        <v>58</v>
      </c>
      <c r="N138" s="68">
        <v>54</v>
      </c>
      <c r="O138" s="68">
        <v>54</v>
      </c>
      <c r="P138" s="68">
        <v>61</v>
      </c>
      <c r="Q138" s="68">
        <v>60</v>
      </c>
      <c r="R138" s="68">
        <v>58</v>
      </c>
      <c r="S138" s="68">
        <v>55</v>
      </c>
      <c r="T138" s="68">
        <v>44</v>
      </c>
      <c r="U138" s="68">
        <v>49</v>
      </c>
      <c r="V138" s="71"/>
    </row>
    <row r="139" spans="1:23" ht="13.15" customHeight="1" x14ac:dyDescent="0.15">
      <c r="F139" s="67" t="s">
        <v>192</v>
      </c>
      <c r="G139" s="68">
        <v>140240</v>
      </c>
      <c r="H139" s="68">
        <v>674020</v>
      </c>
      <c r="I139" s="68">
        <v>35960</v>
      </c>
      <c r="J139" s="68">
        <v>872220</v>
      </c>
      <c r="K139" s="68">
        <v>298220</v>
      </c>
      <c r="L139" s="68">
        <v>92400</v>
      </c>
      <c r="M139" s="68">
        <v>1565340</v>
      </c>
      <c r="N139" s="68">
        <v>491820</v>
      </c>
      <c r="O139" s="68">
        <v>656500</v>
      </c>
      <c r="P139" s="68">
        <v>23929900</v>
      </c>
      <c r="Q139" s="68">
        <v>1925740</v>
      </c>
      <c r="R139" s="68">
        <v>997080</v>
      </c>
      <c r="S139" s="68">
        <v>586400</v>
      </c>
      <c r="T139" s="68">
        <v>105620</v>
      </c>
      <c r="U139" s="68">
        <v>103040</v>
      </c>
      <c r="V139" s="71"/>
    </row>
    <row r="140" spans="1:23" ht="13.15" customHeight="1" x14ac:dyDescent="0.15">
      <c r="B140" s="1"/>
      <c r="C140" s="1"/>
      <c r="D140" s="1"/>
      <c r="F140" s="67" t="s">
        <v>193</v>
      </c>
      <c r="G140" s="72" t="str">
        <f>IF(G136=G138,"○","")</f>
        <v>○</v>
      </c>
      <c r="H140" s="72" t="str">
        <f t="shared" ref="G140:U141" si="1">IF(H136=H138,"○","")</f>
        <v>○</v>
      </c>
      <c r="I140" s="72" t="str">
        <f t="shared" si="1"/>
        <v>○</v>
      </c>
      <c r="J140" s="72" t="str">
        <f t="shared" si="1"/>
        <v>○</v>
      </c>
      <c r="K140" s="72" t="str">
        <f t="shared" si="1"/>
        <v>○</v>
      </c>
      <c r="L140" s="72" t="str">
        <f t="shared" si="1"/>
        <v>○</v>
      </c>
      <c r="M140" s="72" t="str">
        <f t="shared" si="1"/>
        <v>○</v>
      </c>
      <c r="N140" s="72" t="str">
        <f t="shared" si="1"/>
        <v>○</v>
      </c>
      <c r="O140" s="72" t="str">
        <f t="shared" si="1"/>
        <v>○</v>
      </c>
      <c r="P140" s="72" t="str">
        <f t="shared" si="1"/>
        <v>○</v>
      </c>
      <c r="Q140" s="72" t="str">
        <f t="shared" si="1"/>
        <v>○</v>
      </c>
      <c r="R140" s="72" t="str">
        <f t="shared" si="1"/>
        <v>○</v>
      </c>
      <c r="S140" s="72" t="str">
        <f t="shared" si="1"/>
        <v>○</v>
      </c>
      <c r="T140" s="72" t="str">
        <f t="shared" si="1"/>
        <v>○</v>
      </c>
      <c r="U140" s="72" t="str">
        <f t="shared" si="1"/>
        <v>○</v>
      </c>
      <c r="V140" s="102"/>
      <c r="W140" s="103"/>
    </row>
    <row r="141" spans="1:23" ht="13.15" customHeight="1" x14ac:dyDescent="0.15">
      <c r="B141" s="1"/>
      <c r="C141" s="1"/>
      <c r="D141" s="1"/>
      <c r="F141" s="67" t="s">
        <v>194</v>
      </c>
      <c r="G141" s="72" t="str">
        <f t="shared" si="1"/>
        <v>○</v>
      </c>
      <c r="H141" s="72" t="str">
        <f t="shared" si="1"/>
        <v>○</v>
      </c>
      <c r="I141" s="72" t="str">
        <f t="shared" si="1"/>
        <v>○</v>
      </c>
      <c r="J141" s="72" t="str">
        <f t="shared" si="1"/>
        <v>○</v>
      </c>
      <c r="K141" s="72" t="str">
        <f t="shared" si="1"/>
        <v>○</v>
      </c>
      <c r="L141" s="72" t="str">
        <f t="shared" si="1"/>
        <v>○</v>
      </c>
      <c r="M141" s="72" t="str">
        <f t="shared" si="1"/>
        <v>○</v>
      </c>
      <c r="N141" s="72" t="str">
        <f t="shared" si="1"/>
        <v>○</v>
      </c>
      <c r="O141" s="72" t="str">
        <f t="shared" si="1"/>
        <v>○</v>
      </c>
      <c r="P141" s="72" t="str">
        <f t="shared" si="1"/>
        <v>○</v>
      </c>
      <c r="Q141" s="72" t="str">
        <f t="shared" si="1"/>
        <v>○</v>
      </c>
      <c r="R141" s="72" t="str">
        <f t="shared" si="1"/>
        <v>○</v>
      </c>
      <c r="S141" s="72" t="str">
        <f t="shared" si="1"/>
        <v>○</v>
      </c>
      <c r="T141" s="72" t="str">
        <f t="shared" si="1"/>
        <v>○</v>
      </c>
      <c r="U141" s="72" t="str">
        <f t="shared" si="1"/>
        <v>○</v>
      </c>
      <c r="V141" s="102"/>
      <c r="W141" s="103"/>
    </row>
    <row r="142" spans="1:23" ht="13.15" customHeight="1" x14ac:dyDescent="0.15">
      <c r="B142" s="1"/>
      <c r="C142" s="1"/>
      <c r="D142" s="1"/>
      <c r="F142" s="73" t="s">
        <v>169</v>
      </c>
      <c r="G142" s="74" t="str">
        <f t="shared" ref="G142:R143" si="2">IF(G136=MIN($G136:$R136),"最小",IF(G136=MAX($G136:$R136),"最大",""))</f>
        <v/>
      </c>
      <c r="H142" s="74" t="str">
        <f t="shared" si="2"/>
        <v/>
      </c>
      <c r="I142" s="74" t="str">
        <f t="shared" si="2"/>
        <v>最小</v>
      </c>
      <c r="J142" s="74" t="str">
        <f t="shared" si="2"/>
        <v/>
      </c>
      <c r="K142" s="74" t="str">
        <f t="shared" si="2"/>
        <v/>
      </c>
      <c r="L142" s="74" t="str">
        <f t="shared" si="2"/>
        <v/>
      </c>
      <c r="M142" s="74" t="str">
        <f t="shared" si="2"/>
        <v/>
      </c>
      <c r="N142" s="74" t="str">
        <f t="shared" si="2"/>
        <v/>
      </c>
      <c r="O142" s="74" t="str">
        <f t="shared" si="2"/>
        <v/>
      </c>
      <c r="P142" s="74" t="str">
        <f t="shared" si="2"/>
        <v>最大</v>
      </c>
      <c r="Q142" s="74" t="str">
        <f t="shared" si="2"/>
        <v/>
      </c>
      <c r="R142" s="74" t="str">
        <f t="shared" si="2"/>
        <v/>
      </c>
      <c r="S142" s="74"/>
      <c r="T142" s="74"/>
      <c r="U142" s="74"/>
      <c r="V142" s="75"/>
    </row>
    <row r="143" spans="1:23" ht="13.15" customHeight="1" x14ac:dyDescent="0.15">
      <c r="B143" s="1"/>
      <c r="C143" s="1"/>
      <c r="D143" s="1"/>
      <c r="F143" s="73" t="s">
        <v>195</v>
      </c>
      <c r="G143" s="72" t="str">
        <f t="shared" si="2"/>
        <v/>
      </c>
      <c r="H143" s="72" t="str">
        <f t="shared" si="2"/>
        <v/>
      </c>
      <c r="I143" s="72" t="str">
        <f t="shared" si="2"/>
        <v>最小</v>
      </c>
      <c r="J143" s="72" t="str">
        <f t="shared" si="2"/>
        <v/>
      </c>
      <c r="K143" s="72" t="str">
        <f t="shared" si="2"/>
        <v/>
      </c>
      <c r="L143" s="72" t="str">
        <f t="shared" si="2"/>
        <v/>
      </c>
      <c r="M143" s="72" t="str">
        <f t="shared" si="2"/>
        <v/>
      </c>
      <c r="N143" s="72" t="str">
        <f t="shared" si="2"/>
        <v/>
      </c>
      <c r="O143" s="72" t="str">
        <f t="shared" si="2"/>
        <v/>
      </c>
      <c r="P143" s="72" t="str">
        <f t="shared" si="2"/>
        <v>最大</v>
      </c>
      <c r="Q143" s="72" t="str">
        <f t="shared" si="2"/>
        <v/>
      </c>
      <c r="R143" s="72" t="str">
        <f t="shared" si="2"/>
        <v/>
      </c>
      <c r="S143" s="72"/>
      <c r="T143" s="72"/>
      <c r="U143" s="72"/>
      <c r="V143" s="76"/>
    </row>
    <row r="144" spans="1:23" ht="13.15" customHeight="1" x14ac:dyDescent="0.15">
      <c r="B144" s="1"/>
      <c r="C144" s="1"/>
      <c r="D144" s="1"/>
      <c r="F144" s="77" t="s">
        <v>196</v>
      </c>
      <c r="G144" s="78">
        <f>MIN(G136:R136)</f>
        <v>39</v>
      </c>
      <c r="H144" s="79"/>
      <c r="I144" s="80" t="str">
        <f ca="1">OFFSET($G$135,0,MATCH(G144,G$136:V$136,0)-1,1,1)</f>
        <v>A-6</v>
      </c>
      <c r="J144" s="41" t="str">
        <f>IF(COUNTIF(G142:U142,"最小")=1,"最小値は1つです","最小値が複数あるので注意して下さい")</f>
        <v>最小値は1つです</v>
      </c>
      <c r="K144" s="41"/>
      <c r="L144" s="41"/>
      <c r="M144" s="41"/>
      <c r="N144" s="41"/>
      <c r="R144" s="41"/>
      <c r="S144" s="41"/>
      <c r="T144" s="41"/>
      <c r="U144" s="81"/>
      <c r="V144" s="82"/>
    </row>
    <row r="145" spans="2:22" ht="13.15" customHeight="1" x14ac:dyDescent="0.15">
      <c r="B145" s="1"/>
      <c r="C145" s="1"/>
      <c r="D145" s="1"/>
      <c r="F145" s="77" t="s">
        <v>197</v>
      </c>
      <c r="G145" s="83">
        <f>MAX(G136:R136)</f>
        <v>61</v>
      </c>
      <c r="H145" s="84"/>
      <c r="I145" s="80" t="str">
        <f ca="1">OFFSET($G$135,0,MATCH(G145,G$136:V$136,0)-1,1,1)</f>
        <v>C-3</v>
      </c>
      <c r="J145" s="41" t="str">
        <f>IF(COUNTIF(G142:U142,"最大")=1,"最大値は1つです","最大値が複数あるので注意して下さい")</f>
        <v>最大値は1つです</v>
      </c>
      <c r="K145" s="80"/>
      <c r="L145" s="80"/>
      <c r="M145" s="80"/>
      <c r="N145" s="80"/>
      <c r="R145" s="41"/>
      <c r="S145" s="41"/>
      <c r="T145" s="80"/>
      <c r="U145" s="81"/>
      <c r="V145" s="82"/>
    </row>
    <row r="146" spans="2:22" ht="13.15" customHeight="1" x14ac:dyDescent="0.15">
      <c r="B146" s="1"/>
      <c r="C146" s="1"/>
      <c r="D146" s="1"/>
      <c r="F146" s="77" t="s">
        <v>198</v>
      </c>
      <c r="G146" s="83">
        <f>COUNTA(F5:F84,F91:F119)</f>
        <v>109</v>
      </c>
      <c r="H146" s="85"/>
      <c r="I146" s="80"/>
      <c r="J146" s="80"/>
      <c r="K146" s="80"/>
      <c r="L146" s="80"/>
      <c r="M146" s="80"/>
      <c r="N146" s="80"/>
      <c r="R146" s="41"/>
      <c r="S146" s="41"/>
      <c r="T146" s="80"/>
      <c r="U146" s="81"/>
      <c r="V146" s="82"/>
    </row>
    <row r="147" spans="2:22" ht="13.15" customHeight="1" x14ac:dyDescent="0.15">
      <c r="B147" s="1"/>
      <c r="C147" s="1"/>
      <c r="D147" s="1"/>
      <c r="F147" s="77" t="s">
        <v>199</v>
      </c>
      <c r="G147" s="86">
        <f>MIN(G137:R137)</f>
        <v>35960</v>
      </c>
      <c r="H147" s="87" t="str">
        <f>VALUE(ROUND(LEFT(G147,3)/10,0)/10)&amp;"×10^"&amp;LEN(TEXT(G147,0))-1</f>
        <v>3.6×10^4</v>
      </c>
      <c r="I147" s="80" t="str">
        <f ca="1">OFFSET($G$135,0,MATCH(G147,G$137:V$137,0)-1,1,1)</f>
        <v>A-6</v>
      </c>
      <c r="J147" s="41" t="str">
        <f>IF(COUNTIF(G143:U143,"最小")=1,"最小値は1つです","最小値が複数あるので注意して下さい")</f>
        <v>最小値は1つです</v>
      </c>
      <c r="K147" s="80"/>
      <c r="L147" s="80"/>
      <c r="M147" s="80"/>
      <c r="N147" s="80"/>
      <c r="R147" s="41"/>
      <c r="S147" s="41"/>
      <c r="T147" s="80"/>
      <c r="U147" s="80"/>
      <c r="V147" s="88"/>
    </row>
    <row r="148" spans="2:22" ht="13.15" customHeight="1" x14ac:dyDescent="0.15">
      <c r="B148" s="1"/>
      <c r="C148" s="1"/>
      <c r="D148" s="1"/>
      <c r="F148" s="77" t="s">
        <v>197</v>
      </c>
      <c r="G148" s="86">
        <f>MAX(G137:R137)</f>
        <v>23929900</v>
      </c>
      <c r="H148" s="87" t="str">
        <f>VALUE(ROUND(LEFT(G148,3)/10,0)/10)&amp;"×10^"&amp;LEN(TEXT(G148,0))-1</f>
        <v>2.4×10^7</v>
      </c>
      <c r="I148" s="80" t="str">
        <f ca="1">OFFSET($G$135,0,MATCH(G148,G$137:V$137,0)-1,1,1)</f>
        <v>C-3</v>
      </c>
      <c r="J148" s="41" t="str">
        <f>IF(COUNTIF(G143:U143,"最大")=1,"最大値は1つです","最大値が複数あるので注意して下さい")</f>
        <v>最大値は1つです</v>
      </c>
      <c r="K148" s="80"/>
      <c r="L148" s="80"/>
      <c r="M148" s="80"/>
      <c r="N148" s="80"/>
      <c r="R148" s="41"/>
      <c r="S148" s="41"/>
      <c r="T148" s="80"/>
      <c r="U148" s="80"/>
      <c r="V148" s="88"/>
    </row>
    <row r="149" spans="2:22" ht="13.15" customHeight="1" x14ac:dyDescent="0.15">
      <c r="B149" s="1"/>
      <c r="C149" s="1"/>
      <c r="D149" s="1"/>
      <c r="F149" s="77" t="s">
        <v>198</v>
      </c>
      <c r="G149" s="86">
        <f>SUM(G137:R137)</f>
        <v>31679440</v>
      </c>
      <c r="H149" s="87" t="str">
        <f>VALUE(ROUND(LEFT(G149,3)/10,0)/10)&amp;"×10^"&amp;LEN(TEXT(G149,0))-1</f>
        <v>3.2×10^7</v>
      </c>
      <c r="I149" s="80"/>
      <c r="J149" s="80"/>
      <c r="K149" s="80"/>
      <c r="L149" s="80"/>
      <c r="M149" s="80"/>
      <c r="N149" s="80"/>
      <c r="O149" s="80"/>
      <c r="P149" s="80"/>
      <c r="Q149" s="80"/>
      <c r="R149" s="41"/>
      <c r="S149" s="41"/>
      <c r="T149" s="80"/>
      <c r="U149" s="80"/>
      <c r="V149" s="88"/>
    </row>
    <row r="150" spans="2:22" ht="13.15" customHeight="1" x14ac:dyDescent="0.15">
      <c r="B150" s="1"/>
      <c r="C150" s="1"/>
      <c r="D150" s="1"/>
      <c r="F150" s="89" t="s">
        <v>200</v>
      </c>
      <c r="G150" s="90">
        <f>AVERAGE(G137:R137)</f>
        <v>2639953.3333333335</v>
      </c>
      <c r="H150" s="91" t="str">
        <f>VALUE(ROUND(LEFT(G150,3)/10,0)/10)&amp;"×10^"&amp;LEN(TEXT(G150,0))-1</f>
        <v>2.6×10^6</v>
      </c>
      <c r="I150" s="92"/>
      <c r="J150" s="93"/>
      <c r="K150" s="93"/>
      <c r="L150" s="93"/>
      <c r="M150" s="93"/>
      <c r="N150" s="93"/>
      <c r="O150" s="93"/>
      <c r="P150" s="93"/>
      <c r="Q150" s="93"/>
      <c r="R150" s="50"/>
      <c r="S150" s="50"/>
      <c r="T150" s="93"/>
      <c r="U150" s="93"/>
      <c r="V150" s="94"/>
    </row>
  </sheetData>
  <phoneticPr fontId="1"/>
  <conditionalFormatting sqref="B70:E71 B5:E67 B106:E115 B75:E84">
    <cfRule type="expression" dxfId="136" priority="10" stopIfTrue="1">
      <formula>LEN(B5)&gt;=1</formula>
    </cfRule>
  </conditionalFormatting>
  <conditionalFormatting sqref="F5:U67 F70:U71 F75:U84 F91:U91 F106:U119">
    <cfRule type="expression" dxfId="135" priority="9" stopIfTrue="1">
      <formula>COUNTA($B5:$E5)&gt;0</formula>
    </cfRule>
  </conditionalFormatting>
  <conditionalFormatting sqref="B68:E69">
    <cfRule type="expression" dxfId="134" priority="8" stopIfTrue="1">
      <formula>LEN(B68)&gt;=1</formula>
    </cfRule>
  </conditionalFormatting>
  <conditionalFormatting sqref="F68:U69">
    <cfRule type="expression" dxfId="133" priority="7" stopIfTrue="1">
      <formula>COUNTA($B68:$E68)&gt;0</formula>
    </cfRule>
  </conditionalFormatting>
  <conditionalFormatting sqref="B91:E91">
    <cfRule type="expression" dxfId="132" priority="6" stopIfTrue="1">
      <formula>LEN(B91)&gt;=1</formula>
    </cfRule>
  </conditionalFormatting>
  <conditionalFormatting sqref="B72:E74">
    <cfRule type="expression" dxfId="131" priority="5" stopIfTrue="1">
      <formula>LEN(B72)&gt;=1</formula>
    </cfRule>
  </conditionalFormatting>
  <conditionalFormatting sqref="F72:U74">
    <cfRule type="expression" dxfId="130" priority="4" stopIfTrue="1">
      <formula>COUNTA($B72:$E72)&gt;0</formula>
    </cfRule>
  </conditionalFormatting>
  <conditionalFormatting sqref="F92:U105">
    <cfRule type="expression" dxfId="129" priority="3" stopIfTrue="1">
      <formula>COUNTA($B92:$E92)&gt;0</formula>
    </cfRule>
  </conditionalFormatting>
  <conditionalFormatting sqref="B92:E105">
    <cfRule type="expression" dxfId="128" priority="2" stopIfTrue="1">
      <formula>LEN(B92)&gt;=1</formula>
    </cfRule>
  </conditionalFormatting>
  <conditionalFormatting sqref="B116:E119">
    <cfRule type="expression" dxfId="127" priority="1" stopIfTrue="1">
      <formula>LEN(B116)&gt;=1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161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665</v>
      </c>
      <c r="K2" s="3"/>
      <c r="N2" s="5" t="str">
        <f>I2</f>
        <v>調査期日：平成28年 9月 7日</v>
      </c>
      <c r="O2" s="3"/>
      <c r="P2" s="3"/>
      <c r="R2" s="3"/>
      <c r="S2" s="5" t="str">
        <f>I2</f>
        <v>調査期日：平成28年 9月 7日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503</v>
      </c>
      <c r="G5" s="19"/>
      <c r="H5" s="20"/>
      <c r="I5" s="20"/>
      <c r="J5" s="20"/>
      <c r="K5" s="21"/>
      <c r="L5" s="22"/>
      <c r="M5" s="20"/>
      <c r="N5" s="23"/>
      <c r="O5" s="20"/>
      <c r="P5" s="21">
        <v>20</v>
      </c>
      <c r="Q5" s="22">
        <v>20</v>
      </c>
      <c r="R5" s="20"/>
      <c r="S5" s="20"/>
      <c r="T5" s="20"/>
      <c r="U5" s="21"/>
    </row>
    <row r="6" spans="1:22" ht="13.15" customHeight="1" x14ac:dyDescent="0.15">
      <c r="A6" s="3">
        <v>2</v>
      </c>
      <c r="B6" s="24"/>
      <c r="C6" s="25"/>
      <c r="D6" s="25" t="s">
        <v>203</v>
      </c>
      <c r="E6" s="25" t="s">
        <v>204</v>
      </c>
      <c r="F6" s="33" t="s">
        <v>205</v>
      </c>
      <c r="G6" s="27"/>
      <c r="H6" s="28">
        <v>40</v>
      </c>
      <c r="I6" s="28">
        <v>80</v>
      </c>
      <c r="J6" s="28"/>
      <c r="K6" s="29">
        <v>40</v>
      </c>
      <c r="L6" s="30"/>
      <c r="M6" s="28"/>
      <c r="N6" s="31"/>
      <c r="O6" s="28"/>
      <c r="P6" s="29"/>
      <c r="Q6" s="30">
        <v>20</v>
      </c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 t="s">
        <v>18</v>
      </c>
      <c r="C7" s="25" t="s">
        <v>19</v>
      </c>
      <c r="D7" s="25" t="s">
        <v>20</v>
      </c>
      <c r="E7" s="95" t="s">
        <v>21</v>
      </c>
      <c r="F7" s="33" t="s">
        <v>22</v>
      </c>
      <c r="G7" s="27">
        <v>2200</v>
      </c>
      <c r="H7" s="28">
        <v>400</v>
      </c>
      <c r="I7" s="28">
        <v>3600</v>
      </c>
      <c r="J7" s="28">
        <v>4400</v>
      </c>
      <c r="K7" s="29">
        <v>2400</v>
      </c>
      <c r="L7" s="30">
        <v>3600</v>
      </c>
      <c r="M7" s="28">
        <v>20400</v>
      </c>
      <c r="N7" s="31">
        <v>16800</v>
      </c>
      <c r="O7" s="28">
        <v>13600</v>
      </c>
      <c r="P7" s="29">
        <v>8400</v>
      </c>
      <c r="Q7" s="30">
        <v>44000</v>
      </c>
      <c r="R7" s="28">
        <v>21600</v>
      </c>
      <c r="S7" s="28">
        <v>87600</v>
      </c>
      <c r="T7" s="28">
        <v>16800</v>
      </c>
      <c r="U7" s="29">
        <v>10800</v>
      </c>
      <c r="V7" s="15"/>
    </row>
    <row r="8" spans="1:22" ht="13.15" customHeight="1" x14ac:dyDescent="0.15">
      <c r="A8" s="3">
        <v>4</v>
      </c>
      <c r="B8" s="15" t="s">
        <v>23</v>
      </c>
      <c r="C8" s="25" t="s">
        <v>24</v>
      </c>
      <c r="D8" s="25" t="s">
        <v>25</v>
      </c>
      <c r="E8" s="25" t="s">
        <v>26</v>
      </c>
      <c r="F8" s="26" t="s">
        <v>207</v>
      </c>
      <c r="G8" s="27">
        <v>2600</v>
      </c>
      <c r="H8" s="28">
        <v>680</v>
      </c>
      <c r="I8" s="28">
        <v>520</v>
      </c>
      <c r="J8" s="28">
        <v>160</v>
      </c>
      <c r="K8" s="29">
        <v>160</v>
      </c>
      <c r="L8" s="30">
        <v>1220</v>
      </c>
      <c r="M8" s="28">
        <v>1200</v>
      </c>
      <c r="N8" s="31">
        <v>680</v>
      </c>
      <c r="O8" s="28">
        <v>600</v>
      </c>
      <c r="P8" s="29">
        <v>360</v>
      </c>
      <c r="Q8" s="30">
        <v>520</v>
      </c>
      <c r="R8" s="28">
        <v>9600</v>
      </c>
      <c r="S8" s="28">
        <v>700</v>
      </c>
      <c r="T8" s="28">
        <v>18200</v>
      </c>
      <c r="U8" s="29">
        <v>1340</v>
      </c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27</v>
      </c>
      <c r="G9" s="27"/>
      <c r="H9" s="28"/>
      <c r="I9" s="28">
        <v>200</v>
      </c>
      <c r="J9" s="28">
        <v>400</v>
      </c>
      <c r="K9" s="29">
        <v>200</v>
      </c>
      <c r="L9" s="30">
        <v>400</v>
      </c>
      <c r="M9" s="28">
        <v>2200</v>
      </c>
      <c r="N9" s="31">
        <v>1600</v>
      </c>
      <c r="O9" s="28"/>
      <c r="P9" s="29">
        <v>5400</v>
      </c>
      <c r="Q9" s="30">
        <v>3600</v>
      </c>
      <c r="R9" s="28">
        <v>800</v>
      </c>
      <c r="S9" s="28"/>
      <c r="T9" s="28"/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208</v>
      </c>
      <c r="G10" s="27">
        <v>600</v>
      </c>
      <c r="H10" s="28">
        <v>600</v>
      </c>
      <c r="I10" s="28">
        <v>400</v>
      </c>
      <c r="J10" s="28">
        <v>400</v>
      </c>
      <c r="K10" s="29">
        <v>20</v>
      </c>
      <c r="L10" s="30">
        <v>180</v>
      </c>
      <c r="M10" s="28">
        <v>600</v>
      </c>
      <c r="N10" s="31">
        <v>800</v>
      </c>
      <c r="O10" s="28">
        <v>400</v>
      </c>
      <c r="P10" s="29">
        <v>4200</v>
      </c>
      <c r="Q10" s="30">
        <v>1600</v>
      </c>
      <c r="R10" s="28">
        <v>4400</v>
      </c>
      <c r="S10" s="28">
        <v>1600</v>
      </c>
      <c r="T10" s="28">
        <v>200</v>
      </c>
      <c r="U10" s="29">
        <v>1200</v>
      </c>
      <c r="V10" s="15"/>
    </row>
    <row r="11" spans="1:22" ht="13.15" customHeight="1" x14ac:dyDescent="0.15">
      <c r="A11" s="3">
        <v>7</v>
      </c>
      <c r="B11" s="24"/>
      <c r="C11" s="25"/>
      <c r="D11" s="25" t="s">
        <v>28</v>
      </c>
      <c r="E11" s="25" t="s">
        <v>29</v>
      </c>
      <c r="F11" s="26" t="s">
        <v>209</v>
      </c>
      <c r="G11" s="27"/>
      <c r="H11" s="28"/>
      <c r="I11" s="28">
        <v>160</v>
      </c>
      <c r="J11" s="28">
        <v>1400</v>
      </c>
      <c r="K11" s="29">
        <v>120</v>
      </c>
      <c r="L11" s="30">
        <v>100</v>
      </c>
      <c r="M11" s="28">
        <v>40</v>
      </c>
      <c r="N11" s="31">
        <v>440</v>
      </c>
      <c r="O11" s="28">
        <v>20</v>
      </c>
      <c r="P11" s="29">
        <v>40</v>
      </c>
      <c r="Q11" s="30"/>
      <c r="R11" s="28">
        <v>40</v>
      </c>
      <c r="S11" s="28">
        <v>20</v>
      </c>
      <c r="T11" s="28">
        <v>60</v>
      </c>
      <c r="U11" s="29">
        <v>300</v>
      </c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31</v>
      </c>
      <c r="G12" s="27"/>
      <c r="H12" s="28"/>
      <c r="I12" s="28">
        <v>60</v>
      </c>
      <c r="J12" s="28"/>
      <c r="K12" s="29">
        <v>60</v>
      </c>
      <c r="L12" s="30">
        <v>60</v>
      </c>
      <c r="M12" s="28"/>
      <c r="N12" s="31"/>
      <c r="O12" s="28"/>
      <c r="P12" s="29"/>
      <c r="Q12" s="30">
        <v>20</v>
      </c>
      <c r="R12" s="28"/>
      <c r="S12" s="28"/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504</v>
      </c>
      <c r="G13" s="27"/>
      <c r="H13" s="28"/>
      <c r="I13" s="28"/>
      <c r="J13" s="28"/>
      <c r="K13" s="29"/>
      <c r="L13" s="30"/>
      <c r="M13" s="28">
        <v>20</v>
      </c>
      <c r="N13" s="31"/>
      <c r="O13" s="28"/>
      <c r="P13" s="29">
        <v>20</v>
      </c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 t="s">
        <v>505</v>
      </c>
      <c r="E14" s="25" t="s">
        <v>33</v>
      </c>
      <c r="F14" s="26" t="s">
        <v>506</v>
      </c>
      <c r="G14" s="27"/>
      <c r="H14" s="28">
        <v>20</v>
      </c>
      <c r="I14" s="28">
        <v>20</v>
      </c>
      <c r="J14" s="28">
        <v>200</v>
      </c>
      <c r="K14" s="29"/>
      <c r="L14" s="30">
        <v>800</v>
      </c>
      <c r="M14" s="28">
        <v>43600</v>
      </c>
      <c r="N14" s="31">
        <v>20</v>
      </c>
      <c r="O14" s="28">
        <v>200</v>
      </c>
      <c r="P14" s="29">
        <v>10000</v>
      </c>
      <c r="Q14" s="30">
        <v>3200</v>
      </c>
      <c r="R14" s="28"/>
      <c r="S14" s="28">
        <v>668400</v>
      </c>
      <c r="T14" s="28">
        <v>17800</v>
      </c>
      <c r="U14" s="29">
        <v>60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34</v>
      </c>
      <c r="G15" s="27"/>
      <c r="H15" s="28"/>
      <c r="I15" s="28"/>
      <c r="J15" s="28"/>
      <c r="K15" s="29"/>
      <c r="L15" s="30"/>
      <c r="M15" s="28"/>
      <c r="N15" s="31">
        <v>20</v>
      </c>
      <c r="O15" s="28">
        <v>40</v>
      </c>
      <c r="P15" s="29"/>
      <c r="Q15" s="30">
        <v>20</v>
      </c>
      <c r="R15" s="28">
        <v>20</v>
      </c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/>
      <c r="H16" s="28">
        <v>200</v>
      </c>
      <c r="I16" s="28">
        <v>40</v>
      </c>
      <c r="J16" s="28">
        <v>800</v>
      </c>
      <c r="K16" s="29">
        <v>20</v>
      </c>
      <c r="L16" s="30">
        <v>40</v>
      </c>
      <c r="M16" s="28">
        <v>3000</v>
      </c>
      <c r="N16" s="31">
        <v>1020</v>
      </c>
      <c r="O16" s="28">
        <v>2000</v>
      </c>
      <c r="P16" s="29"/>
      <c r="Q16" s="30"/>
      <c r="R16" s="28"/>
      <c r="S16" s="28">
        <v>200</v>
      </c>
      <c r="T16" s="28">
        <v>600</v>
      </c>
      <c r="U16" s="29">
        <v>200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/>
      <c r="H17" s="28">
        <v>100</v>
      </c>
      <c r="I17" s="28">
        <v>180</v>
      </c>
      <c r="J17" s="28"/>
      <c r="K17" s="29">
        <v>80</v>
      </c>
      <c r="L17" s="30">
        <v>80</v>
      </c>
      <c r="M17" s="28">
        <v>40</v>
      </c>
      <c r="N17" s="31"/>
      <c r="O17" s="28"/>
      <c r="P17" s="29"/>
      <c r="Q17" s="30">
        <v>20</v>
      </c>
      <c r="R17" s="28"/>
      <c r="S17" s="28"/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41</v>
      </c>
      <c r="F18" s="26" t="s">
        <v>437</v>
      </c>
      <c r="G18" s="27"/>
      <c r="H18" s="28">
        <v>200</v>
      </c>
      <c r="I18" s="28">
        <v>200</v>
      </c>
      <c r="J18" s="28"/>
      <c r="K18" s="29"/>
      <c r="L18" s="30">
        <v>200</v>
      </c>
      <c r="M18" s="28">
        <v>3200</v>
      </c>
      <c r="N18" s="31">
        <v>2200</v>
      </c>
      <c r="O18" s="28">
        <v>600</v>
      </c>
      <c r="P18" s="29">
        <v>200</v>
      </c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17" t="s">
        <v>488</v>
      </c>
      <c r="F19" s="33" t="s">
        <v>507</v>
      </c>
      <c r="G19" s="27">
        <v>400</v>
      </c>
      <c r="H19" s="28">
        <v>3000</v>
      </c>
      <c r="I19" s="28">
        <v>1400</v>
      </c>
      <c r="J19" s="28">
        <v>4000</v>
      </c>
      <c r="K19" s="29">
        <v>20</v>
      </c>
      <c r="L19" s="30">
        <v>2200</v>
      </c>
      <c r="M19" s="28">
        <v>16400</v>
      </c>
      <c r="N19" s="31">
        <v>10400</v>
      </c>
      <c r="O19" s="28">
        <v>2013600</v>
      </c>
      <c r="P19" s="29">
        <v>4000</v>
      </c>
      <c r="Q19" s="30">
        <v>3000</v>
      </c>
      <c r="R19" s="28">
        <v>2658000</v>
      </c>
      <c r="S19" s="28">
        <v>800</v>
      </c>
      <c r="T19" s="28">
        <v>2000</v>
      </c>
      <c r="U19" s="29">
        <v>800</v>
      </c>
      <c r="V19" s="15"/>
    </row>
    <row r="20" spans="1:22" ht="13.15" customHeight="1" x14ac:dyDescent="0.15">
      <c r="A20" s="3">
        <v>16</v>
      </c>
      <c r="B20" s="24"/>
      <c r="C20" s="25"/>
      <c r="D20" s="25" t="s">
        <v>44</v>
      </c>
      <c r="E20" s="25" t="s">
        <v>45</v>
      </c>
      <c r="F20" s="26" t="s">
        <v>46</v>
      </c>
      <c r="G20" s="27"/>
      <c r="H20" s="28"/>
      <c r="I20" s="28">
        <v>20</v>
      </c>
      <c r="J20" s="28"/>
      <c r="K20" s="29">
        <v>20</v>
      </c>
      <c r="L20" s="30">
        <v>40</v>
      </c>
      <c r="M20" s="28"/>
      <c r="N20" s="31"/>
      <c r="O20" s="28"/>
      <c r="P20" s="29"/>
      <c r="Q20" s="30"/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 t="s">
        <v>50</v>
      </c>
      <c r="E21" s="25" t="s">
        <v>508</v>
      </c>
      <c r="F21" s="26" t="s">
        <v>509</v>
      </c>
      <c r="G21" s="27"/>
      <c r="H21" s="28"/>
      <c r="I21" s="28">
        <v>20</v>
      </c>
      <c r="J21" s="28">
        <v>20</v>
      </c>
      <c r="K21" s="29"/>
      <c r="L21" s="30"/>
      <c r="M21" s="28"/>
      <c r="N21" s="31"/>
      <c r="O21" s="28">
        <v>40</v>
      </c>
      <c r="P21" s="29"/>
      <c r="Q21" s="30"/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53</v>
      </c>
      <c r="G22" s="27"/>
      <c r="H22" s="28"/>
      <c r="I22" s="28"/>
      <c r="J22" s="28">
        <v>800</v>
      </c>
      <c r="K22" s="29"/>
      <c r="L22" s="30"/>
      <c r="M22" s="28"/>
      <c r="N22" s="31"/>
      <c r="O22" s="28"/>
      <c r="P22" s="29"/>
      <c r="Q22" s="30"/>
      <c r="R22" s="28"/>
      <c r="S22" s="28"/>
      <c r="T22" s="28"/>
      <c r="U22" s="29">
        <v>20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54</v>
      </c>
      <c r="G23" s="27"/>
      <c r="H23" s="28"/>
      <c r="I23" s="28"/>
      <c r="J23" s="28"/>
      <c r="K23" s="29"/>
      <c r="L23" s="30"/>
      <c r="M23" s="28"/>
      <c r="N23" s="31"/>
      <c r="O23" s="28"/>
      <c r="P23" s="29"/>
      <c r="Q23" s="30"/>
      <c r="R23" s="28"/>
      <c r="S23" s="28"/>
      <c r="T23" s="28"/>
      <c r="U23" s="29">
        <v>3400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55</v>
      </c>
      <c r="G24" s="27"/>
      <c r="H24" s="28"/>
      <c r="I24" s="28">
        <v>20</v>
      </c>
      <c r="J24" s="28"/>
      <c r="K24" s="29"/>
      <c r="L24" s="30"/>
      <c r="M24" s="28">
        <v>200</v>
      </c>
      <c r="N24" s="31"/>
      <c r="O24" s="28"/>
      <c r="P24" s="29"/>
      <c r="Q24" s="30"/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510</v>
      </c>
      <c r="G25" s="27"/>
      <c r="H25" s="28"/>
      <c r="I25" s="28"/>
      <c r="J25" s="28"/>
      <c r="K25" s="29"/>
      <c r="L25" s="30"/>
      <c r="M25" s="28">
        <v>20</v>
      </c>
      <c r="N25" s="31"/>
      <c r="O25" s="28">
        <v>40</v>
      </c>
      <c r="P25" s="29"/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59</v>
      </c>
      <c r="G26" s="27">
        <v>2600</v>
      </c>
      <c r="H26" s="28">
        <v>200</v>
      </c>
      <c r="I26" s="28">
        <v>600</v>
      </c>
      <c r="J26" s="28">
        <v>800</v>
      </c>
      <c r="K26" s="29">
        <v>40</v>
      </c>
      <c r="L26" s="30">
        <v>800</v>
      </c>
      <c r="M26" s="28">
        <v>2620</v>
      </c>
      <c r="N26" s="31">
        <v>3400</v>
      </c>
      <c r="O26" s="28">
        <v>800</v>
      </c>
      <c r="P26" s="29">
        <v>1200</v>
      </c>
      <c r="Q26" s="30">
        <v>3800</v>
      </c>
      <c r="R26" s="28">
        <v>3000</v>
      </c>
      <c r="S26" s="28">
        <v>2020</v>
      </c>
      <c r="T26" s="28">
        <v>1200</v>
      </c>
      <c r="U26" s="29">
        <v>60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60</v>
      </c>
      <c r="F27" s="26" t="s">
        <v>445</v>
      </c>
      <c r="G27" s="27">
        <v>20</v>
      </c>
      <c r="H27" s="28"/>
      <c r="I27" s="28">
        <v>200</v>
      </c>
      <c r="J27" s="28">
        <v>1000</v>
      </c>
      <c r="K27" s="29"/>
      <c r="L27" s="30">
        <v>600</v>
      </c>
      <c r="M27" s="28">
        <v>800</v>
      </c>
      <c r="N27" s="31">
        <v>600</v>
      </c>
      <c r="O27" s="28">
        <v>600</v>
      </c>
      <c r="P27" s="29"/>
      <c r="Q27" s="30">
        <v>1200</v>
      </c>
      <c r="R27" s="28">
        <v>1400</v>
      </c>
      <c r="S27" s="28">
        <v>800</v>
      </c>
      <c r="T27" s="28"/>
      <c r="U27" s="29">
        <v>40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61</v>
      </c>
      <c r="G28" s="27"/>
      <c r="H28" s="28"/>
      <c r="I28" s="28"/>
      <c r="J28" s="28">
        <v>200</v>
      </c>
      <c r="K28" s="29"/>
      <c r="L28" s="30">
        <v>400</v>
      </c>
      <c r="M28" s="28"/>
      <c r="N28" s="31"/>
      <c r="O28" s="28"/>
      <c r="P28" s="29"/>
      <c r="Q28" s="30"/>
      <c r="R28" s="28"/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 t="s">
        <v>62</v>
      </c>
      <c r="F29" s="26" t="s">
        <v>64</v>
      </c>
      <c r="G29" s="27">
        <v>400</v>
      </c>
      <c r="H29" s="28"/>
      <c r="I29" s="28"/>
      <c r="J29" s="28"/>
      <c r="K29" s="29"/>
      <c r="L29" s="30"/>
      <c r="M29" s="28">
        <v>20</v>
      </c>
      <c r="N29" s="31"/>
      <c r="O29" s="28"/>
      <c r="P29" s="29"/>
      <c r="Q29" s="30"/>
      <c r="R29" s="28"/>
      <c r="S29" s="28">
        <v>20</v>
      </c>
      <c r="T29" s="28">
        <v>1200</v>
      </c>
      <c r="U29" s="29">
        <v>400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65</v>
      </c>
      <c r="F30" s="26" t="s">
        <v>511</v>
      </c>
      <c r="G30" s="27"/>
      <c r="H30" s="28"/>
      <c r="I30" s="28"/>
      <c r="J30" s="28">
        <v>20</v>
      </c>
      <c r="K30" s="29"/>
      <c r="L30" s="30"/>
      <c r="M30" s="28"/>
      <c r="N30" s="31"/>
      <c r="O30" s="28"/>
      <c r="P30" s="29"/>
      <c r="Q30" s="30"/>
      <c r="R30" s="28"/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66</v>
      </c>
      <c r="G31" s="27">
        <v>800</v>
      </c>
      <c r="H31" s="28">
        <v>20</v>
      </c>
      <c r="I31" s="28">
        <v>40</v>
      </c>
      <c r="J31" s="28">
        <v>140</v>
      </c>
      <c r="K31" s="29">
        <v>20</v>
      </c>
      <c r="L31" s="30">
        <v>60</v>
      </c>
      <c r="M31" s="28">
        <v>220</v>
      </c>
      <c r="N31" s="31">
        <v>40</v>
      </c>
      <c r="O31" s="28">
        <v>660</v>
      </c>
      <c r="P31" s="29">
        <v>40</v>
      </c>
      <c r="Q31" s="30">
        <v>140</v>
      </c>
      <c r="R31" s="28">
        <v>120</v>
      </c>
      <c r="S31" s="28">
        <v>240</v>
      </c>
      <c r="T31" s="28">
        <v>20</v>
      </c>
      <c r="U31" s="29">
        <v>20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67</v>
      </c>
      <c r="G32" s="27">
        <v>40</v>
      </c>
      <c r="H32" s="28">
        <v>120</v>
      </c>
      <c r="I32" s="28">
        <v>80</v>
      </c>
      <c r="J32" s="28">
        <v>240</v>
      </c>
      <c r="K32" s="29">
        <v>180</v>
      </c>
      <c r="L32" s="30"/>
      <c r="M32" s="28">
        <v>220</v>
      </c>
      <c r="N32" s="31">
        <v>120</v>
      </c>
      <c r="O32" s="28">
        <v>80</v>
      </c>
      <c r="P32" s="29"/>
      <c r="Q32" s="30">
        <v>20</v>
      </c>
      <c r="R32" s="28">
        <v>40</v>
      </c>
      <c r="S32" s="28"/>
      <c r="T32" s="28"/>
      <c r="U32" s="29">
        <v>40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68</v>
      </c>
      <c r="G33" s="27"/>
      <c r="H33" s="28"/>
      <c r="I33" s="28"/>
      <c r="J33" s="28"/>
      <c r="K33" s="29"/>
      <c r="L33" s="30"/>
      <c r="M33" s="28"/>
      <c r="N33" s="31"/>
      <c r="O33" s="28"/>
      <c r="P33" s="29"/>
      <c r="Q33" s="30"/>
      <c r="R33" s="28"/>
      <c r="S33" s="28">
        <v>20</v>
      </c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215</v>
      </c>
      <c r="G34" s="27"/>
      <c r="H34" s="28"/>
      <c r="I34" s="28"/>
      <c r="J34" s="28"/>
      <c r="K34" s="29"/>
      <c r="L34" s="30"/>
      <c r="M34" s="28"/>
      <c r="N34" s="31"/>
      <c r="O34" s="28"/>
      <c r="P34" s="29"/>
      <c r="Q34" s="30">
        <v>20</v>
      </c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447</v>
      </c>
      <c r="G35" s="27">
        <v>40</v>
      </c>
      <c r="H35" s="28"/>
      <c r="I35" s="28"/>
      <c r="J35" s="28"/>
      <c r="K35" s="29"/>
      <c r="L35" s="30"/>
      <c r="M35" s="28"/>
      <c r="N35" s="31"/>
      <c r="O35" s="28"/>
      <c r="P35" s="29"/>
      <c r="Q35" s="30"/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512</v>
      </c>
      <c r="G36" s="27">
        <v>20</v>
      </c>
      <c r="H36" s="28"/>
      <c r="I36" s="28"/>
      <c r="J36" s="28"/>
      <c r="K36" s="29"/>
      <c r="L36" s="30"/>
      <c r="M36" s="28"/>
      <c r="N36" s="31"/>
      <c r="O36" s="28"/>
      <c r="P36" s="29"/>
      <c r="Q36" s="30"/>
      <c r="R36" s="28"/>
      <c r="S36" s="28"/>
      <c r="T36" s="28"/>
      <c r="U36" s="29"/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513</v>
      </c>
      <c r="G37" s="27"/>
      <c r="H37" s="28">
        <v>100</v>
      </c>
      <c r="I37" s="28">
        <v>80</v>
      </c>
      <c r="J37" s="28"/>
      <c r="K37" s="29">
        <v>20</v>
      </c>
      <c r="L37" s="30"/>
      <c r="M37" s="28"/>
      <c r="N37" s="31">
        <v>40</v>
      </c>
      <c r="O37" s="28"/>
      <c r="P37" s="29"/>
      <c r="Q37" s="30">
        <v>60</v>
      </c>
      <c r="R37" s="28">
        <v>40</v>
      </c>
      <c r="S37" s="28"/>
      <c r="T37" s="28"/>
      <c r="U37" s="29">
        <v>20</v>
      </c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216</v>
      </c>
      <c r="G38" s="27">
        <v>40</v>
      </c>
      <c r="H38" s="28">
        <v>60</v>
      </c>
      <c r="I38" s="28">
        <v>20</v>
      </c>
      <c r="J38" s="28">
        <v>60</v>
      </c>
      <c r="K38" s="29">
        <v>20</v>
      </c>
      <c r="L38" s="30">
        <v>20</v>
      </c>
      <c r="M38" s="28"/>
      <c r="N38" s="31"/>
      <c r="O38" s="28">
        <v>120</v>
      </c>
      <c r="P38" s="29"/>
      <c r="Q38" s="30"/>
      <c r="R38" s="28">
        <v>80</v>
      </c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17" t="s">
        <v>21</v>
      </c>
      <c r="F39" s="33" t="s">
        <v>69</v>
      </c>
      <c r="G39" s="27">
        <v>13600</v>
      </c>
      <c r="H39" s="28">
        <v>3040</v>
      </c>
      <c r="I39" s="28">
        <v>2200</v>
      </c>
      <c r="J39" s="28">
        <v>5400</v>
      </c>
      <c r="K39" s="29">
        <v>2400</v>
      </c>
      <c r="L39" s="30">
        <v>8600</v>
      </c>
      <c r="M39" s="28">
        <v>7600</v>
      </c>
      <c r="N39" s="31">
        <v>12000</v>
      </c>
      <c r="O39" s="28">
        <v>2400</v>
      </c>
      <c r="P39" s="29">
        <v>2600</v>
      </c>
      <c r="Q39" s="30">
        <v>4800</v>
      </c>
      <c r="R39" s="28">
        <v>6000</v>
      </c>
      <c r="S39" s="28">
        <v>3200</v>
      </c>
      <c r="T39" s="28">
        <v>400</v>
      </c>
      <c r="U39" s="29">
        <v>2200</v>
      </c>
      <c r="V39" s="15"/>
    </row>
    <row r="40" spans="1:22" ht="13.15" customHeight="1" x14ac:dyDescent="0.15">
      <c r="A40" s="3">
        <v>36</v>
      </c>
      <c r="B40" s="25" t="s">
        <v>70</v>
      </c>
      <c r="C40" s="25" t="s">
        <v>71</v>
      </c>
      <c r="D40" s="25" t="s">
        <v>75</v>
      </c>
      <c r="E40" s="25" t="s">
        <v>76</v>
      </c>
      <c r="F40" s="26" t="s">
        <v>77</v>
      </c>
      <c r="G40" s="27"/>
      <c r="H40" s="28"/>
      <c r="I40" s="28">
        <v>200</v>
      </c>
      <c r="J40" s="28"/>
      <c r="K40" s="29"/>
      <c r="L40" s="30"/>
      <c r="M40" s="28"/>
      <c r="N40" s="31"/>
      <c r="O40" s="28"/>
      <c r="P40" s="29"/>
      <c r="Q40" s="30"/>
      <c r="R40" s="28"/>
      <c r="S40" s="28"/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 t="s">
        <v>78</v>
      </c>
      <c r="E41" s="25" t="s">
        <v>81</v>
      </c>
      <c r="F41" s="26" t="s">
        <v>82</v>
      </c>
      <c r="G41" s="27"/>
      <c r="H41" s="28"/>
      <c r="I41" s="28"/>
      <c r="J41" s="28"/>
      <c r="K41" s="29"/>
      <c r="L41" s="30"/>
      <c r="M41" s="28">
        <v>20</v>
      </c>
      <c r="N41" s="31">
        <v>40</v>
      </c>
      <c r="O41" s="28">
        <v>20</v>
      </c>
      <c r="P41" s="29">
        <v>40</v>
      </c>
      <c r="Q41" s="30">
        <v>200</v>
      </c>
      <c r="R41" s="28">
        <v>800</v>
      </c>
      <c r="S41" s="28"/>
      <c r="T41" s="28">
        <v>20</v>
      </c>
      <c r="U41" s="29">
        <v>20</v>
      </c>
      <c r="V41" s="15"/>
    </row>
    <row r="42" spans="1:22" ht="13.15" customHeight="1" x14ac:dyDescent="0.15">
      <c r="A42" s="3">
        <v>38</v>
      </c>
      <c r="B42" s="25"/>
      <c r="C42" s="25" t="s">
        <v>83</v>
      </c>
      <c r="D42" s="25" t="s">
        <v>84</v>
      </c>
      <c r="E42" s="25" t="s">
        <v>85</v>
      </c>
      <c r="F42" s="26" t="s">
        <v>293</v>
      </c>
      <c r="G42" s="27"/>
      <c r="H42" s="28"/>
      <c r="I42" s="28"/>
      <c r="J42" s="28"/>
      <c r="K42" s="29"/>
      <c r="L42" s="30"/>
      <c r="M42" s="28"/>
      <c r="N42" s="31">
        <v>1600</v>
      </c>
      <c r="O42" s="28"/>
      <c r="P42" s="29"/>
      <c r="Q42" s="30"/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220</v>
      </c>
      <c r="G43" s="27">
        <v>5200</v>
      </c>
      <c r="H43" s="28">
        <v>200</v>
      </c>
      <c r="I43" s="28"/>
      <c r="J43" s="28">
        <v>56800</v>
      </c>
      <c r="K43" s="29">
        <v>20</v>
      </c>
      <c r="L43" s="30"/>
      <c r="M43" s="28">
        <v>280</v>
      </c>
      <c r="N43" s="31">
        <v>880</v>
      </c>
      <c r="O43" s="28">
        <v>1940</v>
      </c>
      <c r="P43" s="29">
        <v>440</v>
      </c>
      <c r="Q43" s="30">
        <v>740</v>
      </c>
      <c r="R43" s="28">
        <v>3000</v>
      </c>
      <c r="S43" s="28">
        <v>900</v>
      </c>
      <c r="T43" s="28">
        <v>1540</v>
      </c>
      <c r="U43" s="29">
        <v>100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86</v>
      </c>
      <c r="G44" s="27">
        <v>150000</v>
      </c>
      <c r="H44" s="28">
        <v>13800</v>
      </c>
      <c r="I44" s="28">
        <v>5200</v>
      </c>
      <c r="J44" s="28">
        <v>11600</v>
      </c>
      <c r="K44" s="29">
        <v>1400</v>
      </c>
      <c r="L44" s="30">
        <v>2520</v>
      </c>
      <c r="M44" s="28">
        <v>3648000</v>
      </c>
      <c r="N44" s="31">
        <v>234400</v>
      </c>
      <c r="O44" s="28">
        <v>73600</v>
      </c>
      <c r="P44" s="29">
        <v>92000</v>
      </c>
      <c r="Q44" s="30">
        <v>1290000</v>
      </c>
      <c r="R44" s="28">
        <v>71000</v>
      </c>
      <c r="S44" s="28">
        <v>400</v>
      </c>
      <c r="T44" s="28">
        <v>1000</v>
      </c>
      <c r="U44" s="29">
        <v>1900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357</v>
      </c>
      <c r="G45" s="27"/>
      <c r="H45" s="28"/>
      <c r="I45" s="28"/>
      <c r="J45" s="28">
        <v>800</v>
      </c>
      <c r="K45" s="29"/>
      <c r="L45" s="30"/>
      <c r="M45" s="28"/>
      <c r="N45" s="31"/>
      <c r="O45" s="28"/>
      <c r="P45" s="29"/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221</v>
      </c>
      <c r="G46" s="27"/>
      <c r="H46" s="28"/>
      <c r="I46" s="28"/>
      <c r="J46" s="28">
        <v>200</v>
      </c>
      <c r="K46" s="29"/>
      <c r="L46" s="30"/>
      <c r="M46" s="28">
        <v>600</v>
      </c>
      <c r="N46" s="31">
        <v>1600</v>
      </c>
      <c r="O46" s="28">
        <v>400</v>
      </c>
      <c r="P46" s="29"/>
      <c r="Q46" s="30"/>
      <c r="R46" s="28">
        <v>400</v>
      </c>
      <c r="S46" s="28"/>
      <c r="T46" s="28">
        <v>160</v>
      </c>
      <c r="U46" s="29">
        <v>400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490</v>
      </c>
      <c r="G47" s="27">
        <v>800</v>
      </c>
      <c r="H47" s="28"/>
      <c r="I47" s="28"/>
      <c r="J47" s="28"/>
      <c r="K47" s="29"/>
      <c r="L47" s="30"/>
      <c r="M47" s="28">
        <v>85200</v>
      </c>
      <c r="N47" s="31">
        <v>5400</v>
      </c>
      <c r="O47" s="28"/>
      <c r="P47" s="29">
        <v>1412000</v>
      </c>
      <c r="Q47" s="30">
        <v>15600</v>
      </c>
      <c r="R47" s="28"/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90</v>
      </c>
      <c r="G48" s="27">
        <v>5400</v>
      </c>
      <c r="H48" s="28">
        <v>2800</v>
      </c>
      <c r="I48" s="28">
        <v>800</v>
      </c>
      <c r="J48" s="28">
        <v>5400</v>
      </c>
      <c r="K48" s="29">
        <v>60</v>
      </c>
      <c r="L48" s="30">
        <v>800</v>
      </c>
      <c r="M48" s="28">
        <v>7200</v>
      </c>
      <c r="N48" s="31">
        <v>14200</v>
      </c>
      <c r="O48" s="28"/>
      <c r="P48" s="29">
        <v>1952000</v>
      </c>
      <c r="Q48" s="30">
        <v>24400</v>
      </c>
      <c r="R48" s="28">
        <v>3200</v>
      </c>
      <c r="S48" s="28"/>
      <c r="T48" s="28">
        <v>3000</v>
      </c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33" t="s">
        <v>91</v>
      </c>
      <c r="G49" s="27">
        <v>6400</v>
      </c>
      <c r="H49" s="28">
        <v>1200</v>
      </c>
      <c r="I49" s="28">
        <v>200</v>
      </c>
      <c r="J49" s="28">
        <v>800</v>
      </c>
      <c r="K49" s="29">
        <v>60</v>
      </c>
      <c r="L49" s="30">
        <v>60</v>
      </c>
      <c r="M49" s="28">
        <v>71200</v>
      </c>
      <c r="N49" s="31">
        <v>21400</v>
      </c>
      <c r="O49" s="28">
        <v>7800</v>
      </c>
      <c r="P49" s="29">
        <v>64400</v>
      </c>
      <c r="Q49" s="30">
        <v>39600</v>
      </c>
      <c r="R49" s="28">
        <v>10000</v>
      </c>
      <c r="S49" s="28">
        <v>2200</v>
      </c>
      <c r="T49" s="28">
        <v>19800</v>
      </c>
      <c r="U49" s="29">
        <v>2800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92</v>
      </c>
      <c r="F50" s="26" t="s">
        <v>223</v>
      </c>
      <c r="G50" s="27"/>
      <c r="H50" s="28"/>
      <c r="I50" s="28"/>
      <c r="J50" s="28"/>
      <c r="K50" s="29"/>
      <c r="L50" s="30"/>
      <c r="M50" s="28"/>
      <c r="N50" s="31"/>
      <c r="O50" s="28"/>
      <c r="P50" s="29">
        <v>400</v>
      </c>
      <c r="Q50" s="30">
        <v>220</v>
      </c>
      <c r="R50" s="28"/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224</v>
      </c>
      <c r="G51" s="27"/>
      <c r="H51" s="28"/>
      <c r="I51" s="28"/>
      <c r="J51" s="28">
        <v>400</v>
      </c>
      <c r="K51" s="29"/>
      <c r="L51" s="30"/>
      <c r="M51" s="28"/>
      <c r="N51" s="31"/>
      <c r="O51" s="28"/>
      <c r="P51" s="29"/>
      <c r="Q51" s="30"/>
      <c r="R51" s="28"/>
      <c r="S51" s="28"/>
      <c r="T51" s="28"/>
      <c r="U51" s="29">
        <v>40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93</v>
      </c>
      <c r="G52" s="27">
        <v>53600</v>
      </c>
      <c r="H52" s="28">
        <v>6400</v>
      </c>
      <c r="I52" s="28">
        <v>800</v>
      </c>
      <c r="J52" s="28">
        <v>20800</v>
      </c>
      <c r="K52" s="29">
        <v>40</v>
      </c>
      <c r="L52" s="30">
        <v>160</v>
      </c>
      <c r="M52" s="28">
        <v>160800</v>
      </c>
      <c r="N52" s="31">
        <v>181600</v>
      </c>
      <c r="O52" s="28">
        <v>40400</v>
      </c>
      <c r="P52" s="29">
        <v>39600</v>
      </c>
      <c r="Q52" s="30">
        <v>200800</v>
      </c>
      <c r="R52" s="28">
        <v>75600</v>
      </c>
      <c r="S52" s="28">
        <v>1180</v>
      </c>
      <c r="T52" s="28">
        <v>640</v>
      </c>
      <c r="U52" s="29">
        <v>2400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94</v>
      </c>
      <c r="G53" s="27">
        <v>4400</v>
      </c>
      <c r="H53" s="28">
        <v>4600</v>
      </c>
      <c r="I53" s="28"/>
      <c r="J53" s="28"/>
      <c r="K53" s="29">
        <v>2200</v>
      </c>
      <c r="L53" s="30"/>
      <c r="M53" s="28">
        <v>1000</v>
      </c>
      <c r="N53" s="31">
        <v>45600</v>
      </c>
      <c r="O53" s="28">
        <v>1600</v>
      </c>
      <c r="P53" s="29">
        <v>10800</v>
      </c>
      <c r="Q53" s="30">
        <v>3400</v>
      </c>
      <c r="R53" s="28">
        <v>4000</v>
      </c>
      <c r="S53" s="28">
        <v>1000</v>
      </c>
      <c r="T53" s="28">
        <v>400</v>
      </c>
      <c r="U53" s="29">
        <v>800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 t="s">
        <v>96</v>
      </c>
      <c r="F54" s="26" t="s">
        <v>97</v>
      </c>
      <c r="G54" s="27">
        <v>20</v>
      </c>
      <c r="H54" s="28"/>
      <c r="I54" s="28">
        <v>100</v>
      </c>
      <c r="J54" s="28">
        <v>80</v>
      </c>
      <c r="K54" s="29">
        <v>20</v>
      </c>
      <c r="L54" s="30">
        <v>60</v>
      </c>
      <c r="M54" s="28">
        <v>20</v>
      </c>
      <c r="N54" s="31">
        <v>60</v>
      </c>
      <c r="O54" s="28">
        <v>20</v>
      </c>
      <c r="P54" s="29">
        <v>100</v>
      </c>
      <c r="Q54" s="30">
        <v>220</v>
      </c>
      <c r="R54" s="28">
        <v>100</v>
      </c>
      <c r="S54" s="28">
        <v>160</v>
      </c>
      <c r="T54" s="28"/>
      <c r="U54" s="29">
        <v>200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98</v>
      </c>
      <c r="F55" s="26" t="s">
        <v>99</v>
      </c>
      <c r="G55" s="27"/>
      <c r="H55" s="28">
        <v>200</v>
      </c>
      <c r="I55" s="28"/>
      <c r="J55" s="28"/>
      <c r="K55" s="29"/>
      <c r="L55" s="30"/>
      <c r="M55" s="28">
        <v>20</v>
      </c>
      <c r="N55" s="31"/>
      <c r="O55" s="28"/>
      <c r="P55" s="29">
        <v>40</v>
      </c>
      <c r="Q55" s="30"/>
      <c r="R55" s="28"/>
      <c r="S55" s="28">
        <v>20</v>
      </c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 t="s">
        <v>100</v>
      </c>
      <c r="F56" s="26" t="s">
        <v>101</v>
      </c>
      <c r="G56" s="27"/>
      <c r="H56" s="28"/>
      <c r="I56" s="28"/>
      <c r="J56" s="28"/>
      <c r="K56" s="29"/>
      <c r="L56" s="30"/>
      <c r="M56" s="28"/>
      <c r="N56" s="31"/>
      <c r="O56" s="28"/>
      <c r="P56" s="29"/>
      <c r="Q56" s="30"/>
      <c r="R56" s="28"/>
      <c r="S56" s="28">
        <v>1000</v>
      </c>
      <c r="T56" s="28">
        <v>400</v>
      </c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102</v>
      </c>
      <c r="F57" s="26" t="s">
        <v>365</v>
      </c>
      <c r="G57" s="27">
        <v>800</v>
      </c>
      <c r="H57" s="28">
        <v>40</v>
      </c>
      <c r="I57" s="28"/>
      <c r="J57" s="28">
        <v>20</v>
      </c>
      <c r="K57" s="29"/>
      <c r="L57" s="30"/>
      <c r="M57" s="28">
        <v>320</v>
      </c>
      <c r="N57" s="31">
        <v>1960</v>
      </c>
      <c r="O57" s="28">
        <v>200</v>
      </c>
      <c r="P57" s="29">
        <v>180</v>
      </c>
      <c r="Q57" s="30">
        <v>4400</v>
      </c>
      <c r="R57" s="28">
        <v>600</v>
      </c>
      <c r="S57" s="28">
        <v>20</v>
      </c>
      <c r="T57" s="28"/>
      <c r="U57" s="29">
        <v>200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103</v>
      </c>
      <c r="G58" s="27"/>
      <c r="H58" s="28"/>
      <c r="I58" s="28"/>
      <c r="J58" s="28">
        <v>60</v>
      </c>
      <c r="K58" s="29"/>
      <c r="L58" s="30"/>
      <c r="M58" s="28"/>
      <c r="N58" s="31"/>
      <c r="O58" s="28">
        <v>20</v>
      </c>
      <c r="P58" s="29"/>
      <c r="Q58" s="30">
        <v>40</v>
      </c>
      <c r="R58" s="28">
        <v>40</v>
      </c>
      <c r="S58" s="28"/>
      <c r="T58" s="28"/>
      <c r="U58" s="29">
        <v>20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104</v>
      </c>
      <c r="G59" s="27">
        <v>51200</v>
      </c>
      <c r="H59" s="28">
        <v>13600</v>
      </c>
      <c r="I59" s="28">
        <v>4000</v>
      </c>
      <c r="J59" s="28">
        <v>85600</v>
      </c>
      <c r="K59" s="29">
        <v>41400</v>
      </c>
      <c r="L59" s="30">
        <v>2400</v>
      </c>
      <c r="M59" s="28">
        <v>135000</v>
      </c>
      <c r="N59" s="31">
        <v>101600</v>
      </c>
      <c r="O59" s="28">
        <v>11000</v>
      </c>
      <c r="P59" s="29">
        <v>15000</v>
      </c>
      <c r="Q59" s="30">
        <v>139200</v>
      </c>
      <c r="R59" s="28">
        <v>51600</v>
      </c>
      <c r="S59" s="28">
        <v>360</v>
      </c>
      <c r="T59" s="28">
        <v>5200</v>
      </c>
      <c r="U59" s="29">
        <v>800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514</v>
      </c>
      <c r="G60" s="27"/>
      <c r="H60" s="28">
        <v>60</v>
      </c>
      <c r="I60" s="28"/>
      <c r="J60" s="28"/>
      <c r="K60" s="29">
        <v>20</v>
      </c>
      <c r="L60" s="30"/>
      <c r="M60" s="28">
        <v>20</v>
      </c>
      <c r="N60" s="31"/>
      <c r="O60" s="28">
        <v>100</v>
      </c>
      <c r="P60" s="29"/>
      <c r="Q60" s="30">
        <v>200</v>
      </c>
      <c r="R60" s="28"/>
      <c r="S60" s="28">
        <v>20</v>
      </c>
      <c r="T60" s="28"/>
      <c r="U60" s="29">
        <v>20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106</v>
      </c>
      <c r="G61" s="27"/>
      <c r="H61" s="28"/>
      <c r="I61" s="28"/>
      <c r="J61" s="28"/>
      <c r="K61" s="29"/>
      <c r="L61" s="30"/>
      <c r="M61" s="28"/>
      <c r="N61" s="31">
        <v>40</v>
      </c>
      <c r="O61" s="28">
        <v>200</v>
      </c>
      <c r="P61" s="29"/>
      <c r="Q61" s="30">
        <v>40</v>
      </c>
      <c r="R61" s="28">
        <v>20</v>
      </c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107</v>
      </c>
      <c r="G62" s="27">
        <v>200</v>
      </c>
      <c r="H62" s="28">
        <v>40</v>
      </c>
      <c r="I62" s="28"/>
      <c r="J62" s="28">
        <v>20</v>
      </c>
      <c r="K62" s="29">
        <v>40</v>
      </c>
      <c r="L62" s="30"/>
      <c r="M62" s="28">
        <v>160</v>
      </c>
      <c r="N62" s="31">
        <v>240</v>
      </c>
      <c r="O62" s="28">
        <v>200</v>
      </c>
      <c r="P62" s="29"/>
      <c r="Q62" s="30"/>
      <c r="R62" s="28">
        <v>400</v>
      </c>
      <c r="S62" s="28">
        <v>120</v>
      </c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108</v>
      </c>
      <c r="G63" s="27">
        <v>11000</v>
      </c>
      <c r="H63" s="28">
        <v>2600</v>
      </c>
      <c r="I63" s="28">
        <v>80</v>
      </c>
      <c r="J63" s="28">
        <v>27000</v>
      </c>
      <c r="K63" s="29">
        <v>500</v>
      </c>
      <c r="L63" s="30">
        <v>400</v>
      </c>
      <c r="M63" s="28">
        <v>200</v>
      </c>
      <c r="N63" s="31">
        <v>15800</v>
      </c>
      <c r="O63" s="28">
        <v>10600</v>
      </c>
      <c r="P63" s="29">
        <v>4800</v>
      </c>
      <c r="Q63" s="30">
        <v>7600</v>
      </c>
      <c r="R63" s="28">
        <v>8400</v>
      </c>
      <c r="S63" s="28">
        <v>540</v>
      </c>
      <c r="T63" s="28">
        <v>880</v>
      </c>
      <c r="U63" s="29">
        <v>220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231</v>
      </c>
      <c r="G64" s="27"/>
      <c r="H64" s="28"/>
      <c r="I64" s="28">
        <v>20</v>
      </c>
      <c r="J64" s="28"/>
      <c r="K64" s="29"/>
      <c r="L64" s="30"/>
      <c r="M64" s="28"/>
      <c r="N64" s="31"/>
      <c r="O64" s="28">
        <v>20</v>
      </c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515</v>
      </c>
      <c r="G65" s="27">
        <v>200</v>
      </c>
      <c r="H65" s="28"/>
      <c r="I65" s="28"/>
      <c r="J65" s="28"/>
      <c r="K65" s="29"/>
      <c r="L65" s="30"/>
      <c r="M65" s="28">
        <v>20</v>
      </c>
      <c r="N65" s="31">
        <v>200</v>
      </c>
      <c r="O65" s="28"/>
      <c r="P65" s="29"/>
      <c r="Q65" s="30"/>
      <c r="R65" s="28"/>
      <c r="S65" s="28"/>
      <c r="T65" s="28"/>
      <c r="U65" s="29">
        <v>200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 t="s">
        <v>110</v>
      </c>
      <c r="F66" s="26" t="s">
        <v>493</v>
      </c>
      <c r="G66" s="27">
        <v>400</v>
      </c>
      <c r="H66" s="28">
        <v>80</v>
      </c>
      <c r="I66" s="28"/>
      <c r="J66" s="28">
        <v>200</v>
      </c>
      <c r="K66" s="29"/>
      <c r="L66" s="30"/>
      <c r="M66" s="28">
        <v>2000</v>
      </c>
      <c r="N66" s="31">
        <v>1400</v>
      </c>
      <c r="O66" s="28">
        <v>1000</v>
      </c>
      <c r="P66" s="29">
        <v>4400</v>
      </c>
      <c r="Q66" s="30">
        <v>25200</v>
      </c>
      <c r="R66" s="28">
        <v>600</v>
      </c>
      <c r="S66" s="28">
        <v>400</v>
      </c>
      <c r="T66" s="28">
        <v>320</v>
      </c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111</v>
      </c>
      <c r="G67" s="27">
        <v>2600</v>
      </c>
      <c r="H67" s="28">
        <v>200</v>
      </c>
      <c r="I67" s="28"/>
      <c r="J67" s="28"/>
      <c r="K67" s="29"/>
      <c r="L67" s="30"/>
      <c r="M67" s="28">
        <v>600</v>
      </c>
      <c r="N67" s="31">
        <v>1200</v>
      </c>
      <c r="O67" s="28">
        <v>200</v>
      </c>
      <c r="P67" s="29">
        <v>600</v>
      </c>
      <c r="Q67" s="30">
        <v>1000</v>
      </c>
      <c r="R67" s="28"/>
      <c r="S67" s="28">
        <v>20</v>
      </c>
      <c r="T67" s="28">
        <v>40</v>
      </c>
      <c r="U67" s="29">
        <v>200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302</v>
      </c>
      <c r="G68" s="27"/>
      <c r="H68" s="28"/>
      <c r="I68" s="28"/>
      <c r="J68" s="28"/>
      <c r="K68" s="29"/>
      <c r="L68" s="30"/>
      <c r="M68" s="28"/>
      <c r="N68" s="31"/>
      <c r="O68" s="28">
        <v>200</v>
      </c>
      <c r="P68" s="29"/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112</v>
      </c>
      <c r="G69" s="27">
        <v>100</v>
      </c>
      <c r="H69" s="28"/>
      <c r="I69" s="28">
        <v>20</v>
      </c>
      <c r="J69" s="28">
        <v>180</v>
      </c>
      <c r="K69" s="29"/>
      <c r="L69" s="30"/>
      <c r="M69" s="28">
        <v>20</v>
      </c>
      <c r="N69" s="31">
        <v>80</v>
      </c>
      <c r="O69" s="28">
        <v>220</v>
      </c>
      <c r="P69" s="29">
        <v>120</v>
      </c>
      <c r="Q69" s="30">
        <v>100</v>
      </c>
      <c r="R69" s="28">
        <v>80</v>
      </c>
      <c r="S69" s="28">
        <v>100</v>
      </c>
      <c r="T69" s="28">
        <v>520</v>
      </c>
      <c r="U69" s="29">
        <v>240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 t="s">
        <v>113</v>
      </c>
      <c r="F70" s="26" t="s">
        <v>232</v>
      </c>
      <c r="G70" s="27">
        <v>7600</v>
      </c>
      <c r="H70" s="28">
        <v>340</v>
      </c>
      <c r="I70" s="28"/>
      <c r="J70" s="28">
        <v>7800</v>
      </c>
      <c r="K70" s="29"/>
      <c r="L70" s="30"/>
      <c r="M70" s="28">
        <v>600</v>
      </c>
      <c r="N70" s="31">
        <v>3600</v>
      </c>
      <c r="O70" s="28">
        <v>15800</v>
      </c>
      <c r="P70" s="29">
        <v>800</v>
      </c>
      <c r="Q70" s="30">
        <v>9000</v>
      </c>
      <c r="R70" s="28">
        <v>10600</v>
      </c>
      <c r="S70" s="28">
        <v>320</v>
      </c>
      <c r="T70" s="28">
        <v>3600</v>
      </c>
      <c r="U70" s="29">
        <v>100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114</v>
      </c>
      <c r="G71" s="27">
        <v>10800</v>
      </c>
      <c r="H71" s="28"/>
      <c r="I71" s="28"/>
      <c r="J71" s="28">
        <v>800</v>
      </c>
      <c r="K71" s="29"/>
      <c r="L71" s="30"/>
      <c r="M71" s="28"/>
      <c r="N71" s="31">
        <v>1400</v>
      </c>
      <c r="O71" s="28">
        <v>6000</v>
      </c>
      <c r="P71" s="29"/>
      <c r="Q71" s="30"/>
      <c r="R71" s="28"/>
      <c r="S71" s="28"/>
      <c r="T71" s="28"/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494</v>
      </c>
      <c r="G72" s="27"/>
      <c r="H72" s="28"/>
      <c r="I72" s="28"/>
      <c r="J72" s="28"/>
      <c r="K72" s="29"/>
      <c r="L72" s="30"/>
      <c r="M72" s="28"/>
      <c r="N72" s="31">
        <v>600</v>
      </c>
      <c r="O72" s="28"/>
      <c r="P72" s="29"/>
      <c r="Q72" s="30"/>
      <c r="R72" s="28"/>
      <c r="S72" s="28"/>
      <c r="T72" s="28"/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115</v>
      </c>
      <c r="G73" s="27">
        <v>39000</v>
      </c>
      <c r="H73" s="28">
        <v>980</v>
      </c>
      <c r="I73" s="28">
        <v>1000</v>
      </c>
      <c r="J73" s="28">
        <v>21800</v>
      </c>
      <c r="K73" s="29">
        <v>320</v>
      </c>
      <c r="L73" s="30"/>
      <c r="M73" s="28">
        <v>16400</v>
      </c>
      <c r="N73" s="31">
        <v>94000</v>
      </c>
      <c r="O73" s="28">
        <v>8400</v>
      </c>
      <c r="P73" s="29">
        <v>3400</v>
      </c>
      <c r="Q73" s="30">
        <v>12200</v>
      </c>
      <c r="R73" s="28">
        <v>6000</v>
      </c>
      <c r="S73" s="28"/>
      <c r="T73" s="28">
        <v>600</v>
      </c>
      <c r="U73" s="29">
        <v>600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116</v>
      </c>
      <c r="G74" s="27"/>
      <c r="H74" s="28">
        <v>120</v>
      </c>
      <c r="I74" s="28"/>
      <c r="J74" s="28">
        <v>10600</v>
      </c>
      <c r="K74" s="29"/>
      <c r="L74" s="30"/>
      <c r="M74" s="28">
        <v>1200</v>
      </c>
      <c r="N74" s="31">
        <v>7400</v>
      </c>
      <c r="O74" s="28">
        <v>11200</v>
      </c>
      <c r="P74" s="29"/>
      <c r="Q74" s="30">
        <v>9000</v>
      </c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470</v>
      </c>
      <c r="G75" s="27">
        <v>24800</v>
      </c>
      <c r="H75" s="28">
        <v>120</v>
      </c>
      <c r="I75" s="28"/>
      <c r="J75" s="28">
        <v>5800</v>
      </c>
      <c r="K75" s="29"/>
      <c r="L75" s="30"/>
      <c r="M75" s="28">
        <v>1600</v>
      </c>
      <c r="N75" s="31">
        <v>44800</v>
      </c>
      <c r="O75" s="28">
        <v>10800</v>
      </c>
      <c r="P75" s="29">
        <v>280</v>
      </c>
      <c r="Q75" s="30">
        <v>11600</v>
      </c>
      <c r="R75" s="28">
        <v>22400</v>
      </c>
      <c r="S75" s="28">
        <v>160</v>
      </c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234</v>
      </c>
      <c r="G76" s="27">
        <v>65600</v>
      </c>
      <c r="H76" s="28">
        <v>460</v>
      </c>
      <c r="I76" s="28"/>
      <c r="J76" s="28">
        <v>16000</v>
      </c>
      <c r="K76" s="29"/>
      <c r="L76" s="30"/>
      <c r="M76" s="28">
        <v>36600</v>
      </c>
      <c r="N76" s="31">
        <v>183800</v>
      </c>
      <c r="O76" s="28">
        <v>44800</v>
      </c>
      <c r="P76" s="29">
        <v>800</v>
      </c>
      <c r="Q76" s="30">
        <v>67200</v>
      </c>
      <c r="R76" s="28">
        <v>49000</v>
      </c>
      <c r="S76" s="28">
        <v>1040</v>
      </c>
      <c r="T76" s="28">
        <v>66000</v>
      </c>
      <c r="U76" s="29">
        <v>160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118</v>
      </c>
      <c r="G77" s="27"/>
      <c r="H77" s="28">
        <v>360</v>
      </c>
      <c r="I77" s="28">
        <v>80</v>
      </c>
      <c r="J77" s="28"/>
      <c r="K77" s="29"/>
      <c r="L77" s="30"/>
      <c r="M77" s="28"/>
      <c r="N77" s="31"/>
      <c r="O77" s="28">
        <v>20</v>
      </c>
      <c r="P77" s="29"/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236</v>
      </c>
      <c r="G78" s="27"/>
      <c r="H78" s="28"/>
      <c r="I78" s="28"/>
      <c r="J78" s="28">
        <v>1200</v>
      </c>
      <c r="K78" s="29"/>
      <c r="L78" s="30"/>
      <c r="M78" s="28"/>
      <c r="N78" s="31"/>
      <c r="O78" s="28">
        <v>1800</v>
      </c>
      <c r="P78" s="29"/>
      <c r="Q78" s="30"/>
      <c r="R78" s="28"/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120</v>
      </c>
      <c r="G79" s="27">
        <v>79600</v>
      </c>
      <c r="H79" s="28">
        <v>1360</v>
      </c>
      <c r="I79" s="28">
        <v>160</v>
      </c>
      <c r="J79" s="28">
        <v>17200</v>
      </c>
      <c r="K79" s="29">
        <v>400</v>
      </c>
      <c r="L79" s="30">
        <v>120</v>
      </c>
      <c r="M79" s="28">
        <v>44800</v>
      </c>
      <c r="N79" s="31">
        <v>111200</v>
      </c>
      <c r="O79" s="28">
        <v>78400</v>
      </c>
      <c r="P79" s="29">
        <v>5200</v>
      </c>
      <c r="Q79" s="30">
        <v>82600</v>
      </c>
      <c r="R79" s="28">
        <v>54400</v>
      </c>
      <c r="S79" s="28">
        <v>800</v>
      </c>
      <c r="T79" s="28">
        <v>1320</v>
      </c>
      <c r="U79" s="29">
        <v>700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121</v>
      </c>
      <c r="G80" s="27">
        <v>1400</v>
      </c>
      <c r="H80" s="28">
        <v>140</v>
      </c>
      <c r="I80" s="28"/>
      <c r="J80" s="28"/>
      <c r="K80" s="29"/>
      <c r="L80" s="30"/>
      <c r="M80" s="28"/>
      <c r="N80" s="31">
        <v>800</v>
      </c>
      <c r="O80" s="28">
        <v>11600</v>
      </c>
      <c r="P80" s="29">
        <v>3000</v>
      </c>
      <c r="Q80" s="30">
        <v>600</v>
      </c>
      <c r="R80" s="28">
        <v>3200</v>
      </c>
      <c r="S80" s="28"/>
      <c r="T80" s="28"/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516</v>
      </c>
      <c r="G81" s="27"/>
      <c r="H81" s="28"/>
      <c r="I81" s="28">
        <v>40</v>
      </c>
      <c r="J81" s="28"/>
      <c r="K81" s="29"/>
      <c r="L81" s="30">
        <v>40</v>
      </c>
      <c r="M81" s="28"/>
      <c r="N81" s="31"/>
      <c r="O81" s="28"/>
      <c r="P81" s="29"/>
      <c r="Q81" s="30"/>
      <c r="R81" s="28"/>
      <c r="S81" s="28"/>
      <c r="T81" s="28">
        <v>160</v>
      </c>
      <c r="U81" s="29">
        <v>140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237</v>
      </c>
      <c r="G82" s="27">
        <v>1400</v>
      </c>
      <c r="H82" s="28"/>
      <c r="I82" s="28"/>
      <c r="J82" s="28">
        <v>600</v>
      </c>
      <c r="K82" s="29"/>
      <c r="L82" s="30"/>
      <c r="M82" s="28">
        <v>600</v>
      </c>
      <c r="N82" s="31">
        <v>2400</v>
      </c>
      <c r="O82" s="28">
        <v>3800</v>
      </c>
      <c r="P82" s="29">
        <v>1000</v>
      </c>
      <c r="Q82" s="30">
        <v>5800</v>
      </c>
      <c r="R82" s="28"/>
      <c r="S82" s="28"/>
      <c r="T82" s="28"/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123</v>
      </c>
      <c r="G83" s="27">
        <v>54800</v>
      </c>
      <c r="H83" s="28">
        <v>500</v>
      </c>
      <c r="I83" s="28">
        <v>100</v>
      </c>
      <c r="J83" s="28">
        <v>8200</v>
      </c>
      <c r="K83" s="29">
        <v>120</v>
      </c>
      <c r="L83" s="30">
        <v>140</v>
      </c>
      <c r="M83" s="28">
        <v>58600</v>
      </c>
      <c r="N83" s="31">
        <v>129200</v>
      </c>
      <c r="O83" s="28">
        <v>59600</v>
      </c>
      <c r="P83" s="29">
        <v>6800</v>
      </c>
      <c r="Q83" s="30">
        <v>71200</v>
      </c>
      <c r="R83" s="28">
        <v>44400</v>
      </c>
      <c r="S83" s="28">
        <v>5000</v>
      </c>
      <c r="T83" s="28">
        <v>1540</v>
      </c>
      <c r="U83" s="29">
        <v>260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322</v>
      </c>
      <c r="G84" s="36">
        <v>120</v>
      </c>
      <c r="H84" s="37">
        <v>40</v>
      </c>
      <c r="I84" s="37"/>
      <c r="J84" s="37">
        <v>160</v>
      </c>
      <c r="K84" s="38"/>
      <c r="L84" s="39"/>
      <c r="M84" s="37"/>
      <c r="N84" s="40">
        <v>600</v>
      </c>
      <c r="O84" s="37"/>
      <c r="P84" s="38"/>
      <c r="Q84" s="39">
        <v>1200</v>
      </c>
      <c r="R84" s="37"/>
      <c r="S84" s="37"/>
      <c r="T84" s="37">
        <v>80</v>
      </c>
      <c r="U84" s="38">
        <v>40</v>
      </c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517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665</v>
      </c>
      <c r="K88" s="3"/>
      <c r="N88" s="5" t="str">
        <f>I88</f>
        <v>調査期日：平成28年 9月 7日</v>
      </c>
      <c r="O88" s="3"/>
      <c r="P88" s="3"/>
      <c r="R88" s="3"/>
      <c r="S88" s="5" t="str">
        <f>I88</f>
        <v>調査期日：平成28年 9月 7日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</v>
      </c>
      <c r="H90" s="11" t="s">
        <v>4</v>
      </c>
      <c r="I90" s="11" t="s">
        <v>5</v>
      </c>
      <c r="J90" s="11" t="s">
        <v>6</v>
      </c>
      <c r="K90" s="12" t="s">
        <v>7</v>
      </c>
      <c r="L90" s="13" t="s">
        <v>8</v>
      </c>
      <c r="M90" s="11" t="s">
        <v>9</v>
      </c>
      <c r="N90" s="14" t="s">
        <v>10</v>
      </c>
      <c r="O90" s="11" t="s">
        <v>11</v>
      </c>
      <c r="P90" s="12" t="s">
        <v>12</v>
      </c>
      <c r="Q90" s="13" t="s">
        <v>13</v>
      </c>
      <c r="R90" s="11" t="s">
        <v>14</v>
      </c>
      <c r="S90" s="11" t="s">
        <v>15</v>
      </c>
      <c r="T90" s="11" t="s">
        <v>16</v>
      </c>
      <c r="U90" s="12" t="s">
        <v>17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113</v>
      </c>
      <c r="F91" s="46" t="s">
        <v>124</v>
      </c>
      <c r="G91" s="19">
        <v>1000</v>
      </c>
      <c r="H91" s="20"/>
      <c r="I91" s="20"/>
      <c r="J91" s="20">
        <v>300</v>
      </c>
      <c r="K91" s="21"/>
      <c r="L91" s="22"/>
      <c r="M91" s="20"/>
      <c r="N91" s="23"/>
      <c r="O91" s="20">
        <v>1800</v>
      </c>
      <c r="P91" s="21"/>
      <c r="Q91" s="22"/>
      <c r="R91" s="20"/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238</v>
      </c>
      <c r="G92" s="27">
        <v>3000</v>
      </c>
      <c r="H92" s="28">
        <v>2200</v>
      </c>
      <c r="I92" s="28">
        <v>600</v>
      </c>
      <c r="J92" s="28">
        <v>400</v>
      </c>
      <c r="K92" s="29"/>
      <c r="L92" s="30"/>
      <c r="M92" s="28">
        <v>24400</v>
      </c>
      <c r="N92" s="31">
        <v>1600</v>
      </c>
      <c r="O92" s="28"/>
      <c r="P92" s="29">
        <v>777000</v>
      </c>
      <c r="Q92" s="30">
        <v>16200</v>
      </c>
      <c r="R92" s="28"/>
      <c r="S92" s="28"/>
      <c r="T92" s="28"/>
      <c r="U92" s="29">
        <v>800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126</v>
      </c>
      <c r="G93" s="27">
        <v>110820</v>
      </c>
      <c r="H93" s="28">
        <v>10600</v>
      </c>
      <c r="I93" s="28">
        <v>20</v>
      </c>
      <c r="J93" s="28">
        <v>20440</v>
      </c>
      <c r="K93" s="29">
        <v>2400</v>
      </c>
      <c r="L93" s="30">
        <v>120</v>
      </c>
      <c r="M93" s="28">
        <v>341640</v>
      </c>
      <c r="N93" s="31">
        <v>235880</v>
      </c>
      <c r="O93" s="28">
        <v>58800</v>
      </c>
      <c r="P93" s="29">
        <v>276000</v>
      </c>
      <c r="Q93" s="30">
        <v>1340000</v>
      </c>
      <c r="R93" s="28">
        <v>108000</v>
      </c>
      <c r="S93" s="28">
        <v>4800</v>
      </c>
      <c r="T93" s="28">
        <v>260</v>
      </c>
      <c r="U93" s="29">
        <v>720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 t="s">
        <v>127</v>
      </c>
      <c r="F94" s="26" t="s">
        <v>128</v>
      </c>
      <c r="G94" s="27"/>
      <c r="H94" s="28"/>
      <c r="I94" s="28"/>
      <c r="J94" s="28"/>
      <c r="K94" s="29"/>
      <c r="L94" s="30"/>
      <c r="M94" s="28"/>
      <c r="N94" s="31"/>
      <c r="O94" s="28"/>
      <c r="P94" s="29">
        <v>260</v>
      </c>
      <c r="Q94" s="30"/>
      <c r="R94" s="28"/>
      <c r="S94" s="28"/>
      <c r="T94" s="28"/>
      <c r="U94" s="29">
        <v>60</v>
      </c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389</v>
      </c>
      <c r="G95" s="27">
        <v>40</v>
      </c>
      <c r="H95" s="28"/>
      <c r="I95" s="28"/>
      <c r="J95" s="28">
        <v>20</v>
      </c>
      <c r="K95" s="29"/>
      <c r="L95" s="30">
        <v>200</v>
      </c>
      <c r="M95" s="28">
        <v>5200</v>
      </c>
      <c r="N95" s="31">
        <v>5800</v>
      </c>
      <c r="O95" s="28">
        <v>40</v>
      </c>
      <c r="P95" s="29">
        <v>8000</v>
      </c>
      <c r="Q95" s="30">
        <v>3200</v>
      </c>
      <c r="R95" s="28">
        <v>400</v>
      </c>
      <c r="S95" s="28">
        <v>1000</v>
      </c>
      <c r="T95" s="28">
        <v>40</v>
      </c>
      <c r="U95" s="29">
        <v>20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495</v>
      </c>
      <c r="G96" s="27"/>
      <c r="H96" s="28"/>
      <c r="I96" s="28"/>
      <c r="J96" s="28"/>
      <c r="K96" s="29"/>
      <c r="L96" s="30"/>
      <c r="M96" s="28"/>
      <c r="N96" s="31">
        <v>20</v>
      </c>
      <c r="O96" s="28"/>
      <c r="P96" s="29"/>
      <c r="Q96" s="30">
        <v>20</v>
      </c>
      <c r="R96" s="28"/>
      <c r="S96" s="28"/>
      <c r="T96" s="28"/>
      <c r="U96" s="29"/>
      <c r="V96" s="15"/>
    </row>
    <row r="97" spans="1:22" ht="13.15" customHeight="1" x14ac:dyDescent="0.15">
      <c r="A97" s="3">
        <v>87</v>
      </c>
      <c r="B97" s="24"/>
      <c r="C97" s="25"/>
      <c r="D97" s="25"/>
      <c r="E97" s="25" t="s">
        <v>240</v>
      </c>
      <c r="F97" s="26" t="s">
        <v>518</v>
      </c>
      <c r="G97" s="27">
        <v>6400</v>
      </c>
      <c r="H97" s="28">
        <v>120</v>
      </c>
      <c r="I97" s="28"/>
      <c r="J97" s="28">
        <v>15000</v>
      </c>
      <c r="K97" s="29">
        <v>20</v>
      </c>
      <c r="L97" s="30"/>
      <c r="M97" s="28">
        <v>14800</v>
      </c>
      <c r="N97" s="31">
        <v>14800</v>
      </c>
      <c r="O97" s="28">
        <v>12400</v>
      </c>
      <c r="P97" s="29">
        <v>6400</v>
      </c>
      <c r="Q97" s="30">
        <v>19400</v>
      </c>
      <c r="R97" s="28">
        <v>6200</v>
      </c>
      <c r="S97" s="28">
        <v>20</v>
      </c>
      <c r="T97" s="28">
        <v>5200</v>
      </c>
      <c r="U97" s="29">
        <v>20</v>
      </c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241</v>
      </c>
      <c r="G98" s="27"/>
      <c r="H98" s="28"/>
      <c r="I98" s="28"/>
      <c r="J98" s="28"/>
      <c r="K98" s="29"/>
      <c r="L98" s="30"/>
      <c r="M98" s="28"/>
      <c r="N98" s="31"/>
      <c r="O98" s="28"/>
      <c r="P98" s="29"/>
      <c r="Q98" s="30"/>
      <c r="R98" s="28"/>
      <c r="S98" s="28"/>
      <c r="T98" s="28">
        <v>20</v>
      </c>
      <c r="U98" s="29"/>
      <c r="V98" s="15"/>
    </row>
    <row r="99" spans="1:22" ht="13.15" customHeight="1" x14ac:dyDescent="0.15">
      <c r="A99" s="3">
        <v>89</v>
      </c>
      <c r="B99" s="24"/>
      <c r="C99" s="25"/>
      <c r="D99" s="25" t="s">
        <v>129</v>
      </c>
      <c r="E99" s="25" t="s">
        <v>130</v>
      </c>
      <c r="F99" s="26" t="s">
        <v>132</v>
      </c>
      <c r="G99" s="27"/>
      <c r="H99" s="28"/>
      <c r="I99" s="28"/>
      <c r="J99" s="28"/>
      <c r="K99" s="29"/>
      <c r="L99" s="30"/>
      <c r="M99" s="28"/>
      <c r="N99" s="31"/>
      <c r="O99" s="28"/>
      <c r="P99" s="29">
        <v>20</v>
      </c>
      <c r="Q99" s="30"/>
      <c r="R99" s="28"/>
      <c r="S99" s="28"/>
      <c r="T99" s="28"/>
      <c r="U99" s="29">
        <v>200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133</v>
      </c>
      <c r="G100" s="27"/>
      <c r="H100" s="28"/>
      <c r="I100" s="28"/>
      <c r="J100" s="28"/>
      <c r="K100" s="29"/>
      <c r="L100" s="30"/>
      <c r="M100" s="28">
        <v>20</v>
      </c>
      <c r="N100" s="31"/>
      <c r="O100" s="28"/>
      <c r="P100" s="29"/>
      <c r="Q100" s="30"/>
      <c r="R100" s="28"/>
      <c r="S100" s="28"/>
      <c r="T100" s="28"/>
      <c r="U100" s="29"/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243</v>
      </c>
      <c r="G101" s="27">
        <v>26200</v>
      </c>
      <c r="H101" s="28">
        <v>6800</v>
      </c>
      <c r="I101" s="28"/>
      <c r="J101" s="28">
        <v>6800</v>
      </c>
      <c r="K101" s="29">
        <v>160</v>
      </c>
      <c r="L101" s="30"/>
      <c r="M101" s="28">
        <v>92000</v>
      </c>
      <c r="N101" s="31">
        <v>85600</v>
      </c>
      <c r="O101" s="28">
        <v>21200</v>
      </c>
      <c r="P101" s="29">
        <v>25000</v>
      </c>
      <c r="Q101" s="30">
        <v>27400</v>
      </c>
      <c r="R101" s="28">
        <v>14800</v>
      </c>
      <c r="S101" s="28"/>
      <c r="T101" s="28">
        <v>420</v>
      </c>
      <c r="U101" s="29"/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134</v>
      </c>
      <c r="G102" s="27">
        <v>90400</v>
      </c>
      <c r="H102" s="28">
        <v>900</v>
      </c>
      <c r="I102" s="28">
        <v>80</v>
      </c>
      <c r="J102" s="28">
        <v>4600</v>
      </c>
      <c r="K102" s="29">
        <v>20</v>
      </c>
      <c r="L102" s="30">
        <v>280</v>
      </c>
      <c r="M102" s="28">
        <v>442800</v>
      </c>
      <c r="N102" s="31">
        <v>384000</v>
      </c>
      <c r="O102" s="28">
        <v>190400</v>
      </c>
      <c r="P102" s="29">
        <v>155200</v>
      </c>
      <c r="Q102" s="30">
        <v>520800</v>
      </c>
      <c r="R102" s="28">
        <v>230800</v>
      </c>
      <c r="S102" s="28">
        <v>6400</v>
      </c>
      <c r="T102" s="28">
        <v>5200</v>
      </c>
      <c r="U102" s="29">
        <v>8200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135</v>
      </c>
      <c r="G103" s="27">
        <v>600</v>
      </c>
      <c r="H103" s="28">
        <v>20</v>
      </c>
      <c r="I103" s="28"/>
      <c r="J103" s="28">
        <v>120</v>
      </c>
      <c r="K103" s="29"/>
      <c r="L103" s="30">
        <v>20</v>
      </c>
      <c r="M103" s="28"/>
      <c r="N103" s="31">
        <v>400</v>
      </c>
      <c r="O103" s="28">
        <v>80</v>
      </c>
      <c r="P103" s="29"/>
      <c r="Q103" s="30"/>
      <c r="R103" s="28"/>
      <c r="S103" s="28"/>
      <c r="T103" s="28">
        <v>60</v>
      </c>
      <c r="U103" s="29">
        <v>20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 t="s">
        <v>138</v>
      </c>
      <c r="F104" s="26" t="s">
        <v>249</v>
      </c>
      <c r="G104" s="27"/>
      <c r="H104" s="28"/>
      <c r="I104" s="28"/>
      <c r="J104" s="28"/>
      <c r="K104" s="29"/>
      <c r="L104" s="30">
        <v>20</v>
      </c>
      <c r="M104" s="28"/>
      <c r="N104" s="31"/>
      <c r="O104" s="28"/>
      <c r="P104" s="29"/>
      <c r="Q104" s="30"/>
      <c r="R104" s="28">
        <v>400</v>
      </c>
      <c r="S104" s="28">
        <v>40</v>
      </c>
      <c r="T104" s="28"/>
      <c r="U104" s="29">
        <v>20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475</v>
      </c>
      <c r="G105" s="27"/>
      <c r="H105" s="28"/>
      <c r="I105" s="28"/>
      <c r="J105" s="28"/>
      <c r="K105" s="29"/>
      <c r="L105" s="30"/>
      <c r="M105" s="28">
        <v>20</v>
      </c>
      <c r="N105" s="31"/>
      <c r="O105" s="28"/>
      <c r="P105" s="29"/>
      <c r="Q105" s="30"/>
      <c r="R105" s="28"/>
      <c r="S105" s="28"/>
      <c r="T105" s="28"/>
      <c r="U105" s="29"/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/>
      <c r="F106" s="26" t="s">
        <v>140</v>
      </c>
      <c r="G106" s="27">
        <v>200</v>
      </c>
      <c r="H106" s="28">
        <v>20</v>
      </c>
      <c r="I106" s="28"/>
      <c r="J106" s="28"/>
      <c r="K106" s="29"/>
      <c r="L106" s="30"/>
      <c r="M106" s="28"/>
      <c r="N106" s="31">
        <v>200</v>
      </c>
      <c r="O106" s="28">
        <v>80</v>
      </c>
      <c r="P106" s="29">
        <v>40</v>
      </c>
      <c r="Q106" s="30">
        <v>20</v>
      </c>
      <c r="R106" s="28">
        <v>40</v>
      </c>
      <c r="S106" s="28">
        <v>80</v>
      </c>
      <c r="T106" s="28"/>
      <c r="U106" s="29">
        <v>40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/>
      <c r="F107" s="26" t="s">
        <v>141</v>
      </c>
      <c r="G107" s="27">
        <v>200</v>
      </c>
      <c r="H107" s="28">
        <v>20</v>
      </c>
      <c r="I107" s="28"/>
      <c r="J107" s="28"/>
      <c r="K107" s="29"/>
      <c r="L107" s="30"/>
      <c r="M107" s="28"/>
      <c r="N107" s="31">
        <v>59600</v>
      </c>
      <c r="O107" s="28"/>
      <c r="P107" s="29">
        <v>200</v>
      </c>
      <c r="Q107" s="30">
        <v>400</v>
      </c>
      <c r="R107" s="28">
        <v>400</v>
      </c>
      <c r="S107" s="28"/>
      <c r="T107" s="28"/>
      <c r="U107" s="29"/>
      <c r="V107" s="15"/>
    </row>
    <row r="108" spans="1:22" ht="13.15" customHeight="1" x14ac:dyDescent="0.15">
      <c r="A108" s="3">
        <v>98</v>
      </c>
      <c r="B108" s="24"/>
      <c r="C108" s="25"/>
      <c r="D108" s="32"/>
      <c r="E108" s="25"/>
      <c r="F108" s="26" t="s">
        <v>478</v>
      </c>
      <c r="G108" s="27"/>
      <c r="H108" s="28"/>
      <c r="I108" s="28"/>
      <c r="J108" s="28"/>
      <c r="K108" s="29"/>
      <c r="L108" s="30"/>
      <c r="M108" s="28"/>
      <c r="N108" s="31"/>
      <c r="O108" s="28"/>
      <c r="P108" s="29"/>
      <c r="Q108" s="30">
        <v>400</v>
      </c>
      <c r="R108" s="28"/>
      <c r="S108" s="28"/>
      <c r="T108" s="28"/>
      <c r="U108" s="29"/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/>
      <c r="F109" s="26" t="s">
        <v>142</v>
      </c>
      <c r="G109" s="27">
        <v>160</v>
      </c>
      <c r="H109" s="28"/>
      <c r="I109" s="28"/>
      <c r="J109" s="28">
        <v>40</v>
      </c>
      <c r="K109" s="29">
        <v>200</v>
      </c>
      <c r="L109" s="30"/>
      <c r="M109" s="28">
        <v>280</v>
      </c>
      <c r="N109" s="31">
        <v>200</v>
      </c>
      <c r="O109" s="28">
        <v>140</v>
      </c>
      <c r="P109" s="29">
        <v>60</v>
      </c>
      <c r="Q109" s="30">
        <v>120</v>
      </c>
      <c r="R109" s="28">
        <v>120</v>
      </c>
      <c r="S109" s="28">
        <v>60</v>
      </c>
      <c r="T109" s="28">
        <v>200</v>
      </c>
      <c r="U109" s="29">
        <v>140</v>
      </c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143</v>
      </c>
      <c r="G110" s="27"/>
      <c r="H110" s="28"/>
      <c r="I110" s="28">
        <v>80</v>
      </c>
      <c r="J110" s="28"/>
      <c r="K110" s="29">
        <v>80</v>
      </c>
      <c r="L110" s="30">
        <v>140</v>
      </c>
      <c r="M110" s="28"/>
      <c r="N110" s="31"/>
      <c r="O110" s="28"/>
      <c r="P110" s="29"/>
      <c r="Q110" s="30"/>
      <c r="R110" s="28"/>
      <c r="S110" s="28">
        <v>20</v>
      </c>
      <c r="T110" s="28"/>
      <c r="U110" s="29">
        <v>40</v>
      </c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 t="s">
        <v>144</v>
      </c>
      <c r="F111" s="26" t="s">
        <v>148</v>
      </c>
      <c r="G111" s="27">
        <v>1800</v>
      </c>
      <c r="H111" s="28">
        <v>800</v>
      </c>
      <c r="I111" s="28">
        <v>800</v>
      </c>
      <c r="J111" s="28">
        <v>2800</v>
      </c>
      <c r="K111" s="29">
        <v>60</v>
      </c>
      <c r="L111" s="30">
        <v>40</v>
      </c>
      <c r="M111" s="28">
        <v>27600</v>
      </c>
      <c r="N111" s="31">
        <v>12400</v>
      </c>
      <c r="O111" s="28">
        <v>2200</v>
      </c>
      <c r="P111" s="29">
        <v>2200</v>
      </c>
      <c r="Q111" s="30">
        <v>24400</v>
      </c>
      <c r="R111" s="28">
        <v>5400</v>
      </c>
      <c r="S111" s="28">
        <v>60</v>
      </c>
      <c r="T111" s="28">
        <v>400</v>
      </c>
      <c r="U111" s="29">
        <v>660</v>
      </c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250</v>
      </c>
      <c r="G112" s="27">
        <v>12600</v>
      </c>
      <c r="H112" s="28">
        <v>800</v>
      </c>
      <c r="I112" s="28">
        <v>60</v>
      </c>
      <c r="J112" s="28">
        <v>2800</v>
      </c>
      <c r="K112" s="29">
        <v>40</v>
      </c>
      <c r="L112" s="30">
        <v>80</v>
      </c>
      <c r="M112" s="28">
        <v>400</v>
      </c>
      <c r="N112" s="31">
        <v>6000</v>
      </c>
      <c r="O112" s="28">
        <v>3000</v>
      </c>
      <c r="P112" s="29">
        <v>1600</v>
      </c>
      <c r="Q112" s="30">
        <v>6800</v>
      </c>
      <c r="R112" s="28">
        <v>3600</v>
      </c>
      <c r="S112" s="28">
        <v>800</v>
      </c>
      <c r="T112" s="28">
        <v>40</v>
      </c>
      <c r="U112" s="29">
        <v>320</v>
      </c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/>
      <c r="F113" s="26" t="s">
        <v>150</v>
      </c>
      <c r="G113" s="27">
        <v>26400</v>
      </c>
      <c r="H113" s="28">
        <v>220</v>
      </c>
      <c r="I113" s="28"/>
      <c r="J113" s="28">
        <v>83400</v>
      </c>
      <c r="K113" s="29">
        <v>80</v>
      </c>
      <c r="L113" s="30"/>
      <c r="M113" s="28">
        <v>63600</v>
      </c>
      <c r="N113" s="31">
        <v>23200</v>
      </c>
      <c r="O113" s="28">
        <v>22400</v>
      </c>
      <c r="P113" s="29">
        <v>8000</v>
      </c>
      <c r="Q113" s="30">
        <v>27600</v>
      </c>
      <c r="R113" s="28">
        <v>28200</v>
      </c>
      <c r="S113" s="28">
        <v>180</v>
      </c>
      <c r="T113" s="28">
        <v>200</v>
      </c>
      <c r="U113" s="29">
        <v>40</v>
      </c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151</v>
      </c>
      <c r="G114" s="27">
        <v>298800</v>
      </c>
      <c r="H114" s="28">
        <v>34200</v>
      </c>
      <c r="I114" s="28">
        <v>840</v>
      </c>
      <c r="J114" s="28">
        <v>973200</v>
      </c>
      <c r="K114" s="29">
        <v>4800</v>
      </c>
      <c r="L114" s="30">
        <v>560</v>
      </c>
      <c r="M114" s="28">
        <v>424600</v>
      </c>
      <c r="N114" s="31">
        <v>296000</v>
      </c>
      <c r="O114" s="28">
        <v>937800</v>
      </c>
      <c r="P114" s="29">
        <v>70600</v>
      </c>
      <c r="Q114" s="30">
        <v>694600</v>
      </c>
      <c r="R114" s="28">
        <v>475200</v>
      </c>
      <c r="S114" s="28">
        <v>12800</v>
      </c>
      <c r="T114" s="28">
        <v>5400</v>
      </c>
      <c r="U114" s="29">
        <v>12000</v>
      </c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 t="s">
        <v>479</v>
      </c>
      <c r="F115" s="26" t="s">
        <v>397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/>
      <c r="Q115" s="30"/>
      <c r="R115" s="28"/>
      <c r="S115" s="28">
        <v>20</v>
      </c>
      <c r="T115" s="28"/>
      <c r="U115" s="29"/>
      <c r="V115" s="15"/>
    </row>
    <row r="116" spans="1:22" ht="13.15" customHeight="1" x14ac:dyDescent="0.15">
      <c r="A116" s="3">
        <v>106</v>
      </c>
      <c r="B116" s="24"/>
      <c r="C116" s="25"/>
      <c r="D116" s="25" t="s">
        <v>129</v>
      </c>
      <c r="E116" s="25" t="s">
        <v>488</v>
      </c>
      <c r="F116" s="33" t="s">
        <v>152</v>
      </c>
      <c r="G116" s="27">
        <v>1600</v>
      </c>
      <c r="H116" s="28">
        <v>200</v>
      </c>
      <c r="I116" s="28">
        <v>20</v>
      </c>
      <c r="J116" s="28">
        <v>400</v>
      </c>
      <c r="K116" s="29">
        <v>40</v>
      </c>
      <c r="L116" s="30">
        <v>20</v>
      </c>
      <c r="M116" s="28">
        <v>60</v>
      </c>
      <c r="N116" s="31">
        <v>160</v>
      </c>
      <c r="O116" s="28">
        <v>1000</v>
      </c>
      <c r="P116" s="29">
        <v>600</v>
      </c>
      <c r="Q116" s="30">
        <v>1800</v>
      </c>
      <c r="R116" s="28">
        <v>1200</v>
      </c>
      <c r="S116" s="28">
        <v>40</v>
      </c>
      <c r="T116" s="28">
        <v>600</v>
      </c>
      <c r="U116" s="29">
        <v>160</v>
      </c>
      <c r="V116" s="15"/>
    </row>
    <row r="117" spans="1:22" ht="13.15" customHeight="1" x14ac:dyDescent="0.15">
      <c r="A117" s="3">
        <v>107</v>
      </c>
      <c r="B117" s="24" t="s">
        <v>153</v>
      </c>
      <c r="C117" s="25" t="s">
        <v>154</v>
      </c>
      <c r="D117" s="25" t="s">
        <v>488</v>
      </c>
      <c r="E117" s="25" t="s">
        <v>488</v>
      </c>
      <c r="F117" s="33" t="s">
        <v>155</v>
      </c>
      <c r="G117" s="27">
        <v>200</v>
      </c>
      <c r="H117" s="28">
        <v>200</v>
      </c>
      <c r="I117" s="28">
        <v>200</v>
      </c>
      <c r="J117" s="28"/>
      <c r="K117" s="29">
        <v>200</v>
      </c>
      <c r="L117" s="30"/>
      <c r="M117" s="28">
        <v>200</v>
      </c>
      <c r="N117" s="31">
        <v>400</v>
      </c>
      <c r="O117" s="28">
        <v>400</v>
      </c>
      <c r="P117" s="29">
        <v>600</v>
      </c>
      <c r="Q117" s="30">
        <v>400</v>
      </c>
      <c r="R117" s="28">
        <v>800</v>
      </c>
      <c r="S117" s="28">
        <v>2000</v>
      </c>
      <c r="T117" s="28">
        <v>200</v>
      </c>
      <c r="U117" s="29">
        <v>80</v>
      </c>
      <c r="V117" s="15"/>
    </row>
    <row r="118" spans="1:22" ht="13.15" customHeight="1" x14ac:dyDescent="0.15">
      <c r="A118" s="3">
        <v>108</v>
      </c>
      <c r="B118" s="15" t="s">
        <v>156</v>
      </c>
      <c r="C118" s="25" t="s">
        <v>157</v>
      </c>
      <c r="D118" s="25" t="s">
        <v>488</v>
      </c>
      <c r="E118" s="32" t="s">
        <v>488</v>
      </c>
      <c r="F118" s="33" t="s">
        <v>158</v>
      </c>
      <c r="G118" s="27">
        <v>1600</v>
      </c>
      <c r="H118" s="28"/>
      <c r="I118" s="28">
        <v>200</v>
      </c>
      <c r="J118" s="28">
        <v>1000</v>
      </c>
      <c r="K118" s="29">
        <v>600</v>
      </c>
      <c r="L118" s="30">
        <v>1400</v>
      </c>
      <c r="M118" s="28">
        <v>400</v>
      </c>
      <c r="N118" s="31">
        <v>2600</v>
      </c>
      <c r="O118" s="28">
        <v>14200</v>
      </c>
      <c r="P118" s="29">
        <v>20</v>
      </c>
      <c r="Q118" s="30">
        <v>3600</v>
      </c>
      <c r="R118" s="28">
        <v>5800</v>
      </c>
      <c r="S118" s="28">
        <v>6400</v>
      </c>
      <c r="T118" s="28">
        <v>2800</v>
      </c>
      <c r="U118" s="29">
        <v>6400</v>
      </c>
      <c r="V118" s="15"/>
    </row>
    <row r="119" spans="1:22" ht="13.15" customHeight="1" x14ac:dyDescent="0.15">
      <c r="A119" s="3">
        <v>109</v>
      </c>
      <c r="B119" s="15"/>
      <c r="C119" s="25" t="s">
        <v>159</v>
      </c>
      <c r="D119" s="25" t="s">
        <v>497</v>
      </c>
      <c r="E119" s="25" t="s">
        <v>498</v>
      </c>
      <c r="F119" s="33" t="s">
        <v>519</v>
      </c>
      <c r="G119" s="27"/>
      <c r="H119" s="28"/>
      <c r="I119" s="28"/>
      <c r="J119" s="28"/>
      <c r="K119" s="29"/>
      <c r="L119" s="30"/>
      <c r="M119" s="28"/>
      <c r="N119" s="31"/>
      <c r="O119" s="28"/>
      <c r="P119" s="29">
        <v>400</v>
      </c>
      <c r="Q119" s="30">
        <v>1200</v>
      </c>
      <c r="R119" s="28"/>
      <c r="S119" s="28"/>
      <c r="T119" s="28"/>
      <c r="U119" s="29"/>
      <c r="V119" s="15"/>
    </row>
    <row r="120" spans="1:22" ht="13.15" customHeight="1" x14ac:dyDescent="0.15">
      <c r="A120" s="3">
        <v>110</v>
      </c>
      <c r="B120" s="24"/>
      <c r="C120" s="25"/>
      <c r="D120" s="32" t="s">
        <v>160</v>
      </c>
      <c r="E120" s="25" t="s">
        <v>259</v>
      </c>
      <c r="F120" s="26" t="s">
        <v>407</v>
      </c>
      <c r="G120" s="27"/>
      <c r="H120" s="28"/>
      <c r="I120" s="28"/>
      <c r="J120" s="28"/>
      <c r="K120" s="29"/>
      <c r="L120" s="30"/>
      <c r="M120" s="28"/>
      <c r="N120" s="31"/>
      <c r="O120" s="28"/>
      <c r="P120" s="29"/>
      <c r="Q120" s="30">
        <v>640</v>
      </c>
      <c r="R120" s="28"/>
      <c r="S120" s="28"/>
      <c r="T120" s="28"/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/>
      <c r="F121" s="26" t="s">
        <v>260</v>
      </c>
      <c r="G121" s="27"/>
      <c r="H121" s="28"/>
      <c r="I121" s="28"/>
      <c r="J121" s="28"/>
      <c r="K121" s="29"/>
      <c r="L121" s="30"/>
      <c r="M121" s="28"/>
      <c r="N121" s="31"/>
      <c r="O121" s="28"/>
      <c r="P121" s="29">
        <v>40</v>
      </c>
      <c r="Q121" s="30"/>
      <c r="R121" s="28"/>
      <c r="S121" s="28"/>
      <c r="T121" s="28"/>
      <c r="U121" s="29"/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520</v>
      </c>
      <c r="G122" s="27"/>
      <c r="H122" s="28"/>
      <c r="I122" s="28"/>
      <c r="J122" s="28"/>
      <c r="K122" s="29"/>
      <c r="L122" s="30"/>
      <c r="M122" s="28">
        <v>80</v>
      </c>
      <c r="N122" s="31"/>
      <c r="O122" s="28"/>
      <c r="P122" s="29"/>
      <c r="Q122" s="30">
        <v>320</v>
      </c>
      <c r="R122" s="28"/>
      <c r="S122" s="28"/>
      <c r="T122" s="28"/>
      <c r="U122" s="29"/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/>
      <c r="F123" s="26" t="s">
        <v>521</v>
      </c>
      <c r="G123" s="27"/>
      <c r="H123" s="28"/>
      <c r="I123" s="28"/>
      <c r="J123" s="28"/>
      <c r="K123" s="29"/>
      <c r="L123" s="30"/>
      <c r="M123" s="28">
        <v>620</v>
      </c>
      <c r="N123" s="31"/>
      <c r="O123" s="28"/>
      <c r="P123" s="29">
        <v>320</v>
      </c>
      <c r="Q123" s="30"/>
      <c r="R123" s="28"/>
      <c r="S123" s="28"/>
      <c r="T123" s="28"/>
      <c r="U123" s="29"/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 t="s">
        <v>161</v>
      </c>
      <c r="F124" s="26" t="s">
        <v>162</v>
      </c>
      <c r="G124" s="27"/>
      <c r="H124" s="28"/>
      <c r="I124" s="28"/>
      <c r="J124" s="28"/>
      <c r="K124" s="29"/>
      <c r="L124" s="30"/>
      <c r="M124" s="28">
        <v>200</v>
      </c>
      <c r="N124" s="31"/>
      <c r="O124" s="28"/>
      <c r="P124" s="29"/>
      <c r="Q124" s="30">
        <v>200</v>
      </c>
      <c r="R124" s="28"/>
      <c r="S124" s="28"/>
      <c r="T124" s="28"/>
      <c r="U124" s="29">
        <v>20</v>
      </c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486</v>
      </c>
      <c r="G125" s="27"/>
      <c r="H125" s="28">
        <v>800</v>
      </c>
      <c r="I125" s="28"/>
      <c r="J125" s="28"/>
      <c r="K125" s="29"/>
      <c r="L125" s="30"/>
      <c r="M125" s="28"/>
      <c r="N125" s="31"/>
      <c r="O125" s="28"/>
      <c r="P125" s="29"/>
      <c r="Q125" s="30">
        <v>800</v>
      </c>
      <c r="R125" s="28"/>
      <c r="S125" s="28"/>
      <c r="T125" s="28"/>
      <c r="U125" s="29"/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 t="s">
        <v>261</v>
      </c>
      <c r="F126" s="26" t="s">
        <v>522</v>
      </c>
      <c r="G126" s="27"/>
      <c r="H126" s="28"/>
      <c r="I126" s="28"/>
      <c r="J126" s="28"/>
      <c r="K126" s="29"/>
      <c r="L126" s="30"/>
      <c r="M126" s="28"/>
      <c r="N126" s="31"/>
      <c r="O126" s="28"/>
      <c r="P126" s="29">
        <v>140</v>
      </c>
      <c r="Q126" s="30"/>
      <c r="R126" s="28"/>
      <c r="S126" s="28"/>
      <c r="T126" s="28"/>
      <c r="U126" s="29"/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/>
      <c r="F127" s="26" t="s">
        <v>262</v>
      </c>
      <c r="G127" s="27"/>
      <c r="H127" s="28"/>
      <c r="I127" s="28"/>
      <c r="J127" s="28"/>
      <c r="K127" s="29"/>
      <c r="L127" s="30"/>
      <c r="M127" s="28">
        <v>80</v>
      </c>
      <c r="N127" s="31">
        <v>3600</v>
      </c>
      <c r="O127" s="28"/>
      <c r="P127" s="29">
        <v>320</v>
      </c>
      <c r="Q127" s="30">
        <v>140</v>
      </c>
      <c r="R127" s="28">
        <v>800</v>
      </c>
      <c r="S127" s="28"/>
      <c r="T127" s="28"/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 t="s">
        <v>163</v>
      </c>
      <c r="E128" s="25" t="s">
        <v>164</v>
      </c>
      <c r="F128" s="26" t="s">
        <v>166</v>
      </c>
      <c r="G128" s="27"/>
      <c r="H128" s="28"/>
      <c r="I128" s="28"/>
      <c r="J128" s="28"/>
      <c r="K128" s="29"/>
      <c r="L128" s="30"/>
      <c r="M128" s="28"/>
      <c r="N128" s="31">
        <v>200</v>
      </c>
      <c r="O128" s="28"/>
      <c r="P128" s="29">
        <v>20</v>
      </c>
      <c r="Q128" s="30"/>
      <c r="R128" s="28"/>
      <c r="S128" s="28"/>
      <c r="T128" s="28"/>
      <c r="U128" s="29"/>
      <c r="V128" s="15"/>
    </row>
    <row r="129" spans="1:23" ht="13.15" customHeight="1" x14ac:dyDescent="0.15">
      <c r="A129" s="3">
        <v>119</v>
      </c>
      <c r="B129" s="24"/>
      <c r="C129" s="25"/>
      <c r="D129" s="25" t="s">
        <v>488</v>
      </c>
      <c r="E129" s="25" t="s">
        <v>488</v>
      </c>
      <c r="F129" s="33" t="s">
        <v>523</v>
      </c>
      <c r="G129" s="27"/>
      <c r="H129" s="28"/>
      <c r="I129" s="28"/>
      <c r="J129" s="28"/>
      <c r="K129" s="29"/>
      <c r="L129" s="30"/>
      <c r="M129" s="28">
        <v>4800</v>
      </c>
      <c r="N129" s="31"/>
      <c r="O129" s="28"/>
      <c r="P129" s="29"/>
      <c r="Q129" s="30">
        <v>4800</v>
      </c>
      <c r="R129" s="28"/>
      <c r="S129" s="28"/>
      <c r="T129" s="28"/>
      <c r="U129" s="29"/>
      <c r="V129" s="15"/>
    </row>
    <row r="130" spans="1:23" ht="13.15" customHeight="1" x14ac:dyDescent="0.15">
      <c r="A130" s="3">
        <v>120</v>
      </c>
      <c r="B130" s="47" t="s">
        <v>167</v>
      </c>
      <c r="C130" s="34" t="s">
        <v>488</v>
      </c>
      <c r="D130" s="34" t="s">
        <v>488</v>
      </c>
      <c r="E130" s="34" t="s">
        <v>488</v>
      </c>
      <c r="F130" s="33" t="s">
        <v>168</v>
      </c>
      <c r="G130" s="27">
        <v>54400</v>
      </c>
      <c r="H130" s="28">
        <v>31000</v>
      </c>
      <c r="I130" s="28">
        <v>33200</v>
      </c>
      <c r="J130" s="28">
        <v>48400</v>
      </c>
      <c r="K130" s="29">
        <v>24600</v>
      </c>
      <c r="L130" s="30">
        <v>24000</v>
      </c>
      <c r="M130" s="28">
        <v>446000</v>
      </c>
      <c r="N130" s="31">
        <v>231200</v>
      </c>
      <c r="O130" s="28">
        <v>112400</v>
      </c>
      <c r="P130" s="29">
        <v>828000</v>
      </c>
      <c r="Q130" s="30">
        <v>524000</v>
      </c>
      <c r="R130" s="28">
        <v>117600</v>
      </c>
      <c r="S130" s="28">
        <v>89600</v>
      </c>
      <c r="T130" s="28">
        <v>246000</v>
      </c>
      <c r="U130" s="29">
        <v>73600</v>
      </c>
      <c r="V130" s="15"/>
    </row>
    <row r="131" spans="1:23" ht="13.15" customHeight="1" x14ac:dyDescent="0.15">
      <c r="A131" s="3"/>
      <c r="B131" s="49"/>
      <c r="C131" s="50"/>
      <c r="D131" s="50"/>
      <c r="E131" s="50"/>
      <c r="F131" s="51" t="s">
        <v>169</v>
      </c>
      <c r="G131" s="52">
        <v>58</v>
      </c>
      <c r="H131" s="53">
        <v>55</v>
      </c>
      <c r="I131" s="53">
        <v>48</v>
      </c>
      <c r="J131" s="53">
        <v>61</v>
      </c>
      <c r="K131" s="54">
        <v>45</v>
      </c>
      <c r="L131" s="52">
        <v>40</v>
      </c>
      <c r="M131" s="53">
        <v>69</v>
      </c>
      <c r="N131" s="55">
        <v>69</v>
      </c>
      <c r="O131" s="53">
        <v>66</v>
      </c>
      <c r="P131" s="54">
        <v>63</v>
      </c>
      <c r="Q131" s="52">
        <v>73</v>
      </c>
      <c r="R131" s="53">
        <v>56</v>
      </c>
      <c r="S131" s="53">
        <v>51</v>
      </c>
      <c r="T131" s="53">
        <v>48</v>
      </c>
      <c r="U131" s="54">
        <v>61</v>
      </c>
      <c r="V131" s="15"/>
    </row>
    <row r="132" spans="1:23" ht="13.15" customHeight="1" x14ac:dyDescent="0.15">
      <c r="A132" s="3"/>
      <c r="B132" s="49"/>
      <c r="C132" s="50"/>
      <c r="D132" s="50"/>
      <c r="E132" s="50"/>
      <c r="F132" s="56" t="s">
        <v>170</v>
      </c>
      <c r="G132" s="52">
        <v>1237220</v>
      </c>
      <c r="H132" s="53">
        <v>147920</v>
      </c>
      <c r="I132" s="53">
        <v>59040</v>
      </c>
      <c r="J132" s="53">
        <v>1480280</v>
      </c>
      <c r="K132" s="54">
        <v>85720</v>
      </c>
      <c r="L132" s="52">
        <v>52980</v>
      </c>
      <c r="M132" s="53">
        <v>6265280</v>
      </c>
      <c r="N132" s="55">
        <v>2623140</v>
      </c>
      <c r="O132" s="57">
        <v>3816100</v>
      </c>
      <c r="P132" s="58">
        <v>5815720</v>
      </c>
      <c r="Q132" s="59">
        <v>5308680</v>
      </c>
      <c r="R132" s="57">
        <v>4124740</v>
      </c>
      <c r="S132" s="57">
        <v>905700</v>
      </c>
      <c r="T132" s="57">
        <v>432740</v>
      </c>
      <c r="U132" s="58">
        <v>137020</v>
      </c>
      <c r="V132" s="60"/>
    </row>
    <row r="133" spans="1:23" ht="13.15" customHeight="1" x14ac:dyDescent="0.15">
      <c r="A133" s="3"/>
      <c r="B133" s="41" t="s">
        <v>171</v>
      </c>
      <c r="C133" s="41"/>
      <c r="D133" s="41"/>
      <c r="F133" s="42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4"/>
    </row>
    <row r="134" spans="1:23" ht="13.15" customHeight="1" x14ac:dyDescent="0.15">
      <c r="A134" s="3"/>
      <c r="B134" s="41"/>
      <c r="C134" s="41"/>
      <c r="D134" s="41"/>
      <c r="F134" s="42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3"/>
      <c r="T134" s="43"/>
      <c r="U134" s="43"/>
      <c r="V134" s="44"/>
    </row>
    <row r="135" spans="1:23" ht="13.15" customHeight="1" x14ac:dyDescent="0.15">
      <c r="A135" s="3"/>
      <c r="B135" s="41"/>
      <c r="C135" s="41"/>
      <c r="D135" s="41"/>
      <c r="F135" s="42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3"/>
      <c r="T135" s="43"/>
      <c r="U135" s="43"/>
      <c r="V135" s="44"/>
    </row>
    <row r="136" spans="1:23" ht="13.15" customHeight="1" x14ac:dyDescent="0.15">
      <c r="A136" s="3"/>
      <c r="B136" s="41"/>
      <c r="C136" s="41"/>
      <c r="D136" s="41"/>
      <c r="F136" s="42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3"/>
      <c r="T136" s="43"/>
      <c r="U136" s="43"/>
      <c r="V136" s="44"/>
    </row>
    <row r="137" spans="1:23" ht="13.15" customHeight="1" x14ac:dyDescent="0.15">
      <c r="A137" s="3"/>
      <c r="B137" s="41" t="s">
        <v>172</v>
      </c>
      <c r="C137" s="41"/>
      <c r="D137" s="41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T137" s="42"/>
      <c r="U137" s="43"/>
      <c r="V137" s="43"/>
      <c r="W137" s="43"/>
    </row>
    <row r="138" spans="1:23" ht="13.15" customHeight="1" x14ac:dyDescent="0.15">
      <c r="A138" s="3"/>
      <c r="B138" s="41" t="s">
        <v>173</v>
      </c>
      <c r="C138" s="41"/>
      <c r="D138" s="41"/>
      <c r="F138" s="42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T138" s="42"/>
      <c r="U138" s="43"/>
      <c r="V138" s="43"/>
      <c r="W138" s="43"/>
    </row>
    <row r="139" spans="1:23" ht="13.15" customHeight="1" x14ac:dyDescent="0.15">
      <c r="A139" s="3"/>
      <c r="B139" s="41"/>
      <c r="C139" s="41"/>
      <c r="D139" s="41"/>
      <c r="F139" s="42"/>
      <c r="G139" s="43"/>
      <c r="H139" s="43"/>
      <c r="I139" s="43"/>
      <c r="J139" s="43"/>
      <c r="K139" s="43"/>
      <c r="L139" s="43"/>
      <c r="M139" s="43"/>
      <c r="N139" s="43"/>
      <c r="O139" s="41"/>
      <c r="Q139" s="42"/>
      <c r="R139" s="43"/>
      <c r="S139" s="43"/>
      <c r="T139" s="43"/>
      <c r="U139" s="43"/>
      <c r="V139" s="43"/>
      <c r="W139" s="43"/>
    </row>
    <row r="140" spans="1:23" ht="12.75" customHeight="1" x14ac:dyDescent="0.15">
      <c r="A140" s="3"/>
      <c r="B140" s="41" t="s">
        <v>174</v>
      </c>
      <c r="C140" s="41"/>
      <c r="D140" s="41"/>
      <c r="F140" s="42"/>
      <c r="G140" s="43"/>
      <c r="H140" s="43"/>
      <c r="I140" s="43"/>
      <c r="J140" s="43"/>
      <c r="K140" s="43"/>
      <c r="L140" s="43"/>
      <c r="M140" s="43"/>
      <c r="N140" s="43"/>
      <c r="O140" s="41"/>
      <c r="Q140" s="42"/>
      <c r="R140" s="41"/>
      <c r="T140" s="42"/>
      <c r="U140" s="43"/>
      <c r="V140" s="43"/>
      <c r="W140" s="43"/>
    </row>
    <row r="141" spans="1:23" ht="13.15" customHeight="1" x14ac:dyDescent="0.15">
      <c r="A141" s="3"/>
      <c r="B141" s="41" t="s">
        <v>175</v>
      </c>
      <c r="C141" s="41"/>
      <c r="D141" s="41"/>
      <c r="F141" s="42"/>
      <c r="G141" s="43"/>
      <c r="H141" s="43"/>
      <c r="I141" s="43"/>
      <c r="J141" s="43"/>
      <c r="K141" s="43"/>
      <c r="L141" s="43"/>
      <c r="M141" s="43"/>
      <c r="N141" s="43"/>
      <c r="O141" s="41"/>
      <c r="Q141" s="42"/>
      <c r="R141" s="41"/>
      <c r="T141" s="42"/>
      <c r="U141" s="43"/>
      <c r="V141" s="43"/>
      <c r="W141" s="43"/>
    </row>
    <row r="142" spans="1:23" ht="13.15" customHeight="1" x14ac:dyDescent="0.15"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</row>
    <row r="143" spans="1:23" ht="13.15" customHeight="1" x14ac:dyDescent="0.15">
      <c r="A143" s="3"/>
      <c r="B143" s="41" t="s">
        <v>176</v>
      </c>
      <c r="C143" s="41"/>
      <c r="D143" s="41"/>
      <c r="F143" s="42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  <c r="W143" s="61"/>
    </row>
    <row r="144" spans="1:23" ht="13.15" customHeight="1" x14ac:dyDescent="0.15">
      <c r="A144" s="3"/>
      <c r="B144" s="41" t="s">
        <v>177</v>
      </c>
      <c r="C144" s="41"/>
      <c r="D144" s="41"/>
      <c r="F144" s="42"/>
      <c r="G144" s="63"/>
      <c r="H144" s="63"/>
      <c r="I144" s="63"/>
      <c r="J144" s="63"/>
      <c r="K144" s="63"/>
      <c r="L144" s="63"/>
      <c r="M144" s="63"/>
      <c r="N144" s="63"/>
      <c r="O144" s="43"/>
      <c r="P144" s="43"/>
      <c r="Q144" s="43"/>
      <c r="R144" s="43"/>
      <c r="S144" s="43"/>
      <c r="T144" s="43"/>
      <c r="U144" s="43"/>
      <c r="V144" s="44"/>
      <c r="W144" s="61"/>
    </row>
    <row r="145" spans="1:23" ht="13.15" customHeight="1" x14ac:dyDescent="0.15">
      <c r="A145" s="3"/>
      <c r="B145" s="41"/>
      <c r="C145" s="41"/>
      <c r="D145" s="41"/>
      <c r="F145" s="42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4"/>
      <c r="W145" s="61"/>
    </row>
    <row r="146" spans="1:23" ht="13.15" customHeight="1" thickBot="1" x14ac:dyDescent="0.2">
      <c r="F146" s="64" t="s">
        <v>178</v>
      </c>
      <c r="G146" s="65" t="s">
        <v>179</v>
      </c>
      <c r="H146" s="65" t="s">
        <v>4</v>
      </c>
      <c r="I146" s="65" t="s">
        <v>5</v>
      </c>
      <c r="J146" s="65" t="s">
        <v>180</v>
      </c>
      <c r="K146" s="65" t="s">
        <v>181</v>
      </c>
      <c r="L146" s="65" t="s">
        <v>182</v>
      </c>
      <c r="M146" s="65" t="s">
        <v>183</v>
      </c>
      <c r="N146" s="65" t="s">
        <v>184</v>
      </c>
      <c r="O146" s="65" t="s">
        <v>185</v>
      </c>
      <c r="P146" s="65" t="s">
        <v>12</v>
      </c>
      <c r="Q146" s="65" t="s">
        <v>13</v>
      </c>
      <c r="R146" s="65" t="s">
        <v>186</v>
      </c>
      <c r="S146" s="65" t="s">
        <v>15</v>
      </c>
      <c r="T146" s="65" t="s">
        <v>187</v>
      </c>
      <c r="U146" s="65" t="s">
        <v>188</v>
      </c>
      <c r="V146" s="66"/>
    </row>
    <row r="147" spans="1:23" ht="13.15" customHeight="1" thickTop="1" x14ac:dyDescent="0.15">
      <c r="F147" s="67" t="s">
        <v>189</v>
      </c>
      <c r="G147" s="68">
        <f>G131</f>
        <v>58</v>
      </c>
      <c r="H147" s="68">
        <f t="shared" ref="H147:U148" si="0">H131</f>
        <v>55</v>
      </c>
      <c r="I147" s="68">
        <f t="shared" si="0"/>
        <v>48</v>
      </c>
      <c r="J147" s="68">
        <f t="shared" si="0"/>
        <v>61</v>
      </c>
      <c r="K147" s="68">
        <f t="shared" si="0"/>
        <v>45</v>
      </c>
      <c r="L147" s="68">
        <f t="shared" si="0"/>
        <v>40</v>
      </c>
      <c r="M147" s="68">
        <f t="shared" si="0"/>
        <v>69</v>
      </c>
      <c r="N147" s="68">
        <f t="shared" si="0"/>
        <v>69</v>
      </c>
      <c r="O147" s="68">
        <f t="shared" si="0"/>
        <v>66</v>
      </c>
      <c r="P147" s="68">
        <f t="shared" si="0"/>
        <v>63</v>
      </c>
      <c r="Q147" s="68">
        <f t="shared" si="0"/>
        <v>73</v>
      </c>
      <c r="R147" s="68">
        <f t="shared" si="0"/>
        <v>56</v>
      </c>
      <c r="S147" s="68">
        <f t="shared" si="0"/>
        <v>51</v>
      </c>
      <c r="T147" s="68">
        <f t="shared" si="0"/>
        <v>48</v>
      </c>
      <c r="U147" s="68">
        <f t="shared" si="0"/>
        <v>61</v>
      </c>
      <c r="V147" s="69"/>
    </row>
    <row r="148" spans="1:23" ht="13.15" customHeight="1" x14ac:dyDescent="0.15">
      <c r="F148" s="67" t="s">
        <v>190</v>
      </c>
      <c r="G148" s="70">
        <f>G132</f>
        <v>1237220</v>
      </c>
      <c r="H148" s="70">
        <f t="shared" si="0"/>
        <v>147920</v>
      </c>
      <c r="I148" s="70">
        <f t="shared" si="0"/>
        <v>59040</v>
      </c>
      <c r="J148" s="70">
        <f t="shared" si="0"/>
        <v>1480280</v>
      </c>
      <c r="K148" s="70">
        <f t="shared" si="0"/>
        <v>85720</v>
      </c>
      <c r="L148" s="70">
        <f t="shared" si="0"/>
        <v>52980</v>
      </c>
      <c r="M148" s="70">
        <f t="shared" si="0"/>
        <v>6265280</v>
      </c>
      <c r="N148" s="70">
        <f t="shared" si="0"/>
        <v>2623140</v>
      </c>
      <c r="O148" s="70">
        <f t="shared" si="0"/>
        <v>3816100</v>
      </c>
      <c r="P148" s="70">
        <f t="shared" si="0"/>
        <v>5815720</v>
      </c>
      <c r="Q148" s="70">
        <f t="shared" si="0"/>
        <v>5308680</v>
      </c>
      <c r="R148" s="70">
        <f t="shared" si="0"/>
        <v>4124740</v>
      </c>
      <c r="S148" s="70">
        <f t="shared" si="0"/>
        <v>905700</v>
      </c>
      <c r="T148" s="70">
        <f t="shared" si="0"/>
        <v>432740</v>
      </c>
      <c r="U148" s="70">
        <f t="shared" si="0"/>
        <v>137020</v>
      </c>
      <c r="V148" s="71"/>
    </row>
    <row r="149" spans="1:23" ht="13.15" customHeight="1" x14ac:dyDescent="0.15">
      <c r="F149" s="67" t="s">
        <v>191</v>
      </c>
      <c r="G149" s="68">
        <v>58</v>
      </c>
      <c r="H149" s="68">
        <v>55</v>
      </c>
      <c r="I149" s="68">
        <v>48</v>
      </c>
      <c r="J149" s="68">
        <v>61</v>
      </c>
      <c r="K149" s="68">
        <v>45</v>
      </c>
      <c r="L149" s="68">
        <v>40</v>
      </c>
      <c r="M149" s="68">
        <v>69</v>
      </c>
      <c r="N149" s="68">
        <v>69</v>
      </c>
      <c r="O149" s="68">
        <v>66</v>
      </c>
      <c r="P149" s="68">
        <v>63</v>
      </c>
      <c r="Q149" s="68">
        <v>73</v>
      </c>
      <c r="R149" s="68">
        <v>56</v>
      </c>
      <c r="S149" s="68">
        <v>51</v>
      </c>
      <c r="T149" s="68">
        <v>48</v>
      </c>
      <c r="U149" s="68">
        <v>61</v>
      </c>
      <c r="V149" s="71"/>
    </row>
    <row r="150" spans="1:23" ht="13.15" customHeight="1" x14ac:dyDescent="0.15">
      <c r="F150" s="67" t="s">
        <v>192</v>
      </c>
      <c r="G150" s="68">
        <v>1237220</v>
      </c>
      <c r="H150" s="68">
        <v>147920</v>
      </c>
      <c r="I150" s="68">
        <v>59040</v>
      </c>
      <c r="J150" s="68">
        <v>1480280</v>
      </c>
      <c r="K150" s="68">
        <v>85720</v>
      </c>
      <c r="L150" s="68">
        <v>52980</v>
      </c>
      <c r="M150" s="68">
        <v>6265280</v>
      </c>
      <c r="N150" s="68">
        <v>2623140</v>
      </c>
      <c r="O150" s="68">
        <v>3816100</v>
      </c>
      <c r="P150" s="68">
        <v>5815720</v>
      </c>
      <c r="Q150" s="68">
        <v>5308680</v>
      </c>
      <c r="R150" s="68">
        <v>4124740</v>
      </c>
      <c r="S150" s="68">
        <v>905700</v>
      </c>
      <c r="T150" s="68">
        <v>432740</v>
      </c>
      <c r="U150" s="68">
        <v>137020</v>
      </c>
      <c r="V150" s="71"/>
    </row>
    <row r="151" spans="1:23" ht="13.15" customHeight="1" x14ac:dyDescent="0.15">
      <c r="B151" s="1"/>
      <c r="C151" s="1"/>
      <c r="D151" s="1"/>
      <c r="F151" s="67" t="s">
        <v>193</v>
      </c>
      <c r="G151" s="72" t="str">
        <f>IF(G147=G149,"○","")</f>
        <v>○</v>
      </c>
      <c r="H151" s="72" t="str">
        <f t="shared" ref="G151:U152" si="1">IF(H147=H149,"○","")</f>
        <v>○</v>
      </c>
      <c r="I151" s="72" t="str">
        <f t="shared" si="1"/>
        <v>○</v>
      </c>
      <c r="J151" s="72" t="str">
        <f t="shared" si="1"/>
        <v>○</v>
      </c>
      <c r="K151" s="72" t="str">
        <f t="shared" si="1"/>
        <v>○</v>
      </c>
      <c r="L151" s="72" t="str">
        <f t="shared" si="1"/>
        <v>○</v>
      </c>
      <c r="M151" s="72" t="str">
        <f t="shared" si="1"/>
        <v>○</v>
      </c>
      <c r="N151" s="72" t="str">
        <f t="shared" si="1"/>
        <v>○</v>
      </c>
      <c r="O151" s="72" t="str">
        <f t="shared" si="1"/>
        <v>○</v>
      </c>
      <c r="P151" s="72" t="str">
        <f t="shared" si="1"/>
        <v>○</v>
      </c>
      <c r="Q151" s="72" t="str">
        <f t="shared" si="1"/>
        <v>○</v>
      </c>
      <c r="R151" s="72" t="str">
        <f t="shared" si="1"/>
        <v>○</v>
      </c>
      <c r="S151" s="72" t="str">
        <f t="shared" si="1"/>
        <v>○</v>
      </c>
      <c r="T151" s="72" t="str">
        <f t="shared" si="1"/>
        <v>○</v>
      </c>
      <c r="U151" s="72" t="str">
        <f t="shared" si="1"/>
        <v>○</v>
      </c>
      <c r="V151" s="102"/>
      <c r="W151" s="103"/>
    </row>
    <row r="152" spans="1:23" ht="13.15" customHeight="1" x14ac:dyDescent="0.15">
      <c r="B152" s="1"/>
      <c r="C152" s="1"/>
      <c r="D152" s="1"/>
      <c r="F152" s="67" t="s">
        <v>194</v>
      </c>
      <c r="G152" s="72" t="str">
        <f t="shared" si="1"/>
        <v>○</v>
      </c>
      <c r="H152" s="72" t="str">
        <f t="shared" si="1"/>
        <v>○</v>
      </c>
      <c r="I152" s="72" t="str">
        <f t="shared" si="1"/>
        <v>○</v>
      </c>
      <c r="J152" s="72" t="str">
        <f t="shared" si="1"/>
        <v>○</v>
      </c>
      <c r="K152" s="72" t="str">
        <f t="shared" si="1"/>
        <v>○</v>
      </c>
      <c r="L152" s="72" t="str">
        <f t="shared" si="1"/>
        <v>○</v>
      </c>
      <c r="M152" s="72" t="str">
        <f t="shared" si="1"/>
        <v>○</v>
      </c>
      <c r="N152" s="72" t="str">
        <f t="shared" si="1"/>
        <v>○</v>
      </c>
      <c r="O152" s="72" t="str">
        <f t="shared" si="1"/>
        <v>○</v>
      </c>
      <c r="P152" s="72" t="str">
        <f t="shared" si="1"/>
        <v>○</v>
      </c>
      <c r="Q152" s="72" t="str">
        <f t="shared" si="1"/>
        <v>○</v>
      </c>
      <c r="R152" s="72" t="str">
        <f t="shared" si="1"/>
        <v>○</v>
      </c>
      <c r="S152" s="72" t="str">
        <f t="shared" si="1"/>
        <v>○</v>
      </c>
      <c r="T152" s="72" t="str">
        <f t="shared" si="1"/>
        <v>○</v>
      </c>
      <c r="U152" s="72" t="str">
        <f t="shared" si="1"/>
        <v>○</v>
      </c>
      <c r="V152" s="102"/>
      <c r="W152" s="103"/>
    </row>
    <row r="153" spans="1:23" ht="13.15" customHeight="1" x14ac:dyDescent="0.15">
      <c r="B153" s="1"/>
      <c r="C153" s="1"/>
      <c r="D153" s="1"/>
      <c r="F153" s="73" t="s">
        <v>169</v>
      </c>
      <c r="G153" s="74" t="str">
        <f t="shared" ref="G153:R154" si="2">IF(G147=MIN($G147:$R147),"最小",IF(G147=MAX($G147:$R147),"最大",""))</f>
        <v/>
      </c>
      <c r="H153" s="74" t="str">
        <f t="shared" si="2"/>
        <v/>
      </c>
      <c r="I153" s="74" t="str">
        <f t="shared" si="2"/>
        <v/>
      </c>
      <c r="J153" s="74" t="str">
        <f t="shared" si="2"/>
        <v/>
      </c>
      <c r="K153" s="74" t="str">
        <f t="shared" si="2"/>
        <v/>
      </c>
      <c r="L153" s="74" t="str">
        <f t="shared" si="2"/>
        <v>最小</v>
      </c>
      <c r="M153" s="74" t="str">
        <f t="shared" si="2"/>
        <v/>
      </c>
      <c r="N153" s="74" t="str">
        <f t="shared" si="2"/>
        <v/>
      </c>
      <c r="O153" s="74" t="str">
        <f t="shared" si="2"/>
        <v/>
      </c>
      <c r="P153" s="74" t="str">
        <f t="shared" si="2"/>
        <v/>
      </c>
      <c r="Q153" s="74" t="str">
        <f t="shared" si="2"/>
        <v>最大</v>
      </c>
      <c r="R153" s="74" t="str">
        <f t="shared" si="2"/>
        <v/>
      </c>
      <c r="S153" s="74"/>
      <c r="T153" s="74"/>
      <c r="U153" s="74"/>
      <c r="V153" s="75"/>
    </row>
    <row r="154" spans="1:23" ht="13.15" customHeight="1" x14ac:dyDescent="0.15">
      <c r="B154" s="1"/>
      <c r="C154" s="1"/>
      <c r="D154" s="1"/>
      <c r="F154" s="73" t="s">
        <v>195</v>
      </c>
      <c r="G154" s="72" t="str">
        <f t="shared" si="2"/>
        <v/>
      </c>
      <c r="H154" s="72" t="str">
        <f t="shared" si="2"/>
        <v/>
      </c>
      <c r="I154" s="72" t="str">
        <f t="shared" si="2"/>
        <v/>
      </c>
      <c r="J154" s="72" t="str">
        <f t="shared" si="2"/>
        <v/>
      </c>
      <c r="K154" s="72" t="str">
        <f t="shared" si="2"/>
        <v/>
      </c>
      <c r="L154" s="72" t="str">
        <f t="shared" si="2"/>
        <v>最小</v>
      </c>
      <c r="M154" s="72" t="str">
        <f t="shared" si="2"/>
        <v>最大</v>
      </c>
      <c r="N154" s="72" t="str">
        <f t="shared" si="2"/>
        <v/>
      </c>
      <c r="O154" s="72" t="str">
        <f t="shared" si="2"/>
        <v/>
      </c>
      <c r="P154" s="72" t="str">
        <f t="shared" si="2"/>
        <v/>
      </c>
      <c r="Q154" s="72" t="str">
        <f t="shared" si="2"/>
        <v/>
      </c>
      <c r="R154" s="72" t="str">
        <f t="shared" si="2"/>
        <v/>
      </c>
      <c r="S154" s="72"/>
      <c r="T154" s="72"/>
      <c r="U154" s="72"/>
      <c r="V154" s="76"/>
    </row>
    <row r="155" spans="1:23" ht="13.15" customHeight="1" x14ac:dyDescent="0.15">
      <c r="B155" s="1"/>
      <c r="C155" s="1"/>
      <c r="D155" s="1"/>
      <c r="F155" s="77" t="s">
        <v>196</v>
      </c>
      <c r="G155" s="78">
        <f>MIN(G147:R147)</f>
        <v>40</v>
      </c>
      <c r="H155" s="79"/>
      <c r="I155" s="80" t="str">
        <f ca="1">OFFSET($G$146,0,MATCH(G155,G$147:V$147,0)-1,1,1)</f>
        <v>A-11</v>
      </c>
      <c r="J155" s="41" t="str">
        <f>IF(COUNTIF(G153:U153,"最小")=1,"最小値は1つです","最小値が複数あるので注意して下さい")</f>
        <v>最小値は1つです</v>
      </c>
      <c r="K155" s="41"/>
      <c r="L155" s="41"/>
      <c r="M155" s="41"/>
      <c r="N155" s="41"/>
      <c r="R155" s="41"/>
      <c r="S155" s="41"/>
      <c r="T155" s="41"/>
      <c r="U155" s="81"/>
      <c r="V155" s="82"/>
    </row>
    <row r="156" spans="1:23" ht="13.15" customHeight="1" x14ac:dyDescent="0.15">
      <c r="B156" s="1"/>
      <c r="C156" s="1"/>
      <c r="D156" s="1"/>
      <c r="F156" s="77" t="s">
        <v>197</v>
      </c>
      <c r="G156" s="83">
        <f>MAX(G147:R147)</f>
        <v>73</v>
      </c>
      <c r="H156" s="84"/>
      <c r="I156" s="80" t="str">
        <f ca="1">OFFSET($G$146,0,MATCH(G156,G$147:V$147,0)-1,1,1)</f>
        <v>C-4</v>
      </c>
      <c r="J156" s="41" t="str">
        <f>IF(COUNTIF(G153:U153,"最大")=1,"最大値は1つです","最大値が複数あるので注意して下さい")</f>
        <v>最大値は1つです</v>
      </c>
      <c r="K156" s="80"/>
      <c r="L156" s="80"/>
      <c r="M156" s="80"/>
      <c r="N156" s="80"/>
      <c r="R156" s="41"/>
      <c r="S156" s="41"/>
      <c r="T156" s="80"/>
      <c r="U156" s="81"/>
      <c r="V156" s="82"/>
    </row>
    <row r="157" spans="1:23" ht="13.15" customHeight="1" x14ac:dyDescent="0.15">
      <c r="B157" s="1"/>
      <c r="C157" s="1"/>
      <c r="D157" s="1"/>
      <c r="F157" s="77" t="s">
        <v>198</v>
      </c>
      <c r="G157" s="83">
        <f>COUNTA(F5:F84,F91:F130)</f>
        <v>120</v>
      </c>
      <c r="H157" s="85"/>
      <c r="I157" s="80"/>
      <c r="J157" s="80"/>
      <c r="K157" s="80"/>
      <c r="L157" s="80"/>
      <c r="M157" s="80"/>
      <c r="N157" s="80"/>
      <c r="R157" s="41"/>
      <c r="S157" s="41"/>
      <c r="T157" s="80"/>
      <c r="U157" s="81"/>
      <c r="V157" s="82"/>
    </row>
    <row r="158" spans="1:23" ht="13.15" customHeight="1" x14ac:dyDescent="0.15">
      <c r="B158" s="1"/>
      <c r="C158" s="1"/>
      <c r="D158" s="1"/>
      <c r="F158" s="77" t="s">
        <v>199</v>
      </c>
      <c r="G158" s="86">
        <f>MIN(G148:R148)</f>
        <v>52980</v>
      </c>
      <c r="H158" s="87" t="str">
        <f>VALUE(ROUND(LEFT(G158,3)/10,0)/10)&amp;"×10^"&amp;LEN(TEXT(G158,0))-1</f>
        <v>5.3×10^4</v>
      </c>
      <c r="I158" s="80" t="str">
        <f ca="1">OFFSET($G$146,0,MATCH(G158,G$148:V$148,0)-1,1,1)</f>
        <v>A-11</v>
      </c>
      <c r="J158" s="41" t="str">
        <f>IF(COUNTIF(G154:U154,"最小")=1,"最小値は1つです","最小値が複数あるので注意して下さい")</f>
        <v>最小値は1つです</v>
      </c>
      <c r="K158" s="80"/>
      <c r="L158" s="80"/>
      <c r="M158" s="80"/>
      <c r="N158" s="80"/>
      <c r="R158" s="41"/>
      <c r="S158" s="41"/>
      <c r="T158" s="80"/>
      <c r="U158" s="80"/>
      <c r="V158" s="88"/>
    </row>
    <row r="159" spans="1:23" ht="13.15" customHeight="1" x14ac:dyDescent="0.15">
      <c r="B159" s="1"/>
      <c r="C159" s="1"/>
      <c r="D159" s="1"/>
      <c r="F159" s="77" t="s">
        <v>197</v>
      </c>
      <c r="G159" s="86">
        <f>MAX(G148:R148)</f>
        <v>6265280</v>
      </c>
      <c r="H159" s="87" t="str">
        <f>VALUE(ROUND(LEFT(G159,3)/10,0)/10)&amp;"×10^"&amp;LEN(TEXT(G159,0))-1</f>
        <v>6.3×10^6</v>
      </c>
      <c r="I159" s="80" t="str">
        <f ca="1">OFFSET($G$146,0,MATCH(G159,G$148:V$148,0)-1,1,1)</f>
        <v>B-3</v>
      </c>
      <c r="J159" s="41" t="str">
        <f>IF(COUNTIF(G154:U154,"最大")=1,"最大値は1つです","最大値が複数あるので注意して下さい")</f>
        <v>最大値は1つです</v>
      </c>
      <c r="K159" s="80"/>
      <c r="L159" s="80"/>
      <c r="M159" s="80"/>
      <c r="N159" s="80"/>
      <c r="R159" s="41"/>
      <c r="S159" s="41"/>
      <c r="T159" s="80"/>
      <c r="U159" s="80"/>
      <c r="V159" s="88"/>
    </row>
    <row r="160" spans="1:23" ht="13.15" customHeight="1" x14ac:dyDescent="0.15">
      <c r="B160" s="1"/>
      <c r="C160" s="1"/>
      <c r="D160" s="1"/>
      <c r="F160" s="77" t="s">
        <v>198</v>
      </c>
      <c r="G160" s="86">
        <f>SUM(G148:R148)</f>
        <v>31016820</v>
      </c>
      <c r="H160" s="87" t="str">
        <f>VALUE(ROUND(LEFT(G160,3)/10,0)/10)&amp;"×10^"&amp;LEN(TEXT(G160,0))-1</f>
        <v>3.1×10^7</v>
      </c>
      <c r="I160" s="80"/>
      <c r="J160" s="80"/>
      <c r="K160" s="80"/>
      <c r="L160" s="80"/>
      <c r="M160" s="80"/>
      <c r="N160" s="80"/>
      <c r="O160" s="80"/>
      <c r="P160" s="80"/>
      <c r="Q160" s="80"/>
      <c r="R160" s="41"/>
      <c r="S160" s="41"/>
      <c r="T160" s="80"/>
      <c r="U160" s="80"/>
      <c r="V160" s="88"/>
    </row>
    <row r="161" spans="2:22" ht="13.15" customHeight="1" x14ac:dyDescent="0.15">
      <c r="B161" s="1"/>
      <c r="C161" s="1"/>
      <c r="D161" s="1"/>
      <c r="F161" s="89" t="s">
        <v>200</v>
      </c>
      <c r="G161" s="90">
        <f>AVERAGE(G148:R148)</f>
        <v>2584735</v>
      </c>
      <c r="H161" s="91" t="str">
        <f>VALUE(ROUND(LEFT(G161,3)/10,0)/10)&amp;"×10^"&amp;LEN(TEXT(G161,0))-1</f>
        <v>2.6×10^6</v>
      </c>
      <c r="I161" s="92"/>
      <c r="J161" s="93"/>
      <c r="K161" s="93"/>
      <c r="L161" s="93"/>
      <c r="M161" s="93"/>
      <c r="N161" s="93"/>
      <c r="O161" s="93"/>
      <c r="P161" s="93"/>
      <c r="Q161" s="93"/>
      <c r="R161" s="50"/>
      <c r="S161" s="50"/>
      <c r="T161" s="93"/>
      <c r="U161" s="93"/>
      <c r="V161" s="94"/>
    </row>
  </sheetData>
  <phoneticPr fontId="1"/>
  <conditionalFormatting sqref="B70:E71 B5:E67 B117:E126 B75:E84">
    <cfRule type="expression" dxfId="126" priority="14" stopIfTrue="1">
      <formula>LEN(B5)&gt;=1</formula>
    </cfRule>
  </conditionalFormatting>
  <conditionalFormatting sqref="F70:U71 F75:U84 F91:U91 F117:U130 F5:U67">
    <cfRule type="expression" dxfId="125" priority="13" stopIfTrue="1">
      <formula>COUNTA($B5:$E5)&gt;0</formula>
    </cfRule>
  </conditionalFormatting>
  <conditionalFormatting sqref="B68:E69">
    <cfRule type="expression" dxfId="124" priority="12" stopIfTrue="1">
      <formula>LEN(B68)&gt;=1</formula>
    </cfRule>
  </conditionalFormatting>
  <conditionalFormatting sqref="F68:U69">
    <cfRule type="expression" dxfId="123" priority="11" stopIfTrue="1">
      <formula>COUNTA($B68:$E68)&gt;0</formula>
    </cfRule>
  </conditionalFormatting>
  <conditionalFormatting sqref="B91:E91">
    <cfRule type="expression" dxfId="122" priority="10" stopIfTrue="1">
      <formula>LEN(B91)&gt;=1</formula>
    </cfRule>
  </conditionalFormatting>
  <conditionalFormatting sqref="B72:E74">
    <cfRule type="expression" dxfId="121" priority="9" stopIfTrue="1">
      <formula>LEN(B72)&gt;=1</formula>
    </cfRule>
  </conditionalFormatting>
  <conditionalFormatting sqref="F72:U74">
    <cfRule type="expression" dxfId="120" priority="8" stopIfTrue="1">
      <formula>COUNTA($B72:$E72)&gt;0</formula>
    </cfRule>
  </conditionalFormatting>
  <conditionalFormatting sqref="F92:U98 F110:U116">
    <cfRule type="expression" dxfId="119" priority="7" stopIfTrue="1">
      <formula>COUNTA($B92:$E92)&gt;0</formula>
    </cfRule>
  </conditionalFormatting>
  <conditionalFormatting sqref="B92:E98 B110:E116">
    <cfRule type="expression" dxfId="118" priority="6" stopIfTrue="1">
      <formula>LEN(B92)&gt;=1</formula>
    </cfRule>
  </conditionalFormatting>
  <conditionalFormatting sqref="B127:E130">
    <cfRule type="expression" dxfId="117" priority="5" stopIfTrue="1">
      <formula>LEN(B127)&gt;=1</formula>
    </cfRule>
  </conditionalFormatting>
  <conditionalFormatting sqref="B105:E109">
    <cfRule type="expression" dxfId="116" priority="4" stopIfTrue="1">
      <formula>LEN(B105)&gt;=1</formula>
    </cfRule>
  </conditionalFormatting>
  <conditionalFormatting sqref="F105:U109">
    <cfRule type="expression" dxfId="115" priority="3" stopIfTrue="1">
      <formula>COUNTA($B105:$E105)&gt;0</formula>
    </cfRule>
  </conditionalFormatting>
  <conditionalFormatting sqref="F99:U104">
    <cfRule type="expression" dxfId="114" priority="2" stopIfTrue="1">
      <formula>COUNTA($B99:$E99)&gt;0</formula>
    </cfRule>
  </conditionalFormatting>
  <conditionalFormatting sqref="B99:E104">
    <cfRule type="expression" dxfId="113" priority="1" stopIfTrue="1">
      <formula>LEN(B99)&gt;=1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158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666</v>
      </c>
      <c r="K2" s="3"/>
      <c r="N2" s="5" t="str">
        <f>I2</f>
        <v>調査期日：平成28年10月13日</v>
      </c>
      <c r="O2" s="3"/>
      <c r="P2" s="3"/>
      <c r="R2" s="3"/>
      <c r="S2" s="5" t="str">
        <f>I2</f>
        <v>調査期日：平成28年10月13日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332</v>
      </c>
      <c r="G5" s="19">
        <v>40</v>
      </c>
      <c r="H5" s="20">
        <v>40</v>
      </c>
      <c r="I5" s="20">
        <v>40</v>
      </c>
      <c r="J5" s="20"/>
      <c r="K5" s="21"/>
      <c r="L5" s="22">
        <v>20</v>
      </c>
      <c r="M5" s="20">
        <v>40</v>
      </c>
      <c r="N5" s="23"/>
      <c r="O5" s="20"/>
      <c r="P5" s="21">
        <v>20</v>
      </c>
      <c r="Q5" s="22"/>
      <c r="R5" s="20"/>
      <c r="S5" s="20"/>
      <c r="T5" s="20">
        <v>20</v>
      </c>
      <c r="U5" s="21"/>
    </row>
    <row r="6" spans="1:22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25" t="s">
        <v>488</v>
      </c>
      <c r="F6" s="33" t="s">
        <v>22</v>
      </c>
      <c r="G6" s="27">
        <v>41600</v>
      </c>
      <c r="H6" s="28">
        <v>13800</v>
      </c>
      <c r="I6" s="28">
        <v>8000</v>
      </c>
      <c r="J6" s="28">
        <v>8400</v>
      </c>
      <c r="K6" s="29">
        <v>5600</v>
      </c>
      <c r="L6" s="30">
        <v>13200</v>
      </c>
      <c r="M6" s="28">
        <v>52800</v>
      </c>
      <c r="N6" s="31">
        <v>84800</v>
      </c>
      <c r="O6" s="28">
        <v>24000</v>
      </c>
      <c r="P6" s="29">
        <v>176000</v>
      </c>
      <c r="Q6" s="30">
        <v>86400</v>
      </c>
      <c r="R6" s="28">
        <v>24080</v>
      </c>
      <c r="S6" s="28">
        <v>112000</v>
      </c>
      <c r="T6" s="28">
        <v>78400</v>
      </c>
      <c r="U6" s="29">
        <v>41600</v>
      </c>
      <c r="V6" s="15"/>
    </row>
    <row r="7" spans="1:22" ht="13.15" customHeight="1" x14ac:dyDescent="0.15">
      <c r="A7" s="3">
        <v>3</v>
      </c>
      <c r="B7" s="15" t="s">
        <v>23</v>
      </c>
      <c r="C7" s="25" t="s">
        <v>24</v>
      </c>
      <c r="D7" s="25" t="s">
        <v>25</v>
      </c>
      <c r="E7" s="32" t="s">
        <v>26</v>
      </c>
      <c r="F7" s="26" t="s">
        <v>207</v>
      </c>
      <c r="G7" s="27">
        <v>80</v>
      </c>
      <c r="H7" s="28">
        <v>180</v>
      </c>
      <c r="I7" s="28">
        <v>40</v>
      </c>
      <c r="J7" s="28">
        <v>40</v>
      </c>
      <c r="K7" s="29">
        <v>200</v>
      </c>
      <c r="L7" s="30">
        <v>80</v>
      </c>
      <c r="M7" s="28">
        <v>160</v>
      </c>
      <c r="N7" s="31">
        <v>120</v>
      </c>
      <c r="O7" s="28">
        <v>80</v>
      </c>
      <c r="P7" s="29">
        <v>80</v>
      </c>
      <c r="Q7" s="30">
        <v>420</v>
      </c>
      <c r="R7" s="28">
        <v>120</v>
      </c>
      <c r="S7" s="28">
        <v>3780</v>
      </c>
      <c r="T7" s="28">
        <v>65600</v>
      </c>
      <c r="U7" s="29">
        <v>2400</v>
      </c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/>
      <c r="H8" s="28"/>
      <c r="I8" s="28">
        <v>200</v>
      </c>
      <c r="J8" s="28"/>
      <c r="K8" s="29"/>
      <c r="L8" s="30">
        <v>20</v>
      </c>
      <c r="M8" s="28">
        <v>200</v>
      </c>
      <c r="N8" s="31">
        <v>100</v>
      </c>
      <c r="O8" s="28"/>
      <c r="P8" s="29">
        <v>20</v>
      </c>
      <c r="Q8" s="30">
        <v>60</v>
      </c>
      <c r="R8" s="28"/>
      <c r="S8" s="28"/>
      <c r="T8" s="28">
        <v>60</v>
      </c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208</v>
      </c>
      <c r="G9" s="27">
        <v>20</v>
      </c>
      <c r="H9" s="28"/>
      <c r="I9" s="28">
        <v>20</v>
      </c>
      <c r="J9" s="28"/>
      <c r="K9" s="29">
        <v>20</v>
      </c>
      <c r="L9" s="30"/>
      <c r="M9" s="28">
        <v>40</v>
      </c>
      <c r="N9" s="31">
        <v>20</v>
      </c>
      <c r="O9" s="28">
        <v>20</v>
      </c>
      <c r="P9" s="29">
        <v>200</v>
      </c>
      <c r="Q9" s="30">
        <v>40</v>
      </c>
      <c r="R9" s="28"/>
      <c r="S9" s="28">
        <v>100</v>
      </c>
      <c r="T9" s="28">
        <v>2200</v>
      </c>
      <c r="U9" s="29">
        <v>320</v>
      </c>
      <c r="V9" s="15"/>
    </row>
    <row r="10" spans="1:22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209</v>
      </c>
      <c r="G10" s="27"/>
      <c r="H10" s="28"/>
      <c r="I10" s="28">
        <v>20</v>
      </c>
      <c r="J10" s="28"/>
      <c r="K10" s="29">
        <v>40</v>
      </c>
      <c r="L10" s="30">
        <v>20</v>
      </c>
      <c r="M10" s="28"/>
      <c r="N10" s="31">
        <v>40</v>
      </c>
      <c r="O10" s="28"/>
      <c r="P10" s="29">
        <v>40</v>
      </c>
      <c r="Q10" s="30">
        <v>60</v>
      </c>
      <c r="R10" s="28"/>
      <c r="S10" s="28">
        <v>60</v>
      </c>
      <c r="T10" s="28">
        <v>200</v>
      </c>
      <c r="U10" s="29">
        <v>20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210</v>
      </c>
      <c r="G11" s="27"/>
      <c r="H11" s="28">
        <v>40</v>
      </c>
      <c r="I11" s="28"/>
      <c r="J11" s="28"/>
      <c r="K11" s="29"/>
      <c r="L11" s="30"/>
      <c r="M11" s="28"/>
      <c r="N11" s="31"/>
      <c r="O11" s="28"/>
      <c r="P11" s="29">
        <v>20</v>
      </c>
      <c r="Q11" s="30"/>
      <c r="R11" s="28"/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31</v>
      </c>
      <c r="G12" s="27"/>
      <c r="H12" s="28">
        <v>20</v>
      </c>
      <c r="I12" s="28">
        <v>40</v>
      </c>
      <c r="J12" s="28"/>
      <c r="K12" s="29"/>
      <c r="L12" s="30"/>
      <c r="M12" s="28"/>
      <c r="N12" s="31"/>
      <c r="O12" s="28"/>
      <c r="P12" s="29"/>
      <c r="Q12" s="30"/>
      <c r="R12" s="28"/>
      <c r="S12" s="28"/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211</v>
      </c>
      <c r="G13" s="27"/>
      <c r="H13" s="28">
        <v>20</v>
      </c>
      <c r="I13" s="28"/>
      <c r="J13" s="28"/>
      <c r="K13" s="29"/>
      <c r="L13" s="30"/>
      <c r="M13" s="28"/>
      <c r="N13" s="31"/>
      <c r="O13" s="28"/>
      <c r="P13" s="29">
        <v>20</v>
      </c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 t="s">
        <v>32</v>
      </c>
      <c r="E14" s="25" t="s">
        <v>33</v>
      </c>
      <c r="F14" s="26" t="s">
        <v>436</v>
      </c>
      <c r="G14" s="27">
        <v>220</v>
      </c>
      <c r="H14" s="28">
        <v>200</v>
      </c>
      <c r="I14" s="28">
        <v>240</v>
      </c>
      <c r="J14" s="28"/>
      <c r="K14" s="29"/>
      <c r="L14" s="30"/>
      <c r="M14" s="28">
        <v>60</v>
      </c>
      <c r="N14" s="31"/>
      <c r="O14" s="28"/>
      <c r="P14" s="29">
        <v>200</v>
      </c>
      <c r="Q14" s="30"/>
      <c r="R14" s="28"/>
      <c r="S14" s="28"/>
      <c r="T14" s="28">
        <v>20</v>
      </c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35</v>
      </c>
      <c r="G15" s="27">
        <v>120</v>
      </c>
      <c r="H15" s="28">
        <v>200</v>
      </c>
      <c r="I15" s="28">
        <v>100</v>
      </c>
      <c r="J15" s="28"/>
      <c r="K15" s="29"/>
      <c r="L15" s="30">
        <v>200</v>
      </c>
      <c r="M15" s="28"/>
      <c r="N15" s="31"/>
      <c r="O15" s="28">
        <v>200</v>
      </c>
      <c r="P15" s="29">
        <v>1200</v>
      </c>
      <c r="Q15" s="30">
        <v>200</v>
      </c>
      <c r="R15" s="28">
        <v>200</v>
      </c>
      <c r="S15" s="28"/>
      <c r="T15" s="28">
        <v>2000</v>
      </c>
      <c r="U15" s="29">
        <v>400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36</v>
      </c>
      <c r="G16" s="27"/>
      <c r="H16" s="28"/>
      <c r="I16" s="28">
        <v>40</v>
      </c>
      <c r="J16" s="28">
        <v>20</v>
      </c>
      <c r="K16" s="29"/>
      <c r="L16" s="30">
        <v>40</v>
      </c>
      <c r="M16" s="28"/>
      <c r="N16" s="31"/>
      <c r="O16" s="28"/>
      <c r="P16" s="29">
        <v>20</v>
      </c>
      <c r="Q16" s="30"/>
      <c r="R16" s="28"/>
      <c r="S16" s="28"/>
      <c r="T16" s="28">
        <v>80</v>
      </c>
      <c r="U16" s="29"/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37</v>
      </c>
      <c r="G17" s="27">
        <v>1240</v>
      </c>
      <c r="H17" s="28">
        <v>200</v>
      </c>
      <c r="I17" s="28">
        <v>1800</v>
      </c>
      <c r="J17" s="28">
        <v>20</v>
      </c>
      <c r="K17" s="29">
        <v>260</v>
      </c>
      <c r="L17" s="30">
        <v>360</v>
      </c>
      <c r="M17" s="28">
        <v>1760</v>
      </c>
      <c r="N17" s="31">
        <v>120</v>
      </c>
      <c r="O17" s="28">
        <v>120</v>
      </c>
      <c r="P17" s="29">
        <v>3600</v>
      </c>
      <c r="Q17" s="30">
        <v>800</v>
      </c>
      <c r="R17" s="28">
        <v>60</v>
      </c>
      <c r="S17" s="28">
        <v>180</v>
      </c>
      <c r="T17" s="28">
        <v>2600</v>
      </c>
      <c r="U17" s="29">
        <v>3000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38</v>
      </c>
      <c r="G18" s="27">
        <v>20</v>
      </c>
      <c r="H18" s="28"/>
      <c r="I18" s="28">
        <v>100</v>
      </c>
      <c r="J18" s="28"/>
      <c r="K18" s="29"/>
      <c r="L18" s="30"/>
      <c r="M18" s="28">
        <v>20</v>
      </c>
      <c r="N18" s="31">
        <v>40</v>
      </c>
      <c r="O18" s="28"/>
      <c r="P18" s="29"/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39</v>
      </c>
      <c r="F19" s="26" t="s">
        <v>40</v>
      </c>
      <c r="G19" s="27"/>
      <c r="H19" s="28"/>
      <c r="I19" s="28">
        <v>20</v>
      </c>
      <c r="J19" s="28"/>
      <c r="K19" s="29"/>
      <c r="L19" s="30"/>
      <c r="M19" s="28"/>
      <c r="N19" s="31"/>
      <c r="O19" s="28"/>
      <c r="P19" s="29"/>
      <c r="Q19" s="30"/>
      <c r="R19" s="28"/>
      <c r="S19" s="28">
        <v>20</v>
      </c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488</v>
      </c>
      <c r="F20" s="33" t="s">
        <v>43</v>
      </c>
      <c r="G20" s="27">
        <v>3200</v>
      </c>
      <c r="H20" s="28">
        <v>1000</v>
      </c>
      <c r="I20" s="28">
        <v>4600</v>
      </c>
      <c r="J20" s="28">
        <v>400</v>
      </c>
      <c r="K20" s="29">
        <v>1200</v>
      </c>
      <c r="L20" s="30">
        <v>1000</v>
      </c>
      <c r="M20" s="28">
        <v>2200</v>
      </c>
      <c r="N20" s="31">
        <v>1600</v>
      </c>
      <c r="O20" s="28">
        <v>1200</v>
      </c>
      <c r="P20" s="29">
        <v>5000</v>
      </c>
      <c r="Q20" s="30">
        <v>2800</v>
      </c>
      <c r="R20" s="28">
        <v>1200</v>
      </c>
      <c r="S20" s="28">
        <v>2400</v>
      </c>
      <c r="T20" s="28">
        <v>10600</v>
      </c>
      <c r="U20" s="29">
        <v>1800</v>
      </c>
      <c r="V20" s="15"/>
    </row>
    <row r="21" spans="1:22" ht="13.15" customHeight="1" x14ac:dyDescent="0.15">
      <c r="A21" s="3">
        <v>17</v>
      </c>
      <c r="B21" s="24"/>
      <c r="C21" s="25"/>
      <c r="D21" s="25" t="s">
        <v>44</v>
      </c>
      <c r="E21" s="25" t="s">
        <v>45</v>
      </c>
      <c r="F21" s="26" t="s">
        <v>46</v>
      </c>
      <c r="G21" s="27"/>
      <c r="H21" s="28">
        <v>20</v>
      </c>
      <c r="I21" s="28"/>
      <c r="J21" s="28"/>
      <c r="K21" s="29"/>
      <c r="L21" s="30"/>
      <c r="M21" s="28"/>
      <c r="N21" s="31"/>
      <c r="O21" s="28"/>
      <c r="P21" s="29"/>
      <c r="Q21" s="30"/>
      <c r="R21" s="28"/>
      <c r="S21" s="28"/>
      <c r="T21" s="28">
        <v>20</v>
      </c>
      <c r="U21" s="29"/>
      <c r="V21" s="15"/>
    </row>
    <row r="22" spans="1:22" ht="13.15" customHeight="1" x14ac:dyDescent="0.15">
      <c r="A22" s="3">
        <v>18</v>
      </c>
      <c r="B22" s="24"/>
      <c r="C22" s="25"/>
      <c r="D22" s="25" t="s">
        <v>50</v>
      </c>
      <c r="E22" s="25" t="s">
        <v>51</v>
      </c>
      <c r="F22" s="26" t="s">
        <v>53</v>
      </c>
      <c r="G22" s="27">
        <v>1200</v>
      </c>
      <c r="H22" s="28">
        <v>400</v>
      </c>
      <c r="I22" s="28">
        <v>800</v>
      </c>
      <c r="J22" s="28">
        <v>600</v>
      </c>
      <c r="K22" s="29">
        <v>200</v>
      </c>
      <c r="L22" s="30">
        <v>1400</v>
      </c>
      <c r="M22" s="28">
        <v>4800</v>
      </c>
      <c r="N22" s="31">
        <v>4800</v>
      </c>
      <c r="O22" s="28">
        <v>600</v>
      </c>
      <c r="P22" s="29">
        <v>24000</v>
      </c>
      <c r="Q22" s="30">
        <v>6400</v>
      </c>
      <c r="R22" s="28">
        <v>3200</v>
      </c>
      <c r="S22" s="28">
        <v>7200</v>
      </c>
      <c r="T22" s="28">
        <v>5600</v>
      </c>
      <c r="U22" s="29">
        <v>6400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58</v>
      </c>
      <c r="G23" s="27"/>
      <c r="H23" s="28"/>
      <c r="I23" s="28"/>
      <c r="J23" s="28"/>
      <c r="K23" s="29"/>
      <c r="L23" s="30"/>
      <c r="M23" s="28"/>
      <c r="N23" s="31"/>
      <c r="O23" s="28"/>
      <c r="P23" s="29"/>
      <c r="Q23" s="30"/>
      <c r="R23" s="28"/>
      <c r="S23" s="28"/>
      <c r="T23" s="28">
        <v>20</v>
      </c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59</v>
      </c>
      <c r="G24" s="27">
        <v>260</v>
      </c>
      <c r="H24" s="28">
        <v>200</v>
      </c>
      <c r="I24" s="28">
        <v>140</v>
      </c>
      <c r="J24" s="28"/>
      <c r="K24" s="29">
        <v>20</v>
      </c>
      <c r="L24" s="30">
        <v>20</v>
      </c>
      <c r="M24" s="28">
        <v>100</v>
      </c>
      <c r="N24" s="31"/>
      <c r="O24" s="28"/>
      <c r="P24" s="29">
        <v>140</v>
      </c>
      <c r="Q24" s="30">
        <v>200</v>
      </c>
      <c r="R24" s="28"/>
      <c r="S24" s="28">
        <v>60</v>
      </c>
      <c r="T24" s="28">
        <v>1000</v>
      </c>
      <c r="U24" s="29">
        <v>500</v>
      </c>
      <c r="V24" s="15"/>
    </row>
    <row r="25" spans="1:22" ht="13.15" customHeight="1" x14ac:dyDescent="0.15">
      <c r="A25" s="3">
        <v>21</v>
      </c>
      <c r="B25" s="24"/>
      <c r="C25" s="25"/>
      <c r="D25" s="25"/>
      <c r="E25" s="25" t="s">
        <v>60</v>
      </c>
      <c r="F25" s="26" t="s">
        <v>445</v>
      </c>
      <c r="G25" s="27"/>
      <c r="H25" s="28"/>
      <c r="I25" s="28"/>
      <c r="J25" s="28"/>
      <c r="K25" s="29"/>
      <c r="L25" s="30">
        <v>200</v>
      </c>
      <c r="M25" s="28">
        <v>20</v>
      </c>
      <c r="N25" s="31"/>
      <c r="O25" s="28"/>
      <c r="P25" s="29"/>
      <c r="Q25" s="30"/>
      <c r="R25" s="28"/>
      <c r="S25" s="28">
        <v>20</v>
      </c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61</v>
      </c>
      <c r="G26" s="27"/>
      <c r="H26" s="28"/>
      <c r="I26" s="28">
        <v>20</v>
      </c>
      <c r="J26" s="28"/>
      <c r="K26" s="29"/>
      <c r="L26" s="30"/>
      <c r="M26" s="28">
        <v>60</v>
      </c>
      <c r="N26" s="31"/>
      <c r="O26" s="28"/>
      <c r="P26" s="29">
        <v>800</v>
      </c>
      <c r="Q26" s="30"/>
      <c r="R26" s="28"/>
      <c r="S26" s="28"/>
      <c r="T26" s="28">
        <v>140</v>
      </c>
      <c r="U26" s="29">
        <v>40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62</v>
      </c>
      <c r="F27" s="26" t="s">
        <v>64</v>
      </c>
      <c r="G27" s="27"/>
      <c r="H27" s="28"/>
      <c r="I27" s="28"/>
      <c r="J27" s="28"/>
      <c r="K27" s="29"/>
      <c r="L27" s="30"/>
      <c r="M27" s="28"/>
      <c r="N27" s="31"/>
      <c r="O27" s="28"/>
      <c r="P27" s="29"/>
      <c r="Q27" s="30"/>
      <c r="R27" s="28"/>
      <c r="S27" s="28"/>
      <c r="T27" s="28"/>
      <c r="U27" s="29">
        <v>40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65</v>
      </c>
      <c r="F28" s="26" t="s">
        <v>66</v>
      </c>
      <c r="G28" s="27">
        <v>200</v>
      </c>
      <c r="H28" s="28">
        <v>100</v>
      </c>
      <c r="I28" s="28">
        <v>100</v>
      </c>
      <c r="J28" s="28"/>
      <c r="K28" s="29">
        <v>60</v>
      </c>
      <c r="L28" s="30"/>
      <c r="M28" s="28">
        <v>200</v>
      </c>
      <c r="N28" s="31">
        <v>40</v>
      </c>
      <c r="O28" s="28">
        <v>20</v>
      </c>
      <c r="P28" s="29">
        <v>100</v>
      </c>
      <c r="Q28" s="30">
        <v>100</v>
      </c>
      <c r="R28" s="28">
        <v>20</v>
      </c>
      <c r="S28" s="28"/>
      <c r="T28" s="28">
        <v>400</v>
      </c>
      <c r="U28" s="29">
        <v>20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67</v>
      </c>
      <c r="G29" s="27"/>
      <c r="H29" s="28">
        <v>20</v>
      </c>
      <c r="I29" s="28">
        <v>60</v>
      </c>
      <c r="J29" s="28"/>
      <c r="K29" s="29">
        <v>20</v>
      </c>
      <c r="L29" s="30"/>
      <c r="M29" s="28"/>
      <c r="N29" s="31"/>
      <c r="O29" s="28"/>
      <c r="P29" s="29">
        <v>60</v>
      </c>
      <c r="Q29" s="30">
        <v>20</v>
      </c>
      <c r="R29" s="28"/>
      <c r="S29" s="28">
        <v>40</v>
      </c>
      <c r="T29" s="28">
        <v>20</v>
      </c>
      <c r="U29" s="29">
        <v>20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215</v>
      </c>
      <c r="G30" s="27"/>
      <c r="H30" s="28"/>
      <c r="I30" s="28">
        <v>20</v>
      </c>
      <c r="J30" s="28"/>
      <c r="K30" s="29"/>
      <c r="L30" s="30"/>
      <c r="M30" s="28"/>
      <c r="N30" s="31"/>
      <c r="O30" s="28"/>
      <c r="P30" s="29">
        <v>20</v>
      </c>
      <c r="Q30" s="30"/>
      <c r="R30" s="28"/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447</v>
      </c>
      <c r="G31" s="27"/>
      <c r="H31" s="28"/>
      <c r="I31" s="28"/>
      <c r="J31" s="28"/>
      <c r="K31" s="29"/>
      <c r="L31" s="30">
        <v>20</v>
      </c>
      <c r="M31" s="28"/>
      <c r="N31" s="31"/>
      <c r="O31" s="28"/>
      <c r="P31" s="29"/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 t="s">
        <v>488</v>
      </c>
      <c r="F32" s="33" t="s">
        <v>69</v>
      </c>
      <c r="G32" s="27">
        <v>260</v>
      </c>
      <c r="H32" s="28">
        <v>800</v>
      </c>
      <c r="I32" s="28">
        <v>200</v>
      </c>
      <c r="J32" s="28"/>
      <c r="K32" s="29">
        <v>200</v>
      </c>
      <c r="L32" s="30"/>
      <c r="M32" s="28">
        <v>600</v>
      </c>
      <c r="N32" s="31"/>
      <c r="O32" s="28">
        <v>200</v>
      </c>
      <c r="P32" s="29">
        <v>400</v>
      </c>
      <c r="Q32" s="30">
        <v>800</v>
      </c>
      <c r="R32" s="28"/>
      <c r="S32" s="28">
        <v>800</v>
      </c>
      <c r="T32" s="28">
        <v>1800</v>
      </c>
      <c r="U32" s="29">
        <v>1800</v>
      </c>
      <c r="V32" s="15"/>
    </row>
    <row r="33" spans="1:22" ht="13.15" customHeight="1" x14ac:dyDescent="0.15">
      <c r="A33" s="3">
        <v>29</v>
      </c>
      <c r="B33" s="24" t="s">
        <v>70</v>
      </c>
      <c r="C33" s="25" t="s">
        <v>71</v>
      </c>
      <c r="D33" s="25" t="s">
        <v>75</v>
      </c>
      <c r="E33" s="25" t="s">
        <v>76</v>
      </c>
      <c r="F33" s="26" t="s">
        <v>77</v>
      </c>
      <c r="G33" s="27"/>
      <c r="H33" s="28">
        <v>200</v>
      </c>
      <c r="I33" s="28"/>
      <c r="J33" s="28"/>
      <c r="K33" s="29"/>
      <c r="L33" s="30"/>
      <c r="M33" s="28"/>
      <c r="N33" s="31"/>
      <c r="O33" s="28"/>
      <c r="P33" s="29">
        <v>4800</v>
      </c>
      <c r="Q33" s="30"/>
      <c r="R33" s="28"/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 t="s">
        <v>78</v>
      </c>
      <c r="E34" s="25" t="s">
        <v>81</v>
      </c>
      <c r="F34" s="26" t="s">
        <v>82</v>
      </c>
      <c r="G34" s="27">
        <v>620</v>
      </c>
      <c r="H34" s="28">
        <v>60</v>
      </c>
      <c r="I34" s="28">
        <v>680</v>
      </c>
      <c r="J34" s="28">
        <v>40</v>
      </c>
      <c r="K34" s="29">
        <v>160</v>
      </c>
      <c r="L34" s="30">
        <v>100</v>
      </c>
      <c r="M34" s="28">
        <v>200</v>
      </c>
      <c r="N34" s="31">
        <v>40</v>
      </c>
      <c r="O34" s="28">
        <v>120</v>
      </c>
      <c r="P34" s="29">
        <v>280</v>
      </c>
      <c r="Q34" s="30">
        <v>100</v>
      </c>
      <c r="R34" s="28">
        <v>60</v>
      </c>
      <c r="S34" s="28">
        <v>140</v>
      </c>
      <c r="T34" s="28">
        <v>860</v>
      </c>
      <c r="U34" s="29">
        <v>40</v>
      </c>
      <c r="V34" s="15"/>
    </row>
    <row r="35" spans="1:22" ht="13.15" customHeight="1" x14ac:dyDescent="0.15">
      <c r="A35" s="3">
        <v>31</v>
      </c>
      <c r="B35" s="24"/>
      <c r="C35" s="25" t="s">
        <v>83</v>
      </c>
      <c r="D35" s="25" t="s">
        <v>84</v>
      </c>
      <c r="E35" s="25" t="s">
        <v>85</v>
      </c>
      <c r="F35" s="26" t="s">
        <v>293</v>
      </c>
      <c r="G35" s="27">
        <v>4200</v>
      </c>
      <c r="H35" s="28">
        <v>120</v>
      </c>
      <c r="I35" s="28">
        <v>2600</v>
      </c>
      <c r="J35" s="28"/>
      <c r="K35" s="29">
        <v>340</v>
      </c>
      <c r="L35" s="30">
        <v>2400</v>
      </c>
      <c r="M35" s="28">
        <v>20800</v>
      </c>
      <c r="N35" s="31">
        <v>1000</v>
      </c>
      <c r="O35" s="28">
        <v>1000</v>
      </c>
      <c r="P35" s="29">
        <v>6400</v>
      </c>
      <c r="Q35" s="30">
        <v>6400</v>
      </c>
      <c r="R35" s="28">
        <v>1200</v>
      </c>
      <c r="S35" s="28">
        <v>2600</v>
      </c>
      <c r="T35" s="28">
        <v>1800</v>
      </c>
      <c r="U35" s="29">
        <v>1600</v>
      </c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220</v>
      </c>
      <c r="G36" s="27">
        <v>160</v>
      </c>
      <c r="H36" s="28"/>
      <c r="I36" s="28">
        <v>640</v>
      </c>
      <c r="J36" s="28"/>
      <c r="K36" s="29"/>
      <c r="L36" s="30"/>
      <c r="M36" s="28">
        <v>480</v>
      </c>
      <c r="N36" s="31"/>
      <c r="O36" s="28"/>
      <c r="P36" s="29">
        <v>120</v>
      </c>
      <c r="Q36" s="30"/>
      <c r="R36" s="28"/>
      <c r="S36" s="28">
        <v>240</v>
      </c>
      <c r="T36" s="28"/>
      <c r="U36" s="29">
        <v>40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86</v>
      </c>
      <c r="G37" s="27">
        <v>1273600</v>
      </c>
      <c r="H37" s="28">
        <v>40200</v>
      </c>
      <c r="I37" s="28">
        <v>508800</v>
      </c>
      <c r="J37" s="28">
        <v>32200</v>
      </c>
      <c r="K37" s="29">
        <v>23600</v>
      </c>
      <c r="L37" s="30">
        <v>8800</v>
      </c>
      <c r="M37" s="28">
        <v>3015600</v>
      </c>
      <c r="N37" s="31">
        <v>11000</v>
      </c>
      <c r="O37" s="28">
        <v>12400</v>
      </c>
      <c r="P37" s="29">
        <v>7860200</v>
      </c>
      <c r="Q37" s="30">
        <v>21000</v>
      </c>
      <c r="R37" s="28">
        <v>15200</v>
      </c>
      <c r="S37" s="28">
        <v>238400</v>
      </c>
      <c r="T37" s="28">
        <v>10800</v>
      </c>
      <c r="U37" s="29">
        <v>176000</v>
      </c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489</v>
      </c>
      <c r="G38" s="27">
        <v>1160</v>
      </c>
      <c r="H38" s="28"/>
      <c r="I38" s="28">
        <v>2000</v>
      </c>
      <c r="J38" s="28"/>
      <c r="K38" s="29"/>
      <c r="L38" s="30"/>
      <c r="M38" s="28">
        <v>860</v>
      </c>
      <c r="N38" s="31"/>
      <c r="O38" s="28"/>
      <c r="P38" s="29">
        <v>4280</v>
      </c>
      <c r="Q38" s="30">
        <v>100</v>
      </c>
      <c r="R38" s="28"/>
      <c r="S38" s="28">
        <v>1040</v>
      </c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357</v>
      </c>
      <c r="G39" s="27">
        <v>31800</v>
      </c>
      <c r="H39" s="28">
        <v>320</v>
      </c>
      <c r="I39" s="28">
        <v>52600</v>
      </c>
      <c r="J39" s="28">
        <v>200</v>
      </c>
      <c r="K39" s="29">
        <v>300</v>
      </c>
      <c r="L39" s="30"/>
      <c r="M39" s="28">
        <v>187200</v>
      </c>
      <c r="N39" s="31">
        <v>400</v>
      </c>
      <c r="O39" s="28"/>
      <c r="P39" s="29">
        <v>68400</v>
      </c>
      <c r="Q39" s="30">
        <v>120</v>
      </c>
      <c r="R39" s="28"/>
      <c r="S39" s="28">
        <v>9600</v>
      </c>
      <c r="T39" s="28"/>
      <c r="U39" s="29">
        <v>4800</v>
      </c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221</v>
      </c>
      <c r="G40" s="27"/>
      <c r="H40" s="28"/>
      <c r="I40" s="28">
        <v>200</v>
      </c>
      <c r="J40" s="28"/>
      <c r="K40" s="29"/>
      <c r="L40" s="30"/>
      <c r="M40" s="28">
        <v>220</v>
      </c>
      <c r="N40" s="31"/>
      <c r="O40" s="28"/>
      <c r="P40" s="29">
        <v>80</v>
      </c>
      <c r="Q40" s="30">
        <v>40</v>
      </c>
      <c r="R40" s="28"/>
      <c r="S40" s="28"/>
      <c r="T40" s="28">
        <v>1300</v>
      </c>
      <c r="U40" s="29">
        <v>160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490</v>
      </c>
      <c r="G41" s="27">
        <v>764000</v>
      </c>
      <c r="H41" s="28">
        <v>4200</v>
      </c>
      <c r="I41" s="28">
        <v>115200</v>
      </c>
      <c r="J41" s="28">
        <v>2200</v>
      </c>
      <c r="K41" s="29">
        <v>2400</v>
      </c>
      <c r="L41" s="30">
        <v>400</v>
      </c>
      <c r="M41" s="28">
        <v>1529600</v>
      </c>
      <c r="N41" s="31">
        <v>2600</v>
      </c>
      <c r="O41" s="28">
        <v>1800</v>
      </c>
      <c r="P41" s="29">
        <v>4565800</v>
      </c>
      <c r="Q41" s="30">
        <v>5000</v>
      </c>
      <c r="R41" s="28">
        <v>200</v>
      </c>
      <c r="S41" s="28">
        <v>1400</v>
      </c>
      <c r="T41" s="28"/>
      <c r="U41" s="29">
        <v>3000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294</v>
      </c>
      <c r="G42" s="27"/>
      <c r="H42" s="28"/>
      <c r="I42" s="28">
        <v>440</v>
      </c>
      <c r="J42" s="28"/>
      <c r="K42" s="29"/>
      <c r="L42" s="30"/>
      <c r="M42" s="28">
        <v>360</v>
      </c>
      <c r="N42" s="31"/>
      <c r="O42" s="28"/>
      <c r="P42" s="29">
        <v>180</v>
      </c>
      <c r="Q42" s="30"/>
      <c r="R42" s="28"/>
      <c r="S42" s="28">
        <v>1240</v>
      </c>
      <c r="T42" s="28">
        <v>500</v>
      </c>
      <c r="U42" s="29">
        <v>100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491</v>
      </c>
      <c r="G43" s="27">
        <v>100</v>
      </c>
      <c r="H43" s="28"/>
      <c r="I43" s="28">
        <v>20</v>
      </c>
      <c r="J43" s="28"/>
      <c r="K43" s="29"/>
      <c r="L43" s="30"/>
      <c r="M43" s="28"/>
      <c r="N43" s="31"/>
      <c r="O43" s="28"/>
      <c r="P43" s="29"/>
      <c r="Q43" s="30"/>
      <c r="R43" s="28"/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295</v>
      </c>
      <c r="G44" s="27"/>
      <c r="H44" s="28"/>
      <c r="I44" s="28"/>
      <c r="J44" s="28"/>
      <c r="K44" s="29"/>
      <c r="L44" s="30"/>
      <c r="M44" s="28"/>
      <c r="N44" s="31"/>
      <c r="O44" s="28"/>
      <c r="P44" s="29"/>
      <c r="Q44" s="30"/>
      <c r="R44" s="28"/>
      <c r="S44" s="28"/>
      <c r="T44" s="28">
        <v>500</v>
      </c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492</v>
      </c>
      <c r="G45" s="27"/>
      <c r="H45" s="28"/>
      <c r="I45" s="28"/>
      <c r="J45" s="28">
        <v>20</v>
      </c>
      <c r="K45" s="29"/>
      <c r="L45" s="30"/>
      <c r="M45" s="28"/>
      <c r="N45" s="31"/>
      <c r="O45" s="28"/>
      <c r="P45" s="29">
        <v>600</v>
      </c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90</v>
      </c>
      <c r="G46" s="27">
        <v>11800</v>
      </c>
      <c r="H46" s="28">
        <v>2600</v>
      </c>
      <c r="I46" s="28">
        <v>7000</v>
      </c>
      <c r="J46" s="28">
        <v>1600</v>
      </c>
      <c r="K46" s="29">
        <v>2800</v>
      </c>
      <c r="L46" s="30">
        <v>2200</v>
      </c>
      <c r="M46" s="28">
        <v>14400</v>
      </c>
      <c r="N46" s="31">
        <v>3800</v>
      </c>
      <c r="O46" s="28">
        <v>3800</v>
      </c>
      <c r="P46" s="29">
        <v>8200</v>
      </c>
      <c r="Q46" s="30">
        <v>5000</v>
      </c>
      <c r="R46" s="28">
        <v>2600</v>
      </c>
      <c r="S46" s="28">
        <v>4400</v>
      </c>
      <c r="T46" s="28">
        <v>18200</v>
      </c>
      <c r="U46" s="29">
        <v>10000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33" t="s">
        <v>91</v>
      </c>
      <c r="G47" s="27">
        <v>153600</v>
      </c>
      <c r="H47" s="28">
        <v>6400</v>
      </c>
      <c r="I47" s="28">
        <v>19200</v>
      </c>
      <c r="J47" s="28">
        <v>1200</v>
      </c>
      <c r="K47" s="29">
        <v>2800</v>
      </c>
      <c r="L47" s="30">
        <v>1200</v>
      </c>
      <c r="M47" s="28">
        <v>121600</v>
      </c>
      <c r="N47" s="31">
        <v>14400</v>
      </c>
      <c r="O47" s="28">
        <v>2600</v>
      </c>
      <c r="P47" s="29">
        <v>86400</v>
      </c>
      <c r="Q47" s="30">
        <v>10400</v>
      </c>
      <c r="R47" s="28">
        <v>6400</v>
      </c>
      <c r="S47" s="28">
        <v>7200</v>
      </c>
      <c r="T47" s="28">
        <v>8000</v>
      </c>
      <c r="U47" s="29">
        <v>8800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 t="s">
        <v>92</v>
      </c>
      <c r="F48" s="26" t="s">
        <v>296</v>
      </c>
      <c r="G48" s="27"/>
      <c r="H48" s="28"/>
      <c r="I48" s="28"/>
      <c r="J48" s="28"/>
      <c r="K48" s="29"/>
      <c r="L48" s="30"/>
      <c r="M48" s="28"/>
      <c r="N48" s="31"/>
      <c r="O48" s="28"/>
      <c r="P48" s="29">
        <v>280</v>
      </c>
      <c r="Q48" s="30"/>
      <c r="R48" s="28"/>
      <c r="S48" s="28"/>
      <c r="T48" s="28"/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224</v>
      </c>
      <c r="G49" s="27"/>
      <c r="H49" s="28"/>
      <c r="I49" s="28"/>
      <c r="J49" s="28"/>
      <c r="K49" s="29"/>
      <c r="L49" s="30"/>
      <c r="M49" s="28"/>
      <c r="N49" s="31"/>
      <c r="O49" s="28"/>
      <c r="P49" s="29">
        <v>600</v>
      </c>
      <c r="Q49" s="30"/>
      <c r="R49" s="28"/>
      <c r="S49" s="28"/>
      <c r="T49" s="28"/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225</v>
      </c>
      <c r="G50" s="27"/>
      <c r="H50" s="28">
        <v>40</v>
      </c>
      <c r="I50" s="28"/>
      <c r="J50" s="28"/>
      <c r="K50" s="29"/>
      <c r="L50" s="30"/>
      <c r="M50" s="28"/>
      <c r="N50" s="31"/>
      <c r="O50" s="28"/>
      <c r="P50" s="29"/>
      <c r="Q50" s="30"/>
      <c r="R50" s="28"/>
      <c r="S50" s="28"/>
      <c r="T50" s="28">
        <v>40</v>
      </c>
      <c r="U50" s="29">
        <v>40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93</v>
      </c>
      <c r="G51" s="27">
        <v>73600</v>
      </c>
      <c r="H51" s="28">
        <v>4400</v>
      </c>
      <c r="I51" s="28">
        <v>149400</v>
      </c>
      <c r="J51" s="28">
        <v>600</v>
      </c>
      <c r="K51" s="29">
        <v>1200</v>
      </c>
      <c r="L51" s="30">
        <v>640</v>
      </c>
      <c r="M51" s="28">
        <v>80000</v>
      </c>
      <c r="N51" s="31">
        <v>400</v>
      </c>
      <c r="O51" s="28">
        <v>2600</v>
      </c>
      <c r="P51" s="29">
        <v>14400</v>
      </c>
      <c r="Q51" s="30">
        <v>2600</v>
      </c>
      <c r="R51" s="28">
        <v>1200</v>
      </c>
      <c r="S51" s="28">
        <v>13400</v>
      </c>
      <c r="T51" s="28">
        <v>7600</v>
      </c>
      <c r="U51" s="29">
        <v>13400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94</v>
      </c>
      <c r="G52" s="27">
        <v>9000</v>
      </c>
      <c r="H52" s="28">
        <v>100</v>
      </c>
      <c r="I52" s="28">
        <v>9400</v>
      </c>
      <c r="J52" s="28"/>
      <c r="K52" s="29">
        <v>400</v>
      </c>
      <c r="L52" s="30"/>
      <c r="M52" s="28">
        <v>42000</v>
      </c>
      <c r="N52" s="31">
        <v>40</v>
      </c>
      <c r="O52" s="28"/>
      <c r="P52" s="29">
        <v>22400</v>
      </c>
      <c r="Q52" s="30">
        <v>120</v>
      </c>
      <c r="R52" s="28">
        <v>400</v>
      </c>
      <c r="S52" s="28">
        <v>1800</v>
      </c>
      <c r="T52" s="28">
        <v>600</v>
      </c>
      <c r="U52" s="29">
        <v>1800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95</v>
      </c>
      <c r="G53" s="27"/>
      <c r="H53" s="28"/>
      <c r="I53" s="28"/>
      <c r="J53" s="28"/>
      <c r="K53" s="29"/>
      <c r="L53" s="30"/>
      <c r="M53" s="28"/>
      <c r="N53" s="31"/>
      <c r="O53" s="28"/>
      <c r="P53" s="29"/>
      <c r="Q53" s="30"/>
      <c r="R53" s="28"/>
      <c r="S53" s="28">
        <v>60</v>
      </c>
      <c r="T53" s="28"/>
      <c r="U53" s="29"/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226</v>
      </c>
      <c r="G54" s="27"/>
      <c r="H54" s="28"/>
      <c r="I54" s="28"/>
      <c r="J54" s="28"/>
      <c r="K54" s="29"/>
      <c r="L54" s="30"/>
      <c r="M54" s="28">
        <v>40</v>
      </c>
      <c r="N54" s="31"/>
      <c r="O54" s="28">
        <v>920</v>
      </c>
      <c r="P54" s="29"/>
      <c r="Q54" s="30"/>
      <c r="R54" s="28"/>
      <c r="S54" s="28"/>
      <c r="T54" s="28"/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96</v>
      </c>
      <c r="F55" s="26" t="s">
        <v>450</v>
      </c>
      <c r="G55" s="27">
        <v>180</v>
      </c>
      <c r="H55" s="28"/>
      <c r="I55" s="28"/>
      <c r="J55" s="28"/>
      <c r="K55" s="29"/>
      <c r="L55" s="30">
        <v>20</v>
      </c>
      <c r="M55" s="28">
        <v>40</v>
      </c>
      <c r="N55" s="31"/>
      <c r="O55" s="28">
        <v>160</v>
      </c>
      <c r="P55" s="29">
        <v>20</v>
      </c>
      <c r="Q55" s="30">
        <v>20</v>
      </c>
      <c r="R55" s="28">
        <v>60</v>
      </c>
      <c r="S55" s="28">
        <v>60</v>
      </c>
      <c r="T55" s="28"/>
      <c r="U55" s="29">
        <v>40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97</v>
      </c>
      <c r="G56" s="27"/>
      <c r="H56" s="28"/>
      <c r="I56" s="28"/>
      <c r="J56" s="28"/>
      <c r="K56" s="29">
        <v>20</v>
      </c>
      <c r="L56" s="30"/>
      <c r="M56" s="28">
        <v>40</v>
      </c>
      <c r="N56" s="31"/>
      <c r="O56" s="28">
        <v>20</v>
      </c>
      <c r="P56" s="29">
        <v>100</v>
      </c>
      <c r="Q56" s="30">
        <v>20</v>
      </c>
      <c r="R56" s="28">
        <v>20</v>
      </c>
      <c r="S56" s="28"/>
      <c r="T56" s="28">
        <v>80</v>
      </c>
      <c r="U56" s="29">
        <v>20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452</v>
      </c>
      <c r="F57" s="26" t="s">
        <v>361</v>
      </c>
      <c r="G57" s="27">
        <v>80</v>
      </c>
      <c r="H57" s="28">
        <v>40</v>
      </c>
      <c r="I57" s="28"/>
      <c r="J57" s="28">
        <v>40</v>
      </c>
      <c r="K57" s="29">
        <v>60</v>
      </c>
      <c r="L57" s="30">
        <v>60</v>
      </c>
      <c r="M57" s="28">
        <v>40</v>
      </c>
      <c r="N57" s="31">
        <v>20</v>
      </c>
      <c r="O57" s="28">
        <v>20</v>
      </c>
      <c r="P57" s="29"/>
      <c r="Q57" s="30">
        <v>20</v>
      </c>
      <c r="R57" s="28"/>
      <c r="S57" s="28"/>
      <c r="T57" s="28">
        <v>40</v>
      </c>
      <c r="U57" s="29">
        <v>20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 t="s">
        <v>98</v>
      </c>
      <c r="F58" s="26" t="s">
        <v>99</v>
      </c>
      <c r="G58" s="27"/>
      <c r="H58" s="28"/>
      <c r="I58" s="28">
        <v>100</v>
      </c>
      <c r="J58" s="28"/>
      <c r="K58" s="29"/>
      <c r="L58" s="30"/>
      <c r="M58" s="28">
        <v>20</v>
      </c>
      <c r="N58" s="31">
        <v>20</v>
      </c>
      <c r="O58" s="28"/>
      <c r="P58" s="29"/>
      <c r="Q58" s="30">
        <v>20</v>
      </c>
      <c r="R58" s="28"/>
      <c r="S58" s="28"/>
      <c r="T58" s="28">
        <v>60</v>
      </c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100</v>
      </c>
      <c r="F59" s="26" t="s">
        <v>101</v>
      </c>
      <c r="G59" s="27">
        <v>60</v>
      </c>
      <c r="H59" s="28">
        <v>80</v>
      </c>
      <c r="I59" s="28">
        <v>300</v>
      </c>
      <c r="J59" s="28">
        <v>20</v>
      </c>
      <c r="K59" s="29">
        <v>60</v>
      </c>
      <c r="L59" s="30">
        <v>40</v>
      </c>
      <c r="M59" s="28">
        <v>40</v>
      </c>
      <c r="N59" s="31">
        <v>60</v>
      </c>
      <c r="O59" s="28">
        <v>200</v>
      </c>
      <c r="P59" s="29">
        <v>40</v>
      </c>
      <c r="Q59" s="30">
        <v>200</v>
      </c>
      <c r="R59" s="28">
        <v>40</v>
      </c>
      <c r="S59" s="28">
        <v>80</v>
      </c>
      <c r="T59" s="28">
        <v>420</v>
      </c>
      <c r="U59" s="29">
        <v>120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 t="s">
        <v>102</v>
      </c>
      <c r="F60" s="26" t="s">
        <v>365</v>
      </c>
      <c r="G60" s="27"/>
      <c r="H60" s="28"/>
      <c r="I60" s="28"/>
      <c r="J60" s="28"/>
      <c r="K60" s="29"/>
      <c r="L60" s="30"/>
      <c r="M60" s="28">
        <v>20</v>
      </c>
      <c r="N60" s="31"/>
      <c r="O60" s="28"/>
      <c r="P60" s="29">
        <v>20</v>
      </c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104</v>
      </c>
      <c r="G61" s="27">
        <v>8800</v>
      </c>
      <c r="H61" s="28">
        <v>100</v>
      </c>
      <c r="I61" s="28">
        <v>13200</v>
      </c>
      <c r="J61" s="28">
        <v>600</v>
      </c>
      <c r="K61" s="29">
        <v>400</v>
      </c>
      <c r="L61" s="30">
        <v>20</v>
      </c>
      <c r="M61" s="28">
        <v>9400</v>
      </c>
      <c r="N61" s="31">
        <v>20</v>
      </c>
      <c r="O61" s="28">
        <v>400</v>
      </c>
      <c r="P61" s="29">
        <v>200</v>
      </c>
      <c r="Q61" s="30">
        <v>600</v>
      </c>
      <c r="R61" s="28"/>
      <c r="S61" s="28">
        <v>5600</v>
      </c>
      <c r="T61" s="28">
        <v>3400</v>
      </c>
      <c r="U61" s="29">
        <v>4800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107</v>
      </c>
      <c r="G62" s="27">
        <v>400</v>
      </c>
      <c r="H62" s="28"/>
      <c r="I62" s="28">
        <v>3200</v>
      </c>
      <c r="J62" s="28"/>
      <c r="K62" s="29"/>
      <c r="L62" s="30"/>
      <c r="M62" s="28">
        <v>480</v>
      </c>
      <c r="N62" s="31"/>
      <c r="O62" s="28"/>
      <c r="P62" s="29"/>
      <c r="Q62" s="30"/>
      <c r="R62" s="28"/>
      <c r="S62" s="28"/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108</v>
      </c>
      <c r="G63" s="27">
        <v>180</v>
      </c>
      <c r="H63" s="28"/>
      <c r="I63" s="28">
        <v>140</v>
      </c>
      <c r="J63" s="28"/>
      <c r="K63" s="29"/>
      <c r="L63" s="30">
        <v>40</v>
      </c>
      <c r="M63" s="28">
        <v>160</v>
      </c>
      <c r="N63" s="31">
        <v>60</v>
      </c>
      <c r="O63" s="28"/>
      <c r="P63" s="29">
        <v>300</v>
      </c>
      <c r="Q63" s="30"/>
      <c r="R63" s="28"/>
      <c r="S63" s="28"/>
      <c r="T63" s="28">
        <v>440</v>
      </c>
      <c r="U63" s="29">
        <v>120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 t="s">
        <v>110</v>
      </c>
      <c r="F64" s="26" t="s">
        <v>493</v>
      </c>
      <c r="G64" s="27">
        <v>120</v>
      </c>
      <c r="H64" s="28">
        <v>200</v>
      </c>
      <c r="I64" s="28">
        <v>200</v>
      </c>
      <c r="J64" s="28"/>
      <c r="K64" s="29"/>
      <c r="L64" s="30"/>
      <c r="M64" s="28">
        <v>280</v>
      </c>
      <c r="N64" s="31"/>
      <c r="O64" s="28"/>
      <c r="P64" s="29">
        <v>200</v>
      </c>
      <c r="Q64" s="30"/>
      <c r="R64" s="28"/>
      <c r="S64" s="28">
        <v>20</v>
      </c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111</v>
      </c>
      <c r="G65" s="27">
        <v>100</v>
      </c>
      <c r="H65" s="28">
        <v>200</v>
      </c>
      <c r="I65" s="28">
        <v>2400</v>
      </c>
      <c r="J65" s="28"/>
      <c r="K65" s="29"/>
      <c r="L65" s="30"/>
      <c r="M65" s="28">
        <v>2200</v>
      </c>
      <c r="N65" s="31"/>
      <c r="O65" s="28"/>
      <c r="P65" s="29">
        <v>400</v>
      </c>
      <c r="Q65" s="30">
        <v>200</v>
      </c>
      <c r="R65" s="28"/>
      <c r="S65" s="28">
        <v>600</v>
      </c>
      <c r="T65" s="28"/>
      <c r="U65" s="29">
        <v>100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302</v>
      </c>
      <c r="G66" s="27">
        <v>40</v>
      </c>
      <c r="H66" s="28"/>
      <c r="I66" s="28">
        <v>200</v>
      </c>
      <c r="J66" s="28"/>
      <c r="K66" s="29"/>
      <c r="L66" s="30"/>
      <c r="M66" s="28">
        <v>80</v>
      </c>
      <c r="N66" s="31"/>
      <c r="O66" s="28"/>
      <c r="P66" s="29">
        <v>20</v>
      </c>
      <c r="Q66" s="30"/>
      <c r="R66" s="28"/>
      <c r="S66" s="28"/>
      <c r="T66" s="28"/>
      <c r="U66" s="29">
        <v>20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112</v>
      </c>
      <c r="G67" s="27">
        <v>40</v>
      </c>
      <c r="H67" s="28"/>
      <c r="I67" s="28">
        <v>160</v>
      </c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367</v>
      </c>
      <c r="G68" s="27"/>
      <c r="H68" s="28">
        <v>120</v>
      </c>
      <c r="I68" s="28"/>
      <c r="J68" s="28"/>
      <c r="K68" s="29"/>
      <c r="L68" s="30"/>
      <c r="M68" s="28"/>
      <c r="N68" s="31"/>
      <c r="O68" s="28"/>
      <c r="P68" s="29"/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113</v>
      </c>
      <c r="F69" s="26" t="s">
        <v>494</v>
      </c>
      <c r="G69" s="27"/>
      <c r="H69" s="28"/>
      <c r="I69" s="28">
        <v>100</v>
      </c>
      <c r="J69" s="28"/>
      <c r="K69" s="29"/>
      <c r="L69" s="30"/>
      <c r="M69" s="28"/>
      <c r="N69" s="31"/>
      <c r="O69" s="28"/>
      <c r="P69" s="29"/>
      <c r="Q69" s="30"/>
      <c r="R69" s="28"/>
      <c r="S69" s="28"/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115</v>
      </c>
      <c r="G70" s="27">
        <v>500</v>
      </c>
      <c r="H70" s="28"/>
      <c r="I70" s="28">
        <v>2200</v>
      </c>
      <c r="J70" s="28"/>
      <c r="K70" s="29"/>
      <c r="L70" s="30"/>
      <c r="M70" s="28">
        <v>320</v>
      </c>
      <c r="N70" s="31"/>
      <c r="O70" s="28"/>
      <c r="P70" s="29">
        <v>440</v>
      </c>
      <c r="Q70" s="30"/>
      <c r="R70" s="28"/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470</v>
      </c>
      <c r="G71" s="27">
        <v>3800</v>
      </c>
      <c r="H71" s="28">
        <v>60</v>
      </c>
      <c r="I71" s="28">
        <v>20600</v>
      </c>
      <c r="J71" s="28"/>
      <c r="K71" s="29"/>
      <c r="L71" s="30"/>
      <c r="M71" s="28">
        <v>9400</v>
      </c>
      <c r="N71" s="31"/>
      <c r="O71" s="28">
        <v>60</v>
      </c>
      <c r="P71" s="29">
        <v>10400</v>
      </c>
      <c r="Q71" s="30"/>
      <c r="R71" s="28"/>
      <c r="S71" s="28">
        <v>320</v>
      </c>
      <c r="T71" s="28"/>
      <c r="U71" s="29">
        <v>120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234</v>
      </c>
      <c r="G72" s="27">
        <v>7000</v>
      </c>
      <c r="H72" s="28"/>
      <c r="I72" s="28">
        <v>27800</v>
      </c>
      <c r="J72" s="28"/>
      <c r="K72" s="29">
        <v>80</v>
      </c>
      <c r="L72" s="30"/>
      <c r="M72" s="28">
        <v>14800</v>
      </c>
      <c r="N72" s="31"/>
      <c r="O72" s="28"/>
      <c r="P72" s="29">
        <v>1600</v>
      </c>
      <c r="Q72" s="30"/>
      <c r="R72" s="28"/>
      <c r="S72" s="28">
        <v>740</v>
      </c>
      <c r="T72" s="28"/>
      <c r="U72" s="29">
        <v>280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236</v>
      </c>
      <c r="G73" s="27"/>
      <c r="H73" s="28"/>
      <c r="I73" s="28"/>
      <c r="J73" s="28"/>
      <c r="K73" s="29"/>
      <c r="L73" s="30"/>
      <c r="M73" s="28">
        <v>100</v>
      </c>
      <c r="N73" s="31"/>
      <c r="O73" s="28"/>
      <c r="P73" s="29"/>
      <c r="Q73" s="30"/>
      <c r="R73" s="28"/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120</v>
      </c>
      <c r="G74" s="27">
        <v>20</v>
      </c>
      <c r="H74" s="28"/>
      <c r="I74" s="28">
        <v>1200</v>
      </c>
      <c r="J74" s="28"/>
      <c r="K74" s="29"/>
      <c r="L74" s="30"/>
      <c r="M74" s="28">
        <v>320</v>
      </c>
      <c r="N74" s="31"/>
      <c r="O74" s="28"/>
      <c r="P74" s="29">
        <v>2800</v>
      </c>
      <c r="Q74" s="30"/>
      <c r="R74" s="28"/>
      <c r="S74" s="28">
        <v>1000</v>
      </c>
      <c r="T74" s="28"/>
      <c r="U74" s="29">
        <v>80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237</v>
      </c>
      <c r="G75" s="27">
        <v>800</v>
      </c>
      <c r="H75" s="28"/>
      <c r="I75" s="28">
        <v>200</v>
      </c>
      <c r="J75" s="28"/>
      <c r="K75" s="29"/>
      <c r="L75" s="30"/>
      <c r="M75" s="28">
        <v>140</v>
      </c>
      <c r="N75" s="31"/>
      <c r="O75" s="28"/>
      <c r="P75" s="29">
        <v>80</v>
      </c>
      <c r="Q75" s="30"/>
      <c r="R75" s="28"/>
      <c r="S75" s="28"/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123</v>
      </c>
      <c r="G76" s="27">
        <v>120</v>
      </c>
      <c r="H76" s="28"/>
      <c r="I76" s="28">
        <v>1160</v>
      </c>
      <c r="J76" s="28">
        <v>20</v>
      </c>
      <c r="K76" s="29"/>
      <c r="L76" s="30"/>
      <c r="M76" s="28">
        <v>1000</v>
      </c>
      <c r="N76" s="31"/>
      <c r="O76" s="28"/>
      <c r="P76" s="29">
        <v>860</v>
      </c>
      <c r="Q76" s="30">
        <v>100</v>
      </c>
      <c r="R76" s="28">
        <v>40</v>
      </c>
      <c r="S76" s="28">
        <v>100</v>
      </c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124</v>
      </c>
      <c r="G77" s="27"/>
      <c r="H77" s="28"/>
      <c r="I77" s="28">
        <v>760</v>
      </c>
      <c r="J77" s="28"/>
      <c r="K77" s="29"/>
      <c r="L77" s="30"/>
      <c r="M77" s="28">
        <v>240</v>
      </c>
      <c r="N77" s="31"/>
      <c r="O77" s="28"/>
      <c r="P77" s="29"/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125</v>
      </c>
      <c r="G78" s="27">
        <v>7000</v>
      </c>
      <c r="H78" s="28"/>
      <c r="I78" s="28">
        <v>21400</v>
      </c>
      <c r="J78" s="28">
        <v>800</v>
      </c>
      <c r="K78" s="29"/>
      <c r="L78" s="30"/>
      <c r="M78" s="28">
        <v>2400</v>
      </c>
      <c r="N78" s="31"/>
      <c r="O78" s="28"/>
      <c r="P78" s="29">
        <v>4000</v>
      </c>
      <c r="Q78" s="30"/>
      <c r="R78" s="28"/>
      <c r="S78" s="28"/>
      <c r="T78" s="28"/>
      <c r="U78" s="29">
        <v>600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126</v>
      </c>
      <c r="G79" s="27">
        <v>11800</v>
      </c>
      <c r="H79" s="28">
        <v>40</v>
      </c>
      <c r="I79" s="28">
        <v>5600</v>
      </c>
      <c r="J79" s="28">
        <v>800</v>
      </c>
      <c r="K79" s="29">
        <v>600</v>
      </c>
      <c r="L79" s="30">
        <v>600</v>
      </c>
      <c r="M79" s="28">
        <v>21000</v>
      </c>
      <c r="N79" s="31">
        <v>1000</v>
      </c>
      <c r="O79" s="28">
        <v>400</v>
      </c>
      <c r="P79" s="29">
        <v>43600</v>
      </c>
      <c r="Q79" s="30">
        <v>600</v>
      </c>
      <c r="R79" s="28">
        <v>800</v>
      </c>
      <c r="S79" s="28">
        <v>1800</v>
      </c>
      <c r="T79" s="28">
        <v>1200</v>
      </c>
      <c r="U79" s="29">
        <v>1200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 t="s">
        <v>127</v>
      </c>
      <c r="F80" s="26" t="s">
        <v>128</v>
      </c>
      <c r="G80" s="27"/>
      <c r="H80" s="28"/>
      <c r="I80" s="28">
        <v>40</v>
      </c>
      <c r="J80" s="28"/>
      <c r="K80" s="29"/>
      <c r="L80" s="30"/>
      <c r="M80" s="28"/>
      <c r="N80" s="31"/>
      <c r="O80" s="28"/>
      <c r="P80" s="29"/>
      <c r="Q80" s="30"/>
      <c r="R80" s="28"/>
      <c r="S80" s="28"/>
      <c r="T80" s="28"/>
      <c r="U80" s="29"/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389</v>
      </c>
      <c r="G81" s="27">
        <v>420</v>
      </c>
      <c r="H81" s="28">
        <v>20</v>
      </c>
      <c r="I81" s="28">
        <v>120</v>
      </c>
      <c r="J81" s="28"/>
      <c r="K81" s="29"/>
      <c r="L81" s="30"/>
      <c r="M81" s="28">
        <v>300</v>
      </c>
      <c r="N81" s="31"/>
      <c r="O81" s="28"/>
      <c r="P81" s="29">
        <v>240</v>
      </c>
      <c r="Q81" s="30">
        <v>20</v>
      </c>
      <c r="R81" s="28">
        <v>20</v>
      </c>
      <c r="S81" s="28">
        <v>20</v>
      </c>
      <c r="T81" s="28">
        <v>80</v>
      </c>
      <c r="U81" s="29">
        <v>220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/>
      <c r="F82" s="26" t="s">
        <v>495</v>
      </c>
      <c r="G82" s="27"/>
      <c r="H82" s="28">
        <v>40</v>
      </c>
      <c r="I82" s="28"/>
      <c r="J82" s="28">
        <v>20</v>
      </c>
      <c r="K82" s="29"/>
      <c r="L82" s="30"/>
      <c r="M82" s="28"/>
      <c r="N82" s="31"/>
      <c r="O82" s="28"/>
      <c r="P82" s="29"/>
      <c r="Q82" s="30"/>
      <c r="R82" s="28"/>
      <c r="S82" s="28">
        <v>140</v>
      </c>
      <c r="T82" s="28">
        <v>20</v>
      </c>
      <c r="U82" s="29"/>
      <c r="V82" s="15"/>
    </row>
    <row r="83" spans="1:23" ht="13.15" customHeight="1" x14ac:dyDescent="0.15">
      <c r="A83" s="3">
        <v>79</v>
      </c>
      <c r="B83" s="25"/>
      <c r="C83" s="25"/>
      <c r="D83" s="25"/>
      <c r="E83" s="25" t="s">
        <v>240</v>
      </c>
      <c r="F83" s="26" t="s">
        <v>473</v>
      </c>
      <c r="G83" s="27">
        <v>60</v>
      </c>
      <c r="H83" s="28"/>
      <c r="I83" s="28">
        <v>100</v>
      </c>
      <c r="J83" s="28">
        <v>20</v>
      </c>
      <c r="K83" s="29"/>
      <c r="L83" s="30"/>
      <c r="M83" s="28">
        <v>160</v>
      </c>
      <c r="N83" s="31"/>
      <c r="O83" s="28"/>
      <c r="P83" s="29">
        <v>60</v>
      </c>
      <c r="Q83" s="30"/>
      <c r="R83" s="28"/>
      <c r="S83" s="28">
        <v>40</v>
      </c>
      <c r="T83" s="28">
        <v>180</v>
      </c>
      <c r="U83" s="29">
        <v>20</v>
      </c>
      <c r="V83" s="15"/>
    </row>
    <row r="84" spans="1:23" ht="13.15" customHeight="1" x14ac:dyDescent="0.15">
      <c r="A84" s="3">
        <v>80</v>
      </c>
      <c r="B84" s="34"/>
      <c r="C84" s="34"/>
      <c r="D84" s="34" t="s">
        <v>129</v>
      </c>
      <c r="E84" s="34" t="s">
        <v>130</v>
      </c>
      <c r="F84" s="35" t="s">
        <v>132</v>
      </c>
      <c r="G84" s="36">
        <v>140</v>
      </c>
      <c r="H84" s="37"/>
      <c r="I84" s="37">
        <v>2000</v>
      </c>
      <c r="J84" s="37"/>
      <c r="K84" s="38"/>
      <c r="L84" s="39"/>
      <c r="M84" s="37">
        <v>540</v>
      </c>
      <c r="N84" s="40"/>
      <c r="O84" s="37"/>
      <c r="P84" s="38">
        <v>60</v>
      </c>
      <c r="Q84" s="39">
        <v>40</v>
      </c>
      <c r="R84" s="37"/>
      <c r="S84" s="37">
        <v>2400</v>
      </c>
      <c r="T84" s="37">
        <v>80</v>
      </c>
      <c r="U84" s="38">
        <v>300</v>
      </c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304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666</v>
      </c>
      <c r="K88" s="3"/>
      <c r="N88" s="5" t="str">
        <f>I88</f>
        <v>調査期日：平成28年10月13日</v>
      </c>
      <c r="O88" s="3"/>
      <c r="P88" s="3"/>
      <c r="R88" s="3"/>
      <c r="S88" s="5" t="str">
        <f>I88</f>
        <v>調査期日：平成28年10月13日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</v>
      </c>
      <c r="H90" s="11" t="s">
        <v>4</v>
      </c>
      <c r="I90" s="11" t="s">
        <v>5</v>
      </c>
      <c r="J90" s="11" t="s">
        <v>6</v>
      </c>
      <c r="K90" s="12" t="s">
        <v>7</v>
      </c>
      <c r="L90" s="13" t="s">
        <v>8</v>
      </c>
      <c r="M90" s="11" t="s">
        <v>9</v>
      </c>
      <c r="N90" s="14" t="s">
        <v>10</v>
      </c>
      <c r="O90" s="11" t="s">
        <v>11</v>
      </c>
      <c r="P90" s="12" t="s">
        <v>12</v>
      </c>
      <c r="Q90" s="13" t="s">
        <v>13</v>
      </c>
      <c r="R90" s="11" t="s">
        <v>14</v>
      </c>
      <c r="S90" s="11" t="s">
        <v>15</v>
      </c>
      <c r="T90" s="11" t="s">
        <v>16</v>
      </c>
      <c r="U90" s="12" t="s">
        <v>17</v>
      </c>
      <c r="V90" s="15"/>
    </row>
    <row r="91" spans="1:23" ht="13.15" customHeight="1" x14ac:dyDescent="0.15">
      <c r="A91" s="3">
        <v>81</v>
      </c>
      <c r="B91" s="16" t="s">
        <v>70</v>
      </c>
      <c r="C91" s="17" t="s">
        <v>83</v>
      </c>
      <c r="D91" s="17" t="s">
        <v>129</v>
      </c>
      <c r="E91" s="17" t="s">
        <v>130</v>
      </c>
      <c r="F91" s="46" t="s">
        <v>474</v>
      </c>
      <c r="G91" s="19"/>
      <c r="H91" s="20"/>
      <c r="I91" s="20"/>
      <c r="J91" s="20"/>
      <c r="K91" s="21"/>
      <c r="L91" s="22"/>
      <c r="M91" s="20"/>
      <c r="N91" s="23"/>
      <c r="O91" s="20">
        <v>200</v>
      </c>
      <c r="P91" s="21"/>
      <c r="Q91" s="22">
        <v>40</v>
      </c>
      <c r="R91" s="20"/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133</v>
      </c>
      <c r="G92" s="27"/>
      <c r="H92" s="28"/>
      <c r="I92" s="28"/>
      <c r="J92" s="28"/>
      <c r="K92" s="29"/>
      <c r="L92" s="30"/>
      <c r="M92" s="28"/>
      <c r="N92" s="31"/>
      <c r="O92" s="28"/>
      <c r="P92" s="29"/>
      <c r="Q92" s="30"/>
      <c r="R92" s="28"/>
      <c r="S92" s="28">
        <v>20</v>
      </c>
      <c r="T92" s="28"/>
      <c r="U92" s="29"/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243</v>
      </c>
      <c r="G93" s="27">
        <v>4400</v>
      </c>
      <c r="H93" s="28">
        <v>3200</v>
      </c>
      <c r="I93" s="28">
        <v>5200</v>
      </c>
      <c r="J93" s="28">
        <v>1600</v>
      </c>
      <c r="K93" s="29">
        <v>1200</v>
      </c>
      <c r="L93" s="30">
        <v>1400</v>
      </c>
      <c r="M93" s="28">
        <v>7000</v>
      </c>
      <c r="N93" s="31">
        <v>400</v>
      </c>
      <c r="O93" s="28">
        <v>1000</v>
      </c>
      <c r="P93" s="29">
        <v>8200</v>
      </c>
      <c r="Q93" s="30">
        <v>1200</v>
      </c>
      <c r="R93" s="28">
        <v>1000</v>
      </c>
      <c r="S93" s="28">
        <v>1600</v>
      </c>
      <c r="T93" s="28">
        <v>6600</v>
      </c>
      <c r="U93" s="29">
        <v>1600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246</v>
      </c>
      <c r="G94" s="27"/>
      <c r="H94" s="28"/>
      <c r="I94" s="28"/>
      <c r="J94" s="28"/>
      <c r="K94" s="29"/>
      <c r="L94" s="30"/>
      <c r="M94" s="28"/>
      <c r="N94" s="31"/>
      <c r="O94" s="28"/>
      <c r="P94" s="29"/>
      <c r="Q94" s="30"/>
      <c r="R94" s="28">
        <v>20</v>
      </c>
      <c r="S94" s="28">
        <v>20</v>
      </c>
      <c r="T94" s="28">
        <v>200</v>
      </c>
      <c r="U94" s="29"/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134</v>
      </c>
      <c r="G95" s="27">
        <v>10800</v>
      </c>
      <c r="H95" s="28">
        <v>5700</v>
      </c>
      <c r="I95" s="28">
        <v>20200</v>
      </c>
      <c r="J95" s="28">
        <v>5800</v>
      </c>
      <c r="K95" s="29">
        <v>8600</v>
      </c>
      <c r="L95" s="30">
        <v>6600</v>
      </c>
      <c r="M95" s="28">
        <v>6600</v>
      </c>
      <c r="N95" s="31">
        <v>2400</v>
      </c>
      <c r="O95" s="28">
        <v>6600</v>
      </c>
      <c r="P95" s="29">
        <v>5600</v>
      </c>
      <c r="Q95" s="30">
        <v>5800</v>
      </c>
      <c r="R95" s="28">
        <v>3000</v>
      </c>
      <c r="S95" s="28">
        <v>28400</v>
      </c>
      <c r="T95" s="28">
        <v>10600</v>
      </c>
      <c r="U95" s="29">
        <v>6400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135</v>
      </c>
      <c r="G96" s="27"/>
      <c r="H96" s="28"/>
      <c r="I96" s="28"/>
      <c r="J96" s="28"/>
      <c r="K96" s="29"/>
      <c r="L96" s="30"/>
      <c r="M96" s="28"/>
      <c r="N96" s="31"/>
      <c r="O96" s="28"/>
      <c r="P96" s="29">
        <v>120</v>
      </c>
      <c r="Q96" s="30"/>
      <c r="R96" s="28"/>
      <c r="S96" s="28">
        <v>60</v>
      </c>
      <c r="T96" s="28"/>
      <c r="U96" s="29"/>
      <c r="V96" s="15"/>
    </row>
    <row r="97" spans="1:22" ht="13.15" customHeight="1" x14ac:dyDescent="0.15">
      <c r="A97" s="3">
        <v>87</v>
      </c>
      <c r="B97" s="24"/>
      <c r="C97" s="25"/>
      <c r="D97" s="25"/>
      <c r="E97" s="25" t="s">
        <v>136</v>
      </c>
      <c r="F97" s="26" t="s">
        <v>137</v>
      </c>
      <c r="G97" s="27"/>
      <c r="H97" s="28"/>
      <c r="I97" s="28"/>
      <c r="J97" s="28"/>
      <c r="K97" s="29"/>
      <c r="L97" s="30"/>
      <c r="M97" s="28"/>
      <c r="N97" s="31"/>
      <c r="O97" s="28"/>
      <c r="P97" s="29"/>
      <c r="Q97" s="30"/>
      <c r="R97" s="28">
        <v>80</v>
      </c>
      <c r="S97" s="28">
        <v>20</v>
      </c>
      <c r="T97" s="28"/>
      <c r="U97" s="29"/>
      <c r="V97" s="15"/>
    </row>
    <row r="98" spans="1:22" ht="13.15" customHeight="1" x14ac:dyDescent="0.15">
      <c r="A98" s="3">
        <v>88</v>
      </c>
      <c r="B98" s="24"/>
      <c r="C98" s="25"/>
      <c r="D98" s="25"/>
      <c r="E98" s="25" t="s">
        <v>138</v>
      </c>
      <c r="F98" s="26" t="s">
        <v>323</v>
      </c>
      <c r="G98" s="27"/>
      <c r="H98" s="28"/>
      <c r="I98" s="28"/>
      <c r="J98" s="28"/>
      <c r="K98" s="29"/>
      <c r="L98" s="30"/>
      <c r="M98" s="28"/>
      <c r="N98" s="31"/>
      <c r="O98" s="28"/>
      <c r="P98" s="29"/>
      <c r="Q98" s="30"/>
      <c r="R98" s="28"/>
      <c r="S98" s="28"/>
      <c r="T98" s="28">
        <v>160</v>
      </c>
      <c r="U98" s="29">
        <v>140</v>
      </c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249</v>
      </c>
      <c r="G99" s="27">
        <v>20</v>
      </c>
      <c r="H99" s="28">
        <v>100</v>
      </c>
      <c r="I99" s="28">
        <v>20</v>
      </c>
      <c r="J99" s="28">
        <v>20</v>
      </c>
      <c r="K99" s="29">
        <v>40</v>
      </c>
      <c r="L99" s="30">
        <v>80</v>
      </c>
      <c r="M99" s="28">
        <v>20</v>
      </c>
      <c r="N99" s="31">
        <v>20</v>
      </c>
      <c r="O99" s="28">
        <v>20</v>
      </c>
      <c r="P99" s="29"/>
      <c r="Q99" s="30">
        <v>20</v>
      </c>
      <c r="R99" s="28">
        <v>20</v>
      </c>
      <c r="S99" s="28">
        <v>60</v>
      </c>
      <c r="T99" s="28">
        <v>20</v>
      </c>
      <c r="U99" s="29">
        <v>80</v>
      </c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475</v>
      </c>
      <c r="G100" s="27"/>
      <c r="H100" s="28"/>
      <c r="I100" s="28"/>
      <c r="J100" s="28"/>
      <c r="K100" s="29"/>
      <c r="L100" s="30"/>
      <c r="M100" s="28"/>
      <c r="N100" s="31"/>
      <c r="O100" s="28"/>
      <c r="P100" s="29"/>
      <c r="Q100" s="30"/>
      <c r="R100" s="28">
        <v>20</v>
      </c>
      <c r="S100" s="28">
        <v>20</v>
      </c>
      <c r="T100" s="28"/>
      <c r="U100" s="29">
        <v>20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139</v>
      </c>
      <c r="G101" s="27">
        <v>40</v>
      </c>
      <c r="H101" s="28">
        <v>100</v>
      </c>
      <c r="I101" s="28">
        <v>20</v>
      </c>
      <c r="J101" s="28">
        <v>60</v>
      </c>
      <c r="K101" s="29">
        <v>400</v>
      </c>
      <c r="L101" s="30">
        <v>260</v>
      </c>
      <c r="M101" s="28">
        <v>40</v>
      </c>
      <c r="N101" s="31">
        <v>60</v>
      </c>
      <c r="O101" s="28">
        <v>20</v>
      </c>
      <c r="P101" s="29">
        <v>20</v>
      </c>
      <c r="Q101" s="30"/>
      <c r="R101" s="28">
        <v>40</v>
      </c>
      <c r="S101" s="28">
        <v>40</v>
      </c>
      <c r="T101" s="28">
        <v>120</v>
      </c>
      <c r="U101" s="29">
        <v>120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141</v>
      </c>
      <c r="G102" s="27">
        <v>460</v>
      </c>
      <c r="H102" s="28">
        <v>40</v>
      </c>
      <c r="I102" s="28">
        <v>500</v>
      </c>
      <c r="J102" s="28">
        <v>120</v>
      </c>
      <c r="K102" s="29">
        <v>400</v>
      </c>
      <c r="L102" s="30">
        <v>200</v>
      </c>
      <c r="M102" s="28">
        <v>280</v>
      </c>
      <c r="N102" s="31">
        <v>200</v>
      </c>
      <c r="O102" s="28">
        <v>60</v>
      </c>
      <c r="P102" s="29">
        <v>200</v>
      </c>
      <c r="Q102" s="30">
        <v>200</v>
      </c>
      <c r="R102" s="28">
        <v>200</v>
      </c>
      <c r="S102" s="28">
        <v>340</v>
      </c>
      <c r="T102" s="28">
        <v>120</v>
      </c>
      <c r="U102" s="29">
        <v>180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142</v>
      </c>
      <c r="G103" s="27">
        <v>40</v>
      </c>
      <c r="H103" s="28">
        <v>40</v>
      </c>
      <c r="I103" s="28">
        <v>120</v>
      </c>
      <c r="J103" s="28">
        <v>20</v>
      </c>
      <c r="K103" s="29">
        <v>20</v>
      </c>
      <c r="L103" s="30"/>
      <c r="M103" s="28">
        <v>20</v>
      </c>
      <c r="N103" s="31">
        <v>20</v>
      </c>
      <c r="O103" s="28"/>
      <c r="P103" s="29"/>
      <c r="Q103" s="30"/>
      <c r="R103" s="28">
        <v>40</v>
      </c>
      <c r="S103" s="28">
        <v>40</v>
      </c>
      <c r="T103" s="28">
        <v>400</v>
      </c>
      <c r="U103" s="29">
        <v>260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 t="s">
        <v>144</v>
      </c>
      <c r="F104" s="26" t="s">
        <v>145</v>
      </c>
      <c r="G104" s="27"/>
      <c r="H104" s="28"/>
      <c r="I104" s="28"/>
      <c r="J104" s="28"/>
      <c r="K104" s="29"/>
      <c r="L104" s="30"/>
      <c r="M104" s="28"/>
      <c r="N104" s="31"/>
      <c r="O104" s="28"/>
      <c r="P104" s="29"/>
      <c r="Q104" s="30"/>
      <c r="R104" s="28"/>
      <c r="S104" s="28"/>
      <c r="T104" s="28">
        <v>120</v>
      </c>
      <c r="U104" s="29"/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148</v>
      </c>
      <c r="G105" s="27">
        <v>20</v>
      </c>
      <c r="H105" s="28">
        <v>40</v>
      </c>
      <c r="I105" s="28">
        <v>200</v>
      </c>
      <c r="J105" s="28">
        <v>120</v>
      </c>
      <c r="K105" s="29">
        <v>40</v>
      </c>
      <c r="L105" s="30"/>
      <c r="M105" s="28">
        <v>1200</v>
      </c>
      <c r="N105" s="31">
        <v>40</v>
      </c>
      <c r="O105" s="28">
        <v>100</v>
      </c>
      <c r="P105" s="29">
        <v>60</v>
      </c>
      <c r="Q105" s="30">
        <v>400</v>
      </c>
      <c r="R105" s="28">
        <v>40</v>
      </c>
      <c r="S105" s="28">
        <v>40</v>
      </c>
      <c r="T105" s="28">
        <v>600</v>
      </c>
      <c r="U105" s="29">
        <v>1200</v>
      </c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/>
      <c r="F106" s="26" t="s">
        <v>395</v>
      </c>
      <c r="G106" s="27"/>
      <c r="H106" s="28"/>
      <c r="I106" s="28"/>
      <c r="J106" s="28"/>
      <c r="K106" s="29"/>
      <c r="L106" s="30"/>
      <c r="M106" s="28"/>
      <c r="N106" s="31"/>
      <c r="O106" s="28"/>
      <c r="P106" s="29"/>
      <c r="Q106" s="30"/>
      <c r="R106" s="28"/>
      <c r="S106" s="28">
        <v>60</v>
      </c>
      <c r="T106" s="28">
        <v>20</v>
      </c>
      <c r="U106" s="29">
        <v>20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/>
      <c r="F107" s="26" t="s">
        <v>250</v>
      </c>
      <c r="G107" s="27">
        <v>2400</v>
      </c>
      <c r="H107" s="28">
        <v>200</v>
      </c>
      <c r="I107" s="28">
        <v>3200</v>
      </c>
      <c r="J107" s="28"/>
      <c r="K107" s="29">
        <v>120</v>
      </c>
      <c r="L107" s="30">
        <v>80</v>
      </c>
      <c r="M107" s="28">
        <v>9400</v>
      </c>
      <c r="N107" s="31">
        <v>400</v>
      </c>
      <c r="O107" s="28">
        <v>140</v>
      </c>
      <c r="P107" s="29">
        <v>6200</v>
      </c>
      <c r="Q107" s="30">
        <v>400</v>
      </c>
      <c r="R107" s="28">
        <v>800</v>
      </c>
      <c r="S107" s="28">
        <v>4600</v>
      </c>
      <c r="T107" s="28">
        <v>2400</v>
      </c>
      <c r="U107" s="29">
        <v>4000</v>
      </c>
      <c r="V107" s="15"/>
    </row>
    <row r="108" spans="1:22" ht="13.15" customHeight="1" x14ac:dyDescent="0.15">
      <c r="A108" s="3">
        <v>98</v>
      </c>
      <c r="B108" s="24"/>
      <c r="C108" s="25"/>
      <c r="D108" s="32"/>
      <c r="E108" s="25"/>
      <c r="F108" s="26" t="s">
        <v>150</v>
      </c>
      <c r="G108" s="27">
        <v>1880</v>
      </c>
      <c r="H108" s="28">
        <v>160</v>
      </c>
      <c r="I108" s="28">
        <v>11000</v>
      </c>
      <c r="J108" s="28"/>
      <c r="K108" s="29"/>
      <c r="L108" s="30">
        <v>20</v>
      </c>
      <c r="M108" s="28">
        <v>2520</v>
      </c>
      <c r="N108" s="31"/>
      <c r="O108" s="28"/>
      <c r="P108" s="29">
        <v>1680</v>
      </c>
      <c r="Q108" s="30"/>
      <c r="R108" s="28"/>
      <c r="S108" s="28">
        <v>240</v>
      </c>
      <c r="T108" s="28">
        <v>140</v>
      </c>
      <c r="U108" s="29"/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/>
      <c r="F109" s="26" t="s">
        <v>496</v>
      </c>
      <c r="G109" s="27"/>
      <c r="H109" s="28"/>
      <c r="I109" s="28"/>
      <c r="J109" s="28"/>
      <c r="K109" s="29"/>
      <c r="L109" s="30"/>
      <c r="M109" s="28"/>
      <c r="N109" s="31"/>
      <c r="O109" s="28"/>
      <c r="P109" s="29"/>
      <c r="Q109" s="30"/>
      <c r="R109" s="28"/>
      <c r="S109" s="28">
        <v>20</v>
      </c>
      <c r="T109" s="28">
        <v>20</v>
      </c>
      <c r="U109" s="29"/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151</v>
      </c>
      <c r="G110" s="27">
        <v>809600</v>
      </c>
      <c r="H110" s="28">
        <v>76200</v>
      </c>
      <c r="I110" s="28">
        <v>355200</v>
      </c>
      <c r="J110" s="28">
        <v>15600</v>
      </c>
      <c r="K110" s="29">
        <v>36200</v>
      </c>
      <c r="L110" s="30">
        <v>25800</v>
      </c>
      <c r="M110" s="28">
        <v>1219200</v>
      </c>
      <c r="N110" s="31">
        <v>25400</v>
      </c>
      <c r="O110" s="28">
        <v>61400</v>
      </c>
      <c r="P110" s="29">
        <v>345600</v>
      </c>
      <c r="Q110" s="30">
        <v>84000</v>
      </c>
      <c r="R110" s="28">
        <v>76800</v>
      </c>
      <c r="S110" s="28">
        <v>114400</v>
      </c>
      <c r="T110" s="28">
        <v>7200</v>
      </c>
      <c r="U110" s="29">
        <v>110400</v>
      </c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 t="s">
        <v>479</v>
      </c>
      <c r="F111" s="26" t="s">
        <v>397</v>
      </c>
      <c r="G111" s="27"/>
      <c r="H111" s="28">
        <v>60</v>
      </c>
      <c r="I111" s="28"/>
      <c r="J111" s="28">
        <v>40</v>
      </c>
      <c r="K111" s="29">
        <v>100</v>
      </c>
      <c r="L111" s="30">
        <v>20</v>
      </c>
      <c r="M111" s="28"/>
      <c r="N111" s="31"/>
      <c r="O111" s="28">
        <v>20</v>
      </c>
      <c r="P111" s="29"/>
      <c r="Q111" s="30"/>
      <c r="R111" s="28">
        <v>40</v>
      </c>
      <c r="S111" s="28">
        <v>100</v>
      </c>
      <c r="T111" s="28">
        <v>340</v>
      </c>
      <c r="U111" s="29">
        <v>160</v>
      </c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 t="s">
        <v>488</v>
      </c>
      <c r="F112" s="33" t="s">
        <v>152</v>
      </c>
      <c r="G112" s="27">
        <v>200</v>
      </c>
      <c r="H112" s="28">
        <v>20</v>
      </c>
      <c r="I112" s="28">
        <v>200</v>
      </c>
      <c r="J112" s="28">
        <v>20</v>
      </c>
      <c r="K112" s="29">
        <v>40</v>
      </c>
      <c r="L112" s="30"/>
      <c r="M112" s="28"/>
      <c r="N112" s="31"/>
      <c r="O112" s="28">
        <v>400</v>
      </c>
      <c r="P112" s="29">
        <v>400</v>
      </c>
      <c r="Q112" s="30">
        <v>200</v>
      </c>
      <c r="R112" s="28">
        <v>600</v>
      </c>
      <c r="S112" s="28">
        <v>1400</v>
      </c>
      <c r="T112" s="28">
        <v>400</v>
      </c>
      <c r="U112" s="29">
        <v>2000</v>
      </c>
      <c r="V112" s="15"/>
    </row>
    <row r="113" spans="1:22" ht="13.15" customHeight="1" x14ac:dyDescent="0.15">
      <c r="A113" s="3">
        <v>103</v>
      </c>
      <c r="B113" s="24"/>
      <c r="C113" s="25" t="s">
        <v>481</v>
      </c>
      <c r="D113" s="25" t="s">
        <v>482</v>
      </c>
      <c r="E113" s="25" t="s">
        <v>483</v>
      </c>
      <c r="F113" s="26" t="s">
        <v>484</v>
      </c>
      <c r="G113" s="27">
        <v>200</v>
      </c>
      <c r="H113" s="28"/>
      <c r="I113" s="28"/>
      <c r="J113" s="28"/>
      <c r="K113" s="29"/>
      <c r="L113" s="30"/>
      <c r="M113" s="28">
        <v>400</v>
      </c>
      <c r="N113" s="31"/>
      <c r="O113" s="28">
        <v>600</v>
      </c>
      <c r="P113" s="29">
        <v>1000</v>
      </c>
      <c r="Q113" s="30">
        <v>600</v>
      </c>
      <c r="R113" s="28">
        <v>200</v>
      </c>
      <c r="S113" s="28">
        <v>400</v>
      </c>
      <c r="T113" s="28">
        <v>1600</v>
      </c>
      <c r="U113" s="29"/>
      <c r="V113" s="15"/>
    </row>
    <row r="114" spans="1:22" ht="13.15" customHeight="1" x14ac:dyDescent="0.15">
      <c r="A114" s="3">
        <v>104</v>
      </c>
      <c r="B114" s="24" t="s">
        <v>153</v>
      </c>
      <c r="C114" s="25" t="s">
        <v>154</v>
      </c>
      <c r="D114" s="25" t="s">
        <v>488</v>
      </c>
      <c r="E114" s="25" t="s">
        <v>488</v>
      </c>
      <c r="F114" s="33" t="s">
        <v>155</v>
      </c>
      <c r="G114" s="27">
        <v>100</v>
      </c>
      <c r="H114" s="28">
        <v>20</v>
      </c>
      <c r="I114" s="28"/>
      <c r="J114" s="28">
        <v>100</v>
      </c>
      <c r="K114" s="29">
        <v>20</v>
      </c>
      <c r="L114" s="30">
        <v>400</v>
      </c>
      <c r="M114" s="28">
        <v>220</v>
      </c>
      <c r="N114" s="31">
        <v>1800</v>
      </c>
      <c r="O114" s="28"/>
      <c r="P114" s="29">
        <v>5400</v>
      </c>
      <c r="Q114" s="30">
        <v>1600</v>
      </c>
      <c r="R114" s="28"/>
      <c r="S114" s="28">
        <v>200</v>
      </c>
      <c r="T114" s="28">
        <v>200</v>
      </c>
      <c r="U114" s="29">
        <v>800</v>
      </c>
      <c r="V114" s="15"/>
    </row>
    <row r="115" spans="1:22" ht="13.15" customHeight="1" x14ac:dyDescent="0.15">
      <c r="A115" s="3">
        <v>105</v>
      </c>
      <c r="B115" s="24" t="s">
        <v>156</v>
      </c>
      <c r="C115" s="25" t="s">
        <v>157</v>
      </c>
      <c r="D115" s="25" t="s">
        <v>488</v>
      </c>
      <c r="E115" s="25" t="s">
        <v>488</v>
      </c>
      <c r="F115" s="33" t="s">
        <v>158</v>
      </c>
      <c r="G115" s="27">
        <v>6400</v>
      </c>
      <c r="H115" s="28">
        <v>1000</v>
      </c>
      <c r="I115" s="28">
        <v>800</v>
      </c>
      <c r="J115" s="28"/>
      <c r="K115" s="29">
        <v>400</v>
      </c>
      <c r="L115" s="30">
        <v>3600</v>
      </c>
      <c r="M115" s="28">
        <v>3200</v>
      </c>
      <c r="N115" s="31">
        <v>1600</v>
      </c>
      <c r="O115" s="28">
        <v>200</v>
      </c>
      <c r="P115" s="29">
        <v>6400</v>
      </c>
      <c r="Q115" s="30">
        <v>6400</v>
      </c>
      <c r="R115" s="28">
        <v>4000</v>
      </c>
      <c r="S115" s="28">
        <v>24000</v>
      </c>
      <c r="T115" s="28">
        <v>17600</v>
      </c>
      <c r="U115" s="29">
        <v>8000</v>
      </c>
      <c r="V115" s="15"/>
    </row>
    <row r="116" spans="1:22" ht="13.15" customHeight="1" x14ac:dyDescent="0.15">
      <c r="A116" s="3">
        <v>106</v>
      </c>
      <c r="B116" s="24"/>
      <c r="C116" s="25" t="s">
        <v>159</v>
      </c>
      <c r="D116" s="25" t="s">
        <v>497</v>
      </c>
      <c r="E116" s="25" t="s">
        <v>498</v>
      </c>
      <c r="F116" s="26" t="s">
        <v>499</v>
      </c>
      <c r="G116" s="27"/>
      <c r="H116" s="28"/>
      <c r="I116" s="28"/>
      <c r="J116" s="28"/>
      <c r="K116" s="29"/>
      <c r="L116" s="30"/>
      <c r="M116" s="28"/>
      <c r="N116" s="31"/>
      <c r="O116" s="28"/>
      <c r="P116" s="29"/>
      <c r="Q116" s="30">
        <v>200</v>
      </c>
      <c r="R116" s="28"/>
      <c r="S116" s="28"/>
      <c r="T116" s="28"/>
      <c r="U116" s="29"/>
      <c r="V116" s="15"/>
    </row>
    <row r="117" spans="1:22" ht="13.15" customHeight="1" x14ac:dyDescent="0.15">
      <c r="A117" s="3">
        <v>107</v>
      </c>
      <c r="B117" s="24"/>
      <c r="C117" s="25"/>
      <c r="D117" s="25" t="s">
        <v>160</v>
      </c>
      <c r="E117" s="25" t="s">
        <v>257</v>
      </c>
      <c r="F117" s="26" t="s">
        <v>258</v>
      </c>
      <c r="G117" s="27"/>
      <c r="H117" s="28"/>
      <c r="I117" s="28"/>
      <c r="J117" s="28"/>
      <c r="K117" s="29"/>
      <c r="L117" s="30"/>
      <c r="M117" s="28">
        <v>320</v>
      </c>
      <c r="N117" s="31"/>
      <c r="O117" s="28"/>
      <c r="P117" s="29"/>
      <c r="Q117" s="30"/>
      <c r="R117" s="28"/>
      <c r="S117" s="28"/>
      <c r="T117" s="28"/>
      <c r="U117" s="29"/>
      <c r="V117" s="15"/>
    </row>
    <row r="118" spans="1:22" ht="13.15" customHeight="1" x14ac:dyDescent="0.15">
      <c r="A118" s="3">
        <v>108</v>
      </c>
      <c r="B118" s="15"/>
      <c r="C118" s="25"/>
      <c r="D118" s="25"/>
      <c r="E118" s="32" t="s">
        <v>259</v>
      </c>
      <c r="F118" s="26" t="s">
        <v>260</v>
      </c>
      <c r="G118" s="27"/>
      <c r="H118" s="28"/>
      <c r="I118" s="28"/>
      <c r="J118" s="28"/>
      <c r="K118" s="29"/>
      <c r="L118" s="30"/>
      <c r="M118" s="28">
        <v>3200</v>
      </c>
      <c r="N118" s="31"/>
      <c r="O118" s="28"/>
      <c r="P118" s="29"/>
      <c r="Q118" s="30"/>
      <c r="R118" s="28"/>
      <c r="S118" s="28"/>
      <c r="T118" s="28"/>
      <c r="U118" s="29"/>
      <c r="V118" s="15"/>
    </row>
    <row r="119" spans="1:22" ht="13.15" customHeight="1" x14ac:dyDescent="0.15">
      <c r="A119" s="3">
        <v>109</v>
      </c>
      <c r="B119" s="15"/>
      <c r="C119" s="25"/>
      <c r="D119" s="25"/>
      <c r="E119" s="25" t="s">
        <v>161</v>
      </c>
      <c r="F119" s="26" t="s">
        <v>485</v>
      </c>
      <c r="G119" s="27"/>
      <c r="H119" s="28"/>
      <c r="I119" s="28"/>
      <c r="J119" s="28"/>
      <c r="K119" s="29"/>
      <c r="L119" s="30"/>
      <c r="M119" s="28"/>
      <c r="N119" s="31">
        <v>320</v>
      </c>
      <c r="O119" s="28"/>
      <c r="P119" s="29"/>
      <c r="Q119" s="30"/>
      <c r="R119" s="28"/>
      <c r="S119" s="28"/>
      <c r="T119" s="28"/>
      <c r="U119" s="29"/>
      <c r="V119" s="15"/>
    </row>
    <row r="120" spans="1:22" ht="13.15" customHeight="1" x14ac:dyDescent="0.15">
      <c r="A120" s="3">
        <v>110</v>
      </c>
      <c r="B120" s="24"/>
      <c r="C120" s="25"/>
      <c r="D120" s="32"/>
      <c r="E120" s="25"/>
      <c r="F120" s="26" t="s">
        <v>500</v>
      </c>
      <c r="G120" s="27"/>
      <c r="H120" s="28"/>
      <c r="I120" s="28"/>
      <c r="J120" s="28"/>
      <c r="K120" s="29"/>
      <c r="L120" s="30"/>
      <c r="M120" s="28">
        <v>320</v>
      </c>
      <c r="N120" s="31"/>
      <c r="O120" s="28"/>
      <c r="P120" s="29"/>
      <c r="Q120" s="30"/>
      <c r="R120" s="28"/>
      <c r="S120" s="28"/>
      <c r="T120" s="28"/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/>
      <c r="F121" s="26" t="s">
        <v>162</v>
      </c>
      <c r="G121" s="27"/>
      <c r="H121" s="28"/>
      <c r="I121" s="28"/>
      <c r="J121" s="28"/>
      <c r="K121" s="29"/>
      <c r="L121" s="30"/>
      <c r="M121" s="28"/>
      <c r="N121" s="31"/>
      <c r="O121" s="28"/>
      <c r="P121" s="29">
        <v>20</v>
      </c>
      <c r="Q121" s="30"/>
      <c r="R121" s="28"/>
      <c r="S121" s="28"/>
      <c r="T121" s="28"/>
      <c r="U121" s="29"/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486</v>
      </c>
      <c r="G122" s="27"/>
      <c r="H122" s="28"/>
      <c r="I122" s="28"/>
      <c r="J122" s="28"/>
      <c r="K122" s="29"/>
      <c r="L122" s="30"/>
      <c r="M122" s="28"/>
      <c r="N122" s="31"/>
      <c r="O122" s="28"/>
      <c r="P122" s="29"/>
      <c r="Q122" s="30"/>
      <c r="R122" s="28">
        <v>80</v>
      </c>
      <c r="S122" s="28"/>
      <c r="T122" s="28"/>
      <c r="U122" s="29"/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 t="s">
        <v>261</v>
      </c>
      <c r="F123" s="26" t="s">
        <v>501</v>
      </c>
      <c r="G123" s="27"/>
      <c r="H123" s="28"/>
      <c r="I123" s="28"/>
      <c r="J123" s="28"/>
      <c r="K123" s="29"/>
      <c r="L123" s="30"/>
      <c r="M123" s="28">
        <v>160</v>
      </c>
      <c r="N123" s="31"/>
      <c r="O123" s="28"/>
      <c r="P123" s="29">
        <v>320</v>
      </c>
      <c r="Q123" s="30"/>
      <c r="R123" s="28"/>
      <c r="S123" s="28"/>
      <c r="T123" s="28"/>
      <c r="U123" s="29"/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502</v>
      </c>
      <c r="G124" s="27"/>
      <c r="H124" s="28"/>
      <c r="I124" s="28"/>
      <c r="J124" s="28"/>
      <c r="K124" s="29"/>
      <c r="L124" s="30"/>
      <c r="M124" s="28">
        <v>160</v>
      </c>
      <c r="N124" s="31"/>
      <c r="O124" s="28"/>
      <c r="P124" s="29"/>
      <c r="Q124" s="30"/>
      <c r="R124" s="28"/>
      <c r="S124" s="28"/>
      <c r="T124" s="28"/>
      <c r="U124" s="29"/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262</v>
      </c>
      <c r="G125" s="27">
        <v>80</v>
      </c>
      <c r="H125" s="28"/>
      <c r="I125" s="28"/>
      <c r="J125" s="28"/>
      <c r="K125" s="29"/>
      <c r="L125" s="30"/>
      <c r="M125" s="28">
        <v>640</v>
      </c>
      <c r="N125" s="31">
        <v>120</v>
      </c>
      <c r="O125" s="28"/>
      <c r="P125" s="29">
        <v>160</v>
      </c>
      <c r="Q125" s="30"/>
      <c r="R125" s="28">
        <v>80</v>
      </c>
      <c r="S125" s="28"/>
      <c r="T125" s="28"/>
      <c r="U125" s="29"/>
      <c r="V125" s="15"/>
    </row>
    <row r="126" spans="1:22" ht="13.15" customHeight="1" x14ac:dyDescent="0.15">
      <c r="A126" s="3">
        <v>116</v>
      </c>
      <c r="B126" s="24"/>
      <c r="C126" s="25"/>
      <c r="D126" s="25" t="s">
        <v>163</v>
      </c>
      <c r="E126" s="25" t="s">
        <v>164</v>
      </c>
      <c r="F126" s="26" t="s">
        <v>166</v>
      </c>
      <c r="G126" s="27"/>
      <c r="H126" s="28"/>
      <c r="I126" s="28"/>
      <c r="J126" s="28"/>
      <c r="K126" s="29"/>
      <c r="L126" s="30"/>
      <c r="M126" s="28">
        <v>20</v>
      </c>
      <c r="N126" s="31"/>
      <c r="O126" s="28">
        <v>20</v>
      </c>
      <c r="P126" s="29"/>
      <c r="Q126" s="30"/>
      <c r="R126" s="28"/>
      <c r="S126" s="28"/>
      <c r="T126" s="28"/>
      <c r="U126" s="29"/>
      <c r="V126" s="15"/>
    </row>
    <row r="127" spans="1:22" ht="13.15" customHeight="1" x14ac:dyDescent="0.15">
      <c r="A127" s="3">
        <v>117</v>
      </c>
      <c r="B127" s="47" t="s">
        <v>167</v>
      </c>
      <c r="C127" s="34" t="s">
        <v>488</v>
      </c>
      <c r="D127" s="34" t="s">
        <v>488</v>
      </c>
      <c r="E127" s="34" t="s">
        <v>488</v>
      </c>
      <c r="F127" s="33" t="s">
        <v>168</v>
      </c>
      <c r="G127" s="27">
        <v>67200</v>
      </c>
      <c r="H127" s="28">
        <v>13400</v>
      </c>
      <c r="I127" s="28">
        <v>12000</v>
      </c>
      <c r="J127" s="28">
        <v>6000</v>
      </c>
      <c r="K127" s="29">
        <v>3200</v>
      </c>
      <c r="L127" s="30">
        <v>6000</v>
      </c>
      <c r="M127" s="28">
        <v>49600</v>
      </c>
      <c r="N127" s="31">
        <v>72000</v>
      </c>
      <c r="O127" s="28">
        <v>12800</v>
      </c>
      <c r="P127" s="29">
        <v>137600</v>
      </c>
      <c r="Q127" s="30">
        <v>120000</v>
      </c>
      <c r="R127" s="28">
        <v>98400</v>
      </c>
      <c r="S127" s="28">
        <v>60800</v>
      </c>
      <c r="T127" s="28">
        <v>60800</v>
      </c>
      <c r="U127" s="29">
        <v>57600</v>
      </c>
      <c r="V127" s="15"/>
    </row>
    <row r="128" spans="1:22" ht="13.15" customHeight="1" x14ac:dyDescent="0.15">
      <c r="A128" s="3"/>
      <c r="B128" s="49"/>
      <c r="C128" s="50"/>
      <c r="D128" s="50"/>
      <c r="E128" s="50"/>
      <c r="F128" s="51" t="s">
        <v>169</v>
      </c>
      <c r="G128" s="52">
        <v>62</v>
      </c>
      <c r="H128" s="53">
        <v>52</v>
      </c>
      <c r="I128" s="53">
        <v>71</v>
      </c>
      <c r="J128" s="53">
        <v>34</v>
      </c>
      <c r="K128" s="54">
        <v>40</v>
      </c>
      <c r="L128" s="52">
        <v>38</v>
      </c>
      <c r="M128" s="53">
        <v>75</v>
      </c>
      <c r="N128" s="55">
        <v>39</v>
      </c>
      <c r="O128" s="53">
        <v>39</v>
      </c>
      <c r="P128" s="54">
        <v>74</v>
      </c>
      <c r="Q128" s="52">
        <v>49</v>
      </c>
      <c r="R128" s="53">
        <v>40</v>
      </c>
      <c r="S128" s="53">
        <v>62</v>
      </c>
      <c r="T128" s="53">
        <v>62</v>
      </c>
      <c r="U128" s="54">
        <v>60</v>
      </c>
      <c r="V128" s="15"/>
    </row>
    <row r="129" spans="1:23" ht="13.15" customHeight="1" x14ac:dyDescent="0.15">
      <c r="A129" s="3"/>
      <c r="B129" s="49"/>
      <c r="C129" s="50"/>
      <c r="D129" s="50"/>
      <c r="E129" s="50"/>
      <c r="F129" s="56" t="s">
        <v>170</v>
      </c>
      <c r="G129" s="52">
        <v>3317600</v>
      </c>
      <c r="H129" s="53">
        <v>177060</v>
      </c>
      <c r="I129" s="53">
        <v>1396620</v>
      </c>
      <c r="J129" s="53">
        <v>79360</v>
      </c>
      <c r="K129" s="54">
        <v>93820</v>
      </c>
      <c r="L129" s="52">
        <v>77560</v>
      </c>
      <c r="M129" s="53">
        <v>6444460</v>
      </c>
      <c r="N129" s="55">
        <v>231320</v>
      </c>
      <c r="O129" s="57">
        <v>136520</v>
      </c>
      <c r="P129" s="58">
        <v>13439780</v>
      </c>
      <c r="Q129" s="59">
        <v>372080</v>
      </c>
      <c r="R129" s="57">
        <v>242580</v>
      </c>
      <c r="S129" s="57">
        <v>657980</v>
      </c>
      <c r="T129" s="57">
        <v>336640</v>
      </c>
      <c r="U129" s="58">
        <v>479180</v>
      </c>
      <c r="V129" s="60"/>
    </row>
    <row r="130" spans="1:23" ht="13.15" customHeight="1" x14ac:dyDescent="0.15">
      <c r="A130" s="3"/>
      <c r="B130" s="41" t="s">
        <v>171</v>
      </c>
      <c r="C130" s="41"/>
      <c r="D130" s="41"/>
      <c r="F130" s="42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4"/>
    </row>
    <row r="131" spans="1:23" ht="13.15" customHeight="1" x14ac:dyDescent="0.15">
      <c r="A131" s="3"/>
      <c r="B131" s="41"/>
      <c r="C131" s="41"/>
      <c r="D131" s="41"/>
      <c r="F131" s="42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3"/>
      <c r="T131" s="43"/>
      <c r="U131" s="43"/>
      <c r="V131" s="44"/>
    </row>
    <row r="132" spans="1:23" ht="13.15" customHeight="1" x14ac:dyDescent="0.15">
      <c r="A132" s="3"/>
      <c r="B132" s="41"/>
      <c r="C132" s="41"/>
      <c r="D132" s="41"/>
      <c r="F132" s="42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3"/>
      <c r="T132" s="43"/>
      <c r="U132" s="43"/>
      <c r="V132" s="44"/>
    </row>
    <row r="133" spans="1:23" ht="13.15" customHeight="1" x14ac:dyDescent="0.15">
      <c r="A133" s="3"/>
      <c r="B133" s="41"/>
      <c r="C133" s="41"/>
      <c r="D133" s="41"/>
      <c r="F133" s="42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3"/>
      <c r="T133" s="43"/>
      <c r="U133" s="43"/>
      <c r="V133" s="44"/>
    </row>
    <row r="134" spans="1:23" ht="13.15" customHeight="1" x14ac:dyDescent="0.15">
      <c r="A134" s="3"/>
      <c r="B134" s="41" t="s">
        <v>172</v>
      </c>
      <c r="C134" s="41"/>
      <c r="D134" s="41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T134" s="42"/>
      <c r="U134" s="43"/>
      <c r="V134" s="43"/>
      <c r="W134" s="43"/>
    </row>
    <row r="135" spans="1:23" ht="13.15" customHeight="1" x14ac:dyDescent="0.15">
      <c r="A135" s="3"/>
      <c r="B135" s="41" t="s">
        <v>173</v>
      </c>
      <c r="C135" s="41"/>
      <c r="D135" s="41"/>
      <c r="F135" s="42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T135" s="42"/>
      <c r="U135" s="43"/>
      <c r="V135" s="43"/>
      <c r="W135" s="43"/>
    </row>
    <row r="136" spans="1:23" ht="13.15" customHeight="1" x14ac:dyDescent="0.15">
      <c r="A136" s="3"/>
      <c r="B136" s="41"/>
      <c r="C136" s="41"/>
      <c r="D136" s="41"/>
      <c r="F136" s="42"/>
      <c r="G136" s="43"/>
      <c r="H136" s="43"/>
      <c r="I136" s="43"/>
      <c r="J136" s="43"/>
      <c r="K136" s="43"/>
      <c r="L136" s="43"/>
      <c r="M136" s="43"/>
      <c r="N136" s="43"/>
      <c r="O136" s="41"/>
      <c r="Q136" s="42"/>
      <c r="R136" s="43"/>
      <c r="S136" s="43"/>
      <c r="T136" s="43"/>
      <c r="U136" s="43"/>
      <c r="V136" s="43"/>
      <c r="W136" s="43"/>
    </row>
    <row r="137" spans="1:23" ht="12.75" customHeight="1" x14ac:dyDescent="0.15">
      <c r="A137" s="3"/>
      <c r="B137" s="41" t="s">
        <v>174</v>
      </c>
      <c r="C137" s="41"/>
      <c r="D137" s="41"/>
      <c r="F137" s="42"/>
      <c r="G137" s="43"/>
      <c r="H137" s="43"/>
      <c r="I137" s="43"/>
      <c r="J137" s="43"/>
      <c r="K137" s="43"/>
      <c r="L137" s="43"/>
      <c r="M137" s="43"/>
      <c r="N137" s="43"/>
      <c r="O137" s="41"/>
      <c r="Q137" s="42"/>
      <c r="R137" s="41"/>
      <c r="T137" s="42"/>
      <c r="U137" s="43"/>
      <c r="V137" s="43"/>
      <c r="W137" s="43"/>
    </row>
    <row r="138" spans="1:23" ht="13.15" customHeight="1" x14ac:dyDescent="0.15">
      <c r="A138" s="3"/>
      <c r="B138" s="41" t="s">
        <v>175</v>
      </c>
      <c r="C138" s="41"/>
      <c r="D138" s="41"/>
      <c r="F138" s="42"/>
      <c r="G138" s="43"/>
      <c r="H138" s="43"/>
      <c r="I138" s="43"/>
      <c r="J138" s="43"/>
      <c r="K138" s="43"/>
      <c r="L138" s="43"/>
      <c r="M138" s="43"/>
      <c r="N138" s="43"/>
      <c r="O138" s="41"/>
      <c r="Q138" s="42"/>
      <c r="R138" s="41"/>
      <c r="T138" s="42"/>
      <c r="U138" s="43"/>
      <c r="V138" s="43"/>
      <c r="W138" s="43"/>
    </row>
    <row r="139" spans="1:23" ht="13.15" customHeight="1" x14ac:dyDescent="0.15"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</row>
    <row r="140" spans="1:23" ht="13.15" customHeight="1" x14ac:dyDescent="0.15">
      <c r="A140" s="3"/>
      <c r="B140" s="41" t="s">
        <v>176</v>
      </c>
      <c r="C140" s="41"/>
      <c r="D140" s="41"/>
      <c r="F140" s="42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4"/>
      <c r="W140" s="61"/>
    </row>
    <row r="141" spans="1:23" ht="13.15" customHeight="1" x14ac:dyDescent="0.15">
      <c r="A141" s="3"/>
      <c r="B141" s="41" t="s">
        <v>177</v>
      </c>
      <c r="C141" s="41"/>
      <c r="D141" s="41"/>
      <c r="F141" s="42"/>
      <c r="G141" s="63"/>
      <c r="H141" s="63"/>
      <c r="I141" s="63"/>
      <c r="J141" s="63"/>
      <c r="K141" s="63"/>
      <c r="L141" s="63"/>
      <c r="M141" s="63"/>
      <c r="N141" s="63"/>
      <c r="O141" s="43"/>
      <c r="P141" s="43"/>
      <c r="Q141" s="43"/>
      <c r="R141" s="43"/>
      <c r="S141" s="43"/>
      <c r="T141" s="43"/>
      <c r="U141" s="43"/>
      <c r="V141" s="44"/>
      <c r="W141" s="61"/>
    </row>
    <row r="142" spans="1:23" ht="13.15" customHeight="1" x14ac:dyDescent="0.15">
      <c r="A142" s="3"/>
      <c r="B142" s="41"/>
      <c r="C142" s="41"/>
      <c r="D142" s="41"/>
      <c r="F142" s="42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4"/>
      <c r="W142" s="61"/>
    </row>
    <row r="143" spans="1:23" ht="13.15" customHeight="1" thickBot="1" x14ac:dyDescent="0.2">
      <c r="F143" s="64" t="s">
        <v>178</v>
      </c>
      <c r="G143" s="65" t="s">
        <v>179</v>
      </c>
      <c r="H143" s="65" t="s">
        <v>4</v>
      </c>
      <c r="I143" s="65" t="s">
        <v>5</v>
      </c>
      <c r="J143" s="65" t="s">
        <v>180</v>
      </c>
      <c r="K143" s="65" t="s">
        <v>181</v>
      </c>
      <c r="L143" s="65" t="s">
        <v>182</v>
      </c>
      <c r="M143" s="65" t="s">
        <v>183</v>
      </c>
      <c r="N143" s="65" t="s">
        <v>184</v>
      </c>
      <c r="O143" s="65" t="s">
        <v>185</v>
      </c>
      <c r="P143" s="65" t="s">
        <v>12</v>
      </c>
      <c r="Q143" s="65" t="s">
        <v>13</v>
      </c>
      <c r="R143" s="65" t="s">
        <v>186</v>
      </c>
      <c r="S143" s="65" t="s">
        <v>15</v>
      </c>
      <c r="T143" s="65" t="s">
        <v>187</v>
      </c>
      <c r="U143" s="65" t="s">
        <v>188</v>
      </c>
      <c r="V143" s="66"/>
    </row>
    <row r="144" spans="1:23" ht="13.15" customHeight="1" thickTop="1" x14ac:dyDescent="0.15">
      <c r="F144" s="67" t="s">
        <v>189</v>
      </c>
      <c r="G144" s="68">
        <f>G128</f>
        <v>62</v>
      </c>
      <c r="H144" s="68">
        <f t="shared" ref="H144:U145" si="0">H128</f>
        <v>52</v>
      </c>
      <c r="I144" s="68">
        <f t="shared" si="0"/>
        <v>71</v>
      </c>
      <c r="J144" s="68">
        <f t="shared" si="0"/>
        <v>34</v>
      </c>
      <c r="K144" s="68">
        <f t="shared" si="0"/>
        <v>40</v>
      </c>
      <c r="L144" s="68">
        <f t="shared" si="0"/>
        <v>38</v>
      </c>
      <c r="M144" s="68">
        <f t="shared" si="0"/>
        <v>75</v>
      </c>
      <c r="N144" s="68">
        <f t="shared" si="0"/>
        <v>39</v>
      </c>
      <c r="O144" s="68">
        <f t="shared" si="0"/>
        <v>39</v>
      </c>
      <c r="P144" s="68">
        <f t="shared" si="0"/>
        <v>74</v>
      </c>
      <c r="Q144" s="68">
        <f t="shared" si="0"/>
        <v>49</v>
      </c>
      <c r="R144" s="68">
        <f t="shared" si="0"/>
        <v>40</v>
      </c>
      <c r="S144" s="68">
        <f t="shared" si="0"/>
        <v>62</v>
      </c>
      <c r="T144" s="68">
        <f t="shared" si="0"/>
        <v>62</v>
      </c>
      <c r="U144" s="68">
        <f t="shared" si="0"/>
        <v>60</v>
      </c>
      <c r="V144" s="69"/>
    </row>
    <row r="145" spans="2:23" ht="13.15" customHeight="1" x14ac:dyDescent="0.15">
      <c r="F145" s="67" t="s">
        <v>190</v>
      </c>
      <c r="G145" s="70">
        <f>G129</f>
        <v>3317600</v>
      </c>
      <c r="H145" s="70">
        <f t="shared" si="0"/>
        <v>177060</v>
      </c>
      <c r="I145" s="70">
        <f t="shared" si="0"/>
        <v>1396620</v>
      </c>
      <c r="J145" s="70">
        <f t="shared" si="0"/>
        <v>79360</v>
      </c>
      <c r="K145" s="70">
        <f t="shared" si="0"/>
        <v>93820</v>
      </c>
      <c r="L145" s="70">
        <f t="shared" si="0"/>
        <v>77560</v>
      </c>
      <c r="M145" s="70">
        <f t="shared" si="0"/>
        <v>6444460</v>
      </c>
      <c r="N145" s="70">
        <f t="shared" si="0"/>
        <v>231320</v>
      </c>
      <c r="O145" s="70">
        <f t="shared" si="0"/>
        <v>136520</v>
      </c>
      <c r="P145" s="70">
        <f t="shared" si="0"/>
        <v>13439780</v>
      </c>
      <c r="Q145" s="70">
        <f t="shared" si="0"/>
        <v>372080</v>
      </c>
      <c r="R145" s="70">
        <f t="shared" si="0"/>
        <v>242580</v>
      </c>
      <c r="S145" s="70">
        <f t="shared" si="0"/>
        <v>657980</v>
      </c>
      <c r="T145" s="70">
        <f t="shared" si="0"/>
        <v>336640</v>
      </c>
      <c r="U145" s="70">
        <f t="shared" si="0"/>
        <v>479180</v>
      </c>
      <c r="V145" s="71"/>
    </row>
    <row r="146" spans="2:23" ht="13.15" customHeight="1" x14ac:dyDescent="0.15">
      <c r="F146" s="67" t="s">
        <v>191</v>
      </c>
      <c r="G146" s="68">
        <v>62</v>
      </c>
      <c r="H146" s="68">
        <v>52</v>
      </c>
      <c r="I146" s="68">
        <v>71</v>
      </c>
      <c r="J146" s="68">
        <v>34</v>
      </c>
      <c r="K146" s="68">
        <v>40</v>
      </c>
      <c r="L146" s="68">
        <v>38</v>
      </c>
      <c r="M146" s="68">
        <v>75</v>
      </c>
      <c r="N146" s="68">
        <v>39</v>
      </c>
      <c r="O146" s="68">
        <v>39</v>
      </c>
      <c r="P146" s="68">
        <v>74</v>
      </c>
      <c r="Q146" s="68">
        <v>49</v>
      </c>
      <c r="R146" s="68">
        <v>40</v>
      </c>
      <c r="S146" s="68">
        <v>62</v>
      </c>
      <c r="T146" s="68">
        <v>62</v>
      </c>
      <c r="U146" s="68">
        <v>60</v>
      </c>
      <c r="V146" s="71"/>
    </row>
    <row r="147" spans="2:23" ht="13.15" customHeight="1" x14ac:dyDescent="0.15">
      <c r="F147" s="67" t="s">
        <v>192</v>
      </c>
      <c r="G147" s="68">
        <v>3317600</v>
      </c>
      <c r="H147" s="68">
        <v>177060</v>
      </c>
      <c r="I147" s="68">
        <v>1396620</v>
      </c>
      <c r="J147" s="68">
        <v>79360</v>
      </c>
      <c r="K147" s="68">
        <v>93820</v>
      </c>
      <c r="L147" s="68">
        <v>77560</v>
      </c>
      <c r="M147" s="68">
        <v>6444460</v>
      </c>
      <c r="N147" s="68">
        <v>231320</v>
      </c>
      <c r="O147" s="68">
        <v>136520</v>
      </c>
      <c r="P147" s="68">
        <v>13439780</v>
      </c>
      <c r="Q147" s="68">
        <v>372080</v>
      </c>
      <c r="R147" s="68">
        <v>242580</v>
      </c>
      <c r="S147" s="68">
        <v>657980</v>
      </c>
      <c r="T147" s="68">
        <v>336640</v>
      </c>
      <c r="U147" s="68">
        <v>479180</v>
      </c>
      <c r="V147" s="104"/>
      <c r="W147" s="103"/>
    </row>
    <row r="148" spans="2:23" ht="13.15" customHeight="1" x14ac:dyDescent="0.15">
      <c r="B148" s="1"/>
      <c r="C148" s="1"/>
      <c r="D148" s="1"/>
      <c r="F148" s="67" t="s">
        <v>193</v>
      </c>
      <c r="G148" s="72" t="str">
        <f>IF(G144=G146,"○","")</f>
        <v>○</v>
      </c>
      <c r="H148" s="72" t="str">
        <f t="shared" ref="G148:U149" si="1">IF(H144=H146,"○","")</f>
        <v>○</v>
      </c>
      <c r="I148" s="72" t="str">
        <f t="shared" si="1"/>
        <v>○</v>
      </c>
      <c r="J148" s="72" t="str">
        <f t="shared" si="1"/>
        <v>○</v>
      </c>
      <c r="K148" s="72" t="str">
        <f t="shared" si="1"/>
        <v>○</v>
      </c>
      <c r="L148" s="72" t="str">
        <f t="shared" si="1"/>
        <v>○</v>
      </c>
      <c r="M148" s="72" t="str">
        <f t="shared" si="1"/>
        <v>○</v>
      </c>
      <c r="N148" s="72" t="str">
        <f t="shared" si="1"/>
        <v>○</v>
      </c>
      <c r="O148" s="72" t="str">
        <f t="shared" si="1"/>
        <v>○</v>
      </c>
      <c r="P148" s="72" t="str">
        <f t="shared" si="1"/>
        <v>○</v>
      </c>
      <c r="Q148" s="72" t="str">
        <f t="shared" si="1"/>
        <v>○</v>
      </c>
      <c r="R148" s="72" t="str">
        <f t="shared" si="1"/>
        <v>○</v>
      </c>
      <c r="S148" s="72" t="str">
        <f t="shared" si="1"/>
        <v>○</v>
      </c>
      <c r="T148" s="72" t="str">
        <f t="shared" si="1"/>
        <v>○</v>
      </c>
      <c r="U148" s="72" t="str">
        <f t="shared" si="1"/>
        <v>○</v>
      </c>
      <c r="V148" s="102"/>
      <c r="W148" s="103"/>
    </row>
    <row r="149" spans="2:23" ht="13.15" customHeight="1" x14ac:dyDescent="0.15">
      <c r="B149" s="1"/>
      <c r="C149" s="1"/>
      <c r="D149" s="1"/>
      <c r="F149" s="67" t="s">
        <v>194</v>
      </c>
      <c r="G149" s="72" t="str">
        <f t="shared" si="1"/>
        <v>○</v>
      </c>
      <c r="H149" s="72" t="str">
        <f t="shared" si="1"/>
        <v>○</v>
      </c>
      <c r="I149" s="72" t="str">
        <f t="shared" si="1"/>
        <v>○</v>
      </c>
      <c r="J149" s="72" t="str">
        <f t="shared" si="1"/>
        <v>○</v>
      </c>
      <c r="K149" s="72" t="str">
        <f t="shared" si="1"/>
        <v>○</v>
      </c>
      <c r="L149" s="72" t="str">
        <f t="shared" si="1"/>
        <v>○</v>
      </c>
      <c r="M149" s="72" t="str">
        <f t="shared" si="1"/>
        <v>○</v>
      </c>
      <c r="N149" s="72" t="str">
        <f t="shared" si="1"/>
        <v>○</v>
      </c>
      <c r="O149" s="72" t="str">
        <f t="shared" si="1"/>
        <v>○</v>
      </c>
      <c r="P149" s="72" t="str">
        <f t="shared" si="1"/>
        <v>○</v>
      </c>
      <c r="Q149" s="72" t="str">
        <f t="shared" si="1"/>
        <v>○</v>
      </c>
      <c r="R149" s="72" t="str">
        <f t="shared" si="1"/>
        <v>○</v>
      </c>
      <c r="S149" s="72" t="str">
        <f t="shared" si="1"/>
        <v>○</v>
      </c>
      <c r="T149" s="72" t="str">
        <f t="shared" si="1"/>
        <v>○</v>
      </c>
      <c r="U149" s="72" t="str">
        <f t="shared" si="1"/>
        <v>○</v>
      </c>
      <c r="V149" s="102"/>
      <c r="W149" s="103"/>
    </row>
    <row r="150" spans="2:23" ht="13.15" customHeight="1" x14ac:dyDescent="0.15">
      <c r="B150" s="1"/>
      <c r="C150" s="1"/>
      <c r="D150" s="1"/>
      <c r="F150" s="73" t="s">
        <v>169</v>
      </c>
      <c r="G150" s="74" t="str">
        <f t="shared" ref="G150:R151" si="2">IF(G144=MIN($G144:$R144),"最小",IF(G144=MAX($G144:$R144),"最大",""))</f>
        <v/>
      </c>
      <c r="H150" s="74" t="str">
        <f t="shared" si="2"/>
        <v/>
      </c>
      <c r="I150" s="74" t="str">
        <f t="shared" si="2"/>
        <v/>
      </c>
      <c r="J150" s="74" t="str">
        <f t="shared" si="2"/>
        <v>最小</v>
      </c>
      <c r="K150" s="74" t="str">
        <f t="shared" si="2"/>
        <v/>
      </c>
      <c r="L150" s="74" t="str">
        <f t="shared" si="2"/>
        <v/>
      </c>
      <c r="M150" s="74" t="str">
        <f t="shared" si="2"/>
        <v>最大</v>
      </c>
      <c r="N150" s="74" t="str">
        <f t="shared" si="2"/>
        <v/>
      </c>
      <c r="O150" s="74" t="str">
        <f t="shared" si="2"/>
        <v/>
      </c>
      <c r="P150" s="74" t="str">
        <f t="shared" si="2"/>
        <v/>
      </c>
      <c r="Q150" s="74" t="str">
        <f t="shared" si="2"/>
        <v/>
      </c>
      <c r="R150" s="74" t="str">
        <f t="shared" si="2"/>
        <v/>
      </c>
      <c r="S150" s="74"/>
      <c r="T150" s="74"/>
      <c r="U150" s="74"/>
      <c r="V150" s="75"/>
    </row>
    <row r="151" spans="2:23" ht="13.15" customHeight="1" x14ac:dyDescent="0.15">
      <c r="B151" s="1"/>
      <c r="C151" s="1"/>
      <c r="D151" s="1"/>
      <c r="F151" s="73" t="s">
        <v>195</v>
      </c>
      <c r="G151" s="72" t="str">
        <f t="shared" si="2"/>
        <v/>
      </c>
      <c r="H151" s="72" t="str">
        <f t="shared" si="2"/>
        <v/>
      </c>
      <c r="I151" s="72" t="str">
        <f t="shared" si="2"/>
        <v/>
      </c>
      <c r="J151" s="72" t="str">
        <f t="shared" si="2"/>
        <v/>
      </c>
      <c r="K151" s="72" t="str">
        <f t="shared" si="2"/>
        <v/>
      </c>
      <c r="L151" s="72" t="str">
        <f t="shared" si="2"/>
        <v>最小</v>
      </c>
      <c r="M151" s="72" t="str">
        <f t="shared" si="2"/>
        <v/>
      </c>
      <c r="N151" s="72" t="str">
        <f t="shared" si="2"/>
        <v/>
      </c>
      <c r="O151" s="72" t="str">
        <f t="shared" si="2"/>
        <v/>
      </c>
      <c r="P151" s="72" t="str">
        <f t="shared" si="2"/>
        <v>最大</v>
      </c>
      <c r="Q151" s="72" t="str">
        <f t="shared" si="2"/>
        <v/>
      </c>
      <c r="R151" s="72" t="str">
        <f t="shared" si="2"/>
        <v/>
      </c>
      <c r="S151" s="72"/>
      <c r="T151" s="72"/>
      <c r="U151" s="72"/>
      <c r="V151" s="76"/>
    </row>
    <row r="152" spans="2:23" ht="13.15" customHeight="1" x14ac:dyDescent="0.15">
      <c r="B152" s="1"/>
      <c r="C152" s="1"/>
      <c r="D152" s="1"/>
      <c r="F152" s="77" t="s">
        <v>196</v>
      </c>
      <c r="G152" s="78">
        <f>MIN(G144:R144)</f>
        <v>34</v>
      </c>
      <c r="H152" s="79"/>
      <c r="I152" s="80" t="str">
        <f ca="1">OFFSET($G$143,0,MATCH(G152,G$144:V$144,0)-1,1,1)</f>
        <v>A-7</v>
      </c>
      <c r="J152" s="41" t="str">
        <f>IF(COUNTIF(G150:U150,"最小")=1,"最小値は1つです","最小値が複数あるので注意して下さい")</f>
        <v>最小値は1つです</v>
      </c>
      <c r="K152" s="41"/>
      <c r="L152" s="41"/>
      <c r="M152" s="41"/>
      <c r="N152" s="41"/>
      <c r="R152" s="41"/>
      <c r="S152" s="41"/>
      <c r="T152" s="41"/>
      <c r="U152" s="81"/>
      <c r="V152" s="82"/>
    </row>
    <row r="153" spans="2:23" ht="13.15" customHeight="1" x14ac:dyDescent="0.15">
      <c r="B153" s="1"/>
      <c r="C153" s="1"/>
      <c r="D153" s="1"/>
      <c r="F153" s="77" t="s">
        <v>197</v>
      </c>
      <c r="G153" s="83">
        <f>MAX(G144:R144)</f>
        <v>75</v>
      </c>
      <c r="H153" s="84"/>
      <c r="I153" s="80" t="str">
        <f ca="1">OFFSET($G$143,0,MATCH(G153,G$144:V$144,0)-1,1,1)</f>
        <v>B-3</v>
      </c>
      <c r="J153" s="41" t="str">
        <f>IF(COUNTIF(G150:U150,"最大")=1,"最大値は1つです","最大値が複数あるので注意して下さい")</f>
        <v>最大値は1つです</v>
      </c>
      <c r="K153" s="80"/>
      <c r="L153" s="80"/>
      <c r="M153" s="80"/>
      <c r="N153" s="80"/>
      <c r="R153" s="41"/>
      <c r="S153" s="41"/>
      <c r="T153" s="80"/>
      <c r="U153" s="81"/>
      <c r="V153" s="82"/>
    </row>
    <row r="154" spans="2:23" ht="13.15" customHeight="1" x14ac:dyDescent="0.15">
      <c r="B154" s="1"/>
      <c r="C154" s="1"/>
      <c r="D154" s="1"/>
      <c r="F154" s="77" t="s">
        <v>198</v>
      </c>
      <c r="G154" s="83">
        <f>COUNTA(F5:F84,F91:F127)</f>
        <v>117</v>
      </c>
      <c r="H154" s="85"/>
      <c r="I154" s="80"/>
      <c r="J154" s="80"/>
      <c r="K154" s="80"/>
      <c r="L154" s="80"/>
      <c r="M154" s="80"/>
      <c r="N154" s="80"/>
      <c r="R154" s="41"/>
      <c r="S154" s="41"/>
      <c r="T154" s="80"/>
      <c r="U154" s="81"/>
      <c r="V154" s="82"/>
    </row>
    <row r="155" spans="2:23" ht="13.15" customHeight="1" x14ac:dyDescent="0.15">
      <c r="B155" s="1"/>
      <c r="C155" s="1"/>
      <c r="D155" s="1"/>
      <c r="F155" s="77" t="s">
        <v>199</v>
      </c>
      <c r="G155" s="86">
        <f>MIN(G145:R145)</f>
        <v>77560</v>
      </c>
      <c r="H155" s="87" t="str">
        <f>VALUE(ROUND(LEFT(G155,3)/10,0)/10)&amp;"×10^"&amp;LEN(TEXT(G155,0))-1</f>
        <v>7.8×10^4</v>
      </c>
      <c r="I155" s="80" t="str">
        <f ca="1">OFFSET($G$143,0,MATCH(G155,G$145:V$145,0)-1,1,1)</f>
        <v>A-11</v>
      </c>
      <c r="J155" s="41" t="str">
        <f>IF(COUNTIF(G151:U151,"最小")=1,"最小値は1つです","最小値が複数あるので注意して下さい")</f>
        <v>最小値は1つです</v>
      </c>
      <c r="K155" s="80"/>
      <c r="L155" s="80"/>
      <c r="M155" s="80"/>
      <c r="N155" s="80"/>
      <c r="R155" s="41"/>
      <c r="S155" s="41"/>
      <c r="T155" s="80"/>
      <c r="U155" s="80"/>
      <c r="V155" s="88"/>
    </row>
    <row r="156" spans="2:23" ht="13.15" customHeight="1" x14ac:dyDescent="0.15">
      <c r="B156" s="1"/>
      <c r="C156" s="1"/>
      <c r="D156" s="1"/>
      <c r="F156" s="77" t="s">
        <v>197</v>
      </c>
      <c r="G156" s="86">
        <f>MAX(G145:R145)</f>
        <v>13439780</v>
      </c>
      <c r="H156" s="87" t="str">
        <f>VALUE(ROUND(LEFT(G156,3)/10,0)/10)&amp;"×10^"&amp;LEN(TEXT(G156,0))-1</f>
        <v>1.3×10^7</v>
      </c>
      <c r="I156" s="80" t="str">
        <f ca="1">OFFSET($G$143,0,MATCH(G156,G$145:V$145,0)-1,1,1)</f>
        <v>C-3</v>
      </c>
      <c r="J156" s="41" t="str">
        <f>IF(COUNTIF(G151:U151,"最大")=1,"最大値は1つです","最大値が複数あるので注意して下さい")</f>
        <v>最大値は1つです</v>
      </c>
      <c r="K156" s="80"/>
      <c r="L156" s="80"/>
      <c r="M156" s="80"/>
      <c r="N156" s="80"/>
      <c r="R156" s="41"/>
      <c r="S156" s="41"/>
      <c r="T156" s="80"/>
      <c r="U156" s="80"/>
      <c r="V156" s="88"/>
    </row>
    <row r="157" spans="2:23" ht="13.15" customHeight="1" x14ac:dyDescent="0.15">
      <c r="B157" s="1"/>
      <c r="C157" s="1"/>
      <c r="D157" s="1"/>
      <c r="F157" s="77" t="s">
        <v>198</v>
      </c>
      <c r="G157" s="86">
        <f>SUM(G145:R145)</f>
        <v>26008760</v>
      </c>
      <c r="H157" s="87" t="str">
        <f>VALUE(ROUND(LEFT(G157,3)/10,0)/10)&amp;"×10^"&amp;LEN(TEXT(G157,0))-1</f>
        <v>2.6×10^7</v>
      </c>
      <c r="I157" s="80"/>
      <c r="J157" s="80"/>
      <c r="K157" s="80"/>
      <c r="L157" s="80"/>
      <c r="M157" s="80"/>
      <c r="N157" s="80"/>
      <c r="O157" s="80"/>
      <c r="P157" s="80"/>
      <c r="Q157" s="80"/>
      <c r="R157" s="41"/>
      <c r="S157" s="41"/>
      <c r="T157" s="80"/>
      <c r="U157" s="80"/>
      <c r="V157" s="88"/>
    </row>
    <row r="158" spans="2:23" ht="13.15" customHeight="1" x14ac:dyDescent="0.15">
      <c r="B158" s="1"/>
      <c r="C158" s="1"/>
      <c r="D158" s="1"/>
      <c r="F158" s="89" t="s">
        <v>200</v>
      </c>
      <c r="G158" s="90">
        <f>AVERAGE(G145:R145)</f>
        <v>2167396.6666666665</v>
      </c>
      <c r="H158" s="91" t="str">
        <f>VALUE(ROUND(LEFT(G158,3)/10,0)/10)&amp;"×10^"&amp;LEN(TEXT(G158,0))-1</f>
        <v>2.2×10^6</v>
      </c>
      <c r="I158" s="92"/>
      <c r="J158" s="93"/>
      <c r="K158" s="93"/>
      <c r="L158" s="93"/>
      <c r="M158" s="93"/>
      <c r="N158" s="93"/>
      <c r="O158" s="93"/>
      <c r="P158" s="93"/>
      <c r="Q158" s="93"/>
      <c r="R158" s="50"/>
      <c r="S158" s="50"/>
      <c r="T158" s="93"/>
      <c r="U158" s="93"/>
      <c r="V158" s="94"/>
    </row>
  </sheetData>
  <phoneticPr fontId="1"/>
  <conditionalFormatting sqref="B70:E71 B5:E67 B75:E84 B117:E127">
    <cfRule type="expression" dxfId="112" priority="13" stopIfTrue="1">
      <formula>LEN(B5)&gt;=1</formula>
    </cfRule>
  </conditionalFormatting>
  <conditionalFormatting sqref="F70:U71 F75:U84 F91:U91 F5:U67 F117:U127">
    <cfRule type="expression" dxfId="111" priority="12" stopIfTrue="1">
      <formula>COUNTA($B5:$E5)&gt;0</formula>
    </cfRule>
  </conditionalFormatting>
  <conditionalFormatting sqref="B68:E69">
    <cfRule type="expression" dxfId="110" priority="11" stopIfTrue="1">
      <formula>LEN(B68)&gt;=1</formula>
    </cfRule>
  </conditionalFormatting>
  <conditionalFormatting sqref="F68:U69">
    <cfRule type="expression" dxfId="109" priority="10" stopIfTrue="1">
      <formula>COUNTA($B68:$E68)&gt;0</formula>
    </cfRule>
  </conditionalFormatting>
  <conditionalFormatting sqref="B91:E91">
    <cfRule type="expression" dxfId="108" priority="9" stopIfTrue="1">
      <formula>LEN(B91)&gt;=1</formula>
    </cfRule>
  </conditionalFormatting>
  <conditionalFormatting sqref="B72:E74">
    <cfRule type="expression" dxfId="107" priority="8" stopIfTrue="1">
      <formula>LEN(B72)&gt;=1</formula>
    </cfRule>
  </conditionalFormatting>
  <conditionalFormatting sqref="F72:U74">
    <cfRule type="expression" dxfId="106" priority="7" stopIfTrue="1">
      <formula>COUNTA($B72:$E72)&gt;0</formula>
    </cfRule>
  </conditionalFormatting>
  <conditionalFormatting sqref="F92:U98 F110:U116">
    <cfRule type="expression" dxfId="105" priority="6" stopIfTrue="1">
      <formula>COUNTA($B92:$E92)&gt;0</formula>
    </cfRule>
  </conditionalFormatting>
  <conditionalFormatting sqref="B92:E98 B110:E116">
    <cfRule type="expression" dxfId="104" priority="5" stopIfTrue="1">
      <formula>LEN(B92)&gt;=1</formula>
    </cfRule>
  </conditionalFormatting>
  <conditionalFormatting sqref="B105:E109">
    <cfRule type="expression" dxfId="103" priority="4" stopIfTrue="1">
      <formula>LEN(B105)&gt;=1</formula>
    </cfRule>
  </conditionalFormatting>
  <conditionalFormatting sqref="F105:U109">
    <cfRule type="expression" dxfId="102" priority="3" stopIfTrue="1">
      <formula>COUNTA($B105:$E105)&gt;0</formula>
    </cfRule>
  </conditionalFormatting>
  <conditionalFormatting sqref="F99:U104">
    <cfRule type="expression" dxfId="101" priority="2" stopIfTrue="1">
      <formula>COUNTA($B99:$E99)&gt;0</formula>
    </cfRule>
  </conditionalFormatting>
  <conditionalFormatting sqref="B99:E104">
    <cfRule type="expression" dxfId="100" priority="1" stopIfTrue="1">
      <formula>LEN(B99)&gt;=1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187"/>
  <sheetViews>
    <sheetView showGridLines="0" topLeftCell="A157" zoomScaleNormal="100" zoomScaleSheetLayoutView="100" workbookViewId="0">
      <selection activeCell="U185" sqref="U185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667</v>
      </c>
      <c r="K2" s="3"/>
      <c r="N2" s="5" t="str">
        <f>I2</f>
        <v>調査期日：平成28年11月 8日</v>
      </c>
      <c r="O2" s="3"/>
      <c r="P2" s="3"/>
      <c r="R2" s="3"/>
      <c r="S2" s="5" t="str">
        <f>I2</f>
        <v>調査期日：平成28年11月 8日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416</v>
      </c>
      <c r="H4" s="11" t="s">
        <v>417</v>
      </c>
      <c r="I4" s="11" t="s">
        <v>418</v>
      </c>
      <c r="J4" s="11" t="s">
        <v>419</v>
      </c>
      <c r="K4" s="12" t="s">
        <v>420</v>
      </c>
      <c r="L4" s="13" t="s">
        <v>421</v>
      </c>
      <c r="M4" s="11" t="s">
        <v>422</v>
      </c>
      <c r="N4" s="14" t="s">
        <v>423</v>
      </c>
      <c r="O4" s="11" t="s">
        <v>424</v>
      </c>
      <c r="P4" s="12" t="s">
        <v>425</v>
      </c>
      <c r="Q4" s="13" t="s">
        <v>426</v>
      </c>
      <c r="R4" s="11" t="s">
        <v>427</v>
      </c>
      <c r="S4" s="11" t="s">
        <v>428</v>
      </c>
      <c r="T4" s="11" t="s">
        <v>429</v>
      </c>
      <c r="U4" s="12" t="s">
        <v>430</v>
      </c>
      <c r="V4" s="15"/>
    </row>
    <row r="5" spans="1:22" ht="13.15" customHeight="1" x14ac:dyDescent="0.15">
      <c r="A5" s="3">
        <v>1</v>
      </c>
      <c r="B5" s="16" t="s">
        <v>201</v>
      </c>
      <c r="C5" s="17" t="s">
        <v>202</v>
      </c>
      <c r="D5" s="17" t="s">
        <v>279</v>
      </c>
      <c r="E5" s="17" t="s">
        <v>280</v>
      </c>
      <c r="F5" s="46" t="s">
        <v>431</v>
      </c>
      <c r="G5" s="19"/>
      <c r="H5" s="20">
        <v>20</v>
      </c>
      <c r="I5" s="20">
        <v>60</v>
      </c>
      <c r="J5" s="20"/>
      <c r="K5" s="21">
        <v>20</v>
      </c>
      <c r="L5" s="22">
        <v>100</v>
      </c>
      <c r="M5" s="20"/>
      <c r="N5" s="23">
        <v>40</v>
      </c>
      <c r="O5" s="20">
        <v>20</v>
      </c>
      <c r="P5" s="21"/>
      <c r="Q5" s="22">
        <v>40</v>
      </c>
      <c r="R5" s="20">
        <v>40</v>
      </c>
      <c r="S5" s="20">
        <v>440</v>
      </c>
      <c r="T5" s="20">
        <v>100</v>
      </c>
      <c r="U5" s="21">
        <v>60</v>
      </c>
    </row>
    <row r="6" spans="1:22" ht="13.15" customHeight="1" x14ac:dyDescent="0.15">
      <c r="A6" s="3">
        <v>2</v>
      </c>
      <c r="B6" s="24"/>
      <c r="C6" s="25"/>
      <c r="D6" s="25" t="s">
        <v>203</v>
      </c>
      <c r="E6" s="25" t="s">
        <v>432</v>
      </c>
      <c r="F6" s="26" t="s">
        <v>433</v>
      </c>
      <c r="G6" s="27"/>
      <c r="H6" s="28"/>
      <c r="I6" s="28"/>
      <c r="J6" s="28"/>
      <c r="K6" s="29"/>
      <c r="L6" s="30"/>
      <c r="M6" s="28"/>
      <c r="N6" s="31"/>
      <c r="O6" s="28"/>
      <c r="P6" s="29">
        <v>20</v>
      </c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 t="s">
        <v>204</v>
      </c>
      <c r="F7" s="33" t="s">
        <v>434</v>
      </c>
      <c r="G7" s="27"/>
      <c r="H7" s="28"/>
      <c r="I7" s="28"/>
      <c r="J7" s="28"/>
      <c r="K7" s="29"/>
      <c r="L7" s="30"/>
      <c r="M7" s="28"/>
      <c r="N7" s="31"/>
      <c r="O7" s="28"/>
      <c r="P7" s="29"/>
      <c r="Q7" s="30"/>
      <c r="R7" s="28"/>
      <c r="S7" s="28">
        <v>680</v>
      </c>
      <c r="T7" s="28"/>
      <c r="U7" s="29">
        <v>120</v>
      </c>
      <c r="V7" s="15"/>
    </row>
    <row r="8" spans="1:22" ht="13.15" customHeight="1" x14ac:dyDescent="0.15">
      <c r="A8" s="3">
        <v>4</v>
      </c>
      <c r="B8" s="15" t="s">
        <v>18</v>
      </c>
      <c r="C8" s="25" t="s">
        <v>19</v>
      </c>
      <c r="D8" s="25" t="s">
        <v>20</v>
      </c>
      <c r="E8" s="25" t="s">
        <v>435</v>
      </c>
      <c r="F8" s="33" t="s">
        <v>22</v>
      </c>
      <c r="G8" s="27">
        <v>3400</v>
      </c>
      <c r="H8" s="28">
        <v>4200</v>
      </c>
      <c r="I8" s="28">
        <v>1200</v>
      </c>
      <c r="J8" s="28">
        <v>21600</v>
      </c>
      <c r="K8" s="29">
        <v>1000</v>
      </c>
      <c r="L8" s="30">
        <v>1400</v>
      </c>
      <c r="M8" s="28">
        <v>8200</v>
      </c>
      <c r="N8" s="31">
        <v>9600</v>
      </c>
      <c r="O8" s="28">
        <v>10000</v>
      </c>
      <c r="P8" s="29">
        <v>27200</v>
      </c>
      <c r="Q8" s="30">
        <v>28800</v>
      </c>
      <c r="R8" s="28">
        <v>15200</v>
      </c>
      <c r="S8" s="28">
        <v>88600</v>
      </c>
      <c r="T8" s="28">
        <v>117800</v>
      </c>
      <c r="U8" s="29">
        <v>37400</v>
      </c>
      <c r="V8" s="15"/>
    </row>
    <row r="9" spans="1:22" ht="13.15" customHeight="1" x14ac:dyDescent="0.15">
      <c r="A9" s="3">
        <v>5</v>
      </c>
      <c r="B9" s="24" t="s">
        <v>23</v>
      </c>
      <c r="C9" s="25" t="s">
        <v>24</v>
      </c>
      <c r="D9" s="32" t="s">
        <v>25</v>
      </c>
      <c r="E9" s="25" t="s">
        <v>26</v>
      </c>
      <c r="F9" s="26" t="s">
        <v>282</v>
      </c>
      <c r="G9" s="27">
        <v>160</v>
      </c>
      <c r="H9" s="28">
        <v>20</v>
      </c>
      <c r="I9" s="28">
        <v>260</v>
      </c>
      <c r="J9" s="28">
        <v>200</v>
      </c>
      <c r="K9" s="29">
        <v>20</v>
      </c>
      <c r="L9" s="30">
        <v>60</v>
      </c>
      <c r="M9" s="28">
        <v>100</v>
      </c>
      <c r="N9" s="31">
        <v>200</v>
      </c>
      <c r="O9" s="28">
        <v>200</v>
      </c>
      <c r="P9" s="29"/>
      <c r="Q9" s="30"/>
      <c r="R9" s="28"/>
      <c r="S9" s="28"/>
      <c r="T9" s="28">
        <v>200</v>
      </c>
      <c r="U9" s="29">
        <v>400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206</v>
      </c>
      <c r="G10" s="27"/>
      <c r="H10" s="28"/>
      <c r="I10" s="28">
        <v>100</v>
      </c>
      <c r="J10" s="28"/>
      <c r="K10" s="29"/>
      <c r="L10" s="30"/>
      <c r="M10" s="28">
        <v>200</v>
      </c>
      <c r="N10" s="31"/>
      <c r="O10" s="28"/>
      <c r="P10" s="29"/>
      <c r="Q10" s="30">
        <v>200</v>
      </c>
      <c r="R10" s="28"/>
      <c r="S10" s="28"/>
      <c r="T10" s="28"/>
      <c r="U10" s="29">
        <v>100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207</v>
      </c>
      <c r="G11" s="27">
        <v>740</v>
      </c>
      <c r="H11" s="28">
        <v>140</v>
      </c>
      <c r="I11" s="28">
        <v>70</v>
      </c>
      <c r="J11" s="28">
        <v>1940</v>
      </c>
      <c r="K11" s="29">
        <v>160</v>
      </c>
      <c r="L11" s="30">
        <v>200</v>
      </c>
      <c r="M11" s="28">
        <v>1420</v>
      </c>
      <c r="N11" s="31">
        <v>520</v>
      </c>
      <c r="O11" s="28">
        <v>2880</v>
      </c>
      <c r="P11" s="29">
        <v>140</v>
      </c>
      <c r="Q11" s="30">
        <v>740</v>
      </c>
      <c r="R11" s="28">
        <v>800</v>
      </c>
      <c r="S11" s="28">
        <v>13400</v>
      </c>
      <c r="T11" s="28">
        <v>8000</v>
      </c>
      <c r="U11" s="29">
        <v>3000</v>
      </c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27</v>
      </c>
      <c r="G12" s="27">
        <v>80</v>
      </c>
      <c r="H12" s="28">
        <v>20</v>
      </c>
      <c r="I12" s="28">
        <v>300</v>
      </c>
      <c r="J12" s="28">
        <v>200</v>
      </c>
      <c r="K12" s="29">
        <v>100</v>
      </c>
      <c r="L12" s="30">
        <v>800</v>
      </c>
      <c r="M12" s="28">
        <v>200</v>
      </c>
      <c r="N12" s="31"/>
      <c r="O12" s="28"/>
      <c r="P12" s="29">
        <v>200</v>
      </c>
      <c r="Q12" s="30">
        <v>520</v>
      </c>
      <c r="R12" s="28">
        <v>80</v>
      </c>
      <c r="S12" s="28">
        <v>400</v>
      </c>
      <c r="T12" s="28">
        <v>500</v>
      </c>
      <c r="U12" s="29">
        <v>200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208</v>
      </c>
      <c r="G13" s="27">
        <v>20</v>
      </c>
      <c r="H13" s="28"/>
      <c r="I13" s="28">
        <v>10</v>
      </c>
      <c r="J13" s="28">
        <v>600</v>
      </c>
      <c r="K13" s="29"/>
      <c r="L13" s="30"/>
      <c r="M13" s="28">
        <v>20</v>
      </c>
      <c r="N13" s="31">
        <v>260</v>
      </c>
      <c r="O13" s="28">
        <v>300</v>
      </c>
      <c r="P13" s="29">
        <v>320</v>
      </c>
      <c r="Q13" s="30">
        <v>900</v>
      </c>
      <c r="R13" s="28"/>
      <c r="S13" s="28">
        <v>1800</v>
      </c>
      <c r="T13" s="28">
        <v>1700</v>
      </c>
      <c r="U13" s="29">
        <v>1400</v>
      </c>
      <c r="V13" s="15"/>
    </row>
    <row r="14" spans="1:22" ht="13.15" customHeight="1" x14ac:dyDescent="0.15">
      <c r="A14" s="3">
        <v>10</v>
      </c>
      <c r="B14" s="24"/>
      <c r="C14" s="25"/>
      <c r="D14" s="25" t="s">
        <v>28</v>
      </c>
      <c r="E14" s="25" t="s">
        <v>29</v>
      </c>
      <c r="F14" s="26" t="s">
        <v>209</v>
      </c>
      <c r="G14" s="27"/>
      <c r="H14" s="28"/>
      <c r="I14" s="28"/>
      <c r="J14" s="28"/>
      <c r="K14" s="29">
        <v>20</v>
      </c>
      <c r="L14" s="30"/>
      <c r="M14" s="28">
        <v>40</v>
      </c>
      <c r="N14" s="31">
        <v>20</v>
      </c>
      <c r="O14" s="28"/>
      <c r="P14" s="29"/>
      <c r="Q14" s="30">
        <v>20</v>
      </c>
      <c r="R14" s="28">
        <v>20</v>
      </c>
      <c r="S14" s="28"/>
      <c r="T14" s="28">
        <v>20</v>
      </c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210</v>
      </c>
      <c r="G15" s="27">
        <v>80</v>
      </c>
      <c r="H15" s="28"/>
      <c r="I15" s="28"/>
      <c r="J15" s="28">
        <v>20</v>
      </c>
      <c r="K15" s="29">
        <v>40</v>
      </c>
      <c r="L15" s="30">
        <v>20</v>
      </c>
      <c r="M15" s="28">
        <v>40</v>
      </c>
      <c r="N15" s="31"/>
      <c r="O15" s="28">
        <v>40</v>
      </c>
      <c r="P15" s="29">
        <v>20</v>
      </c>
      <c r="Q15" s="30">
        <v>40</v>
      </c>
      <c r="R15" s="28"/>
      <c r="S15" s="28">
        <v>60</v>
      </c>
      <c r="T15" s="28">
        <v>20</v>
      </c>
      <c r="U15" s="29">
        <v>40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211</v>
      </c>
      <c r="G16" s="27"/>
      <c r="H16" s="28"/>
      <c r="I16" s="28"/>
      <c r="J16" s="28"/>
      <c r="K16" s="29">
        <v>20</v>
      </c>
      <c r="L16" s="30"/>
      <c r="M16" s="28"/>
      <c r="N16" s="31"/>
      <c r="O16" s="28"/>
      <c r="P16" s="29"/>
      <c r="Q16" s="30"/>
      <c r="R16" s="28"/>
      <c r="S16" s="28"/>
      <c r="T16" s="28"/>
      <c r="U16" s="29"/>
      <c r="V16" s="15"/>
    </row>
    <row r="17" spans="1:22" ht="13.15" customHeight="1" x14ac:dyDescent="0.15">
      <c r="A17" s="3">
        <v>13</v>
      </c>
      <c r="B17" s="24"/>
      <c r="C17" s="25"/>
      <c r="D17" s="25" t="s">
        <v>32</v>
      </c>
      <c r="E17" s="25" t="s">
        <v>33</v>
      </c>
      <c r="F17" s="26" t="s">
        <v>436</v>
      </c>
      <c r="G17" s="27"/>
      <c r="H17" s="28"/>
      <c r="I17" s="28"/>
      <c r="J17" s="28"/>
      <c r="K17" s="29"/>
      <c r="L17" s="30">
        <v>20</v>
      </c>
      <c r="M17" s="28"/>
      <c r="N17" s="31">
        <v>100</v>
      </c>
      <c r="O17" s="28"/>
      <c r="P17" s="29"/>
      <c r="Q17" s="30">
        <v>200</v>
      </c>
      <c r="R17" s="28"/>
      <c r="S17" s="28">
        <v>20</v>
      </c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34</v>
      </c>
      <c r="G18" s="27">
        <v>20</v>
      </c>
      <c r="H18" s="28">
        <v>20</v>
      </c>
      <c r="I18" s="28"/>
      <c r="J18" s="28"/>
      <c r="K18" s="29"/>
      <c r="L18" s="30">
        <v>60</v>
      </c>
      <c r="M18" s="28"/>
      <c r="N18" s="31"/>
      <c r="O18" s="28"/>
      <c r="P18" s="29"/>
      <c r="Q18" s="30">
        <v>20</v>
      </c>
      <c r="R18" s="28">
        <v>20</v>
      </c>
      <c r="S18" s="28"/>
      <c r="T18" s="28"/>
      <c r="U18" s="29">
        <v>140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35</v>
      </c>
      <c r="G19" s="27">
        <v>20</v>
      </c>
      <c r="H19" s="28"/>
      <c r="I19" s="28"/>
      <c r="J19" s="28">
        <v>400</v>
      </c>
      <c r="K19" s="29">
        <v>400</v>
      </c>
      <c r="L19" s="30"/>
      <c r="M19" s="28"/>
      <c r="N19" s="31"/>
      <c r="O19" s="28">
        <v>20</v>
      </c>
      <c r="P19" s="29"/>
      <c r="Q19" s="30"/>
      <c r="R19" s="28">
        <v>20</v>
      </c>
      <c r="S19" s="28">
        <v>200</v>
      </c>
      <c r="T19" s="28">
        <v>300</v>
      </c>
      <c r="U19" s="29">
        <v>600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284</v>
      </c>
      <c r="G20" s="27"/>
      <c r="H20" s="28"/>
      <c r="I20" s="28">
        <v>10</v>
      </c>
      <c r="J20" s="28"/>
      <c r="K20" s="29">
        <v>20</v>
      </c>
      <c r="L20" s="30"/>
      <c r="M20" s="28">
        <v>20</v>
      </c>
      <c r="N20" s="31"/>
      <c r="O20" s="28">
        <v>20</v>
      </c>
      <c r="P20" s="29"/>
      <c r="Q20" s="30">
        <v>80</v>
      </c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36</v>
      </c>
      <c r="G21" s="27">
        <v>180</v>
      </c>
      <c r="H21" s="28">
        <v>220</v>
      </c>
      <c r="I21" s="28">
        <v>240</v>
      </c>
      <c r="J21" s="28">
        <v>20</v>
      </c>
      <c r="K21" s="29">
        <v>680</v>
      </c>
      <c r="L21" s="30">
        <v>400</v>
      </c>
      <c r="M21" s="28">
        <v>3760</v>
      </c>
      <c r="N21" s="31">
        <v>280</v>
      </c>
      <c r="O21" s="28">
        <v>100</v>
      </c>
      <c r="P21" s="29">
        <v>140</v>
      </c>
      <c r="Q21" s="30">
        <v>240</v>
      </c>
      <c r="R21" s="28">
        <v>20</v>
      </c>
      <c r="S21" s="28"/>
      <c r="T21" s="28">
        <v>60</v>
      </c>
      <c r="U21" s="29">
        <v>20</v>
      </c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37</v>
      </c>
      <c r="G22" s="27">
        <v>600</v>
      </c>
      <c r="H22" s="28">
        <v>400</v>
      </c>
      <c r="I22" s="28">
        <v>330</v>
      </c>
      <c r="J22" s="28">
        <v>240</v>
      </c>
      <c r="K22" s="29">
        <v>380</v>
      </c>
      <c r="L22" s="30">
        <v>720</v>
      </c>
      <c r="M22" s="28">
        <v>2040</v>
      </c>
      <c r="N22" s="31">
        <v>440</v>
      </c>
      <c r="O22" s="28">
        <v>380</v>
      </c>
      <c r="P22" s="29">
        <v>220</v>
      </c>
      <c r="Q22" s="30">
        <v>1400</v>
      </c>
      <c r="R22" s="28">
        <v>340</v>
      </c>
      <c r="S22" s="28">
        <v>40</v>
      </c>
      <c r="T22" s="28">
        <v>700</v>
      </c>
      <c r="U22" s="29">
        <v>460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38</v>
      </c>
      <c r="G23" s="27">
        <v>280</v>
      </c>
      <c r="H23" s="28">
        <v>120</v>
      </c>
      <c r="I23" s="28">
        <v>80</v>
      </c>
      <c r="J23" s="28">
        <v>40</v>
      </c>
      <c r="K23" s="29">
        <v>120</v>
      </c>
      <c r="L23" s="30">
        <v>180</v>
      </c>
      <c r="M23" s="28">
        <v>80</v>
      </c>
      <c r="N23" s="31"/>
      <c r="O23" s="28">
        <v>40</v>
      </c>
      <c r="P23" s="29">
        <v>20</v>
      </c>
      <c r="Q23" s="30">
        <v>40</v>
      </c>
      <c r="R23" s="28"/>
      <c r="S23" s="28"/>
      <c r="T23" s="28">
        <v>40</v>
      </c>
      <c r="U23" s="29">
        <v>20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 t="s">
        <v>39</v>
      </c>
      <c r="F24" s="26" t="s">
        <v>40</v>
      </c>
      <c r="G24" s="27"/>
      <c r="H24" s="28"/>
      <c r="I24" s="28"/>
      <c r="J24" s="28"/>
      <c r="K24" s="29"/>
      <c r="L24" s="30">
        <v>20</v>
      </c>
      <c r="M24" s="28"/>
      <c r="N24" s="31"/>
      <c r="O24" s="28"/>
      <c r="P24" s="29"/>
      <c r="Q24" s="30">
        <v>20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 t="s">
        <v>41</v>
      </c>
      <c r="F25" s="26" t="s">
        <v>437</v>
      </c>
      <c r="G25" s="27"/>
      <c r="H25" s="28"/>
      <c r="I25" s="28"/>
      <c r="J25" s="28"/>
      <c r="K25" s="29"/>
      <c r="L25" s="30"/>
      <c r="M25" s="28"/>
      <c r="N25" s="31"/>
      <c r="O25" s="28"/>
      <c r="P25" s="29"/>
      <c r="Q25" s="30"/>
      <c r="R25" s="28"/>
      <c r="S25" s="28"/>
      <c r="T25" s="28"/>
      <c r="U25" s="29">
        <v>40</v>
      </c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42</v>
      </c>
      <c r="G26" s="27"/>
      <c r="H26" s="28">
        <v>20</v>
      </c>
      <c r="I26" s="28"/>
      <c r="J26" s="28">
        <v>20</v>
      </c>
      <c r="K26" s="29"/>
      <c r="L26" s="30">
        <v>40</v>
      </c>
      <c r="M26" s="28"/>
      <c r="N26" s="31"/>
      <c r="O26" s="28">
        <v>20</v>
      </c>
      <c r="P26" s="29"/>
      <c r="Q26" s="30"/>
      <c r="R26" s="28">
        <v>20</v>
      </c>
      <c r="S26" s="28">
        <v>20</v>
      </c>
      <c r="T26" s="28">
        <v>20</v>
      </c>
      <c r="U26" s="29">
        <v>20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435</v>
      </c>
      <c r="F27" s="33" t="s">
        <v>43</v>
      </c>
      <c r="G27" s="27">
        <v>2000</v>
      </c>
      <c r="H27" s="28">
        <v>1800</v>
      </c>
      <c r="I27" s="28">
        <v>400</v>
      </c>
      <c r="J27" s="28">
        <v>2200</v>
      </c>
      <c r="K27" s="29">
        <v>1600</v>
      </c>
      <c r="L27" s="30">
        <v>1200</v>
      </c>
      <c r="M27" s="28">
        <v>2600</v>
      </c>
      <c r="N27" s="31">
        <v>2400</v>
      </c>
      <c r="O27" s="28">
        <v>200</v>
      </c>
      <c r="P27" s="29">
        <v>1800</v>
      </c>
      <c r="Q27" s="30">
        <v>2400</v>
      </c>
      <c r="R27" s="28">
        <v>1400</v>
      </c>
      <c r="S27" s="28">
        <v>1200</v>
      </c>
      <c r="T27" s="28">
        <v>9000</v>
      </c>
      <c r="U27" s="29">
        <v>2800</v>
      </c>
      <c r="V27" s="15"/>
    </row>
    <row r="28" spans="1:22" ht="13.15" customHeight="1" x14ac:dyDescent="0.15">
      <c r="A28" s="3">
        <v>24</v>
      </c>
      <c r="B28" s="24"/>
      <c r="C28" s="25"/>
      <c r="D28" s="25" t="s">
        <v>44</v>
      </c>
      <c r="E28" s="25" t="s">
        <v>45</v>
      </c>
      <c r="F28" s="26" t="s">
        <v>46</v>
      </c>
      <c r="G28" s="27">
        <v>40</v>
      </c>
      <c r="H28" s="28">
        <v>60</v>
      </c>
      <c r="I28" s="28">
        <v>40</v>
      </c>
      <c r="J28" s="28">
        <v>60</v>
      </c>
      <c r="K28" s="29">
        <v>100</v>
      </c>
      <c r="L28" s="30"/>
      <c r="M28" s="28">
        <v>60</v>
      </c>
      <c r="N28" s="31">
        <v>20</v>
      </c>
      <c r="O28" s="28">
        <v>120</v>
      </c>
      <c r="P28" s="29"/>
      <c r="Q28" s="30">
        <v>160</v>
      </c>
      <c r="R28" s="28">
        <v>20</v>
      </c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 t="s">
        <v>47</v>
      </c>
      <c r="E29" s="25" t="s">
        <v>48</v>
      </c>
      <c r="F29" s="26" t="s">
        <v>49</v>
      </c>
      <c r="G29" s="27"/>
      <c r="H29" s="28"/>
      <c r="I29" s="28"/>
      <c r="J29" s="28"/>
      <c r="K29" s="29"/>
      <c r="L29" s="30"/>
      <c r="M29" s="28"/>
      <c r="N29" s="31"/>
      <c r="O29" s="28"/>
      <c r="P29" s="29"/>
      <c r="Q29" s="30"/>
      <c r="R29" s="28"/>
      <c r="S29" s="28">
        <v>60</v>
      </c>
      <c r="T29" s="28"/>
      <c r="U29" s="29">
        <v>20</v>
      </c>
      <c r="V29" s="15"/>
    </row>
    <row r="30" spans="1:22" ht="13.15" customHeight="1" x14ac:dyDescent="0.15">
      <c r="A30" s="3">
        <v>26</v>
      </c>
      <c r="B30" s="24"/>
      <c r="C30" s="25"/>
      <c r="D30" s="25" t="s">
        <v>50</v>
      </c>
      <c r="E30" s="25" t="s">
        <v>51</v>
      </c>
      <c r="F30" s="26" t="s">
        <v>53</v>
      </c>
      <c r="G30" s="27">
        <v>20</v>
      </c>
      <c r="H30" s="28"/>
      <c r="I30" s="28"/>
      <c r="J30" s="28">
        <v>1800</v>
      </c>
      <c r="K30" s="29"/>
      <c r="L30" s="30"/>
      <c r="M30" s="28">
        <v>200</v>
      </c>
      <c r="N30" s="31">
        <v>400</v>
      </c>
      <c r="O30" s="28"/>
      <c r="P30" s="29">
        <v>1600</v>
      </c>
      <c r="Q30" s="30">
        <v>400</v>
      </c>
      <c r="R30" s="28">
        <v>400</v>
      </c>
      <c r="S30" s="28">
        <v>25600</v>
      </c>
      <c r="T30" s="28">
        <v>6400</v>
      </c>
      <c r="U30" s="29">
        <v>4200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54</v>
      </c>
      <c r="G31" s="27"/>
      <c r="H31" s="28"/>
      <c r="I31" s="28"/>
      <c r="J31" s="28"/>
      <c r="K31" s="29"/>
      <c r="L31" s="30"/>
      <c r="M31" s="28"/>
      <c r="N31" s="31"/>
      <c r="O31" s="28"/>
      <c r="P31" s="29"/>
      <c r="Q31" s="30"/>
      <c r="R31" s="28"/>
      <c r="S31" s="28"/>
      <c r="T31" s="28">
        <v>20</v>
      </c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55</v>
      </c>
      <c r="G32" s="27"/>
      <c r="H32" s="28"/>
      <c r="I32" s="28"/>
      <c r="J32" s="28"/>
      <c r="K32" s="29"/>
      <c r="L32" s="30"/>
      <c r="M32" s="28">
        <v>400</v>
      </c>
      <c r="N32" s="31">
        <v>600</v>
      </c>
      <c r="O32" s="28"/>
      <c r="P32" s="29"/>
      <c r="Q32" s="30">
        <v>600</v>
      </c>
      <c r="R32" s="28">
        <v>200</v>
      </c>
      <c r="S32" s="28"/>
      <c r="T32" s="28">
        <v>1600</v>
      </c>
      <c r="U32" s="29">
        <v>600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438</v>
      </c>
      <c r="G33" s="27"/>
      <c r="H33" s="28"/>
      <c r="I33" s="28"/>
      <c r="J33" s="28"/>
      <c r="K33" s="29"/>
      <c r="L33" s="30">
        <v>20</v>
      </c>
      <c r="M33" s="28"/>
      <c r="N33" s="31"/>
      <c r="O33" s="28"/>
      <c r="P33" s="29"/>
      <c r="Q33" s="30"/>
      <c r="R33" s="28">
        <v>40</v>
      </c>
      <c r="S33" s="28">
        <v>60</v>
      </c>
      <c r="T33" s="28">
        <v>40</v>
      </c>
      <c r="U33" s="29">
        <v>60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289</v>
      </c>
      <c r="G34" s="27">
        <v>40</v>
      </c>
      <c r="H34" s="28">
        <v>220</v>
      </c>
      <c r="I34" s="28">
        <v>10</v>
      </c>
      <c r="J34" s="28">
        <v>60</v>
      </c>
      <c r="K34" s="29"/>
      <c r="L34" s="30"/>
      <c r="M34" s="28">
        <v>80</v>
      </c>
      <c r="N34" s="31"/>
      <c r="O34" s="28"/>
      <c r="P34" s="29">
        <v>20</v>
      </c>
      <c r="Q34" s="30">
        <v>20</v>
      </c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439</v>
      </c>
      <c r="G35" s="27"/>
      <c r="H35" s="28">
        <v>20</v>
      </c>
      <c r="I35" s="28"/>
      <c r="J35" s="28"/>
      <c r="K35" s="29"/>
      <c r="L35" s="30"/>
      <c r="M35" s="28">
        <v>20</v>
      </c>
      <c r="N35" s="31"/>
      <c r="O35" s="28"/>
      <c r="P35" s="29"/>
      <c r="Q35" s="30"/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440</v>
      </c>
      <c r="G36" s="27">
        <v>20</v>
      </c>
      <c r="H36" s="28"/>
      <c r="I36" s="28"/>
      <c r="J36" s="28"/>
      <c r="K36" s="29"/>
      <c r="L36" s="30"/>
      <c r="M36" s="28"/>
      <c r="N36" s="31"/>
      <c r="O36" s="28"/>
      <c r="P36" s="29"/>
      <c r="Q36" s="30"/>
      <c r="R36" s="28"/>
      <c r="S36" s="28"/>
      <c r="T36" s="28"/>
      <c r="U36" s="29"/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56</v>
      </c>
      <c r="G37" s="27"/>
      <c r="H37" s="28"/>
      <c r="I37" s="28"/>
      <c r="J37" s="28"/>
      <c r="K37" s="29"/>
      <c r="L37" s="30"/>
      <c r="M37" s="28"/>
      <c r="N37" s="31"/>
      <c r="O37" s="28">
        <v>100</v>
      </c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441</v>
      </c>
      <c r="G38" s="27"/>
      <c r="H38" s="28">
        <v>40</v>
      </c>
      <c r="I38" s="28"/>
      <c r="J38" s="28"/>
      <c r="K38" s="29"/>
      <c r="L38" s="30"/>
      <c r="M38" s="28"/>
      <c r="N38" s="31"/>
      <c r="O38" s="28">
        <v>20</v>
      </c>
      <c r="P38" s="29"/>
      <c r="Q38" s="30"/>
      <c r="R38" s="28"/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442</v>
      </c>
      <c r="G39" s="27"/>
      <c r="H39" s="28"/>
      <c r="I39" s="28">
        <v>20</v>
      </c>
      <c r="J39" s="28"/>
      <c r="K39" s="29"/>
      <c r="L39" s="30"/>
      <c r="M39" s="28"/>
      <c r="N39" s="31">
        <v>20</v>
      </c>
      <c r="O39" s="28"/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443</v>
      </c>
      <c r="G40" s="27"/>
      <c r="H40" s="28"/>
      <c r="I40" s="28"/>
      <c r="J40" s="28"/>
      <c r="K40" s="29">
        <v>20</v>
      </c>
      <c r="L40" s="30"/>
      <c r="M40" s="28"/>
      <c r="N40" s="31"/>
      <c r="O40" s="28"/>
      <c r="P40" s="29"/>
      <c r="Q40" s="30"/>
      <c r="R40" s="28"/>
      <c r="S40" s="28"/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57</v>
      </c>
      <c r="G41" s="27"/>
      <c r="H41" s="28"/>
      <c r="I41" s="28"/>
      <c r="J41" s="28"/>
      <c r="K41" s="29"/>
      <c r="L41" s="30">
        <v>20</v>
      </c>
      <c r="M41" s="28"/>
      <c r="N41" s="31"/>
      <c r="O41" s="28"/>
      <c r="P41" s="29"/>
      <c r="Q41" s="30"/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444</v>
      </c>
      <c r="G42" s="27"/>
      <c r="H42" s="28"/>
      <c r="I42" s="28">
        <v>10</v>
      </c>
      <c r="J42" s="28"/>
      <c r="K42" s="29"/>
      <c r="L42" s="30"/>
      <c r="M42" s="28"/>
      <c r="N42" s="31"/>
      <c r="O42" s="28"/>
      <c r="P42" s="29"/>
      <c r="Q42" s="30">
        <v>20</v>
      </c>
      <c r="R42" s="28">
        <v>20</v>
      </c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59</v>
      </c>
      <c r="G43" s="27">
        <v>100</v>
      </c>
      <c r="H43" s="28">
        <v>280</v>
      </c>
      <c r="I43" s="28">
        <v>50</v>
      </c>
      <c r="J43" s="28">
        <v>200</v>
      </c>
      <c r="K43" s="29">
        <v>180</v>
      </c>
      <c r="L43" s="30">
        <v>200</v>
      </c>
      <c r="M43" s="28">
        <v>360</v>
      </c>
      <c r="N43" s="31">
        <v>300</v>
      </c>
      <c r="O43" s="28">
        <v>440</v>
      </c>
      <c r="P43" s="29">
        <v>340</v>
      </c>
      <c r="Q43" s="30">
        <v>660</v>
      </c>
      <c r="R43" s="28">
        <v>720</v>
      </c>
      <c r="S43" s="28">
        <v>140</v>
      </c>
      <c r="T43" s="28">
        <v>460</v>
      </c>
      <c r="U43" s="29">
        <v>540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 t="s">
        <v>60</v>
      </c>
      <c r="F44" s="26" t="s">
        <v>445</v>
      </c>
      <c r="G44" s="27"/>
      <c r="H44" s="28"/>
      <c r="I44" s="28"/>
      <c r="J44" s="28"/>
      <c r="K44" s="29"/>
      <c r="L44" s="30"/>
      <c r="M44" s="28"/>
      <c r="N44" s="31"/>
      <c r="O44" s="28"/>
      <c r="P44" s="29"/>
      <c r="Q44" s="30">
        <v>60</v>
      </c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61</v>
      </c>
      <c r="G45" s="27"/>
      <c r="H45" s="28"/>
      <c r="I45" s="28"/>
      <c r="J45" s="28"/>
      <c r="K45" s="29"/>
      <c r="L45" s="30"/>
      <c r="M45" s="28"/>
      <c r="N45" s="31"/>
      <c r="O45" s="28"/>
      <c r="P45" s="29"/>
      <c r="Q45" s="30"/>
      <c r="R45" s="28"/>
      <c r="S45" s="28"/>
      <c r="T45" s="28">
        <v>60</v>
      </c>
      <c r="U45" s="29">
        <v>100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 t="s">
        <v>62</v>
      </c>
      <c r="F46" s="26" t="s">
        <v>446</v>
      </c>
      <c r="G46" s="27"/>
      <c r="H46" s="28"/>
      <c r="I46" s="28"/>
      <c r="J46" s="28"/>
      <c r="K46" s="29"/>
      <c r="L46" s="30"/>
      <c r="M46" s="28">
        <v>720</v>
      </c>
      <c r="N46" s="31"/>
      <c r="O46" s="28"/>
      <c r="P46" s="29"/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63</v>
      </c>
      <c r="G47" s="27">
        <v>60</v>
      </c>
      <c r="H47" s="28"/>
      <c r="I47" s="28"/>
      <c r="J47" s="28">
        <v>80</v>
      </c>
      <c r="K47" s="29">
        <v>20</v>
      </c>
      <c r="L47" s="30"/>
      <c r="M47" s="28"/>
      <c r="N47" s="31"/>
      <c r="O47" s="28">
        <v>40</v>
      </c>
      <c r="P47" s="29"/>
      <c r="Q47" s="30">
        <v>60</v>
      </c>
      <c r="R47" s="28"/>
      <c r="S47" s="28">
        <v>240</v>
      </c>
      <c r="T47" s="28">
        <v>80</v>
      </c>
      <c r="U47" s="29">
        <v>80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64</v>
      </c>
      <c r="G48" s="27"/>
      <c r="H48" s="28"/>
      <c r="I48" s="28"/>
      <c r="J48" s="28">
        <v>20</v>
      </c>
      <c r="K48" s="29"/>
      <c r="L48" s="30"/>
      <c r="M48" s="28"/>
      <c r="N48" s="31"/>
      <c r="O48" s="28">
        <v>20</v>
      </c>
      <c r="P48" s="29"/>
      <c r="Q48" s="30"/>
      <c r="R48" s="28"/>
      <c r="S48" s="28">
        <v>60</v>
      </c>
      <c r="T48" s="28"/>
      <c r="U48" s="29">
        <v>60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65</v>
      </c>
      <c r="F49" s="26" t="s">
        <v>66</v>
      </c>
      <c r="G49" s="27">
        <v>60</v>
      </c>
      <c r="H49" s="28">
        <v>40</v>
      </c>
      <c r="I49" s="28">
        <v>20</v>
      </c>
      <c r="J49" s="28">
        <v>360</v>
      </c>
      <c r="K49" s="29"/>
      <c r="L49" s="30">
        <v>60</v>
      </c>
      <c r="M49" s="28">
        <v>140</v>
      </c>
      <c r="N49" s="31">
        <v>80</v>
      </c>
      <c r="O49" s="28">
        <v>100</v>
      </c>
      <c r="P49" s="29">
        <v>780</v>
      </c>
      <c r="Q49" s="30">
        <v>740</v>
      </c>
      <c r="R49" s="28">
        <v>320</v>
      </c>
      <c r="S49" s="28"/>
      <c r="T49" s="28">
        <v>60</v>
      </c>
      <c r="U49" s="29">
        <v>60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67</v>
      </c>
      <c r="G50" s="27">
        <v>20</v>
      </c>
      <c r="H50" s="28">
        <v>20</v>
      </c>
      <c r="I50" s="28">
        <v>10</v>
      </c>
      <c r="J50" s="28">
        <v>20</v>
      </c>
      <c r="K50" s="29">
        <v>80</v>
      </c>
      <c r="L50" s="30"/>
      <c r="M50" s="28"/>
      <c r="N50" s="31"/>
      <c r="O50" s="28"/>
      <c r="P50" s="29">
        <v>20</v>
      </c>
      <c r="Q50" s="30">
        <v>20</v>
      </c>
      <c r="R50" s="28"/>
      <c r="S50" s="28"/>
      <c r="T50" s="28"/>
      <c r="U50" s="29">
        <v>20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215</v>
      </c>
      <c r="G51" s="27">
        <v>20</v>
      </c>
      <c r="H51" s="28"/>
      <c r="I51" s="28">
        <v>20</v>
      </c>
      <c r="J51" s="28">
        <v>20</v>
      </c>
      <c r="K51" s="29">
        <v>40</v>
      </c>
      <c r="L51" s="30">
        <v>60</v>
      </c>
      <c r="M51" s="28">
        <v>20</v>
      </c>
      <c r="N51" s="31"/>
      <c r="O51" s="28">
        <v>20</v>
      </c>
      <c r="P51" s="29">
        <v>20</v>
      </c>
      <c r="Q51" s="30">
        <v>20</v>
      </c>
      <c r="R51" s="28"/>
      <c r="S51" s="28"/>
      <c r="T51" s="28">
        <v>20</v>
      </c>
      <c r="U51" s="29">
        <v>20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447</v>
      </c>
      <c r="G52" s="27">
        <v>40</v>
      </c>
      <c r="H52" s="28"/>
      <c r="I52" s="28"/>
      <c r="J52" s="28"/>
      <c r="K52" s="29"/>
      <c r="L52" s="30">
        <v>40</v>
      </c>
      <c r="M52" s="28"/>
      <c r="N52" s="31">
        <v>40</v>
      </c>
      <c r="O52" s="28"/>
      <c r="P52" s="29"/>
      <c r="Q52" s="30"/>
      <c r="R52" s="28"/>
      <c r="S52" s="28"/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216</v>
      </c>
      <c r="G53" s="27"/>
      <c r="H53" s="28"/>
      <c r="I53" s="28">
        <v>50</v>
      </c>
      <c r="J53" s="28"/>
      <c r="K53" s="29"/>
      <c r="L53" s="30">
        <v>40</v>
      </c>
      <c r="M53" s="28"/>
      <c r="N53" s="31"/>
      <c r="O53" s="28"/>
      <c r="P53" s="29"/>
      <c r="Q53" s="30"/>
      <c r="R53" s="28"/>
      <c r="S53" s="28"/>
      <c r="T53" s="28"/>
      <c r="U53" s="29"/>
      <c r="V53" s="15"/>
    </row>
    <row r="54" spans="1:22" ht="13.15" customHeight="1" x14ac:dyDescent="0.15">
      <c r="A54" s="3">
        <v>50</v>
      </c>
      <c r="B54" s="25"/>
      <c r="C54" s="25"/>
      <c r="D54" s="25"/>
      <c r="E54" s="17" t="s">
        <v>448</v>
      </c>
      <c r="F54" s="26" t="s">
        <v>449</v>
      </c>
      <c r="G54" s="27"/>
      <c r="H54" s="28"/>
      <c r="I54" s="28"/>
      <c r="J54" s="28"/>
      <c r="K54" s="29"/>
      <c r="L54" s="30"/>
      <c r="M54" s="28">
        <v>100</v>
      </c>
      <c r="N54" s="31">
        <v>60</v>
      </c>
      <c r="O54" s="28"/>
      <c r="P54" s="29">
        <v>60</v>
      </c>
      <c r="Q54" s="30">
        <v>40</v>
      </c>
      <c r="R54" s="28">
        <v>20</v>
      </c>
      <c r="S54" s="28"/>
      <c r="T54" s="28">
        <v>20</v>
      </c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 t="s">
        <v>435</v>
      </c>
      <c r="F55" s="33" t="s">
        <v>69</v>
      </c>
      <c r="G55" s="27">
        <v>1000</v>
      </c>
      <c r="H55" s="28">
        <v>80</v>
      </c>
      <c r="I55" s="28">
        <v>120</v>
      </c>
      <c r="J55" s="28">
        <v>1400</v>
      </c>
      <c r="K55" s="29">
        <v>140</v>
      </c>
      <c r="L55" s="30">
        <v>600</v>
      </c>
      <c r="M55" s="28">
        <v>400</v>
      </c>
      <c r="N55" s="31">
        <v>1400</v>
      </c>
      <c r="O55" s="28">
        <v>400</v>
      </c>
      <c r="P55" s="29">
        <v>1000</v>
      </c>
      <c r="Q55" s="30">
        <v>2000</v>
      </c>
      <c r="R55" s="28">
        <v>600</v>
      </c>
      <c r="S55" s="28">
        <v>5000</v>
      </c>
      <c r="T55" s="28">
        <v>6000</v>
      </c>
      <c r="U55" s="29">
        <v>5420</v>
      </c>
      <c r="V55" s="15"/>
    </row>
    <row r="56" spans="1:22" ht="13.15" customHeight="1" x14ac:dyDescent="0.15">
      <c r="A56" s="3">
        <v>52</v>
      </c>
      <c r="B56" s="25" t="s">
        <v>70</v>
      </c>
      <c r="C56" s="25" t="s">
        <v>71</v>
      </c>
      <c r="D56" s="25" t="s">
        <v>78</v>
      </c>
      <c r="E56" s="25" t="s">
        <v>79</v>
      </c>
      <c r="F56" s="26" t="s">
        <v>218</v>
      </c>
      <c r="G56" s="27">
        <v>220</v>
      </c>
      <c r="H56" s="28">
        <v>60</v>
      </c>
      <c r="I56" s="28">
        <v>140</v>
      </c>
      <c r="J56" s="28">
        <v>20</v>
      </c>
      <c r="K56" s="29">
        <v>200</v>
      </c>
      <c r="L56" s="30">
        <v>200</v>
      </c>
      <c r="M56" s="28">
        <v>240</v>
      </c>
      <c r="N56" s="31">
        <v>40</v>
      </c>
      <c r="O56" s="28"/>
      <c r="P56" s="29"/>
      <c r="Q56" s="30">
        <v>600</v>
      </c>
      <c r="R56" s="28"/>
      <c r="S56" s="28"/>
      <c r="T56" s="28">
        <v>60</v>
      </c>
      <c r="U56" s="29">
        <v>100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81</v>
      </c>
      <c r="F57" s="26" t="s">
        <v>82</v>
      </c>
      <c r="G57" s="27">
        <v>100</v>
      </c>
      <c r="H57" s="28">
        <v>20</v>
      </c>
      <c r="I57" s="28">
        <v>10</v>
      </c>
      <c r="J57" s="28">
        <v>200</v>
      </c>
      <c r="K57" s="29">
        <v>20</v>
      </c>
      <c r="L57" s="30"/>
      <c r="M57" s="28">
        <v>560</v>
      </c>
      <c r="N57" s="31">
        <v>180</v>
      </c>
      <c r="O57" s="28">
        <v>40</v>
      </c>
      <c r="P57" s="29">
        <v>140</v>
      </c>
      <c r="Q57" s="30">
        <v>100</v>
      </c>
      <c r="R57" s="28">
        <v>20</v>
      </c>
      <c r="S57" s="28">
        <v>20</v>
      </c>
      <c r="T57" s="28">
        <v>20</v>
      </c>
      <c r="U57" s="29"/>
      <c r="V57" s="15"/>
    </row>
    <row r="58" spans="1:22" ht="13.15" customHeight="1" x14ac:dyDescent="0.15">
      <c r="A58" s="3">
        <v>54</v>
      </c>
      <c r="B58" s="25"/>
      <c r="C58" s="25" t="s">
        <v>83</v>
      </c>
      <c r="D58" s="25" t="s">
        <v>84</v>
      </c>
      <c r="E58" s="25" t="s">
        <v>85</v>
      </c>
      <c r="F58" s="26" t="s">
        <v>293</v>
      </c>
      <c r="G58" s="27">
        <v>40</v>
      </c>
      <c r="H58" s="28"/>
      <c r="I58" s="28"/>
      <c r="J58" s="28">
        <v>40</v>
      </c>
      <c r="K58" s="29">
        <v>200</v>
      </c>
      <c r="L58" s="30">
        <v>40</v>
      </c>
      <c r="M58" s="28">
        <v>800</v>
      </c>
      <c r="N58" s="31">
        <v>20</v>
      </c>
      <c r="O58" s="28">
        <v>200</v>
      </c>
      <c r="P58" s="29">
        <v>800</v>
      </c>
      <c r="Q58" s="30">
        <v>3000</v>
      </c>
      <c r="R58" s="28">
        <v>80</v>
      </c>
      <c r="S58" s="28">
        <v>900</v>
      </c>
      <c r="T58" s="28">
        <v>200</v>
      </c>
      <c r="U58" s="29">
        <v>1000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220</v>
      </c>
      <c r="G59" s="27">
        <v>40</v>
      </c>
      <c r="H59" s="28"/>
      <c r="I59" s="28"/>
      <c r="J59" s="28"/>
      <c r="K59" s="29"/>
      <c r="L59" s="30">
        <v>200</v>
      </c>
      <c r="M59" s="28"/>
      <c r="N59" s="31"/>
      <c r="O59" s="28"/>
      <c r="P59" s="29"/>
      <c r="Q59" s="30"/>
      <c r="R59" s="28"/>
      <c r="S59" s="28"/>
      <c r="T59" s="28">
        <v>140</v>
      </c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86</v>
      </c>
      <c r="G60" s="27"/>
      <c r="H60" s="28">
        <v>120</v>
      </c>
      <c r="I60" s="28"/>
      <c r="J60" s="28">
        <v>1400</v>
      </c>
      <c r="K60" s="29">
        <v>340</v>
      </c>
      <c r="L60" s="30">
        <v>520</v>
      </c>
      <c r="M60" s="28">
        <v>15800</v>
      </c>
      <c r="N60" s="31">
        <v>28600</v>
      </c>
      <c r="O60" s="28">
        <v>2800</v>
      </c>
      <c r="P60" s="29">
        <v>1589800</v>
      </c>
      <c r="Q60" s="30">
        <v>97400</v>
      </c>
      <c r="R60" s="28">
        <v>8000</v>
      </c>
      <c r="S60" s="28">
        <v>2560</v>
      </c>
      <c r="T60" s="28">
        <v>3520</v>
      </c>
      <c r="U60" s="29">
        <v>4200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357</v>
      </c>
      <c r="G61" s="27"/>
      <c r="H61" s="28"/>
      <c r="I61" s="28"/>
      <c r="J61" s="28"/>
      <c r="K61" s="29">
        <v>440</v>
      </c>
      <c r="L61" s="30">
        <v>240</v>
      </c>
      <c r="M61" s="28"/>
      <c r="N61" s="31"/>
      <c r="O61" s="28"/>
      <c r="P61" s="29"/>
      <c r="Q61" s="30">
        <v>880</v>
      </c>
      <c r="R61" s="28"/>
      <c r="S61" s="28"/>
      <c r="T61" s="28">
        <v>920</v>
      </c>
      <c r="U61" s="29">
        <v>360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221</v>
      </c>
      <c r="G62" s="27">
        <v>120</v>
      </c>
      <c r="H62" s="28">
        <v>440</v>
      </c>
      <c r="I62" s="28"/>
      <c r="J62" s="28"/>
      <c r="K62" s="29">
        <v>200</v>
      </c>
      <c r="L62" s="30"/>
      <c r="M62" s="28">
        <v>980</v>
      </c>
      <c r="N62" s="31">
        <v>220</v>
      </c>
      <c r="O62" s="28">
        <v>80</v>
      </c>
      <c r="P62" s="29">
        <v>420</v>
      </c>
      <c r="Q62" s="30">
        <v>540</v>
      </c>
      <c r="R62" s="28">
        <v>240</v>
      </c>
      <c r="S62" s="28">
        <v>400</v>
      </c>
      <c r="T62" s="28"/>
      <c r="U62" s="29"/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294</v>
      </c>
      <c r="G63" s="27">
        <v>1120</v>
      </c>
      <c r="H63" s="28">
        <v>3540</v>
      </c>
      <c r="I63" s="28">
        <v>20</v>
      </c>
      <c r="J63" s="28">
        <v>460</v>
      </c>
      <c r="K63" s="29">
        <v>880</v>
      </c>
      <c r="L63" s="30">
        <v>1160</v>
      </c>
      <c r="M63" s="28">
        <v>2140</v>
      </c>
      <c r="N63" s="31">
        <v>5760</v>
      </c>
      <c r="O63" s="28">
        <v>680</v>
      </c>
      <c r="P63" s="29">
        <v>260</v>
      </c>
      <c r="Q63" s="30">
        <v>1800</v>
      </c>
      <c r="R63" s="28">
        <v>2140</v>
      </c>
      <c r="S63" s="28"/>
      <c r="T63" s="28">
        <v>440</v>
      </c>
      <c r="U63" s="29">
        <v>880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295</v>
      </c>
      <c r="G64" s="27"/>
      <c r="H64" s="28"/>
      <c r="I64" s="28"/>
      <c r="J64" s="28"/>
      <c r="K64" s="29">
        <v>1400</v>
      </c>
      <c r="L64" s="30">
        <v>640</v>
      </c>
      <c r="M64" s="28"/>
      <c r="N64" s="31"/>
      <c r="O64" s="28"/>
      <c r="P64" s="29"/>
      <c r="Q64" s="30"/>
      <c r="R64" s="28"/>
      <c r="S64" s="28"/>
      <c r="T64" s="28"/>
      <c r="U64" s="29">
        <v>980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89</v>
      </c>
      <c r="G65" s="27">
        <v>40</v>
      </c>
      <c r="H65" s="28"/>
      <c r="I65" s="28"/>
      <c r="J65" s="28"/>
      <c r="K65" s="29"/>
      <c r="L65" s="30"/>
      <c r="M65" s="28">
        <v>6800</v>
      </c>
      <c r="N65" s="31"/>
      <c r="O65" s="28"/>
      <c r="P65" s="29">
        <v>700</v>
      </c>
      <c r="Q65" s="30">
        <v>2000</v>
      </c>
      <c r="R65" s="28"/>
      <c r="S65" s="28">
        <v>100</v>
      </c>
      <c r="T65" s="28">
        <v>540</v>
      </c>
      <c r="U65" s="29">
        <v>80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90</v>
      </c>
      <c r="G66" s="27">
        <v>2200</v>
      </c>
      <c r="H66" s="28">
        <v>640</v>
      </c>
      <c r="I66" s="28">
        <v>120</v>
      </c>
      <c r="J66" s="28">
        <v>800</v>
      </c>
      <c r="K66" s="29">
        <v>600</v>
      </c>
      <c r="L66" s="30">
        <v>380</v>
      </c>
      <c r="M66" s="28">
        <v>9000</v>
      </c>
      <c r="N66" s="31">
        <v>11400</v>
      </c>
      <c r="O66" s="28">
        <v>2600</v>
      </c>
      <c r="P66" s="29">
        <v>37200</v>
      </c>
      <c r="Q66" s="30">
        <v>24400</v>
      </c>
      <c r="R66" s="28">
        <v>4600</v>
      </c>
      <c r="S66" s="28">
        <v>1600</v>
      </c>
      <c r="T66" s="28">
        <v>5600</v>
      </c>
      <c r="U66" s="29">
        <v>4400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33" t="s">
        <v>91</v>
      </c>
      <c r="G67" s="27">
        <v>1200</v>
      </c>
      <c r="H67" s="28">
        <v>1000</v>
      </c>
      <c r="I67" s="28">
        <v>500</v>
      </c>
      <c r="J67" s="28">
        <v>1600</v>
      </c>
      <c r="K67" s="29">
        <v>2200</v>
      </c>
      <c r="L67" s="30">
        <v>1000</v>
      </c>
      <c r="M67" s="28">
        <v>18000</v>
      </c>
      <c r="N67" s="31">
        <v>13000</v>
      </c>
      <c r="O67" s="28">
        <v>1600</v>
      </c>
      <c r="P67" s="29">
        <v>28800</v>
      </c>
      <c r="Q67" s="30">
        <v>16000</v>
      </c>
      <c r="R67" s="28">
        <v>1400</v>
      </c>
      <c r="S67" s="28">
        <v>1200</v>
      </c>
      <c r="T67" s="28">
        <v>2000</v>
      </c>
      <c r="U67" s="29">
        <v>29600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92</v>
      </c>
      <c r="F68" s="26" t="s">
        <v>93</v>
      </c>
      <c r="G68" s="27">
        <v>6400</v>
      </c>
      <c r="H68" s="28">
        <v>26600</v>
      </c>
      <c r="I68" s="28">
        <v>5100</v>
      </c>
      <c r="J68" s="28">
        <v>4000</v>
      </c>
      <c r="K68" s="29">
        <v>2000</v>
      </c>
      <c r="L68" s="30">
        <v>3600</v>
      </c>
      <c r="M68" s="28">
        <v>48000</v>
      </c>
      <c r="N68" s="31">
        <v>41200</v>
      </c>
      <c r="O68" s="28">
        <v>8400</v>
      </c>
      <c r="P68" s="29">
        <v>42800</v>
      </c>
      <c r="Q68" s="30">
        <v>40600</v>
      </c>
      <c r="R68" s="28">
        <v>7000</v>
      </c>
      <c r="S68" s="28">
        <v>7200</v>
      </c>
      <c r="T68" s="28">
        <v>10800</v>
      </c>
      <c r="U68" s="29">
        <v>2800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298</v>
      </c>
      <c r="G69" s="27">
        <v>8400</v>
      </c>
      <c r="H69" s="28">
        <v>34400</v>
      </c>
      <c r="I69" s="28">
        <v>19200</v>
      </c>
      <c r="J69" s="28">
        <v>11400</v>
      </c>
      <c r="K69" s="29">
        <v>22800</v>
      </c>
      <c r="L69" s="30">
        <v>10600</v>
      </c>
      <c r="M69" s="28">
        <v>16400</v>
      </c>
      <c r="N69" s="31">
        <v>3400</v>
      </c>
      <c r="O69" s="28">
        <v>2600</v>
      </c>
      <c r="P69" s="29">
        <v>200</v>
      </c>
      <c r="Q69" s="30">
        <v>4800</v>
      </c>
      <c r="R69" s="28">
        <v>2400</v>
      </c>
      <c r="S69" s="28"/>
      <c r="T69" s="28">
        <v>1340</v>
      </c>
      <c r="U69" s="29">
        <v>2200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94</v>
      </c>
      <c r="G70" s="27">
        <v>740</v>
      </c>
      <c r="H70" s="28">
        <v>80</v>
      </c>
      <c r="I70" s="28">
        <v>320</v>
      </c>
      <c r="J70" s="28">
        <v>340</v>
      </c>
      <c r="K70" s="29">
        <v>220</v>
      </c>
      <c r="L70" s="30">
        <v>1600</v>
      </c>
      <c r="M70" s="28">
        <v>9400</v>
      </c>
      <c r="N70" s="31">
        <v>4400</v>
      </c>
      <c r="O70" s="28">
        <v>380</v>
      </c>
      <c r="P70" s="29">
        <v>9400</v>
      </c>
      <c r="Q70" s="30">
        <v>4800</v>
      </c>
      <c r="R70" s="28">
        <v>600</v>
      </c>
      <c r="S70" s="28">
        <v>2800</v>
      </c>
      <c r="T70" s="28">
        <v>3800</v>
      </c>
      <c r="U70" s="29">
        <v>2000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95</v>
      </c>
      <c r="G71" s="27"/>
      <c r="H71" s="28"/>
      <c r="I71" s="28"/>
      <c r="J71" s="28"/>
      <c r="K71" s="29"/>
      <c r="L71" s="30"/>
      <c r="M71" s="28"/>
      <c r="N71" s="31"/>
      <c r="O71" s="28"/>
      <c r="P71" s="29"/>
      <c r="Q71" s="30">
        <v>280</v>
      </c>
      <c r="R71" s="28"/>
      <c r="S71" s="28">
        <v>380</v>
      </c>
      <c r="T71" s="28"/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226</v>
      </c>
      <c r="G72" s="27"/>
      <c r="H72" s="28"/>
      <c r="I72" s="28"/>
      <c r="J72" s="28"/>
      <c r="K72" s="29">
        <v>360</v>
      </c>
      <c r="L72" s="30"/>
      <c r="M72" s="28"/>
      <c r="N72" s="31"/>
      <c r="O72" s="28"/>
      <c r="P72" s="29"/>
      <c r="Q72" s="30"/>
      <c r="R72" s="28"/>
      <c r="S72" s="28"/>
      <c r="T72" s="28"/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227</v>
      </c>
      <c r="G73" s="27">
        <v>620</v>
      </c>
      <c r="H73" s="28">
        <v>500</v>
      </c>
      <c r="I73" s="28">
        <v>280</v>
      </c>
      <c r="J73" s="28">
        <v>420</v>
      </c>
      <c r="K73" s="29">
        <v>180</v>
      </c>
      <c r="L73" s="30">
        <v>460</v>
      </c>
      <c r="M73" s="28">
        <v>340</v>
      </c>
      <c r="N73" s="31">
        <v>160</v>
      </c>
      <c r="O73" s="28">
        <v>80</v>
      </c>
      <c r="P73" s="29">
        <v>20</v>
      </c>
      <c r="Q73" s="30">
        <v>140</v>
      </c>
      <c r="R73" s="28">
        <v>80</v>
      </c>
      <c r="S73" s="28"/>
      <c r="T73" s="28">
        <v>260</v>
      </c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96</v>
      </c>
      <c r="F74" s="26" t="s">
        <v>450</v>
      </c>
      <c r="G74" s="27"/>
      <c r="H74" s="28"/>
      <c r="I74" s="28"/>
      <c r="J74" s="28"/>
      <c r="K74" s="29"/>
      <c r="L74" s="30">
        <v>20</v>
      </c>
      <c r="M74" s="28">
        <v>20</v>
      </c>
      <c r="N74" s="31"/>
      <c r="O74" s="28">
        <v>40</v>
      </c>
      <c r="P74" s="29"/>
      <c r="Q74" s="30"/>
      <c r="R74" s="28"/>
      <c r="S74" s="28"/>
      <c r="T74" s="28">
        <v>20</v>
      </c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299</v>
      </c>
      <c r="G75" s="27">
        <v>80</v>
      </c>
      <c r="H75" s="28">
        <v>140</v>
      </c>
      <c r="I75" s="28">
        <v>120</v>
      </c>
      <c r="J75" s="28">
        <v>60</v>
      </c>
      <c r="K75" s="29">
        <v>120</v>
      </c>
      <c r="L75" s="30">
        <v>40</v>
      </c>
      <c r="M75" s="28">
        <v>20</v>
      </c>
      <c r="N75" s="31">
        <v>20</v>
      </c>
      <c r="O75" s="28">
        <v>20</v>
      </c>
      <c r="P75" s="29">
        <v>60</v>
      </c>
      <c r="Q75" s="30">
        <v>80</v>
      </c>
      <c r="R75" s="28"/>
      <c r="S75" s="28"/>
      <c r="T75" s="28"/>
      <c r="U75" s="29"/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300</v>
      </c>
      <c r="G76" s="27">
        <v>20</v>
      </c>
      <c r="H76" s="28"/>
      <c r="I76" s="28">
        <v>30</v>
      </c>
      <c r="J76" s="28"/>
      <c r="K76" s="29"/>
      <c r="L76" s="30">
        <v>200</v>
      </c>
      <c r="M76" s="28">
        <v>60</v>
      </c>
      <c r="N76" s="31">
        <v>40</v>
      </c>
      <c r="O76" s="28"/>
      <c r="P76" s="29"/>
      <c r="Q76" s="30">
        <v>280</v>
      </c>
      <c r="R76" s="28"/>
      <c r="S76" s="28"/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97</v>
      </c>
      <c r="G77" s="27"/>
      <c r="H77" s="28">
        <v>20</v>
      </c>
      <c r="I77" s="28">
        <v>10</v>
      </c>
      <c r="J77" s="28">
        <v>60</v>
      </c>
      <c r="K77" s="29">
        <v>40</v>
      </c>
      <c r="L77" s="30">
        <v>40</v>
      </c>
      <c r="M77" s="28">
        <v>80</v>
      </c>
      <c r="N77" s="31">
        <v>40</v>
      </c>
      <c r="O77" s="28"/>
      <c r="P77" s="29">
        <v>100</v>
      </c>
      <c r="Q77" s="30">
        <v>20</v>
      </c>
      <c r="R77" s="28"/>
      <c r="S77" s="28">
        <v>20</v>
      </c>
      <c r="T77" s="28">
        <v>40</v>
      </c>
      <c r="U77" s="29">
        <v>20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451</v>
      </c>
      <c r="G78" s="27"/>
      <c r="H78" s="28"/>
      <c r="I78" s="28"/>
      <c r="J78" s="28"/>
      <c r="K78" s="29"/>
      <c r="L78" s="30"/>
      <c r="M78" s="28"/>
      <c r="N78" s="31">
        <v>20</v>
      </c>
      <c r="O78" s="28"/>
      <c r="P78" s="29"/>
      <c r="Q78" s="30"/>
      <c r="R78" s="28">
        <v>20</v>
      </c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 t="s">
        <v>452</v>
      </c>
      <c r="F79" s="26" t="s">
        <v>361</v>
      </c>
      <c r="G79" s="27"/>
      <c r="H79" s="28">
        <v>120</v>
      </c>
      <c r="I79" s="28"/>
      <c r="J79" s="28">
        <v>60</v>
      </c>
      <c r="K79" s="29">
        <v>160</v>
      </c>
      <c r="L79" s="30">
        <v>40</v>
      </c>
      <c r="M79" s="28">
        <v>40</v>
      </c>
      <c r="N79" s="31">
        <v>80</v>
      </c>
      <c r="O79" s="28">
        <v>20</v>
      </c>
      <c r="P79" s="29">
        <v>20</v>
      </c>
      <c r="Q79" s="30">
        <v>60</v>
      </c>
      <c r="R79" s="28"/>
      <c r="S79" s="28"/>
      <c r="T79" s="28">
        <v>20</v>
      </c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 t="s">
        <v>98</v>
      </c>
      <c r="F80" s="26" t="s">
        <v>99</v>
      </c>
      <c r="G80" s="27"/>
      <c r="H80" s="28">
        <v>60</v>
      </c>
      <c r="I80" s="28">
        <v>20</v>
      </c>
      <c r="J80" s="28">
        <v>120</v>
      </c>
      <c r="K80" s="29">
        <v>40</v>
      </c>
      <c r="L80" s="30">
        <v>20</v>
      </c>
      <c r="M80" s="28">
        <v>80</v>
      </c>
      <c r="N80" s="31">
        <v>160</v>
      </c>
      <c r="O80" s="28">
        <v>40</v>
      </c>
      <c r="P80" s="29">
        <v>40</v>
      </c>
      <c r="Q80" s="30">
        <v>160</v>
      </c>
      <c r="R80" s="28">
        <v>60</v>
      </c>
      <c r="S80" s="28">
        <v>100</v>
      </c>
      <c r="T80" s="28">
        <v>120</v>
      </c>
      <c r="U80" s="29">
        <v>20</v>
      </c>
      <c r="V80" s="15"/>
    </row>
    <row r="81" spans="1:22" ht="13.15" customHeight="1" x14ac:dyDescent="0.15">
      <c r="A81" s="3">
        <v>77</v>
      </c>
      <c r="B81" s="25"/>
      <c r="C81" s="25"/>
      <c r="D81" s="25"/>
      <c r="E81" s="25" t="s">
        <v>100</v>
      </c>
      <c r="F81" s="26" t="s">
        <v>101</v>
      </c>
      <c r="G81" s="27"/>
      <c r="H81" s="28">
        <v>40</v>
      </c>
      <c r="I81" s="28">
        <v>70</v>
      </c>
      <c r="J81" s="28">
        <v>120</v>
      </c>
      <c r="K81" s="29">
        <v>380</v>
      </c>
      <c r="L81" s="30">
        <v>220</v>
      </c>
      <c r="M81" s="28">
        <v>40</v>
      </c>
      <c r="N81" s="31">
        <v>500</v>
      </c>
      <c r="O81" s="28">
        <v>40</v>
      </c>
      <c r="P81" s="29"/>
      <c r="Q81" s="30">
        <v>60</v>
      </c>
      <c r="R81" s="28"/>
      <c r="S81" s="28">
        <v>40</v>
      </c>
      <c r="T81" s="28">
        <v>120</v>
      </c>
      <c r="U81" s="29">
        <v>100</v>
      </c>
      <c r="V81" s="15"/>
    </row>
    <row r="82" spans="1:22" ht="13.15" customHeight="1" x14ac:dyDescent="0.15">
      <c r="A82" s="3">
        <v>78</v>
      </c>
      <c r="B82" s="25"/>
      <c r="C82" s="25"/>
      <c r="D82" s="25"/>
      <c r="E82" s="25" t="s">
        <v>102</v>
      </c>
      <c r="F82" s="26" t="s">
        <v>365</v>
      </c>
      <c r="G82" s="27"/>
      <c r="H82" s="28"/>
      <c r="I82" s="28"/>
      <c r="J82" s="28"/>
      <c r="K82" s="29"/>
      <c r="L82" s="30"/>
      <c r="M82" s="28">
        <v>20</v>
      </c>
      <c r="N82" s="31">
        <v>20</v>
      </c>
      <c r="O82" s="28"/>
      <c r="P82" s="29"/>
      <c r="Q82" s="30"/>
      <c r="R82" s="28"/>
      <c r="S82" s="28"/>
      <c r="T82" s="28"/>
      <c r="U82" s="29"/>
      <c r="V82" s="15"/>
    </row>
    <row r="83" spans="1:22" ht="13.15" customHeight="1" x14ac:dyDescent="0.15">
      <c r="A83" s="3">
        <v>79</v>
      </c>
      <c r="B83" s="25"/>
      <c r="C83" s="25"/>
      <c r="D83" s="25"/>
      <c r="E83" s="25"/>
      <c r="F83" s="26" t="s">
        <v>104</v>
      </c>
      <c r="G83" s="27"/>
      <c r="H83" s="28">
        <v>80</v>
      </c>
      <c r="I83" s="28">
        <v>70</v>
      </c>
      <c r="J83" s="28"/>
      <c r="K83" s="29">
        <v>20</v>
      </c>
      <c r="L83" s="30">
        <v>80</v>
      </c>
      <c r="M83" s="28">
        <v>120</v>
      </c>
      <c r="N83" s="31">
        <v>260</v>
      </c>
      <c r="O83" s="28">
        <v>800</v>
      </c>
      <c r="P83" s="29">
        <v>480</v>
      </c>
      <c r="Q83" s="30">
        <v>1600</v>
      </c>
      <c r="R83" s="28">
        <v>200</v>
      </c>
      <c r="S83" s="28">
        <v>600</v>
      </c>
      <c r="T83" s="28">
        <v>80</v>
      </c>
      <c r="U83" s="29">
        <v>140</v>
      </c>
      <c r="V83" s="15"/>
    </row>
    <row r="84" spans="1:22" ht="13.15" customHeight="1" x14ac:dyDescent="0.15">
      <c r="A84" s="3">
        <v>80</v>
      </c>
      <c r="B84" s="34"/>
      <c r="C84" s="34"/>
      <c r="D84" s="34"/>
      <c r="E84" s="34"/>
      <c r="F84" s="35" t="s">
        <v>105</v>
      </c>
      <c r="G84" s="36"/>
      <c r="H84" s="37">
        <v>40</v>
      </c>
      <c r="I84" s="37">
        <v>20</v>
      </c>
      <c r="J84" s="37">
        <v>60</v>
      </c>
      <c r="K84" s="38">
        <v>140</v>
      </c>
      <c r="L84" s="39">
        <v>160</v>
      </c>
      <c r="M84" s="37"/>
      <c r="N84" s="40">
        <v>20</v>
      </c>
      <c r="O84" s="37">
        <v>20</v>
      </c>
      <c r="P84" s="38"/>
      <c r="Q84" s="39"/>
      <c r="R84" s="37"/>
      <c r="S84" s="37"/>
      <c r="T84" s="37">
        <v>60</v>
      </c>
      <c r="U84" s="38">
        <v>40</v>
      </c>
      <c r="V84" s="15"/>
    </row>
    <row r="85" spans="1:22" ht="13.15" customHeight="1" x14ac:dyDescent="0.15">
      <c r="A85" s="3"/>
      <c r="B85" s="41" t="s">
        <v>453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2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2" ht="13.15" customHeight="1" x14ac:dyDescent="0.15">
      <c r="A87" s="3"/>
      <c r="B87" s="41" t="s">
        <v>454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</row>
    <row r="88" spans="1:22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667</v>
      </c>
      <c r="K88" s="3"/>
      <c r="N88" s="5" t="str">
        <f>I88</f>
        <v>調査期日：平成28年11月 8日</v>
      </c>
      <c r="O88" s="3"/>
      <c r="P88" s="3"/>
      <c r="R88" s="3"/>
      <c r="S88" s="5" t="str">
        <f>I88</f>
        <v>調査期日：平成28年11月 8日</v>
      </c>
      <c r="U88" s="3"/>
      <c r="V88" s="3"/>
    </row>
    <row r="89" spans="1:22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2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455</v>
      </c>
      <c r="H90" s="11" t="s">
        <v>456</v>
      </c>
      <c r="I90" s="11" t="s">
        <v>457</v>
      </c>
      <c r="J90" s="11" t="s">
        <v>458</v>
      </c>
      <c r="K90" s="12" t="s">
        <v>459</v>
      </c>
      <c r="L90" s="13" t="s">
        <v>460</v>
      </c>
      <c r="M90" s="11" t="s">
        <v>461</v>
      </c>
      <c r="N90" s="14" t="s">
        <v>462</v>
      </c>
      <c r="O90" s="11" t="s">
        <v>463</v>
      </c>
      <c r="P90" s="12" t="s">
        <v>464</v>
      </c>
      <c r="Q90" s="13" t="s">
        <v>465</v>
      </c>
      <c r="R90" s="11" t="s">
        <v>466</v>
      </c>
      <c r="S90" s="11" t="s">
        <v>467</v>
      </c>
      <c r="T90" s="11" t="s">
        <v>468</v>
      </c>
      <c r="U90" s="12" t="s">
        <v>469</v>
      </c>
      <c r="V90" s="15"/>
    </row>
    <row r="91" spans="1:22" ht="13.15" customHeight="1" x14ac:dyDescent="0.15">
      <c r="A91" s="3">
        <v>81</v>
      </c>
      <c r="B91" s="16" t="s">
        <v>70</v>
      </c>
      <c r="C91" s="17" t="s">
        <v>83</v>
      </c>
      <c r="D91" s="17" t="s">
        <v>84</v>
      </c>
      <c r="E91" s="17" t="s">
        <v>102</v>
      </c>
      <c r="F91" s="46" t="s">
        <v>106</v>
      </c>
      <c r="G91" s="19"/>
      <c r="H91" s="20"/>
      <c r="I91" s="20"/>
      <c r="J91" s="20">
        <v>20</v>
      </c>
      <c r="K91" s="21"/>
      <c r="L91" s="22"/>
      <c r="M91" s="20"/>
      <c r="N91" s="23"/>
      <c r="O91" s="20"/>
      <c r="P91" s="21"/>
      <c r="Q91" s="22"/>
      <c r="R91" s="20"/>
      <c r="S91" s="20"/>
      <c r="T91" s="20"/>
      <c r="U91" s="21"/>
    </row>
    <row r="92" spans="1:22" ht="13.15" customHeight="1" x14ac:dyDescent="0.15">
      <c r="A92" s="3">
        <v>82</v>
      </c>
      <c r="B92" s="24"/>
      <c r="C92" s="25"/>
      <c r="D92" s="25"/>
      <c r="E92" s="25"/>
      <c r="F92" s="26" t="s">
        <v>107</v>
      </c>
      <c r="G92" s="27">
        <v>40</v>
      </c>
      <c r="H92" s="28">
        <v>40</v>
      </c>
      <c r="I92" s="28"/>
      <c r="J92" s="28"/>
      <c r="K92" s="29">
        <v>180</v>
      </c>
      <c r="L92" s="30"/>
      <c r="M92" s="28">
        <v>80</v>
      </c>
      <c r="N92" s="31"/>
      <c r="O92" s="28"/>
      <c r="P92" s="29">
        <v>80</v>
      </c>
      <c r="Q92" s="30">
        <v>60</v>
      </c>
      <c r="R92" s="28"/>
      <c r="S92" s="28"/>
      <c r="T92" s="28">
        <v>160</v>
      </c>
      <c r="U92" s="29"/>
      <c r="V92" s="15"/>
    </row>
    <row r="93" spans="1:22" ht="13.15" customHeight="1" x14ac:dyDescent="0.15">
      <c r="A93" s="3">
        <v>83</v>
      </c>
      <c r="B93" s="15"/>
      <c r="C93" s="25"/>
      <c r="D93" s="25"/>
      <c r="E93" s="32"/>
      <c r="F93" s="26" t="s">
        <v>108</v>
      </c>
      <c r="G93" s="27">
        <v>20</v>
      </c>
      <c r="H93" s="28"/>
      <c r="I93" s="28">
        <v>20</v>
      </c>
      <c r="J93" s="28">
        <v>20</v>
      </c>
      <c r="K93" s="29">
        <v>20</v>
      </c>
      <c r="L93" s="30">
        <v>40</v>
      </c>
      <c r="M93" s="28">
        <v>180</v>
      </c>
      <c r="N93" s="31">
        <v>80</v>
      </c>
      <c r="O93" s="28">
        <v>20</v>
      </c>
      <c r="P93" s="29">
        <v>120</v>
      </c>
      <c r="Q93" s="30">
        <v>120</v>
      </c>
      <c r="R93" s="28"/>
      <c r="S93" s="28">
        <v>20</v>
      </c>
      <c r="T93" s="28">
        <v>140</v>
      </c>
      <c r="U93" s="29">
        <v>40</v>
      </c>
      <c r="V93" s="15"/>
    </row>
    <row r="94" spans="1:22" ht="13.15" customHeight="1" x14ac:dyDescent="0.15">
      <c r="A94" s="3">
        <v>84</v>
      </c>
      <c r="B94" s="15"/>
      <c r="C94" s="25"/>
      <c r="D94" s="25"/>
      <c r="E94" s="25"/>
      <c r="F94" s="26" t="s">
        <v>109</v>
      </c>
      <c r="G94" s="27"/>
      <c r="H94" s="28"/>
      <c r="I94" s="28">
        <v>80</v>
      </c>
      <c r="J94" s="28"/>
      <c r="K94" s="29">
        <v>220</v>
      </c>
      <c r="L94" s="30"/>
      <c r="M94" s="28"/>
      <c r="N94" s="31"/>
      <c r="O94" s="28"/>
      <c r="P94" s="29"/>
      <c r="Q94" s="30"/>
      <c r="R94" s="28"/>
      <c r="S94" s="28"/>
      <c r="T94" s="28"/>
      <c r="U94" s="29"/>
      <c r="V94" s="15"/>
    </row>
    <row r="95" spans="1:22" ht="13.15" customHeight="1" x14ac:dyDescent="0.15">
      <c r="A95" s="3">
        <v>85</v>
      </c>
      <c r="B95" s="24"/>
      <c r="C95" s="25"/>
      <c r="D95" s="32"/>
      <c r="E95" s="25" t="s">
        <v>110</v>
      </c>
      <c r="F95" s="26" t="s">
        <v>111</v>
      </c>
      <c r="G95" s="27">
        <v>200</v>
      </c>
      <c r="H95" s="28"/>
      <c r="I95" s="28">
        <v>100</v>
      </c>
      <c r="J95" s="28"/>
      <c r="K95" s="29"/>
      <c r="L95" s="30"/>
      <c r="M95" s="28">
        <v>500</v>
      </c>
      <c r="N95" s="31">
        <v>200</v>
      </c>
      <c r="O95" s="28"/>
      <c r="P95" s="29">
        <v>400</v>
      </c>
      <c r="Q95" s="30">
        <v>1600</v>
      </c>
      <c r="R95" s="28"/>
      <c r="S95" s="28"/>
      <c r="T95" s="28">
        <v>40</v>
      </c>
      <c r="U95" s="29">
        <v>200</v>
      </c>
      <c r="V95" s="15"/>
    </row>
    <row r="96" spans="1:22" ht="13.15" customHeight="1" x14ac:dyDescent="0.15">
      <c r="A96" s="3">
        <v>86</v>
      </c>
      <c r="B96" s="24"/>
      <c r="C96" s="25"/>
      <c r="D96" s="25"/>
      <c r="E96" s="25"/>
      <c r="F96" s="26" t="s">
        <v>302</v>
      </c>
      <c r="G96" s="27"/>
      <c r="H96" s="28"/>
      <c r="I96" s="28"/>
      <c r="J96" s="28"/>
      <c r="K96" s="29"/>
      <c r="L96" s="30">
        <v>200</v>
      </c>
      <c r="M96" s="28"/>
      <c r="N96" s="31">
        <v>40</v>
      </c>
      <c r="O96" s="28"/>
      <c r="P96" s="29">
        <v>200</v>
      </c>
      <c r="Q96" s="30"/>
      <c r="R96" s="28"/>
      <c r="S96" s="28"/>
      <c r="T96" s="28"/>
      <c r="U96" s="29"/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112</v>
      </c>
      <c r="G97" s="27"/>
      <c r="H97" s="28"/>
      <c r="I97" s="28">
        <v>160</v>
      </c>
      <c r="J97" s="28"/>
      <c r="K97" s="29">
        <v>40</v>
      </c>
      <c r="L97" s="30"/>
      <c r="M97" s="28"/>
      <c r="N97" s="31"/>
      <c r="O97" s="28"/>
      <c r="P97" s="29"/>
      <c r="Q97" s="30"/>
      <c r="R97" s="28"/>
      <c r="S97" s="28"/>
      <c r="T97" s="28"/>
      <c r="U97" s="29"/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367</v>
      </c>
      <c r="G98" s="27"/>
      <c r="H98" s="28">
        <v>80</v>
      </c>
      <c r="I98" s="28"/>
      <c r="J98" s="28"/>
      <c r="K98" s="29"/>
      <c r="L98" s="30">
        <v>440</v>
      </c>
      <c r="M98" s="28"/>
      <c r="N98" s="31"/>
      <c r="O98" s="28"/>
      <c r="P98" s="29"/>
      <c r="Q98" s="30"/>
      <c r="R98" s="28"/>
      <c r="S98" s="28"/>
      <c r="T98" s="28"/>
      <c r="U98" s="29"/>
      <c r="V98" s="15"/>
    </row>
    <row r="99" spans="1:22" ht="13.15" customHeight="1" x14ac:dyDescent="0.15">
      <c r="A99" s="3">
        <v>89</v>
      </c>
      <c r="B99" s="24"/>
      <c r="C99" s="25"/>
      <c r="D99" s="25"/>
      <c r="E99" s="25" t="s">
        <v>113</v>
      </c>
      <c r="F99" s="26" t="s">
        <v>232</v>
      </c>
      <c r="G99" s="27"/>
      <c r="H99" s="28"/>
      <c r="I99" s="28"/>
      <c r="J99" s="28"/>
      <c r="K99" s="29"/>
      <c r="L99" s="30"/>
      <c r="M99" s="28"/>
      <c r="N99" s="31"/>
      <c r="O99" s="28"/>
      <c r="P99" s="29"/>
      <c r="Q99" s="30"/>
      <c r="R99" s="28"/>
      <c r="S99" s="28"/>
      <c r="T99" s="28">
        <v>400</v>
      </c>
      <c r="U99" s="29"/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115</v>
      </c>
      <c r="G100" s="27">
        <v>120</v>
      </c>
      <c r="H100" s="28"/>
      <c r="I100" s="28"/>
      <c r="J100" s="28"/>
      <c r="K100" s="29"/>
      <c r="L100" s="30">
        <v>120</v>
      </c>
      <c r="M100" s="28">
        <v>680</v>
      </c>
      <c r="N100" s="31">
        <v>480</v>
      </c>
      <c r="O100" s="28"/>
      <c r="P100" s="29">
        <v>380</v>
      </c>
      <c r="Q100" s="30">
        <v>480</v>
      </c>
      <c r="R100" s="28">
        <v>360</v>
      </c>
      <c r="S100" s="28"/>
      <c r="T100" s="28">
        <v>280</v>
      </c>
      <c r="U100" s="29">
        <v>320</v>
      </c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470</v>
      </c>
      <c r="G101" s="27"/>
      <c r="H101" s="28"/>
      <c r="I101" s="28"/>
      <c r="J101" s="28"/>
      <c r="K101" s="29"/>
      <c r="L101" s="30"/>
      <c r="M101" s="28">
        <v>360</v>
      </c>
      <c r="N101" s="31"/>
      <c r="O101" s="28"/>
      <c r="P101" s="29"/>
      <c r="Q101" s="30">
        <v>60</v>
      </c>
      <c r="R101" s="28"/>
      <c r="S101" s="28"/>
      <c r="T101" s="28">
        <v>80</v>
      </c>
      <c r="U101" s="29"/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234</v>
      </c>
      <c r="G102" s="27">
        <v>1700</v>
      </c>
      <c r="H102" s="28">
        <v>12600</v>
      </c>
      <c r="I102" s="28">
        <v>1350</v>
      </c>
      <c r="J102" s="28">
        <v>7580</v>
      </c>
      <c r="K102" s="29">
        <v>2760</v>
      </c>
      <c r="L102" s="30">
        <v>4300</v>
      </c>
      <c r="M102" s="28">
        <v>14400</v>
      </c>
      <c r="N102" s="31">
        <v>6400</v>
      </c>
      <c r="O102" s="28">
        <v>3360</v>
      </c>
      <c r="P102" s="29">
        <v>1800</v>
      </c>
      <c r="Q102" s="30">
        <v>3940</v>
      </c>
      <c r="R102" s="28">
        <v>5660</v>
      </c>
      <c r="S102" s="28"/>
      <c r="T102" s="28">
        <v>2340</v>
      </c>
      <c r="U102" s="29">
        <v>2380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118</v>
      </c>
      <c r="G103" s="27"/>
      <c r="H103" s="28"/>
      <c r="I103" s="28"/>
      <c r="J103" s="28"/>
      <c r="K103" s="29">
        <v>820</v>
      </c>
      <c r="L103" s="30"/>
      <c r="M103" s="28">
        <v>860</v>
      </c>
      <c r="N103" s="31">
        <v>80</v>
      </c>
      <c r="O103" s="28">
        <v>1280</v>
      </c>
      <c r="P103" s="29"/>
      <c r="Q103" s="30">
        <v>360</v>
      </c>
      <c r="R103" s="28">
        <v>1120</v>
      </c>
      <c r="S103" s="28"/>
      <c r="T103" s="28">
        <v>1280</v>
      </c>
      <c r="U103" s="29">
        <v>120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119</v>
      </c>
      <c r="G104" s="27"/>
      <c r="H104" s="28"/>
      <c r="I104" s="28"/>
      <c r="J104" s="28"/>
      <c r="K104" s="29"/>
      <c r="L104" s="30">
        <v>180</v>
      </c>
      <c r="M104" s="28"/>
      <c r="N104" s="31"/>
      <c r="O104" s="28">
        <v>80</v>
      </c>
      <c r="P104" s="29"/>
      <c r="Q104" s="30">
        <v>80</v>
      </c>
      <c r="R104" s="28"/>
      <c r="S104" s="28"/>
      <c r="T104" s="28"/>
      <c r="U104" s="29"/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236</v>
      </c>
      <c r="G105" s="27"/>
      <c r="H105" s="28"/>
      <c r="I105" s="28"/>
      <c r="J105" s="28"/>
      <c r="K105" s="29"/>
      <c r="L105" s="30"/>
      <c r="M105" s="28">
        <v>200</v>
      </c>
      <c r="N105" s="31">
        <v>200</v>
      </c>
      <c r="O105" s="28">
        <v>120</v>
      </c>
      <c r="P105" s="29">
        <v>280</v>
      </c>
      <c r="Q105" s="30">
        <v>240</v>
      </c>
      <c r="R105" s="28">
        <v>160</v>
      </c>
      <c r="S105" s="28"/>
      <c r="T105" s="28">
        <v>240</v>
      </c>
      <c r="U105" s="29">
        <v>60</v>
      </c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/>
      <c r="F106" s="26" t="s">
        <v>120</v>
      </c>
      <c r="G106" s="27">
        <v>120</v>
      </c>
      <c r="H106" s="28">
        <v>200</v>
      </c>
      <c r="I106" s="28"/>
      <c r="J106" s="28">
        <v>180</v>
      </c>
      <c r="K106" s="29">
        <v>140</v>
      </c>
      <c r="L106" s="30">
        <v>3560</v>
      </c>
      <c r="M106" s="28">
        <v>540</v>
      </c>
      <c r="N106" s="31">
        <v>160</v>
      </c>
      <c r="O106" s="28">
        <v>200</v>
      </c>
      <c r="P106" s="29">
        <v>480</v>
      </c>
      <c r="Q106" s="30">
        <v>200</v>
      </c>
      <c r="R106" s="28">
        <v>600</v>
      </c>
      <c r="S106" s="28"/>
      <c r="T106" s="28">
        <v>960</v>
      </c>
      <c r="U106" s="29">
        <v>1000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/>
      <c r="F107" s="26" t="s">
        <v>123</v>
      </c>
      <c r="G107" s="27">
        <v>500</v>
      </c>
      <c r="H107" s="28">
        <v>4660</v>
      </c>
      <c r="I107" s="28">
        <v>430</v>
      </c>
      <c r="J107" s="28">
        <v>4500</v>
      </c>
      <c r="K107" s="29">
        <v>1920</v>
      </c>
      <c r="L107" s="30">
        <v>3600</v>
      </c>
      <c r="M107" s="28">
        <v>3980</v>
      </c>
      <c r="N107" s="31">
        <v>3020</v>
      </c>
      <c r="O107" s="28">
        <v>3060</v>
      </c>
      <c r="P107" s="29">
        <v>860</v>
      </c>
      <c r="Q107" s="30">
        <v>2900</v>
      </c>
      <c r="R107" s="28">
        <v>1580</v>
      </c>
      <c r="S107" s="28">
        <v>20</v>
      </c>
      <c r="T107" s="28">
        <v>2040</v>
      </c>
      <c r="U107" s="29">
        <v>880</v>
      </c>
      <c r="V107" s="15"/>
    </row>
    <row r="108" spans="1:22" ht="13.15" customHeight="1" x14ac:dyDescent="0.15">
      <c r="A108" s="3">
        <v>98</v>
      </c>
      <c r="B108" s="24"/>
      <c r="C108" s="25"/>
      <c r="D108" s="32"/>
      <c r="E108" s="25"/>
      <c r="F108" s="26" t="s">
        <v>471</v>
      </c>
      <c r="G108" s="27"/>
      <c r="H108" s="28"/>
      <c r="I108" s="28"/>
      <c r="J108" s="28">
        <v>80</v>
      </c>
      <c r="K108" s="29">
        <v>1520</v>
      </c>
      <c r="L108" s="30">
        <v>120</v>
      </c>
      <c r="M108" s="28"/>
      <c r="N108" s="31"/>
      <c r="O108" s="28">
        <v>260</v>
      </c>
      <c r="P108" s="29"/>
      <c r="Q108" s="30"/>
      <c r="R108" s="28"/>
      <c r="S108" s="28"/>
      <c r="T108" s="28">
        <v>320</v>
      </c>
      <c r="U108" s="29"/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/>
      <c r="F109" s="26" t="s">
        <v>322</v>
      </c>
      <c r="G109" s="27"/>
      <c r="H109" s="28"/>
      <c r="I109" s="28"/>
      <c r="J109" s="28"/>
      <c r="K109" s="29"/>
      <c r="L109" s="30"/>
      <c r="M109" s="28">
        <v>40</v>
      </c>
      <c r="N109" s="31"/>
      <c r="O109" s="28"/>
      <c r="P109" s="29"/>
      <c r="Q109" s="30"/>
      <c r="R109" s="28"/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124</v>
      </c>
      <c r="G110" s="27"/>
      <c r="H110" s="28">
        <v>620</v>
      </c>
      <c r="I110" s="28"/>
      <c r="J110" s="28"/>
      <c r="K110" s="29"/>
      <c r="L110" s="30"/>
      <c r="M110" s="28">
        <v>280</v>
      </c>
      <c r="N110" s="31">
        <v>200</v>
      </c>
      <c r="O110" s="28"/>
      <c r="P110" s="29"/>
      <c r="Q110" s="30"/>
      <c r="R110" s="28"/>
      <c r="S110" s="28">
        <v>200</v>
      </c>
      <c r="T110" s="28"/>
      <c r="U110" s="29">
        <v>60</v>
      </c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/>
      <c r="F111" s="26" t="s">
        <v>125</v>
      </c>
      <c r="G111" s="27"/>
      <c r="H111" s="28"/>
      <c r="I111" s="28">
        <v>20</v>
      </c>
      <c r="J111" s="28">
        <v>600</v>
      </c>
      <c r="K111" s="29"/>
      <c r="L111" s="30">
        <v>1500</v>
      </c>
      <c r="M111" s="28">
        <v>27400</v>
      </c>
      <c r="N111" s="31"/>
      <c r="O111" s="28"/>
      <c r="P111" s="29">
        <v>7800</v>
      </c>
      <c r="Q111" s="30">
        <v>1400</v>
      </c>
      <c r="R111" s="28"/>
      <c r="S111" s="28">
        <v>140</v>
      </c>
      <c r="T111" s="28">
        <v>1100</v>
      </c>
      <c r="U111" s="29">
        <v>620</v>
      </c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126</v>
      </c>
      <c r="G112" s="27">
        <v>120</v>
      </c>
      <c r="H112" s="28"/>
      <c r="I112" s="28">
        <v>10</v>
      </c>
      <c r="J112" s="28"/>
      <c r="K112" s="29">
        <v>80</v>
      </c>
      <c r="L112" s="30">
        <v>80</v>
      </c>
      <c r="M112" s="28">
        <v>2400</v>
      </c>
      <c r="N112" s="31">
        <v>1200</v>
      </c>
      <c r="O112" s="28">
        <v>800</v>
      </c>
      <c r="P112" s="29">
        <v>11400</v>
      </c>
      <c r="Q112" s="30">
        <v>1000</v>
      </c>
      <c r="R112" s="28">
        <v>1200</v>
      </c>
      <c r="S112" s="28"/>
      <c r="T112" s="28">
        <v>480</v>
      </c>
      <c r="U112" s="29">
        <v>60</v>
      </c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 t="s">
        <v>127</v>
      </c>
      <c r="F113" s="26" t="s">
        <v>472</v>
      </c>
      <c r="G113" s="27"/>
      <c r="H113" s="28"/>
      <c r="I113" s="28"/>
      <c r="J113" s="28"/>
      <c r="K113" s="29"/>
      <c r="L113" s="30"/>
      <c r="M113" s="28"/>
      <c r="N113" s="31"/>
      <c r="O113" s="28"/>
      <c r="P113" s="29"/>
      <c r="Q113" s="30"/>
      <c r="R113" s="28"/>
      <c r="S113" s="28"/>
      <c r="T113" s="28">
        <v>540</v>
      </c>
      <c r="U113" s="29"/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/>
      <c r="F114" s="26" t="s">
        <v>128</v>
      </c>
      <c r="G114" s="27"/>
      <c r="H114" s="28">
        <v>20</v>
      </c>
      <c r="I114" s="28"/>
      <c r="J114" s="28">
        <v>220</v>
      </c>
      <c r="K114" s="29">
        <v>60</v>
      </c>
      <c r="L114" s="30">
        <v>280</v>
      </c>
      <c r="M114" s="28">
        <v>40</v>
      </c>
      <c r="N114" s="31">
        <v>60</v>
      </c>
      <c r="O114" s="28"/>
      <c r="P114" s="29">
        <v>20</v>
      </c>
      <c r="Q114" s="30"/>
      <c r="R114" s="28"/>
      <c r="S114" s="28"/>
      <c r="T114" s="28">
        <v>60</v>
      </c>
      <c r="U114" s="29">
        <v>40</v>
      </c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389</v>
      </c>
      <c r="G115" s="27">
        <v>60</v>
      </c>
      <c r="H115" s="28">
        <v>20</v>
      </c>
      <c r="I115" s="28"/>
      <c r="J115" s="28">
        <v>40</v>
      </c>
      <c r="K115" s="29"/>
      <c r="L115" s="30"/>
      <c r="M115" s="28">
        <v>100</v>
      </c>
      <c r="N115" s="31">
        <v>5160</v>
      </c>
      <c r="O115" s="28">
        <v>840</v>
      </c>
      <c r="P115" s="29">
        <v>12400</v>
      </c>
      <c r="Q115" s="30">
        <v>10200</v>
      </c>
      <c r="R115" s="28">
        <v>1100</v>
      </c>
      <c r="S115" s="28">
        <v>120</v>
      </c>
      <c r="T115" s="28">
        <v>480</v>
      </c>
      <c r="U115" s="29">
        <v>740</v>
      </c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 t="s">
        <v>240</v>
      </c>
      <c r="F116" s="26" t="s">
        <v>473</v>
      </c>
      <c r="G116" s="27"/>
      <c r="H116" s="28"/>
      <c r="I116" s="28">
        <v>20</v>
      </c>
      <c r="J116" s="28"/>
      <c r="K116" s="29"/>
      <c r="L116" s="30"/>
      <c r="M116" s="28"/>
      <c r="N116" s="31">
        <v>20</v>
      </c>
      <c r="O116" s="28"/>
      <c r="P116" s="29">
        <v>80</v>
      </c>
      <c r="Q116" s="30"/>
      <c r="R116" s="28"/>
      <c r="S116" s="28">
        <v>20</v>
      </c>
      <c r="T116" s="28"/>
      <c r="U116" s="29">
        <v>20</v>
      </c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241</v>
      </c>
      <c r="G117" s="27"/>
      <c r="H117" s="28"/>
      <c r="I117" s="28"/>
      <c r="J117" s="28"/>
      <c r="K117" s="29"/>
      <c r="L117" s="30">
        <v>40</v>
      </c>
      <c r="M117" s="28"/>
      <c r="N117" s="31"/>
      <c r="O117" s="28"/>
      <c r="P117" s="29"/>
      <c r="Q117" s="30"/>
      <c r="R117" s="28"/>
      <c r="S117" s="28"/>
      <c r="T117" s="28">
        <v>20</v>
      </c>
      <c r="U117" s="29"/>
      <c r="V117" s="15"/>
    </row>
    <row r="118" spans="1:22" ht="13.15" customHeight="1" x14ac:dyDescent="0.15">
      <c r="A118" s="3">
        <v>108</v>
      </c>
      <c r="B118" s="15"/>
      <c r="C118" s="25"/>
      <c r="D118" s="25" t="s">
        <v>129</v>
      </c>
      <c r="E118" s="32" t="s">
        <v>130</v>
      </c>
      <c r="F118" s="26" t="s">
        <v>131</v>
      </c>
      <c r="G118" s="27"/>
      <c r="H118" s="28"/>
      <c r="I118" s="28"/>
      <c r="J118" s="28"/>
      <c r="K118" s="29"/>
      <c r="L118" s="30"/>
      <c r="M118" s="28"/>
      <c r="N118" s="31"/>
      <c r="O118" s="28"/>
      <c r="P118" s="29">
        <v>240</v>
      </c>
      <c r="Q118" s="30"/>
      <c r="R118" s="28"/>
      <c r="S118" s="28"/>
      <c r="T118" s="28"/>
      <c r="U118" s="29"/>
      <c r="V118" s="15"/>
    </row>
    <row r="119" spans="1:22" ht="13.15" customHeight="1" x14ac:dyDescent="0.15">
      <c r="A119" s="3">
        <v>109</v>
      </c>
      <c r="B119" s="15"/>
      <c r="C119" s="25"/>
      <c r="D119" s="25"/>
      <c r="E119" s="25"/>
      <c r="F119" s="26" t="s">
        <v>132</v>
      </c>
      <c r="G119" s="27"/>
      <c r="H119" s="28"/>
      <c r="I119" s="28"/>
      <c r="J119" s="28"/>
      <c r="K119" s="29"/>
      <c r="L119" s="30"/>
      <c r="M119" s="28"/>
      <c r="N119" s="31"/>
      <c r="O119" s="28">
        <v>40</v>
      </c>
      <c r="P119" s="29">
        <v>520</v>
      </c>
      <c r="Q119" s="30">
        <v>360</v>
      </c>
      <c r="R119" s="28"/>
      <c r="S119" s="28">
        <v>120</v>
      </c>
      <c r="T119" s="28"/>
      <c r="U119" s="29">
        <v>100</v>
      </c>
      <c r="V119" s="15"/>
    </row>
    <row r="120" spans="1:22" ht="13.15" customHeight="1" x14ac:dyDescent="0.15">
      <c r="A120" s="3">
        <v>110</v>
      </c>
      <c r="B120" s="24"/>
      <c r="C120" s="25"/>
      <c r="D120" s="32"/>
      <c r="E120" s="25"/>
      <c r="F120" s="26" t="s">
        <v>474</v>
      </c>
      <c r="G120" s="27"/>
      <c r="H120" s="28"/>
      <c r="I120" s="28"/>
      <c r="J120" s="28"/>
      <c r="K120" s="29"/>
      <c r="L120" s="30"/>
      <c r="M120" s="28"/>
      <c r="N120" s="31"/>
      <c r="O120" s="28"/>
      <c r="P120" s="29"/>
      <c r="Q120" s="30"/>
      <c r="R120" s="28"/>
      <c r="S120" s="28"/>
      <c r="T120" s="28">
        <v>60</v>
      </c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/>
      <c r="F121" s="26" t="s">
        <v>133</v>
      </c>
      <c r="G121" s="27"/>
      <c r="H121" s="28"/>
      <c r="I121" s="28"/>
      <c r="J121" s="28"/>
      <c r="K121" s="29"/>
      <c r="L121" s="30"/>
      <c r="M121" s="28"/>
      <c r="N121" s="31"/>
      <c r="O121" s="28"/>
      <c r="P121" s="29"/>
      <c r="Q121" s="30"/>
      <c r="R121" s="28"/>
      <c r="S121" s="28"/>
      <c r="T121" s="28"/>
      <c r="U121" s="29">
        <v>40</v>
      </c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243</v>
      </c>
      <c r="G122" s="27"/>
      <c r="H122" s="28"/>
      <c r="I122" s="28"/>
      <c r="J122" s="28"/>
      <c r="K122" s="29"/>
      <c r="L122" s="30">
        <v>260</v>
      </c>
      <c r="M122" s="28">
        <v>100</v>
      </c>
      <c r="N122" s="31">
        <v>400</v>
      </c>
      <c r="O122" s="28"/>
      <c r="P122" s="29">
        <v>400</v>
      </c>
      <c r="Q122" s="30">
        <v>420</v>
      </c>
      <c r="R122" s="28">
        <v>100</v>
      </c>
      <c r="S122" s="28">
        <v>360</v>
      </c>
      <c r="T122" s="28">
        <v>2740</v>
      </c>
      <c r="U122" s="29">
        <v>300</v>
      </c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/>
      <c r="F123" s="26" t="s">
        <v>245</v>
      </c>
      <c r="G123" s="27"/>
      <c r="H123" s="28"/>
      <c r="I123" s="28"/>
      <c r="J123" s="28"/>
      <c r="K123" s="29"/>
      <c r="L123" s="30"/>
      <c r="M123" s="28"/>
      <c r="N123" s="31"/>
      <c r="O123" s="28"/>
      <c r="P123" s="29"/>
      <c r="Q123" s="30"/>
      <c r="R123" s="28"/>
      <c r="S123" s="28">
        <v>20</v>
      </c>
      <c r="T123" s="28"/>
      <c r="U123" s="29">
        <v>780</v>
      </c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246</v>
      </c>
      <c r="G124" s="27"/>
      <c r="H124" s="28"/>
      <c r="I124" s="28"/>
      <c r="J124" s="28"/>
      <c r="K124" s="29">
        <v>100</v>
      </c>
      <c r="L124" s="30"/>
      <c r="M124" s="28"/>
      <c r="N124" s="31"/>
      <c r="O124" s="28"/>
      <c r="P124" s="29">
        <v>200</v>
      </c>
      <c r="Q124" s="30">
        <v>20</v>
      </c>
      <c r="R124" s="28"/>
      <c r="S124" s="28"/>
      <c r="T124" s="28"/>
      <c r="U124" s="29">
        <v>40</v>
      </c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134</v>
      </c>
      <c r="G125" s="27">
        <v>40</v>
      </c>
      <c r="H125" s="28">
        <v>600</v>
      </c>
      <c r="I125" s="28">
        <v>120</v>
      </c>
      <c r="J125" s="28">
        <v>7200</v>
      </c>
      <c r="K125" s="29">
        <v>700</v>
      </c>
      <c r="L125" s="30">
        <v>8000</v>
      </c>
      <c r="M125" s="28">
        <v>4000</v>
      </c>
      <c r="N125" s="31">
        <v>3800</v>
      </c>
      <c r="O125" s="28">
        <v>3600</v>
      </c>
      <c r="P125" s="29">
        <v>12400</v>
      </c>
      <c r="Q125" s="30">
        <v>9200</v>
      </c>
      <c r="R125" s="28">
        <v>5200</v>
      </c>
      <c r="S125" s="28">
        <v>24200</v>
      </c>
      <c r="T125" s="28">
        <v>13200</v>
      </c>
      <c r="U125" s="29">
        <v>3800</v>
      </c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/>
      <c r="F126" s="26" t="s">
        <v>135</v>
      </c>
      <c r="G126" s="27"/>
      <c r="H126" s="28"/>
      <c r="I126" s="28"/>
      <c r="J126" s="28"/>
      <c r="K126" s="29"/>
      <c r="L126" s="30">
        <v>340</v>
      </c>
      <c r="M126" s="28"/>
      <c r="N126" s="31"/>
      <c r="O126" s="28"/>
      <c r="P126" s="29"/>
      <c r="Q126" s="30"/>
      <c r="R126" s="28"/>
      <c r="S126" s="28"/>
      <c r="T126" s="28"/>
      <c r="U126" s="29"/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 t="s">
        <v>136</v>
      </c>
      <c r="F127" s="26" t="s">
        <v>248</v>
      </c>
      <c r="G127" s="27"/>
      <c r="H127" s="28"/>
      <c r="I127" s="28"/>
      <c r="J127" s="28"/>
      <c r="K127" s="29"/>
      <c r="L127" s="30"/>
      <c r="M127" s="28"/>
      <c r="N127" s="31"/>
      <c r="O127" s="28"/>
      <c r="P127" s="29"/>
      <c r="Q127" s="30"/>
      <c r="R127" s="28"/>
      <c r="S127" s="28">
        <v>20</v>
      </c>
      <c r="T127" s="28"/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/>
      <c r="F128" s="26" t="s">
        <v>137</v>
      </c>
      <c r="G128" s="27"/>
      <c r="H128" s="28"/>
      <c r="I128" s="28"/>
      <c r="J128" s="28"/>
      <c r="K128" s="29"/>
      <c r="L128" s="30"/>
      <c r="M128" s="28"/>
      <c r="N128" s="31"/>
      <c r="O128" s="28"/>
      <c r="P128" s="29"/>
      <c r="Q128" s="30"/>
      <c r="R128" s="28"/>
      <c r="S128" s="28">
        <v>40</v>
      </c>
      <c r="T128" s="28"/>
      <c r="U128" s="29"/>
      <c r="V128" s="15"/>
    </row>
    <row r="129" spans="1:22" ht="13.15" customHeight="1" x14ac:dyDescent="0.15">
      <c r="A129" s="3">
        <v>119</v>
      </c>
      <c r="B129" s="24"/>
      <c r="C129" s="25"/>
      <c r="D129" s="25"/>
      <c r="E129" s="25" t="s">
        <v>138</v>
      </c>
      <c r="F129" s="26" t="s">
        <v>323</v>
      </c>
      <c r="G129" s="27"/>
      <c r="H129" s="28"/>
      <c r="I129" s="28"/>
      <c r="J129" s="28"/>
      <c r="K129" s="29"/>
      <c r="L129" s="30"/>
      <c r="M129" s="28"/>
      <c r="N129" s="31"/>
      <c r="O129" s="28"/>
      <c r="P129" s="29">
        <v>200</v>
      </c>
      <c r="Q129" s="30"/>
      <c r="R129" s="28"/>
      <c r="S129" s="28"/>
      <c r="T129" s="28"/>
      <c r="U129" s="29"/>
      <c r="V129" s="15"/>
    </row>
    <row r="130" spans="1:22" ht="13.15" customHeight="1" x14ac:dyDescent="0.15">
      <c r="A130" s="3">
        <v>120</v>
      </c>
      <c r="B130" s="24"/>
      <c r="C130" s="25"/>
      <c r="D130" s="25"/>
      <c r="E130" s="25"/>
      <c r="F130" s="26" t="s">
        <v>249</v>
      </c>
      <c r="G130" s="27"/>
      <c r="H130" s="28"/>
      <c r="I130" s="28"/>
      <c r="J130" s="28">
        <v>20</v>
      </c>
      <c r="K130" s="29">
        <v>100</v>
      </c>
      <c r="L130" s="30">
        <v>40</v>
      </c>
      <c r="M130" s="28"/>
      <c r="N130" s="31">
        <v>20</v>
      </c>
      <c r="O130" s="28">
        <v>40</v>
      </c>
      <c r="P130" s="29"/>
      <c r="Q130" s="30"/>
      <c r="R130" s="28">
        <v>20</v>
      </c>
      <c r="S130" s="28">
        <v>40</v>
      </c>
      <c r="T130" s="28">
        <v>20</v>
      </c>
      <c r="U130" s="29">
        <v>40</v>
      </c>
      <c r="V130" s="15"/>
    </row>
    <row r="131" spans="1:22" ht="13.15" customHeight="1" x14ac:dyDescent="0.15">
      <c r="A131" s="3">
        <v>121</v>
      </c>
      <c r="B131" s="24"/>
      <c r="C131" s="25"/>
      <c r="D131" s="25"/>
      <c r="E131" s="25"/>
      <c r="F131" s="26" t="s">
        <v>475</v>
      </c>
      <c r="G131" s="27"/>
      <c r="H131" s="28"/>
      <c r="I131" s="28"/>
      <c r="J131" s="28"/>
      <c r="K131" s="29"/>
      <c r="L131" s="30"/>
      <c r="M131" s="28"/>
      <c r="N131" s="31"/>
      <c r="O131" s="28"/>
      <c r="P131" s="29"/>
      <c r="Q131" s="30"/>
      <c r="R131" s="28"/>
      <c r="S131" s="28"/>
      <c r="T131" s="28"/>
      <c r="U131" s="29">
        <v>80</v>
      </c>
      <c r="V131" s="15"/>
    </row>
    <row r="132" spans="1:22" ht="13.15" customHeight="1" x14ac:dyDescent="0.15">
      <c r="A132" s="3">
        <v>122</v>
      </c>
      <c r="B132" s="24"/>
      <c r="C132" s="25"/>
      <c r="D132" s="25"/>
      <c r="E132" s="25"/>
      <c r="F132" s="26" t="s">
        <v>139</v>
      </c>
      <c r="G132" s="27">
        <v>20</v>
      </c>
      <c r="H132" s="28">
        <v>20</v>
      </c>
      <c r="I132" s="28"/>
      <c r="J132" s="28"/>
      <c r="K132" s="29">
        <v>40</v>
      </c>
      <c r="L132" s="30">
        <v>100</v>
      </c>
      <c r="M132" s="28"/>
      <c r="N132" s="31"/>
      <c r="O132" s="28">
        <v>80</v>
      </c>
      <c r="P132" s="29">
        <v>200</v>
      </c>
      <c r="Q132" s="30">
        <v>20</v>
      </c>
      <c r="R132" s="28">
        <v>40</v>
      </c>
      <c r="S132" s="28"/>
      <c r="T132" s="28">
        <v>80</v>
      </c>
      <c r="U132" s="29">
        <v>80</v>
      </c>
      <c r="V132" s="15"/>
    </row>
    <row r="133" spans="1:22" ht="13.15" customHeight="1" x14ac:dyDescent="0.15">
      <c r="A133" s="3">
        <v>123</v>
      </c>
      <c r="B133" s="24"/>
      <c r="C133" s="25"/>
      <c r="D133" s="25"/>
      <c r="E133" s="25"/>
      <c r="F133" s="26" t="s">
        <v>476</v>
      </c>
      <c r="G133" s="27"/>
      <c r="H133" s="28"/>
      <c r="I133" s="28"/>
      <c r="J133" s="28"/>
      <c r="K133" s="29"/>
      <c r="L133" s="30"/>
      <c r="M133" s="28"/>
      <c r="N133" s="31"/>
      <c r="O133" s="28"/>
      <c r="P133" s="29"/>
      <c r="Q133" s="30"/>
      <c r="R133" s="28"/>
      <c r="S133" s="28"/>
      <c r="T133" s="28"/>
      <c r="U133" s="29">
        <v>7000</v>
      </c>
      <c r="V133" s="15"/>
    </row>
    <row r="134" spans="1:22" ht="13.15" customHeight="1" x14ac:dyDescent="0.15">
      <c r="A134" s="3">
        <v>124</v>
      </c>
      <c r="B134" s="24"/>
      <c r="C134" s="25"/>
      <c r="D134" s="25"/>
      <c r="E134" s="25"/>
      <c r="F134" s="26" t="s">
        <v>477</v>
      </c>
      <c r="G134" s="27">
        <v>880</v>
      </c>
      <c r="H134" s="28"/>
      <c r="I134" s="28"/>
      <c r="J134" s="28"/>
      <c r="K134" s="29"/>
      <c r="L134" s="30"/>
      <c r="M134" s="28"/>
      <c r="N134" s="31"/>
      <c r="O134" s="28"/>
      <c r="P134" s="29"/>
      <c r="Q134" s="30"/>
      <c r="R134" s="28"/>
      <c r="S134" s="28"/>
      <c r="T134" s="28"/>
      <c r="U134" s="29"/>
      <c r="V134" s="15"/>
    </row>
    <row r="135" spans="1:22" ht="13.15" customHeight="1" x14ac:dyDescent="0.15">
      <c r="A135" s="3">
        <v>125</v>
      </c>
      <c r="B135" s="15"/>
      <c r="C135" s="25"/>
      <c r="D135" s="25"/>
      <c r="E135" s="32"/>
      <c r="F135" s="26" t="s">
        <v>141</v>
      </c>
      <c r="G135" s="27"/>
      <c r="H135" s="28"/>
      <c r="I135" s="28">
        <v>30</v>
      </c>
      <c r="J135" s="28"/>
      <c r="K135" s="29">
        <v>60</v>
      </c>
      <c r="L135" s="30">
        <v>140</v>
      </c>
      <c r="M135" s="28"/>
      <c r="N135" s="31">
        <v>80</v>
      </c>
      <c r="O135" s="28"/>
      <c r="P135" s="29"/>
      <c r="Q135" s="30">
        <v>440</v>
      </c>
      <c r="R135" s="28"/>
      <c r="S135" s="28">
        <v>860</v>
      </c>
      <c r="T135" s="28">
        <v>440</v>
      </c>
      <c r="U135" s="29">
        <v>5800</v>
      </c>
      <c r="V135" s="15"/>
    </row>
    <row r="136" spans="1:22" ht="13.15" customHeight="1" x14ac:dyDescent="0.15">
      <c r="A136" s="3">
        <v>126</v>
      </c>
      <c r="B136" s="15"/>
      <c r="C136" s="25"/>
      <c r="D136" s="25"/>
      <c r="E136" s="25"/>
      <c r="F136" s="26" t="s">
        <v>478</v>
      </c>
      <c r="G136" s="27"/>
      <c r="H136" s="28"/>
      <c r="I136" s="28"/>
      <c r="J136" s="28"/>
      <c r="K136" s="29"/>
      <c r="L136" s="30"/>
      <c r="M136" s="28"/>
      <c r="N136" s="31"/>
      <c r="O136" s="28"/>
      <c r="P136" s="29"/>
      <c r="Q136" s="30"/>
      <c r="R136" s="28"/>
      <c r="S136" s="28"/>
      <c r="T136" s="28"/>
      <c r="U136" s="29">
        <v>40</v>
      </c>
      <c r="V136" s="15"/>
    </row>
    <row r="137" spans="1:22" ht="13.15" customHeight="1" x14ac:dyDescent="0.15">
      <c r="A137" s="3">
        <v>127</v>
      </c>
      <c r="B137" s="24"/>
      <c r="C137" s="25"/>
      <c r="D137" s="32"/>
      <c r="E137" s="25"/>
      <c r="F137" s="26" t="s">
        <v>142</v>
      </c>
      <c r="G137" s="27"/>
      <c r="H137" s="28"/>
      <c r="I137" s="28">
        <v>10</v>
      </c>
      <c r="J137" s="28">
        <v>40</v>
      </c>
      <c r="K137" s="29">
        <v>140</v>
      </c>
      <c r="L137" s="30">
        <v>100</v>
      </c>
      <c r="M137" s="28">
        <v>100</v>
      </c>
      <c r="N137" s="31">
        <v>60</v>
      </c>
      <c r="O137" s="28">
        <v>60</v>
      </c>
      <c r="P137" s="29">
        <v>40</v>
      </c>
      <c r="Q137" s="30">
        <v>180</v>
      </c>
      <c r="R137" s="28">
        <v>40</v>
      </c>
      <c r="S137" s="28">
        <v>140</v>
      </c>
      <c r="T137" s="28">
        <v>240</v>
      </c>
      <c r="U137" s="29">
        <v>100</v>
      </c>
      <c r="V137" s="15"/>
    </row>
    <row r="138" spans="1:22" ht="13.15" customHeight="1" x14ac:dyDescent="0.15">
      <c r="A138" s="3">
        <v>128</v>
      </c>
      <c r="B138" s="24"/>
      <c r="C138" s="25"/>
      <c r="D138" s="25"/>
      <c r="E138" s="25"/>
      <c r="F138" s="26" t="s">
        <v>143</v>
      </c>
      <c r="G138" s="27"/>
      <c r="H138" s="28"/>
      <c r="I138" s="28">
        <v>10</v>
      </c>
      <c r="J138" s="28">
        <v>20</v>
      </c>
      <c r="K138" s="29">
        <v>40</v>
      </c>
      <c r="L138" s="30"/>
      <c r="M138" s="28"/>
      <c r="N138" s="31"/>
      <c r="O138" s="28"/>
      <c r="P138" s="29"/>
      <c r="Q138" s="30"/>
      <c r="R138" s="28"/>
      <c r="S138" s="28"/>
      <c r="T138" s="28"/>
      <c r="U138" s="29"/>
      <c r="V138" s="15"/>
    </row>
    <row r="139" spans="1:22" ht="13.15" customHeight="1" x14ac:dyDescent="0.15">
      <c r="A139" s="3">
        <v>129</v>
      </c>
      <c r="B139" s="24"/>
      <c r="C139" s="25"/>
      <c r="D139" s="25"/>
      <c r="E139" s="25" t="s">
        <v>144</v>
      </c>
      <c r="F139" s="26" t="s">
        <v>148</v>
      </c>
      <c r="G139" s="27">
        <v>200</v>
      </c>
      <c r="H139" s="28"/>
      <c r="I139" s="28">
        <v>100</v>
      </c>
      <c r="J139" s="28"/>
      <c r="K139" s="29"/>
      <c r="L139" s="30">
        <v>80</v>
      </c>
      <c r="M139" s="28">
        <v>200</v>
      </c>
      <c r="N139" s="31">
        <v>100</v>
      </c>
      <c r="O139" s="28">
        <v>100</v>
      </c>
      <c r="P139" s="29">
        <v>100</v>
      </c>
      <c r="Q139" s="30">
        <v>400</v>
      </c>
      <c r="R139" s="28">
        <v>200</v>
      </c>
      <c r="S139" s="28">
        <v>100</v>
      </c>
      <c r="T139" s="28">
        <v>100</v>
      </c>
      <c r="U139" s="29">
        <v>80</v>
      </c>
      <c r="V139" s="15"/>
    </row>
    <row r="140" spans="1:22" ht="13.15" customHeight="1" x14ac:dyDescent="0.15">
      <c r="A140" s="3">
        <v>130</v>
      </c>
      <c r="B140" s="24"/>
      <c r="C140" s="25"/>
      <c r="D140" s="25"/>
      <c r="E140" s="25"/>
      <c r="F140" s="26" t="s">
        <v>394</v>
      </c>
      <c r="G140" s="27"/>
      <c r="H140" s="28"/>
      <c r="I140" s="28"/>
      <c r="J140" s="28"/>
      <c r="K140" s="29"/>
      <c r="L140" s="30"/>
      <c r="M140" s="28"/>
      <c r="N140" s="31"/>
      <c r="O140" s="28"/>
      <c r="P140" s="29">
        <v>1260</v>
      </c>
      <c r="Q140" s="30"/>
      <c r="R140" s="28"/>
      <c r="S140" s="28"/>
      <c r="T140" s="28"/>
      <c r="U140" s="29"/>
      <c r="V140" s="15"/>
    </row>
    <row r="141" spans="1:22" ht="13.15" customHeight="1" x14ac:dyDescent="0.15">
      <c r="A141" s="3">
        <v>131</v>
      </c>
      <c r="B141" s="24"/>
      <c r="C141" s="25"/>
      <c r="D141" s="25"/>
      <c r="E141" s="25"/>
      <c r="F141" s="26" t="s">
        <v>395</v>
      </c>
      <c r="G141" s="27"/>
      <c r="H141" s="28"/>
      <c r="I141" s="28"/>
      <c r="J141" s="28"/>
      <c r="K141" s="29"/>
      <c r="L141" s="30"/>
      <c r="M141" s="28"/>
      <c r="N141" s="31"/>
      <c r="O141" s="28"/>
      <c r="P141" s="29"/>
      <c r="Q141" s="30"/>
      <c r="R141" s="28"/>
      <c r="S141" s="28">
        <v>20</v>
      </c>
      <c r="T141" s="28"/>
      <c r="U141" s="29">
        <v>40</v>
      </c>
      <c r="V141" s="15"/>
    </row>
    <row r="142" spans="1:22" ht="13.15" customHeight="1" x14ac:dyDescent="0.15">
      <c r="A142" s="3">
        <v>132</v>
      </c>
      <c r="B142" s="24"/>
      <c r="C142" s="25"/>
      <c r="D142" s="25"/>
      <c r="E142" s="25"/>
      <c r="F142" s="26" t="s">
        <v>250</v>
      </c>
      <c r="G142" s="27">
        <v>40</v>
      </c>
      <c r="H142" s="28">
        <v>700</v>
      </c>
      <c r="I142" s="28">
        <v>180</v>
      </c>
      <c r="J142" s="28">
        <v>160</v>
      </c>
      <c r="K142" s="29">
        <v>120</v>
      </c>
      <c r="L142" s="30">
        <v>80</v>
      </c>
      <c r="M142" s="28">
        <v>13800</v>
      </c>
      <c r="N142" s="31">
        <v>11200</v>
      </c>
      <c r="O142" s="28">
        <v>1600</v>
      </c>
      <c r="P142" s="29">
        <v>4000</v>
      </c>
      <c r="Q142" s="30">
        <v>15800</v>
      </c>
      <c r="R142" s="28">
        <v>24200</v>
      </c>
      <c r="S142" s="28">
        <v>360</v>
      </c>
      <c r="T142" s="28">
        <v>2160</v>
      </c>
      <c r="U142" s="29">
        <v>1200</v>
      </c>
      <c r="V142" s="15"/>
    </row>
    <row r="143" spans="1:22" ht="13.15" customHeight="1" x14ac:dyDescent="0.15">
      <c r="A143" s="3">
        <v>133</v>
      </c>
      <c r="B143" s="24"/>
      <c r="C143" s="25"/>
      <c r="D143" s="25"/>
      <c r="E143" s="25"/>
      <c r="F143" s="26" t="s">
        <v>150</v>
      </c>
      <c r="G143" s="27">
        <v>80</v>
      </c>
      <c r="H143" s="28">
        <v>700</v>
      </c>
      <c r="I143" s="28">
        <v>200</v>
      </c>
      <c r="J143" s="28">
        <v>80</v>
      </c>
      <c r="K143" s="29">
        <v>600</v>
      </c>
      <c r="L143" s="30">
        <v>200</v>
      </c>
      <c r="M143" s="28">
        <v>7200</v>
      </c>
      <c r="N143" s="31">
        <v>240</v>
      </c>
      <c r="O143" s="28">
        <v>440</v>
      </c>
      <c r="P143" s="29">
        <v>580</v>
      </c>
      <c r="Q143" s="30">
        <v>620</v>
      </c>
      <c r="R143" s="28">
        <v>320</v>
      </c>
      <c r="S143" s="28">
        <v>240</v>
      </c>
      <c r="T143" s="28">
        <v>540</v>
      </c>
      <c r="U143" s="29">
        <v>60</v>
      </c>
      <c r="V143" s="15"/>
    </row>
    <row r="144" spans="1:22" ht="13.15" customHeight="1" x14ac:dyDescent="0.15">
      <c r="A144" s="3">
        <v>134</v>
      </c>
      <c r="B144" s="24"/>
      <c r="C144" s="25"/>
      <c r="D144" s="25"/>
      <c r="E144" s="25"/>
      <c r="F144" s="26" t="s">
        <v>151</v>
      </c>
      <c r="G144" s="27">
        <v>360</v>
      </c>
      <c r="H144" s="28">
        <v>12200</v>
      </c>
      <c r="I144" s="28">
        <v>460</v>
      </c>
      <c r="J144" s="28">
        <v>740</v>
      </c>
      <c r="K144" s="29">
        <v>340</v>
      </c>
      <c r="L144" s="30">
        <v>580</v>
      </c>
      <c r="M144" s="28">
        <v>18600</v>
      </c>
      <c r="N144" s="31">
        <v>29200</v>
      </c>
      <c r="O144" s="28">
        <v>5200</v>
      </c>
      <c r="P144" s="29">
        <v>13600</v>
      </c>
      <c r="Q144" s="30">
        <v>66600</v>
      </c>
      <c r="R144" s="28">
        <v>8000</v>
      </c>
      <c r="S144" s="28">
        <v>8000</v>
      </c>
      <c r="T144" s="28">
        <v>17200</v>
      </c>
      <c r="U144" s="29">
        <v>4800</v>
      </c>
      <c r="V144" s="15"/>
    </row>
    <row r="145" spans="1:22" ht="13.15" customHeight="1" x14ac:dyDescent="0.15">
      <c r="A145" s="3">
        <v>135</v>
      </c>
      <c r="B145" s="24"/>
      <c r="C145" s="25"/>
      <c r="D145" s="25"/>
      <c r="E145" s="25" t="s">
        <v>479</v>
      </c>
      <c r="F145" s="26" t="s">
        <v>397</v>
      </c>
      <c r="G145" s="27"/>
      <c r="H145" s="28"/>
      <c r="I145" s="28"/>
      <c r="J145" s="28">
        <v>20</v>
      </c>
      <c r="K145" s="29">
        <v>40</v>
      </c>
      <c r="L145" s="30">
        <v>20</v>
      </c>
      <c r="M145" s="28"/>
      <c r="N145" s="31"/>
      <c r="O145" s="28"/>
      <c r="P145" s="29"/>
      <c r="Q145" s="30"/>
      <c r="R145" s="28">
        <v>20</v>
      </c>
      <c r="S145" s="28">
        <v>40</v>
      </c>
      <c r="T145" s="28">
        <v>20</v>
      </c>
      <c r="U145" s="29">
        <v>60</v>
      </c>
      <c r="V145" s="15"/>
    </row>
    <row r="146" spans="1:22" ht="13.15" customHeight="1" x14ac:dyDescent="0.15">
      <c r="A146" s="3">
        <v>136</v>
      </c>
      <c r="B146" s="24"/>
      <c r="C146" s="25"/>
      <c r="D146" s="25"/>
      <c r="E146" s="25" t="s">
        <v>480</v>
      </c>
      <c r="F146" s="33" t="s">
        <v>152</v>
      </c>
      <c r="G146" s="27">
        <v>20</v>
      </c>
      <c r="H146" s="28"/>
      <c r="I146" s="28">
        <v>10</v>
      </c>
      <c r="J146" s="28">
        <v>20</v>
      </c>
      <c r="K146" s="29">
        <v>120</v>
      </c>
      <c r="L146" s="30">
        <v>40</v>
      </c>
      <c r="M146" s="28">
        <v>200</v>
      </c>
      <c r="N146" s="31">
        <v>600</v>
      </c>
      <c r="O146" s="28">
        <v>40</v>
      </c>
      <c r="P146" s="29">
        <v>200</v>
      </c>
      <c r="Q146" s="30">
        <v>540</v>
      </c>
      <c r="R146" s="28">
        <v>200</v>
      </c>
      <c r="S146" s="28">
        <v>1600</v>
      </c>
      <c r="T146" s="28">
        <v>120</v>
      </c>
      <c r="U146" s="29">
        <v>2000</v>
      </c>
      <c r="V146" s="15"/>
    </row>
    <row r="147" spans="1:22" ht="13.15" customHeight="1" x14ac:dyDescent="0.15">
      <c r="A147" s="3">
        <v>137</v>
      </c>
      <c r="B147" s="15"/>
      <c r="C147" s="25" t="s">
        <v>481</v>
      </c>
      <c r="D147" s="25" t="s">
        <v>482</v>
      </c>
      <c r="E147" s="32" t="s">
        <v>483</v>
      </c>
      <c r="F147" s="26" t="s">
        <v>484</v>
      </c>
      <c r="G147" s="27">
        <v>200</v>
      </c>
      <c r="H147" s="28">
        <v>200</v>
      </c>
      <c r="I147" s="28">
        <v>50</v>
      </c>
      <c r="J147" s="28"/>
      <c r="K147" s="29"/>
      <c r="L147" s="30">
        <v>600</v>
      </c>
      <c r="M147" s="28">
        <v>400</v>
      </c>
      <c r="N147" s="31">
        <v>200</v>
      </c>
      <c r="O147" s="28"/>
      <c r="P147" s="29">
        <v>600</v>
      </c>
      <c r="Q147" s="30">
        <v>1000</v>
      </c>
      <c r="R147" s="28">
        <v>200</v>
      </c>
      <c r="S147" s="28">
        <v>1200</v>
      </c>
      <c r="T147" s="28">
        <v>800</v>
      </c>
      <c r="U147" s="29">
        <v>600</v>
      </c>
      <c r="V147" s="15"/>
    </row>
    <row r="148" spans="1:22" ht="13.15" customHeight="1" x14ac:dyDescent="0.15">
      <c r="A148" s="3">
        <v>138</v>
      </c>
      <c r="B148" s="15" t="s">
        <v>153</v>
      </c>
      <c r="C148" s="25" t="s">
        <v>154</v>
      </c>
      <c r="D148" s="25" t="s">
        <v>480</v>
      </c>
      <c r="E148" s="25" t="s">
        <v>480</v>
      </c>
      <c r="F148" s="33" t="s">
        <v>155</v>
      </c>
      <c r="G148" s="27"/>
      <c r="H148" s="28">
        <v>20</v>
      </c>
      <c r="I148" s="28"/>
      <c r="J148" s="28">
        <v>440</v>
      </c>
      <c r="K148" s="29"/>
      <c r="L148" s="30"/>
      <c r="M148" s="28">
        <v>20</v>
      </c>
      <c r="N148" s="31">
        <v>280</v>
      </c>
      <c r="O148" s="28">
        <v>60</v>
      </c>
      <c r="P148" s="29">
        <v>800</v>
      </c>
      <c r="Q148" s="30">
        <v>760</v>
      </c>
      <c r="R148" s="28">
        <v>100</v>
      </c>
      <c r="S148" s="28">
        <v>13800</v>
      </c>
      <c r="T148" s="28">
        <v>6600</v>
      </c>
      <c r="U148" s="29">
        <v>1000</v>
      </c>
      <c r="V148" s="15"/>
    </row>
    <row r="149" spans="1:22" ht="13.15" customHeight="1" x14ac:dyDescent="0.15">
      <c r="A149" s="3">
        <v>139</v>
      </c>
      <c r="B149" s="24" t="s">
        <v>156</v>
      </c>
      <c r="C149" s="25" t="s">
        <v>157</v>
      </c>
      <c r="D149" s="32" t="s">
        <v>480</v>
      </c>
      <c r="E149" s="25" t="s">
        <v>480</v>
      </c>
      <c r="F149" s="33" t="s">
        <v>158</v>
      </c>
      <c r="G149" s="27">
        <v>200</v>
      </c>
      <c r="H149" s="28">
        <v>400</v>
      </c>
      <c r="I149" s="28">
        <v>100</v>
      </c>
      <c r="J149" s="28">
        <v>2000</v>
      </c>
      <c r="K149" s="29"/>
      <c r="L149" s="30">
        <v>200</v>
      </c>
      <c r="M149" s="28">
        <v>400</v>
      </c>
      <c r="N149" s="31">
        <v>600</v>
      </c>
      <c r="O149" s="28">
        <v>200</v>
      </c>
      <c r="P149" s="29">
        <v>3200</v>
      </c>
      <c r="Q149" s="30">
        <v>1600</v>
      </c>
      <c r="R149" s="28"/>
      <c r="S149" s="28">
        <v>3200</v>
      </c>
      <c r="T149" s="28">
        <v>6400</v>
      </c>
      <c r="U149" s="29">
        <v>3800</v>
      </c>
      <c r="V149" s="15"/>
    </row>
    <row r="150" spans="1:22" ht="13.15" customHeight="1" x14ac:dyDescent="0.15">
      <c r="A150" s="3">
        <v>140</v>
      </c>
      <c r="B150" s="24"/>
      <c r="C150" s="25" t="s">
        <v>159</v>
      </c>
      <c r="D150" s="25" t="s">
        <v>160</v>
      </c>
      <c r="E150" s="25" t="s">
        <v>161</v>
      </c>
      <c r="F150" s="26" t="s">
        <v>485</v>
      </c>
      <c r="G150" s="27"/>
      <c r="H150" s="28"/>
      <c r="I150" s="28"/>
      <c r="J150" s="28"/>
      <c r="K150" s="29"/>
      <c r="L150" s="30"/>
      <c r="M150" s="28"/>
      <c r="N150" s="31"/>
      <c r="O150" s="28"/>
      <c r="P150" s="29">
        <v>80</v>
      </c>
      <c r="Q150" s="30"/>
      <c r="R150" s="28"/>
      <c r="S150" s="28"/>
      <c r="T150" s="28"/>
      <c r="U150" s="29"/>
      <c r="V150" s="15"/>
    </row>
    <row r="151" spans="1:22" ht="13.15" customHeight="1" x14ac:dyDescent="0.15">
      <c r="A151" s="3">
        <v>141</v>
      </c>
      <c r="B151" s="24"/>
      <c r="C151" s="25"/>
      <c r="D151" s="25"/>
      <c r="E151" s="25"/>
      <c r="F151" s="26" t="s">
        <v>486</v>
      </c>
      <c r="G151" s="27"/>
      <c r="H151" s="28">
        <v>80</v>
      </c>
      <c r="I151" s="28"/>
      <c r="J151" s="28"/>
      <c r="K151" s="29"/>
      <c r="L151" s="30"/>
      <c r="M151" s="28"/>
      <c r="N151" s="31"/>
      <c r="O151" s="28"/>
      <c r="P151" s="29"/>
      <c r="Q151" s="30"/>
      <c r="R151" s="28"/>
      <c r="S151" s="28"/>
      <c r="T151" s="28"/>
      <c r="U151" s="29"/>
      <c r="V151" s="15"/>
    </row>
    <row r="152" spans="1:22" ht="13.15" customHeight="1" x14ac:dyDescent="0.15">
      <c r="A152" s="3">
        <v>142</v>
      </c>
      <c r="B152" s="24"/>
      <c r="C152" s="25"/>
      <c r="D152" s="25"/>
      <c r="E152" s="25" t="s">
        <v>261</v>
      </c>
      <c r="F152" s="26" t="s">
        <v>262</v>
      </c>
      <c r="G152" s="27">
        <v>80</v>
      </c>
      <c r="H152" s="28"/>
      <c r="I152" s="28"/>
      <c r="J152" s="28"/>
      <c r="K152" s="29"/>
      <c r="L152" s="30"/>
      <c r="M152" s="28">
        <v>80</v>
      </c>
      <c r="N152" s="31"/>
      <c r="O152" s="28">
        <v>80</v>
      </c>
      <c r="P152" s="29">
        <v>160</v>
      </c>
      <c r="Q152" s="30"/>
      <c r="R152" s="28"/>
      <c r="S152" s="28">
        <v>80</v>
      </c>
      <c r="T152" s="28"/>
      <c r="U152" s="29"/>
      <c r="V152" s="15"/>
    </row>
    <row r="153" spans="1:22" ht="13.15" customHeight="1" x14ac:dyDescent="0.15">
      <c r="A153" s="3">
        <v>143</v>
      </c>
      <c r="B153" s="24"/>
      <c r="C153" s="25"/>
      <c r="D153" s="25" t="s">
        <v>163</v>
      </c>
      <c r="E153" s="25" t="s">
        <v>164</v>
      </c>
      <c r="F153" s="26" t="s">
        <v>412</v>
      </c>
      <c r="G153" s="27"/>
      <c r="H153" s="28"/>
      <c r="I153" s="28"/>
      <c r="J153" s="28"/>
      <c r="K153" s="29"/>
      <c r="L153" s="30"/>
      <c r="M153" s="28"/>
      <c r="N153" s="31"/>
      <c r="O153" s="28"/>
      <c r="P153" s="29">
        <v>20</v>
      </c>
      <c r="Q153" s="30"/>
      <c r="R153" s="28"/>
      <c r="S153" s="28"/>
      <c r="T153" s="28"/>
      <c r="U153" s="29"/>
      <c r="V153" s="15"/>
    </row>
    <row r="154" spans="1:22" ht="13.15" customHeight="1" x14ac:dyDescent="0.15">
      <c r="A154" s="3">
        <v>144</v>
      </c>
      <c r="B154" s="24"/>
      <c r="C154" s="25"/>
      <c r="D154" s="25"/>
      <c r="E154" s="25"/>
      <c r="F154" s="26" t="s">
        <v>166</v>
      </c>
      <c r="G154" s="27"/>
      <c r="H154" s="28"/>
      <c r="I154" s="28"/>
      <c r="J154" s="28"/>
      <c r="K154" s="29"/>
      <c r="L154" s="30"/>
      <c r="M154" s="28"/>
      <c r="N154" s="31"/>
      <c r="O154" s="28"/>
      <c r="P154" s="29">
        <v>20</v>
      </c>
      <c r="Q154" s="30"/>
      <c r="R154" s="28"/>
      <c r="S154" s="28"/>
      <c r="T154" s="28"/>
      <c r="U154" s="29"/>
      <c r="V154" s="15"/>
    </row>
    <row r="155" spans="1:22" ht="13.15" customHeight="1" x14ac:dyDescent="0.15">
      <c r="A155" s="3">
        <v>145</v>
      </c>
      <c r="B155" s="24"/>
      <c r="C155" s="25"/>
      <c r="D155" s="25"/>
      <c r="E155" s="25" t="s">
        <v>326</v>
      </c>
      <c r="F155" s="26" t="s">
        <v>327</v>
      </c>
      <c r="G155" s="27"/>
      <c r="H155" s="28"/>
      <c r="I155" s="28"/>
      <c r="J155" s="28"/>
      <c r="K155" s="29"/>
      <c r="L155" s="30"/>
      <c r="M155" s="28"/>
      <c r="N155" s="31"/>
      <c r="O155" s="28"/>
      <c r="P155" s="29">
        <v>300</v>
      </c>
      <c r="Q155" s="30"/>
      <c r="R155" s="28"/>
      <c r="S155" s="28"/>
      <c r="T155" s="28"/>
      <c r="U155" s="29"/>
      <c r="V155" s="15"/>
    </row>
    <row r="156" spans="1:22" ht="13.15" customHeight="1" x14ac:dyDescent="0.15">
      <c r="A156" s="3">
        <v>146</v>
      </c>
      <c r="B156" s="47" t="s">
        <v>167</v>
      </c>
      <c r="C156" s="34" t="s">
        <v>480</v>
      </c>
      <c r="D156" s="34" t="s">
        <v>480</v>
      </c>
      <c r="E156" s="34" t="s">
        <v>480</v>
      </c>
      <c r="F156" s="33" t="s">
        <v>168</v>
      </c>
      <c r="G156" s="27">
        <v>8500</v>
      </c>
      <c r="H156" s="28">
        <v>4600</v>
      </c>
      <c r="I156" s="28">
        <v>2200</v>
      </c>
      <c r="J156" s="28">
        <v>14800</v>
      </c>
      <c r="K156" s="29">
        <v>3000</v>
      </c>
      <c r="L156" s="30">
        <v>4200</v>
      </c>
      <c r="M156" s="28">
        <v>12200</v>
      </c>
      <c r="N156" s="31">
        <v>5600</v>
      </c>
      <c r="O156" s="28">
        <v>7400</v>
      </c>
      <c r="P156" s="29">
        <v>17400</v>
      </c>
      <c r="Q156" s="30">
        <v>17800</v>
      </c>
      <c r="R156" s="28">
        <v>5000</v>
      </c>
      <c r="S156" s="28">
        <v>73600</v>
      </c>
      <c r="T156" s="28">
        <v>57600</v>
      </c>
      <c r="U156" s="29">
        <v>19800</v>
      </c>
      <c r="V156" s="15"/>
    </row>
    <row r="157" spans="1:22" ht="13.15" customHeight="1" x14ac:dyDescent="0.15">
      <c r="A157" s="3"/>
      <c r="B157" s="49"/>
      <c r="C157" s="50"/>
      <c r="D157" s="50"/>
      <c r="E157" s="50"/>
      <c r="F157" s="51" t="s">
        <v>169</v>
      </c>
      <c r="G157" s="52">
        <v>59</v>
      </c>
      <c r="H157" s="53">
        <v>55</v>
      </c>
      <c r="I157" s="53">
        <v>59</v>
      </c>
      <c r="J157" s="53">
        <v>60</v>
      </c>
      <c r="K157" s="54">
        <v>67</v>
      </c>
      <c r="L157" s="52">
        <v>73</v>
      </c>
      <c r="M157" s="53">
        <v>75</v>
      </c>
      <c r="N157" s="55">
        <v>69</v>
      </c>
      <c r="O157" s="53">
        <v>64</v>
      </c>
      <c r="P157" s="54">
        <v>72</v>
      </c>
      <c r="Q157" s="52">
        <v>81</v>
      </c>
      <c r="R157" s="53">
        <v>56</v>
      </c>
      <c r="S157" s="53">
        <v>60</v>
      </c>
      <c r="T157" s="53">
        <v>81</v>
      </c>
      <c r="U157" s="54">
        <v>84</v>
      </c>
      <c r="V157" s="15"/>
    </row>
    <row r="158" spans="1:22" ht="13.15" customHeight="1" x14ac:dyDescent="0.15">
      <c r="A158" s="3"/>
      <c r="B158" s="49"/>
      <c r="C158" s="50"/>
      <c r="D158" s="50"/>
      <c r="E158" s="50"/>
      <c r="F158" s="56" t="s">
        <v>170</v>
      </c>
      <c r="G158" s="52">
        <v>43840</v>
      </c>
      <c r="H158" s="53">
        <v>113400</v>
      </c>
      <c r="I158" s="53">
        <v>35100</v>
      </c>
      <c r="J158" s="53">
        <v>91440</v>
      </c>
      <c r="K158" s="54">
        <v>51260</v>
      </c>
      <c r="L158" s="52">
        <v>57160</v>
      </c>
      <c r="M158" s="53">
        <v>259500</v>
      </c>
      <c r="N158" s="55">
        <v>196000</v>
      </c>
      <c r="O158" s="57">
        <v>64880</v>
      </c>
      <c r="P158" s="58">
        <v>1837980</v>
      </c>
      <c r="Q158" s="59">
        <v>378460</v>
      </c>
      <c r="R158" s="57">
        <v>102560</v>
      </c>
      <c r="S158" s="57">
        <v>284500</v>
      </c>
      <c r="T158" s="57">
        <v>302600</v>
      </c>
      <c r="U158" s="58">
        <v>165100</v>
      </c>
      <c r="V158" s="60"/>
    </row>
    <row r="159" spans="1:22" ht="13.15" customHeight="1" x14ac:dyDescent="0.15">
      <c r="A159" s="3"/>
      <c r="B159" s="41" t="s">
        <v>487</v>
      </c>
      <c r="C159" s="41"/>
      <c r="D159" s="41"/>
      <c r="F159" s="42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4"/>
    </row>
    <row r="160" spans="1:22" ht="13.15" customHeight="1" x14ac:dyDescent="0.15">
      <c r="A160" s="3"/>
      <c r="B160" s="41"/>
      <c r="C160" s="41"/>
      <c r="D160" s="41"/>
      <c r="F160" s="42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3"/>
      <c r="T160" s="43"/>
      <c r="U160" s="43"/>
      <c r="V160" s="44"/>
    </row>
    <row r="161" spans="1:22" ht="13.15" customHeight="1" x14ac:dyDescent="0.15">
      <c r="A161" s="3"/>
      <c r="B161" s="41"/>
      <c r="C161" s="41"/>
      <c r="D161" s="41"/>
      <c r="F161" s="42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3"/>
      <c r="T161" s="43"/>
      <c r="U161" s="43"/>
      <c r="V161" s="44"/>
    </row>
    <row r="162" spans="1:22" ht="13.15" customHeight="1" x14ac:dyDescent="0.15">
      <c r="A162" s="3"/>
      <c r="B162" s="41"/>
      <c r="C162" s="41"/>
      <c r="D162" s="41"/>
      <c r="F162" s="42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3"/>
      <c r="T162" s="43"/>
      <c r="U162" s="43"/>
      <c r="V162" s="44"/>
    </row>
    <row r="163" spans="1:22" ht="13.15" customHeight="1" x14ac:dyDescent="0.15">
      <c r="A163" s="3"/>
      <c r="B163" s="41" t="s">
        <v>172</v>
      </c>
      <c r="C163" s="41"/>
      <c r="D163" s="41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T163" s="42"/>
      <c r="U163" s="43"/>
      <c r="V163" s="43"/>
    </row>
    <row r="164" spans="1:22" ht="13.15" customHeight="1" x14ac:dyDescent="0.15">
      <c r="A164" s="3"/>
      <c r="B164" s="41" t="s">
        <v>173</v>
      </c>
      <c r="C164" s="41"/>
      <c r="D164" s="41"/>
      <c r="F164" s="42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T164" s="42"/>
      <c r="U164" s="43"/>
      <c r="V164" s="43"/>
    </row>
    <row r="165" spans="1:22" ht="13.15" customHeight="1" x14ac:dyDescent="0.15">
      <c r="A165" s="3"/>
      <c r="B165" s="41"/>
      <c r="C165" s="41"/>
      <c r="D165" s="41"/>
      <c r="F165" s="42"/>
      <c r="G165" s="43"/>
      <c r="H165" s="43"/>
      <c r="I165" s="43"/>
      <c r="J165" s="43"/>
      <c r="K165" s="43"/>
      <c r="L165" s="43"/>
      <c r="M165" s="43"/>
      <c r="N165" s="43"/>
      <c r="O165" s="41"/>
      <c r="Q165" s="42"/>
      <c r="R165" s="43"/>
      <c r="S165" s="43"/>
      <c r="T165" s="43"/>
      <c r="U165" s="43"/>
      <c r="V165" s="43"/>
    </row>
    <row r="166" spans="1:22" ht="12.75" customHeight="1" x14ac:dyDescent="0.15">
      <c r="A166" s="3"/>
      <c r="B166" s="41" t="s">
        <v>174</v>
      </c>
      <c r="C166" s="41"/>
      <c r="D166" s="41"/>
      <c r="F166" s="42"/>
      <c r="G166" s="43"/>
      <c r="H166" s="43"/>
      <c r="I166" s="43"/>
      <c r="J166" s="43"/>
      <c r="K166" s="43"/>
      <c r="L166" s="43"/>
      <c r="M166" s="43"/>
      <c r="N166" s="43"/>
      <c r="O166" s="41"/>
      <c r="Q166" s="42"/>
      <c r="R166" s="41"/>
      <c r="T166" s="42"/>
      <c r="U166" s="43"/>
      <c r="V166" s="43"/>
    </row>
    <row r="167" spans="1:22" ht="13.15" customHeight="1" x14ac:dyDescent="0.15">
      <c r="A167" s="3"/>
      <c r="B167" s="41" t="s">
        <v>175</v>
      </c>
      <c r="C167" s="41"/>
      <c r="D167" s="41"/>
      <c r="F167" s="42"/>
      <c r="G167" s="43"/>
      <c r="H167" s="43"/>
      <c r="I167" s="43"/>
      <c r="J167" s="43"/>
      <c r="K167" s="43"/>
      <c r="L167" s="43"/>
      <c r="M167" s="43"/>
      <c r="N167" s="43"/>
      <c r="O167" s="41"/>
      <c r="Q167" s="42"/>
      <c r="R167" s="41"/>
      <c r="T167" s="42"/>
      <c r="U167" s="43"/>
      <c r="V167" s="43"/>
    </row>
    <row r="168" spans="1:22" ht="13.15" customHeight="1" x14ac:dyDescent="0.15"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</row>
    <row r="169" spans="1:22" ht="13.15" customHeight="1" x14ac:dyDescent="0.15">
      <c r="A169" s="3"/>
      <c r="B169" s="41" t="s">
        <v>176</v>
      </c>
      <c r="C169" s="41"/>
      <c r="D169" s="41"/>
      <c r="F169" s="42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4"/>
    </row>
    <row r="170" spans="1:22" ht="13.15" customHeight="1" x14ac:dyDescent="0.15">
      <c r="A170" s="3"/>
      <c r="B170" s="41" t="s">
        <v>177</v>
      </c>
      <c r="C170" s="41"/>
      <c r="D170" s="41"/>
      <c r="F170" s="42"/>
      <c r="G170" s="63"/>
      <c r="H170" s="63"/>
      <c r="I170" s="63"/>
      <c r="J170" s="63"/>
      <c r="K170" s="63"/>
      <c r="L170" s="63"/>
      <c r="M170" s="63"/>
      <c r="N170" s="63"/>
      <c r="O170" s="43"/>
      <c r="P170" s="43"/>
      <c r="Q170" s="43"/>
      <c r="R170" s="43"/>
      <c r="S170" s="43"/>
      <c r="T170" s="43"/>
      <c r="U170" s="43"/>
      <c r="V170" s="44"/>
    </row>
    <row r="171" spans="1:22" ht="13.15" customHeight="1" x14ac:dyDescent="0.15">
      <c r="A171" s="3"/>
      <c r="B171" s="41"/>
      <c r="C171" s="41"/>
      <c r="D171" s="41"/>
      <c r="F171" s="42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4"/>
    </row>
    <row r="172" spans="1:22" ht="13.15" customHeight="1" thickBot="1" x14ac:dyDescent="0.2">
      <c r="F172" s="64" t="s">
        <v>178</v>
      </c>
      <c r="G172" s="65" t="s">
        <v>179</v>
      </c>
      <c r="H172" s="65" t="s">
        <v>456</v>
      </c>
      <c r="I172" s="65" t="s">
        <v>457</v>
      </c>
      <c r="J172" s="65" t="s">
        <v>180</v>
      </c>
      <c r="K172" s="65" t="s">
        <v>181</v>
      </c>
      <c r="L172" s="65" t="s">
        <v>182</v>
      </c>
      <c r="M172" s="65" t="s">
        <v>183</v>
      </c>
      <c r="N172" s="65" t="s">
        <v>184</v>
      </c>
      <c r="O172" s="65" t="s">
        <v>185</v>
      </c>
      <c r="P172" s="65" t="s">
        <v>464</v>
      </c>
      <c r="Q172" s="65" t="s">
        <v>465</v>
      </c>
      <c r="R172" s="65" t="s">
        <v>186</v>
      </c>
      <c r="S172" s="65" t="s">
        <v>467</v>
      </c>
      <c r="T172" s="65" t="s">
        <v>187</v>
      </c>
      <c r="U172" s="65" t="s">
        <v>188</v>
      </c>
      <c r="V172" s="66"/>
    </row>
    <row r="173" spans="1:22" ht="13.15" customHeight="1" thickTop="1" x14ac:dyDescent="0.15">
      <c r="F173" s="67" t="s">
        <v>189</v>
      </c>
      <c r="G173" s="68">
        <f>G157</f>
        <v>59</v>
      </c>
      <c r="H173" s="68">
        <f t="shared" ref="H173:U174" si="0">H157</f>
        <v>55</v>
      </c>
      <c r="I173" s="68">
        <f t="shared" si="0"/>
        <v>59</v>
      </c>
      <c r="J173" s="68">
        <f t="shared" si="0"/>
        <v>60</v>
      </c>
      <c r="K173" s="68">
        <f t="shared" si="0"/>
        <v>67</v>
      </c>
      <c r="L173" s="68">
        <f t="shared" si="0"/>
        <v>73</v>
      </c>
      <c r="M173" s="68">
        <f t="shared" si="0"/>
        <v>75</v>
      </c>
      <c r="N173" s="68">
        <f t="shared" si="0"/>
        <v>69</v>
      </c>
      <c r="O173" s="68">
        <f t="shared" si="0"/>
        <v>64</v>
      </c>
      <c r="P173" s="68">
        <f t="shared" si="0"/>
        <v>72</v>
      </c>
      <c r="Q173" s="68">
        <f t="shared" si="0"/>
        <v>81</v>
      </c>
      <c r="R173" s="68">
        <f t="shared" si="0"/>
        <v>56</v>
      </c>
      <c r="S173" s="68">
        <f t="shared" si="0"/>
        <v>60</v>
      </c>
      <c r="T173" s="68">
        <f t="shared" si="0"/>
        <v>81</v>
      </c>
      <c r="U173" s="68">
        <f t="shared" si="0"/>
        <v>84</v>
      </c>
      <c r="V173" s="69"/>
    </row>
    <row r="174" spans="1:22" ht="13.15" customHeight="1" x14ac:dyDescent="0.15">
      <c r="F174" s="67" t="s">
        <v>190</v>
      </c>
      <c r="G174" s="70">
        <f>G158</f>
        <v>43840</v>
      </c>
      <c r="H174" s="70">
        <f t="shared" si="0"/>
        <v>113400</v>
      </c>
      <c r="I174" s="70">
        <f t="shared" si="0"/>
        <v>35100</v>
      </c>
      <c r="J174" s="70">
        <f t="shared" si="0"/>
        <v>91440</v>
      </c>
      <c r="K174" s="70">
        <f t="shared" si="0"/>
        <v>51260</v>
      </c>
      <c r="L174" s="70">
        <f t="shared" si="0"/>
        <v>57160</v>
      </c>
      <c r="M174" s="70">
        <f t="shared" si="0"/>
        <v>259500</v>
      </c>
      <c r="N174" s="70">
        <f t="shared" si="0"/>
        <v>196000</v>
      </c>
      <c r="O174" s="70">
        <f t="shared" si="0"/>
        <v>64880</v>
      </c>
      <c r="P174" s="70">
        <f t="shared" si="0"/>
        <v>1837980</v>
      </c>
      <c r="Q174" s="70">
        <f t="shared" si="0"/>
        <v>378460</v>
      </c>
      <c r="R174" s="70">
        <f t="shared" si="0"/>
        <v>102560</v>
      </c>
      <c r="S174" s="70">
        <f t="shared" si="0"/>
        <v>284500</v>
      </c>
      <c r="T174" s="70">
        <f t="shared" si="0"/>
        <v>302600</v>
      </c>
      <c r="U174" s="70">
        <f t="shared" si="0"/>
        <v>165100</v>
      </c>
      <c r="V174" s="71"/>
    </row>
    <row r="175" spans="1:22" ht="13.15" customHeight="1" x14ac:dyDescent="0.15">
      <c r="F175" s="67" t="s">
        <v>191</v>
      </c>
      <c r="G175" s="68">
        <v>59</v>
      </c>
      <c r="H175" s="68">
        <v>55</v>
      </c>
      <c r="I175" s="68">
        <v>59</v>
      </c>
      <c r="J175" s="68">
        <v>60</v>
      </c>
      <c r="K175" s="68">
        <v>67</v>
      </c>
      <c r="L175" s="68">
        <v>73</v>
      </c>
      <c r="M175" s="68">
        <v>75</v>
      </c>
      <c r="N175" s="68">
        <v>69</v>
      </c>
      <c r="O175" s="68">
        <v>64</v>
      </c>
      <c r="P175" s="68">
        <v>72</v>
      </c>
      <c r="Q175" s="68">
        <v>81</v>
      </c>
      <c r="R175" s="68">
        <v>56</v>
      </c>
      <c r="S175" s="68">
        <v>60</v>
      </c>
      <c r="T175" s="68">
        <v>81</v>
      </c>
      <c r="U175" s="68">
        <v>84</v>
      </c>
      <c r="V175" s="71"/>
    </row>
    <row r="176" spans="1:22" ht="13.15" customHeight="1" x14ac:dyDescent="0.15">
      <c r="F176" s="67" t="s">
        <v>192</v>
      </c>
      <c r="G176" s="68">
        <v>43840</v>
      </c>
      <c r="H176" s="68">
        <v>113400</v>
      </c>
      <c r="I176" s="68">
        <v>35100</v>
      </c>
      <c r="J176" s="68">
        <v>91440</v>
      </c>
      <c r="K176" s="68">
        <v>51260</v>
      </c>
      <c r="L176" s="68">
        <v>57160</v>
      </c>
      <c r="M176" s="68">
        <v>259500</v>
      </c>
      <c r="N176" s="68">
        <v>196000</v>
      </c>
      <c r="O176" s="68">
        <v>64880</v>
      </c>
      <c r="P176" s="68">
        <v>1837980</v>
      </c>
      <c r="Q176" s="68">
        <v>378460</v>
      </c>
      <c r="R176" s="68">
        <v>102560</v>
      </c>
      <c r="S176" s="68">
        <v>284500</v>
      </c>
      <c r="T176" s="68">
        <v>302600</v>
      </c>
      <c r="U176" s="68">
        <v>165100</v>
      </c>
      <c r="V176" s="71"/>
    </row>
    <row r="177" spans="2:22" ht="13.15" customHeight="1" x14ac:dyDescent="0.15">
      <c r="B177" s="1"/>
      <c r="C177" s="1"/>
      <c r="D177" s="1"/>
      <c r="F177" s="67" t="s">
        <v>193</v>
      </c>
      <c r="G177" s="72" t="str">
        <f>IF(G173=G175,"○","")</f>
        <v>○</v>
      </c>
      <c r="H177" s="72" t="str">
        <f t="shared" ref="G177:U178" si="1">IF(H173=H175,"○","")</f>
        <v>○</v>
      </c>
      <c r="I177" s="72" t="str">
        <f t="shared" si="1"/>
        <v>○</v>
      </c>
      <c r="J177" s="72" t="str">
        <f t="shared" si="1"/>
        <v>○</v>
      </c>
      <c r="K177" s="72" t="str">
        <f t="shared" si="1"/>
        <v>○</v>
      </c>
      <c r="L177" s="72" t="str">
        <f t="shared" si="1"/>
        <v>○</v>
      </c>
      <c r="M177" s="72" t="str">
        <f t="shared" si="1"/>
        <v>○</v>
      </c>
      <c r="N177" s="72" t="str">
        <f t="shared" si="1"/>
        <v>○</v>
      </c>
      <c r="O177" s="72" t="str">
        <f t="shared" si="1"/>
        <v>○</v>
      </c>
      <c r="P177" s="72" t="str">
        <f t="shared" si="1"/>
        <v>○</v>
      </c>
      <c r="Q177" s="72" t="str">
        <f t="shared" si="1"/>
        <v>○</v>
      </c>
      <c r="R177" s="72" t="str">
        <f t="shared" si="1"/>
        <v>○</v>
      </c>
      <c r="S177" s="72" t="str">
        <f t="shared" si="1"/>
        <v>○</v>
      </c>
      <c r="T177" s="72" t="str">
        <f t="shared" si="1"/>
        <v>○</v>
      </c>
      <c r="U177" s="72" t="str">
        <f t="shared" si="1"/>
        <v>○</v>
      </c>
      <c r="V177" s="76"/>
    </row>
    <row r="178" spans="2:22" ht="13.15" customHeight="1" x14ac:dyDescent="0.15">
      <c r="B178" s="1"/>
      <c r="C178" s="1"/>
      <c r="D178" s="1"/>
      <c r="F178" s="67" t="s">
        <v>194</v>
      </c>
      <c r="G178" s="72" t="str">
        <f t="shared" si="1"/>
        <v>○</v>
      </c>
      <c r="H178" s="72" t="str">
        <f t="shared" si="1"/>
        <v>○</v>
      </c>
      <c r="I178" s="72" t="str">
        <f t="shared" si="1"/>
        <v>○</v>
      </c>
      <c r="J178" s="72" t="str">
        <f t="shared" si="1"/>
        <v>○</v>
      </c>
      <c r="K178" s="72" t="str">
        <f t="shared" si="1"/>
        <v>○</v>
      </c>
      <c r="L178" s="72" t="str">
        <f t="shared" si="1"/>
        <v>○</v>
      </c>
      <c r="M178" s="72" t="str">
        <f t="shared" si="1"/>
        <v>○</v>
      </c>
      <c r="N178" s="72" t="str">
        <f t="shared" si="1"/>
        <v>○</v>
      </c>
      <c r="O178" s="72" t="str">
        <f t="shared" si="1"/>
        <v>○</v>
      </c>
      <c r="P178" s="72" t="str">
        <f t="shared" si="1"/>
        <v>○</v>
      </c>
      <c r="Q178" s="72" t="str">
        <f t="shared" si="1"/>
        <v>○</v>
      </c>
      <c r="R178" s="72" t="str">
        <f t="shared" si="1"/>
        <v>○</v>
      </c>
      <c r="S178" s="72" t="str">
        <f t="shared" si="1"/>
        <v>○</v>
      </c>
      <c r="T178" s="72" t="str">
        <f t="shared" si="1"/>
        <v>○</v>
      </c>
      <c r="U178" s="72" t="str">
        <f t="shared" si="1"/>
        <v>○</v>
      </c>
      <c r="V178" s="76"/>
    </row>
    <row r="179" spans="2:22" ht="13.15" customHeight="1" x14ac:dyDescent="0.15">
      <c r="B179" s="1"/>
      <c r="C179" s="1"/>
      <c r="D179" s="1"/>
      <c r="F179" s="73" t="s">
        <v>169</v>
      </c>
      <c r="G179" s="74" t="str">
        <f t="shared" ref="G179:R180" si="2">IF(G173=MIN($G173:$R173),"最小",IF(G173=MAX($G173:$R173),"最大",""))</f>
        <v/>
      </c>
      <c r="H179" s="74" t="str">
        <f t="shared" si="2"/>
        <v>最小</v>
      </c>
      <c r="I179" s="74" t="str">
        <f t="shared" si="2"/>
        <v/>
      </c>
      <c r="J179" s="74" t="str">
        <f t="shared" si="2"/>
        <v/>
      </c>
      <c r="K179" s="74" t="str">
        <f t="shared" si="2"/>
        <v/>
      </c>
      <c r="L179" s="74" t="str">
        <f t="shared" si="2"/>
        <v/>
      </c>
      <c r="M179" s="74" t="str">
        <f t="shared" si="2"/>
        <v/>
      </c>
      <c r="N179" s="74" t="str">
        <f t="shared" si="2"/>
        <v/>
      </c>
      <c r="O179" s="74" t="str">
        <f t="shared" si="2"/>
        <v/>
      </c>
      <c r="P179" s="74" t="str">
        <f t="shared" si="2"/>
        <v/>
      </c>
      <c r="Q179" s="74" t="str">
        <f t="shared" si="2"/>
        <v>最大</v>
      </c>
      <c r="R179" s="74" t="str">
        <f t="shared" si="2"/>
        <v/>
      </c>
      <c r="S179" s="74"/>
      <c r="T179" s="74"/>
      <c r="U179" s="74"/>
      <c r="V179" s="75"/>
    </row>
    <row r="180" spans="2:22" ht="13.15" customHeight="1" x14ac:dyDescent="0.15">
      <c r="B180" s="1"/>
      <c r="C180" s="1"/>
      <c r="D180" s="1"/>
      <c r="F180" s="73" t="s">
        <v>195</v>
      </c>
      <c r="G180" s="72" t="str">
        <f t="shared" si="2"/>
        <v/>
      </c>
      <c r="H180" s="72" t="str">
        <f t="shared" si="2"/>
        <v/>
      </c>
      <c r="I180" s="72" t="str">
        <f t="shared" si="2"/>
        <v>最小</v>
      </c>
      <c r="J180" s="72" t="str">
        <f t="shared" si="2"/>
        <v/>
      </c>
      <c r="K180" s="72" t="str">
        <f t="shared" si="2"/>
        <v/>
      </c>
      <c r="L180" s="72" t="str">
        <f t="shared" si="2"/>
        <v/>
      </c>
      <c r="M180" s="72" t="str">
        <f t="shared" si="2"/>
        <v/>
      </c>
      <c r="N180" s="72" t="str">
        <f t="shared" si="2"/>
        <v/>
      </c>
      <c r="O180" s="72" t="str">
        <f t="shared" si="2"/>
        <v/>
      </c>
      <c r="P180" s="72" t="str">
        <f t="shared" si="2"/>
        <v>最大</v>
      </c>
      <c r="Q180" s="72" t="str">
        <f t="shared" si="2"/>
        <v/>
      </c>
      <c r="R180" s="72" t="str">
        <f t="shared" si="2"/>
        <v/>
      </c>
      <c r="S180" s="72"/>
      <c r="T180" s="72"/>
      <c r="U180" s="72"/>
      <c r="V180" s="76"/>
    </row>
    <row r="181" spans="2:22" ht="13.15" customHeight="1" x14ac:dyDescent="0.15">
      <c r="B181" s="1"/>
      <c r="C181" s="1"/>
      <c r="D181" s="1"/>
      <c r="F181" s="77" t="s">
        <v>196</v>
      </c>
      <c r="G181" s="78">
        <f>MIN(G173:R173)</f>
        <v>55</v>
      </c>
      <c r="H181" s="79"/>
      <c r="I181" s="80" t="str">
        <f ca="1">OFFSET($G$172,0,MATCH(G181,G$173:V$173,0)-1,1,1)</f>
        <v>A-3</v>
      </c>
      <c r="J181" s="41" t="str">
        <f>IF(COUNTIF(G179:U179,"最小")=1,"最小値は1つです","最小値が複数あるので注意して下さい")</f>
        <v>最小値は1つです</v>
      </c>
      <c r="K181" s="41"/>
      <c r="L181" s="41"/>
      <c r="M181" s="41"/>
      <c r="N181" s="41"/>
      <c r="R181" s="41"/>
      <c r="S181" s="41"/>
      <c r="T181" s="41"/>
      <c r="U181" s="81"/>
      <c r="V181" s="82"/>
    </row>
    <row r="182" spans="2:22" ht="13.15" customHeight="1" x14ac:dyDescent="0.15">
      <c r="B182" s="1"/>
      <c r="C182" s="1"/>
      <c r="D182" s="1"/>
      <c r="F182" s="77" t="s">
        <v>197</v>
      </c>
      <c r="G182" s="83">
        <f>MAX(G173:R173)</f>
        <v>81</v>
      </c>
      <c r="H182" s="84"/>
      <c r="I182" s="80" t="str">
        <f ca="1">OFFSET($G$172,0,MATCH(G182,G$173:V$173,0)-1,1,1)</f>
        <v>C-4</v>
      </c>
      <c r="J182" s="41" t="str">
        <f>IF(COUNTIF(G179:U179,"最大")=1,"最大値は1つです","最大値が複数あるので注意して下さい")</f>
        <v>最大値は1つです</v>
      </c>
      <c r="K182" s="80"/>
      <c r="L182" s="80"/>
      <c r="M182" s="80"/>
      <c r="N182" s="80"/>
      <c r="R182" s="41"/>
      <c r="S182" s="41"/>
      <c r="T182" s="80"/>
      <c r="U182" s="81"/>
      <c r="V182" s="82"/>
    </row>
    <row r="183" spans="2:22" ht="13.15" customHeight="1" x14ac:dyDescent="0.15">
      <c r="B183" s="1"/>
      <c r="C183" s="1"/>
      <c r="D183" s="1"/>
      <c r="F183" s="77" t="s">
        <v>198</v>
      </c>
      <c r="G183" s="83">
        <f>COUNTA(F5:F84,F91:F156)</f>
        <v>146</v>
      </c>
      <c r="H183" s="85"/>
      <c r="I183" s="80"/>
      <c r="J183" s="80"/>
      <c r="K183" s="80"/>
      <c r="L183" s="80"/>
      <c r="M183" s="80"/>
      <c r="N183" s="80"/>
      <c r="R183" s="41"/>
      <c r="S183" s="41"/>
      <c r="T183" s="80"/>
      <c r="U183" s="81"/>
      <c r="V183" s="82"/>
    </row>
    <row r="184" spans="2:22" ht="13.15" customHeight="1" x14ac:dyDescent="0.15">
      <c r="B184" s="1"/>
      <c r="C184" s="1"/>
      <c r="D184" s="1"/>
      <c r="F184" s="77" t="s">
        <v>199</v>
      </c>
      <c r="G184" s="86">
        <f>MIN(G174:R174)</f>
        <v>35100</v>
      </c>
      <c r="H184" s="87" t="str">
        <f>VALUE(ROUND(LEFT(G184,3)/10,0)/10)&amp;"×10^"&amp;LEN(TEXT(G184,0))-1</f>
        <v>3.5×10^4</v>
      </c>
      <c r="I184" s="80" t="str">
        <f ca="1">OFFSET($G$172,0,MATCH(G184,G$174:V$174,0)-1,1,1)</f>
        <v>A-6</v>
      </c>
      <c r="J184" s="41" t="str">
        <f>IF(COUNTIF(G180:U180,"最小")=1,"最小値は1つです","最小値が複数あるので注意して下さい")</f>
        <v>最小値は1つです</v>
      </c>
      <c r="K184" s="80"/>
      <c r="L184" s="80"/>
      <c r="M184" s="80"/>
      <c r="N184" s="80"/>
      <c r="R184" s="41"/>
      <c r="S184" s="41"/>
      <c r="T184" s="80"/>
      <c r="U184" s="80"/>
      <c r="V184" s="88"/>
    </row>
    <row r="185" spans="2:22" ht="13.15" customHeight="1" x14ac:dyDescent="0.15">
      <c r="B185" s="1"/>
      <c r="C185" s="1"/>
      <c r="D185" s="1"/>
      <c r="F185" s="77" t="s">
        <v>197</v>
      </c>
      <c r="G185" s="86">
        <f>MAX(G174:R174)</f>
        <v>1837980</v>
      </c>
      <c r="H185" s="87" t="str">
        <f>VALUE(ROUND(LEFT(G185,3)/10,0)/10)&amp;"×10^"&amp;LEN(TEXT(G185,0))-1</f>
        <v>1.8×10^6</v>
      </c>
      <c r="I185" s="80" t="str">
        <f ca="1">OFFSET($G$172,0,MATCH(G185,G$174:V$174,0)-1,1,1)</f>
        <v>C-3</v>
      </c>
      <c r="J185" s="41" t="str">
        <f>IF(COUNTIF(G180:U180,"最大")=1,"最大値は1つです","最大値が複数あるので注意して下さい")</f>
        <v>最大値は1つです</v>
      </c>
      <c r="K185" s="80"/>
      <c r="L185" s="80"/>
      <c r="M185" s="80"/>
      <c r="N185" s="80"/>
      <c r="R185" s="41"/>
      <c r="S185" s="41"/>
      <c r="T185" s="80"/>
      <c r="U185" s="80"/>
      <c r="V185" s="88"/>
    </row>
    <row r="186" spans="2:22" ht="13.15" customHeight="1" x14ac:dyDescent="0.15">
      <c r="B186" s="1"/>
      <c r="C186" s="1"/>
      <c r="D186" s="1"/>
      <c r="F186" s="77" t="s">
        <v>198</v>
      </c>
      <c r="G186" s="86">
        <f>SUM(G174:R174)</f>
        <v>3231580</v>
      </c>
      <c r="H186" s="87" t="str">
        <f>VALUE(ROUND(LEFT(G186,3)/10,0)/10)&amp;"×10^"&amp;LEN(TEXT(G186,0))-1</f>
        <v>3.2×10^6</v>
      </c>
      <c r="I186" s="80"/>
      <c r="J186" s="80"/>
      <c r="K186" s="80"/>
      <c r="L186" s="80"/>
      <c r="M186" s="80"/>
      <c r="N186" s="80"/>
      <c r="O186" s="80"/>
      <c r="P186" s="80"/>
      <c r="Q186" s="80"/>
      <c r="R186" s="41"/>
      <c r="S186" s="41"/>
      <c r="T186" s="80"/>
      <c r="U186" s="80"/>
      <c r="V186" s="88"/>
    </row>
    <row r="187" spans="2:22" ht="13.15" customHeight="1" x14ac:dyDescent="0.15">
      <c r="B187" s="1"/>
      <c r="C187" s="1"/>
      <c r="D187" s="1"/>
      <c r="F187" s="89" t="s">
        <v>200</v>
      </c>
      <c r="G187" s="90">
        <f>AVERAGE(G174:R174)</f>
        <v>269298.33333333331</v>
      </c>
      <c r="H187" s="91" t="str">
        <f>VALUE(ROUND(LEFT(G187,3)/10,0)/10)&amp;"×10^"&amp;LEN(TEXT(G187,0))-1</f>
        <v>2.7×10^5</v>
      </c>
      <c r="I187" s="92"/>
      <c r="J187" s="93"/>
      <c r="K187" s="93"/>
      <c r="L187" s="93"/>
      <c r="M187" s="93"/>
      <c r="N187" s="93"/>
      <c r="O187" s="93"/>
      <c r="P187" s="93"/>
      <c r="Q187" s="93"/>
      <c r="R187" s="50"/>
      <c r="S187" s="50"/>
      <c r="T187" s="93"/>
      <c r="U187" s="93"/>
      <c r="V187" s="94"/>
    </row>
  </sheetData>
  <phoneticPr fontId="1"/>
  <conditionalFormatting sqref="B70:E71 B5:E67 B75:E84 B146:E156">
    <cfRule type="expression" dxfId="99" priority="21" stopIfTrue="1">
      <formula>LEN(B5)&gt;=1</formula>
    </cfRule>
  </conditionalFormatting>
  <conditionalFormatting sqref="F70:U71 F75:U84 F91:U91 F5:U67 F146:U156">
    <cfRule type="expression" dxfId="98" priority="20" stopIfTrue="1">
      <formula>COUNTA($B5:$E5)&gt;0</formula>
    </cfRule>
  </conditionalFormatting>
  <conditionalFormatting sqref="B68:E69">
    <cfRule type="expression" dxfId="97" priority="19" stopIfTrue="1">
      <formula>LEN(B68)&gt;=1</formula>
    </cfRule>
  </conditionalFormatting>
  <conditionalFormatting sqref="F68:U69">
    <cfRule type="expression" dxfId="96" priority="18" stopIfTrue="1">
      <formula>COUNTA($B68:$E68)&gt;0</formula>
    </cfRule>
  </conditionalFormatting>
  <conditionalFormatting sqref="B91:E91">
    <cfRule type="expression" dxfId="95" priority="17" stopIfTrue="1">
      <formula>LEN(B91)&gt;=1</formula>
    </cfRule>
  </conditionalFormatting>
  <conditionalFormatting sqref="B72:E74">
    <cfRule type="expression" dxfId="94" priority="16" stopIfTrue="1">
      <formula>LEN(B72)&gt;=1</formula>
    </cfRule>
  </conditionalFormatting>
  <conditionalFormatting sqref="F72:U74">
    <cfRule type="expression" dxfId="93" priority="15" stopIfTrue="1">
      <formula>COUNTA($B72:$E72)&gt;0</formula>
    </cfRule>
  </conditionalFormatting>
  <conditionalFormatting sqref="F92:U97 F139:U145 F127:U127">
    <cfRule type="expression" dxfId="92" priority="14" stopIfTrue="1">
      <formula>COUNTA($B92:$E92)&gt;0</formula>
    </cfRule>
  </conditionalFormatting>
  <conditionalFormatting sqref="B92:E97 B139:E145 B127:E127">
    <cfRule type="expression" dxfId="91" priority="13" stopIfTrue="1">
      <formula>LEN(B92)&gt;=1</formula>
    </cfRule>
  </conditionalFormatting>
  <conditionalFormatting sqref="B134:E138">
    <cfRule type="expression" dxfId="90" priority="12" stopIfTrue="1">
      <formula>LEN(B134)&gt;=1</formula>
    </cfRule>
  </conditionalFormatting>
  <conditionalFormatting sqref="F134:U138">
    <cfRule type="expression" dxfId="89" priority="11" stopIfTrue="1">
      <formula>COUNTA($B134:$E134)&gt;0</formula>
    </cfRule>
  </conditionalFormatting>
  <conditionalFormatting sqref="F128:U133">
    <cfRule type="expression" dxfId="88" priority="10" stopIfTrue="1">
      <formula>COUNTA($B128:$E128)&gt;0</formula>
    </cfRule>
  </conditionalFormatting>
  <conditionalFormatting sqref="B128:E133">
    <cfRule type="expression" dxfId="87" priority="9" stopIfTrue="1">
      <formula>LEN(B128)&gt;=1</formula>
    </cfRule>
  </conditionalFormatting>
  <conditionalFormatting sqref="B117:E126">
    <cfRule type="expression" dxfId="86" priority="8" stopIfTrue="1">
      <formula>LEN(B117)&gt;=1</formula>
    </cfRule>
  </conditionalFormatting>
  <conditionalFormatting sqref="F117:U126">
    <cfRule type="expression" dxfId="85" priority="7" stopIfTrue="1">
      <formula>COUNTA($B117:$E117)&gt;0</formula>
    </cfRule>
  </conditionalFormatting>
  <conditionalFormatting sqref="F110:U116 F98:U98">
    <cfRule type="expression" dxfId="84" priority="6" stopIfTrue="1">
      <formula>COUNTA($B98:$E98)&gt;0</formula>
    </cfRule>
  </conditionalFormatting>
  <conditionalFormatting sqref="B110:E116 B98:E98">
    <cfRule type="expression" dxfId="83" priority="5" stopIfTrue="1">
      <formula>LEN(B98)&gt;=1</formula>
    </cfRule>
  </conditionalFormatting>
  <conditionalFormatting sqref="B105:E109">
    <cfRule type="expression" dxfId="82" priority="4" stopIfTrue="1">
      <formula>LEN(B105)&gt;=1</formula>
    </cfRule>
  </conditionalFormatting>
  <conditionalFormatting sqref="F105:U109">
    <cfRule type="expression" dxfId="81" priority="3" stopIfTrue="1">
      <formula>COUNTA($B105:$E105)&gt;0</formula>
    </cfRule>
  </conditionalFormatting>
  <conditionalFormatting sqref="F99:U104">
    <cfRule type="expression" dxfId="80" priority="2" stopIfTrue="1">
      <formula>COUNTA($B99:$E99)&gt;0</formula>
    </cfRule>
  </conditionalFormatting>
  <conditionalFormatting sqref="B99:E104">
    <cfRule type="expression" dxfId="79" priority="1" stopIfTrue="1">
      <formula>LEN(B99)&gt;=1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171"/>
  <sheetViews>
    <sheetView showGridLines="0" zoomScaleNormal="100" zoomScaleSheetLayoutView="100" workbookViewId="0"/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668</v>
      </c>
      <c r="K2" s="3"/>
      <c r="N2" s="5" t="str">
        <f>I2</f>
        <v>調査期日：平成28年12月21日</v>
      </c>
      <c r="O2" s="3"/>
      <c r="P2" s="3"/>
      <c r="R2" s="3"/>
      <c r="S2" s="5" t="str">
        <f>I2</f>
        <v>調査期日：平成28年12月21日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329</v>
      </c>
      <c r="C5" s="17" t="s">
        <v>330</v>
      </c>
      <c r="D5" s="17" t="s">
        <v>279</v>
      </c>
      <c r="E5" s="17" t="s">
        <v>331</v>
      </c>
      <c r="F5" s="46" t="s">
        <v>332</v>
      </c>
      <c r="G5" s="19">
        <v>60</v>
      </c>
      <c r="H5" s="20">
        <v>40</v>
      </c>
      <c r="I5" s="20">
        <v>60</v>
      </c>
      <c r="J5" s="20">
        <v>100</v>
      </c>
      <c r="K5" s="21">
        <v>40</v>
      </c>
      <c r="L5" s="22">
        <v>60</v>
      </c>
      <c r="M5" s="20"/>
      <c r="N5" s="23"/>
      <c r="O5" s="20"/>
      <c r="P5" s="21">
        <v>20</v>
      </c>
      <c r="Q5" s="22">
        <v>20</v>
      </c>
      <c r="R5" s="20"/>
      <c r="S5" s="20">
        <v>20</v>
      </c>
      <c r="T5" s="20"/>
      <c r="U5" s="21">
        <v>40</v>
      </c>
    </row>
    <row r="6" spans="1:22" ht="13.15" customHeight="1" x14ac:dyDescent="0.15">
      <c r="A6" s="3">
        <v>2</v>
      </c>
      <c r="B6" s="24"/>
      <c r="C6" s="25"/>
      <c r="D6" s="25"/>
      <c r="E6" s="25"/>
      <c r="F6" s="26" t="s">
        <v>333</v>
      </c>
      <c r="G6" s="27">
        <v>20</v>
      </c>
      <c r="H6" s="28">
        <v>60</v>
      </c>
      <c r="I6" s="28">
        <v>60</v>
      </c>
      <c r="J6" s="28">
        <v>20</v>
      </c>
      <c r="K6" s="29">
        <v>20</v>
      </c>
      <c r="L6" s="30"/>
      <c r="M6" s="28"/>
      <c r="N6" s="31"/>
      <c r="O6" s="28"/>
      <c r="P6" s="29"/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 t="s">
        <v>334</v>
      </c>
      <c r="C7" s="25" t="s">
        <v>335</v>
      </c>
      <c r="D7" s="25" t="s">
        <v>20</v>
      </c>
      <c r="E7" s="9" t="s">
        <v>21</v>
      </c>
      <c r="F7" s="33" t="s">
        <v>22</v>
      </c>
      <c r="G7" s="27">
        <v>4000</v>
      </c>
      <c r="H7" s="28">
        <v>7800</v>
      </c>
      <c r="I7" s="28">
        <v>10000</v>
      </c>
      <c r="J7" s="28">
        <v>17400</v>
      </c>
      <c r="K7" s="29">
        <v>15200</v>
      </c>
      <c r="L7" s="30">
        <v>8800</v>
      </c>
      <c r="M7" s="28">
        <v>5600</v>
      </c>
      <c r="N7" s="31">
        <v>28800</v>
      </c>
      <c r="O7" s="28">
        <v>15800</v>
      </c>
      <c r="P7" s="29">
        <v>8400</v>
      </c>
      <c r="Q7" s="30">
        <v>7200</v>
      </c>
      <c r="R7" s="28">
        <v>24200</v>
      </c>
      <c r="S7" s="28">
        <v>87600</v>
      </c>
      <c r="T7" s="28">
        <v>49800</v>
      </c>
      <c r="U7" s="29">
        <v>40600</v>
      </c>
      <c r="V7" s="15"/>
    </row>
    <row r="8" spans="1:22" ht="13.15" customHeight="1" x14ac:dyDescent="0.15">
      <c r="A8" s="3">
        <v>4</v>
      </c>
      <c r="B8" s="15" t="s">
        <v>336</v>
      </c>
      <c r="C8" s="25" t="s">
        <v>337</v>
      </c>
      <c r="D8" s="25" t="s">
        <v>25</v>
      </c>
      <c r="E8" s="25" t="s">
        <v>338</v>
      </c>
      <c r="F8" s="26" t="s">
        <v>282</v>
      </c>
      <c r="G8" s="27">
        <v>600</v>
      </c>
      <c r="H8" s="28"/>
      <c r="I8" s="28">
        <v>40</v>
      </c>
      <c r="J8" s="28">
        <v>40</v>
      </c>
      <c r="K8" s="29">
        <v>200</v>
      </c>
      <c r="L8" s="30"/>
      <c r="M8" s="28">
        <v>60</v>
      </c>
      <c r="N8" s="31">
        <v>20</v>
      </c>
      <c r="O8" s="28"/>
      <c r="P8" s="29"/>
      <c r="Q8" s="30">
        <v>20</v>
      </c>
      <c r="R8" s="28"/>
      <c r="S8" s="28"/>
      <c r="T8" s="28"/>
      <c r="U8" s="29">
        <v>20</v>
      </c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206</v>
      </c>
      <c r="G9" s="27">
        <v>200</v>
      </c>
      <c r="H9" s="28">
        <v>80</v>
      </c>
      <c r="I9" s="28">
        <v>100</v>
      </c>
      <c r="J9" s="28">
        <v>60</v>
      </c>
      <c r="K9" s="29">
        <v>100</v>
      </c>
      <c r="L9" s="30">
        <v>40</v>
      </c>
      <c r="M9" s="28">
        <v>120</v>
      </c>
      <c r="N9" s="31">
        <v>80</v>
      </c>
      <c r="O9" s="28"/>
      <c r="P9" s="29"/>
      <c r="Q9" s="30">
        <v>200</v>
      </c>
      <c r="R9" s="28">
        <v>20</v>
      </c>
      <c r="S9" s="28">
        <v>40</v>
      </c>
      <c r="T9" s="28">
        <v>20</v>
      </c>
      <c r="U9" s="29">
        <v>40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207</v>
      </c>
      <c r="G10" s="27"/>
      <c r="H10" s="28"/>
      <c r="I10" s="28">
        <v>20</v>
      </c>
      <c r="J10" s="28">
        <v>20</v>
      </c>
      <c r="K10" s="29">
        <v>100</v>
      </c>
      <c r="L10" s="30"/>
      <c r="M10" s="28">
        <v>40</v>
      </c>
      <c r="N10" s="31">
        <v>20</v>
      </c>
      <c r="O10" s="28"/>
      <c r="P10" s="29">
        <v>20</v>
      </c>
      <c r="Q10" s="30">
        <v>40</v>
      </c>
      <c r="R10" s="28"/>
      <c r="S10" s="28"/>
      <c r="T10" s="28">
        <v>20</v>
      </c>
      <c r="U10" s="29">
        <v>20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27</v>
      </c>
      <c r="G11" s="27">
        <v>40</v>
      </c>
      <c r="H11" s="28">
        <v>40</v>
      </c>
      <c r="I11" s="28">
        <v>20</v>
      </c>
      <c r="J11" s="28"/>
      <c r="K11" s="29"/>
      <c r="L11" s="30"/>
      <c r="M11" s="28">
        <v>40</v>
      </c>
      <c r="N11" s="31">
        <v>40</v>
      </c>
      <c r="O11" s="28">
        <v>200</v>
      </c>
      <c r="P11" s="29"/>
      <c r="Q11" s="30">
        <v>40</v>
      </c>
      <c r="R11" s="28">
        <v>20</v>
      </c>
      <c r="S11" s="28">
        <v>40</v>
      </c>
      <c r="T11" s="28">
        <v>400</v>
      </c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208</v>
      </c>
      <c r="G12" s="27">
        <v>60</v>
      </c>
      <c r="H12" s="28">
        <v>20</v>
      </c>
      <c r="I12" s="28">
        <v>20</v>
      </c>
      <c r="J12" s="28">
        <v>40</v>
      </c>
      <c r="K12" s="29"/>
      <c r="L12" s="30">
        <v>200</v>
      </c>
      <c r="M12" s="28">
        <v>60</v>
      </c>
      <c r="N12" s="31">
        <v>80</v>
      </c>
      <c r="O12" s="28">
        <v>20</v>
      </c>
      <c r="P12" s="29"/>
      <c r="Q12" s="30">
        <v>140</v>
      </c>
      <c r="R12" s="28">
        <v>20</v>
      </c>
      <c r="S12" s="28">
        <v>60</v>
      </c>
      <c r="T12" s="28">
        <v>100</v>
      </c>
      <c r="U12" s="29">
        <v>200</v>
      </c>
      <c r="V12" s="15"/>
    </row>
    <row r="13" spans="1:22" ht="13.15" customHeight="1" x14ac:dyDescent="0.15">
      <c r="A13" s="3">
        <v>9</v>
      </c>
      <c r="B13" s="24"/>
      <c r="C13" s="25"/>
      <c r="D13" s="25" t="s">
        <v>28</v>
      </c>
      <c r="E13" s="25" t="s">
        <v>339</v>
      </c>
      <c r="F13" s="26" t="s">
        <v>209</v>
      </c>
      <c r="G13" s="27"/>
      <c r="H13" s="28"/>
      <c r="I13" s="28"/>
      <c r="J13" s="28">
        <v>40</v>
      </c>
      <c r="K13" s="29">
        <v>20</v>
      </c>
      <c r="L13" s="30"/>
      <c r="M13" s="28"/>
      <c r="N13" s="31">
        <v>20</v>
      </c>
      <c r="O13" s="28"/>
      <c r="P13" s="29"/>
      <c r="Q13" s="30"/>
      <c r="R13" s="28"/>
      <c r="S13" s="28">
        <v>20</v>
      </c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210</v>
      </c>
      <c r="G14" s="27">
        <v>40</v>
      </c>
      <c r="H14" s="28">
        <v>20</v>
      </c>
      <c r="I14" s="28"/>
      <c r="J14" s="28">
        <v>20</v>
      </c>
      <c r="K14" s="29">
        <v>180</v>
      </c>
      <c r="L14" s="30">
        <v>80</v>
      </c>
      <c r="M14" s="28">
        <v>20</v>
      </c>
      <c r="N14" s="31">
        <v>140</v>
      </c>
      <c r="O14" s="28">
        <v>20</v>
      </c>
      <c r="P14" s="29">
        <v>20</v>
      </c>
      <c r="Q14" s="30">
        <v>120</v>
      </c>
      <c r="R14" s="28"/>
      <c r="S14" s="28"/>
      <c r="T14" s="28">
        <v>40</v>
      </c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30</v>
      </c>
      <c r="G15" s="27"/>
      <c r="H15" s="28">
        <v>20</v>
      </c>
      <c r="I15" s="28"/>
      <c r="J15" s="28"/>
      <c r="K15" s="29"/>
      <c r="L15" s="30"/>
      <c r="M15" s="28"/>
      <c r="N15" s="31">
        <v>20</v>
      </c>
      <c r="O15" s="28"/>
      <c r="P15" s="29"/>
      <c r="Q15" s="30"/>
      <c r="R15" s="28">
        <v>20</v>
      </c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31</v>
      </c>
      <c r="G16" s="27">
        <v>20</v>
      </c>
      <c r="H16" s="28"/>
      <c r="I16" s="28"/>
      <c r="J16" s="28"/>
      <c r="K16" s="29"/>
      <c r="L16" s="30"/>
      <c r="M16" s="28">
        <v>20</v>
      </c>
      <c r="N16" s="31"/>
      <c r="O16" s="28"/>
      <c r="P16" s="29"/>
      <c r="Q16" s="30"/>
      <c r="R16" s="28"/>
      <c r="S16" s="28">
        <v>20</v>
      </c>
      <c r="T16" s="28">
        <v>20</v>
      </c>
      <c r="U16" s="29"/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211</v>
      </c>
      <c r="G17" s="27"/>
      <c r="H17" s="28"/>
      <c r="I17" s="28"/>
      <c r="J17" s="28"/>
      <c r="K17" s="29"/>
      <c r="L17" s="30"/>
      <c r="M17" s="28"/>
      <c r="N17" s="31"/>
      <c r="O17" s="28"/>
      <c r="P17" s="29"/>
      <c r="Q17" s="30"/>
      <c r="R17" s="28"/>
      <c r="S17" s="28">
        <v>20</v>
      </c>
      <c r="T17" s="28">
        <v>20</v>
      </c>
      <c r="U17" s="29">
        <v>20</v>
      </c>
      <c r="V17" s="15"/>
    </row>
    <row r="18" spans="1:22" ht="13.15" customHeight="1" x14ac:dyDescent="0.15">
      <c r="A18" s="3">
        <v>14</v>
      </c>
      <c r="B18" s="24"/>
      <c r="C18" s="25"/>
      <c r="D18" s="25" t="s">
        <v>32</v>
      </c>
      <c r="E18" s="25" t="s">
        <v>340</v>
      </c>
      <c r="F18" s="26" t="s">
        <v>341</v>
      </c>
      <c r="G18" s="27"/>
      <c r="H18" s="28"/>
      <c r="I18" s="28"/>
      <c r="J18" s="28"/>
      <c r="K18" s="29"/>
      <c r="L18" s="30"/>
      <c r="M18" s="28"/>
      <c r="N18" s="31"/>
      <c r="O18" s="28"/>
      <c r="P18" s="29">
        <v>20</v>
      </c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34</v>
      </c>
      <c r="G19" s="27">
        <v>600</v>
      </c>
      <c r="H19" s="28">
        <v>80</v>
      </c>
      <c r="I19" s="28">
        <v>40</v>
      </c>
      <c r="J19" s="28">
        <v>20</v>
      </c>
      <c r="K19" s="29">
        <v>260</v>
      </c>
      <c r="L19" s="30">
        <v>200</v>
      </c>
      <c r="M19" s="28">
        <v>100</v>
      </c>
      <c r="N19" s="31">
        <v>300</v>
      </c>
      <c r="O19" s="28"/>
      <c r="P19" s="29"/>
      <c r="Q19" s="30">
        <v>1280</v>
      </c>
      <c r="R19" s="28"/>
      <c r="S19" s="28">
        <v>20</v>
      </c>
      <c r="T19" s="28">
        <v>240</v>
      </c>
      <c r="U19" s="29">
        <v>1600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35</v>
      </c>
      <c r="G20" s="27">
        <v>100</v>
      </c>
      <c r="H20" s="28"/>
      <c r="I20" s="28">
        <v>40</v>
      </c>
      <c r="J20" s="28"/>
      <c r="K20" s="29">
        <v>20</v>
      </c>
      <c r="L20" s="30"/>
      <c r="M20" s="28">
        <v>20</v>
      </c>
      <c r="N20" s="31">
        <v>100</v>
      </c>
      <c r="O20" s="28"/>
      <c r="P20" s="29"/>
      <c r="Q20" s="30">
        <v>40</v>
      </c>
      <c r="R20" s="28">
        <v>20</v>
      </c>
      <c r="S20" s="28">
        <v>200</v>
      </c>
      <c r="T20" s="28"/>
      <c r="U20" s="29">
        <v>100</v>
      </c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283</v>
      </c>
      <c r="G21" s="27">
        <v>300</v>
      </c>
      <c r="H21" s="28">
        <v>20</v>
      </c>
      <c r="I21" s="28"/>
      <c r="J21" s="28">
        <v>40</v>
      </c>
      <c r="K21" s="29">
        <v>20</v>
      </c>
      <c r="L21" s="30">
        <v>20</v>
      </c>
      <c r="M21" s="28">
        <v>180</v>
      </c>
      <c r="N21" s="31"/>
      <c r="O21" s="28"/>
      <c r="P21" s="29"/>
      <c r="Q21" s="30">
        <v>220</v>
      </c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36</v>
      </c>
      <c r="G22" s="27">
        <v>160</v>
      </c>
      <c r="H22" s="28"/>
      <c r="I22" s="28">
        <v>20</v>
      </c>
      <c r="J22" s="28">
        <v>320</v>
      </c>
      <c r="K22" s="29">
        <v>80</v>
      </c>
      <c r="L22" s="30">
        <v>60</v>
      </c>
      <c r="M22" s="28"/>
      <c r="N22" s="31">
        <v>140</v>
      </c>
      <c r="O22" s="28">
        <v>20</v>
      </c>
      <c r="P22" s="29">
        <v>20</v>
      </c>
      <c r="Q22" s="30">
        <v>100</v>
      </c>
      <c r="R22" s="28"/>
      <c r="S22" s="28">
        <v>220</v>
      </c>
      <c r="T22" s="28">
        <v>160</v>
      </c>
      <c r="U22" s="29">
        <v>380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37</v>
      </c>
      <c r="G23" s="27">
        <v>860</v>
      </c>
      <c r="H23" s="28">
        <v>140</v>
      </c>
      <c r="I23" s="28">
        <v>600</v>
      </c>
      <c r="J23" s="28">
        <v>240</v>
      </c>
      <c r="K23" s="29">
        <v>660</v>
      </c>
      <c r="L23" s="30">
        <v>300</v>
      </c>
      <c r="M23" s="28">
        <v>140</v>
      </c>
      <c r="N23" s="31">
        <v>200</v>
      </c>
      <c r="O23" s="28"/>
      <c r="P23" s="29">
        <v>200</v>
      </c>
      <c r="Q23" s="30">
        <v>280</v>
      </c>
      <c r="R23" s="28">
        <v>20</v>
      </c>
      <c r="S23" s="28">
        <v>600</v>
      </c>
      <c r="T23" s="28">
        <v>360</v>
      </c>
      <c r="U23" s="29">
        <v>260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38</v>
      </c>
      <c r="G24" s="27">
        <v>20</v>
      </c>
      <c r="H24" s="28"/>
      <c r="I24" s="28">
        <v>240</v>
      </c>
      <c r="J24" s="28">
        <v>20</v>
      </c>
      <c r="K24" s="29">
        <v>40</v>
      </c>
      <c r="L24" s="30">
        <v>60</v>
      </c>
      <c r="M24" s="28">
        <v>20</v>
      </c>
      <c r="N24" s="31"/>
      <c r="O24" s="28"/>
      <c r="P24" s="29"/>
      <c r="Q24" s="30"/>
      <c r="R24" s="28"/>
      <c r="S24" s="28"/>
      <c r="T24" s="28"/>
      <c r="U24" s="29">
        <v>20</v>
      </c>
      <c r="V24" s="15"/>
    </row>
    <row r="25" spans="1:22" ht="13.15" customHeight="1" x14ac:dyDescent="0.15">
      <c r="A25" s="3">
        <v>21</v>
      </c>
      <c r="B25" s="24"/>
      <c r="C25" s="25"/>
      <c r="D25" s="25"/>
      <c r="E25" s="25" t="s">
        <v>342</v>
      </c>
      <c r="F25" s="26" t="s">
        <v>40</v>
      </c>
      <c r="G25" s="27">
        <v>20</v>
      </c>
      <c r="H25" s="28"/>
      <c r="I25" s="28">
        <v>20</v>
      </c>
      <c r="J25" s="28">
        <v>80</v>
      </c>
      <c r="K25" s="29">
        <v>40</v>
      </c>
      <c r="L25" s="30">
        <v>20</v>
      </c>
      <c r="M25" s="28"/>
      <c r="N25" s="31"/>
      <c r="O25" s="28"/>
      <c r="P25" s="29">
        <v>40</v>
      </c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 t="s">
        <v>343</v>
      </c>
      <c r="F26" s="26" t="s">
        <v>286</v>
      </c>
      <c r="G26" s="27">
        <v>300</v>
      </c>
      <c r="H26" s="28">
        <v>200</v>
      </c>
      <c r="I26" s="28">
        <v>40</v>
      </c>
      <c r="J26" s="28">
        <v>60</v>
      </c>
      <c r="K26" s="29"/>
      <c r="L26" s="30"/>
      <c r="M26" s="28">
        <v>40</v>
      </c>
      <c r="N26" s="31">
        <v>200</v>
      </c>
      <c r="O26" s="28">
        <v>60</v>
      </c>
      <c r="P26" s="29"/>
      <c r="Q26" s="30">
        <v>640</v>
      </c>
      <c r="R26" s="28">
        <v>260</v>
      </c>
      <c r="S26" s="28">
        <v>60</v>
      </c>
      <c r="T26" s="28">
        <v>200</v>
      </c>
      <c r="U26" s="29">
        <v>20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48" t="s">
        <v>21</v>
      </c>
      <c r="F27" s="33" t="s">
        <v>43</v>
      </c>
      <c r="G27" s="27">
        <v>2200</v>
      </c>
      <c r="H27" s="28">
        <v>2000</v>
      </c>
      <c r="I27" s="28">
        <v>800</v>
      </c>
      <c r="J27" s="28">
        <v>2200</v>
      </c>
      <c r="K27" s="29">
        <v>2800</v>
      </c>
      <c r="L27" s="30">
        <v>800</v>
      </c>
      <c r="M27" s="28">
        <v>1260</v>
      </c>
      <c r="N27" s="31">
        <v>3000</v>
      </c>
      <c r="O27" s="28">
        <v>800</v>
      </c>
      <c r="P27" s="29">
        <v>520</v>
      </c>
      <c r="Q27" s="30">
        <v>4800</v>
      </c>
      <c r="R27" s="28">
        <v>300</v>
      </c>
      <c r="S27" s="28">
        <v>600</v>
      </c>
      <c r="T27" s="28">
        <v>600</v>
      </c>
      <c r="U27" s="29">
        <v>2200</v>
      </c>
      <c r="V27" s="15"/>
    </row>
    <row r="28" spans="1:22" ht="13.15" customHeight="1" x14ac:dyDescent="0.15">
      <c r="A28" s="3">
        <v>24</v>
      </c>
      <c r="B28" s="24"/>
      <c r="C28" s="25"/>
      <c r="D28" s="25" t="s">
        <v>44</v>
      </c>
      <c r="E28" s="25" t="s">
        <v>344</v>
      </c>
      <c r="F28" s="26" t="s">
        <v>46</v>
      </c>
      <c r="G28" s="27">
        <v>60</v>
      </c>
      <c r="H28" s="28">
        <v>20</v>
      </c>
      <c r="I28" s="28">
        <v>80</v>
      </c>
      <c r="J28" s="28">
        <v>60</v>
      </c>
      <c r="K28" s="29">
        <v>160</v>
      </c>
      <c r="L28" s="30">
        <v>40</v>
      </c>
      <c r="M28" s="28">
        <v>60</v>
      </c>
      <c r="N28" s="31"/>
      <c r="O28" s="28">
        <v>40</v>
      </c>
      <c r="P28" s="29">
        <v>40</v>
      </c>
      <c r="Q28" s="30">
        <v>20</v>
      </c>
      <c r="R28" s="28"/>
      <c r="S28" s="28">
        <v>40</v>
      </c>
      <c r="T28" s="28"/>
      <c r="U28" s="29">
        <v>60</v>
      </c>
      <c r="V28" s="15"/>
    </row>
    <row r="29" spans="1:22" ht="13.15" customHeight="1" x14ac:dyDescent="0.15">
      <c r="A29" s="3">
        <v>25</v>
      </c>
      <c r="B29" s="24"/>
      <c r="C29" s="25"/>
      <c r="D29" s="25" t="s">
        <v>47</v>
      </c>
      <c r="E29" s="25" t="s">
        <v>345</v>
      </c>
      <c r="F29" s="26" t="s">
        <v>49</v>
      </c>
      <c r="G29" s="27">
        <v>20</v>
      </c>
      <c r="H29" s="28"/>
      <c r="I29" s="28"/>
      <c r="J29" s="28"/>
      <c r="K29" s="29"/>
      <c r="L29" s="30"/>
      <c r="M29" s="28"/>
      <c r="N29" s="31"/>
      <c r="O29" s="28"/>
      <c r="P29" s="29"/>
      <c r="Q29" s="30">
        <v>20</v>
      </c>
      <c r="R29" s="28"/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 t="s">
        <v>50</v>
      </c>
      <c r="E30" s="25" t="s">
        <v>346</v>
      </c>
      <c r="F30" s="26" t="s">
        <v>53</v>
      </c>
      <c r="G30" s="27"/>
      <c r="H30" s="28"/>
      <c r="I30" s="28"/>
      <c r="J30" s="28"/>
      <c r="K30" s="29">
        <v>200</v>
      </c>
      <c r="L30" s="30">
        <v>400</v>
      </c>
      <c r="M30" s="28"/>
      <c r="N30" s="31"/>
      <c r="O30" s="28">
        <v>200</v>
      </c>
      <c r="P30" s="29">
        <v>600</v>
      </c>
      <c r="Q30" s="30"/>
      <c r="R30" s="28">
        <v>200</v>
      </c>
      <c r="S30" s="28"/>
      <c r="T30" s="28">
        <v>200</v>
      </c>
      <c r="U30" s="29">
        <v>400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55</v>
      </c>
      <c r="G31" s="27"/>
      <c r="H31" s="28">
        <v>20</v>
      </c>
      <c r="I31" s="28">
        <v>600</v>
      </c>
      <c r="J31" s="28">
        <v>400</v>
      </c>
      <c r="K31" s="29">
        <v>40</v>
      </c>
      <c r="L31" s="30">
        <v>20</v>
      </c>
      <c r="M31" s="28">
        <v>20</v>
      </c>
      <c r="N31" s="31">
        <v>200</v>
      </c>
      <c r="O31" s="28"/>
      <c r="P31" s="29"/>
      <c r="Q31" s="30"/>
      <c r="R31" s="28">
        <v>20</v>
      </c>
      <c r="S31" s="28"/>
      <c r="T31" s="28">
        <v>40</v>
      </c>
      <c r="U31" s="29">
        <v>100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289</v>
      </c>
      <c r="G32" s="27"/>
      <c r="H32" s="28"/>
      <c r="I32" s="28"/>
      <c r="J32" s="28"/>
      <c r="K32" s="29"/>
      <c r="L32" s="30"/>
      <c r="M32" s="28"/>
      <c r="N32" s="31">
        <v>40</v>
      </c>
      <c r="O32" s="28"/>
      <c r="P32" s="29"/>
      <c r="Q32" s="30">
        <v>20</v>
      </c>
      <c r="R32" s="28"/>
      <c r="S32" s="28"/>
      <c r="T32" s="28">
        <v>20</v>
      </c>
      <c r="U32" s="29">
        <v>20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347</v>
      </c>
      <c r="G33" s="27"/>
      <c r="H33" s="28"/>
      <c r="I33" s="28">
        <v>20</v>
      </c>
      <c r="J33" s="28"/>
      <c r="K33" s="29"/>
      <c r="L33" s="30"/>
      <c r="M33" s="28"/>
      <c r="N33" s="31"/>
      <c r="O33" s="28"/>
      <c r="P33" s="29"/>
      <c r="Q33" s="30"/>
      <c r="R33" s="28"/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57</v>
      </c>
      <c r="G34" s="27"/>
      <c r="H34" s="28"/>
      <c r="I34" s="28">
        <v>20</v>
      </c>
      <c r="J34" s="28"/>
      <c r="K34" s="29"/>
      <c r="L34" s="30"/>
      <c r="M34" s="28"/>
      <c r="N34" s="31"/>
      <c r="O34" s="28"/>
      <c r="P34" s="29"/>
      <c r="Q34" s="30"/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59</v>
      </c>
      <c r="G35" s="27"/>
      <c r="H35" s="28"/>
      <c r="I35" s="28">
        <v>60</v>
      </c>
      <c r="J35" s="28">
        <v>40</v>
      </c>
      <c r="K35" s="29">
        <v>100</v>
      </c>
      <c r="L35" s="30">
        <v>40</v>
      </c>
      <c r="M35" s="28"/>
      <c r="N35" s="31">
        <v>20</v>
      </c>
      <c r="O35" s="28"/>
      <c r="P35" s="29"/>
      <c r="Q35" s="30"/>
      <c r="R35" s="28"/>
      <c r="S35" s="28">
        <v>60</v>
      </c>
      <c r="T35" s="28"/>
      <c r="U35" s="29">
        <v>60</v>
      </c>
      <c r="V35" s="15"/>
    </row>
    <row r="36" spans="1:22" ht="13.15" customHeight="1" x14ac:dyDescent="0.15">
      <c r="A36" s="3">
        <v>32</v>
      </c>
      <c r="B36" s="25"/>
      <c r="C36" s="25"/>
      <c r="D36" s="25"/>
      <c r="E36" s="25" t="s">
        <v>60</v>
      </c>
      <c r="F36" s="26" t="s">
        <v>61</v>
      </c>
      <c r="G36" s="27">
        <v>200</v>
      </c>
      <c r="H36" s="28">
        <v>120</v>
      </c>
      <c r="I36" s="28">
        <v>80</v>
      </c>
      <c r="J36" s="28">
        <v>20</v>
      </c>
      <c r="K36" s="29">
        <v>200</v>
      </c>
      <c r="L36" s="30"/>
      <c r="M36" s="28">
        <v>60</v>
      </c>
      <c r="N36" s="31">
        <v>20</v>
      </c>
      <c r="O36" s="28"/>
      <c r="P36" s="29">
        <v>200</v>
      </c>
      <c r="Q36" s="30">
        <v>200</v>
      </c>
      <c r="R36" s="28"/>
      <c r="S36" s="28">
        <v>200</v>
      </c>
      <c r="T36" s="28"/>
      <c r="U36" s="29">
        <v>60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 t="s">
        <v>348</v>
      </c>
      <c r="F37" s="26" t="s">
        <v>63</v>
      </c>
      <c r="G37" s="27"/>
      <c r="H37" s="28"/>
      <c r="I37" s="28"/>
      <c r="J37" s="28"/>
      <c r="K37" s="29"/>
      <c r="L37" s="30"/>
      <c r="M37" s="28"/>
      <c r="N37" s="31"/>
      <c r="O37" s="28"/>
      <c r="P37" s="29"/>
      <c r="Q37" s="30">
        <v>40</v>
      </c>
      <c r="R37" s="28"/>
      <c r="S37" s="28"/>
      <c r="T37" s="28">
        <v>20</v>
      </c>
      <c r="U37" s="29">
        <v>120</v>
      </c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349</v>
      </c>
      <c r="G38" s="27"/>
      <c r="H38" s="28"/>
      <c r="I38" s="28"/>
      <c r="J38" s="28"/>
      <c r="K38" s="29"/>
      <c r="L38" s="30"/>
      <c r="M38" s="28">
        <v>20</v>
      </c>
      <c r="N38" s="31"/>
      <c r="O38" s="28"/>
      <c r="P38" s="29">
        <v>20</v>
      </c>
      <c r="Q38" s="30"/>
      <c r="R38" s="28"/>
      <c r="S38" s="28">
        <v>20</v>
      </c>
      <c r="T38" s="28"/>
      <c r="U38" s="29">
        <v>40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 t="s">
        <v>350</v>
      </c>
      <c r="F39" s="26" t="s">
        <v>351</v>
      </c>
      <c r="G39" s="27"/>
      <c r="H39" s="28"/>
      <c r="I39" s="28"/>
      <c r="J39" s="28"/>
      <c r="K39" s="29"/>
      <c r="L39" s="30"/>
      <c r="M39" s="28"/>
      <c r="N39" s="31"/>
      <c r="O39" s="28"/>
      <c r="P39" s="29"/>
      <c r="Q39" s="30">
        <v>20</v>
      </c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66</v>
      </c>
      <c r="G40" s="27">
        <v>400</v>
      </c>
      <c r="H40" s="28">
        <v>180</v>
      </c>
      <c r="I40" s="28">
        <v>20</v>
      </c>
      <c r="J40" s="28">
        <v>20</v>
      </c>
      <c r="K40" s="29">
        <v>680</v>
      </c>
      <c r="L40" s="30">
        <v>180</v>
      </c>
      <c r="M40" s="28">
        <v>40</v>
      </c>
      <c r="N40" s="31">
        <v>300</v>
      </c>
      <c r="O40" s="28"/>
      <c r="P40" s="29"/>
      <c r="Q40" s="30">
        <v>240</v>
      </c>
      <c r="R40" s="28">
        <v>140</v>
      </c>
      <c r="S40" s="28">
        <v>40</v>
      </c>
      <c r="T40" s="28">
        <v>80</v>
      </c>
      <c r="U40" s="29">
        <v>240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67</v>
      </c>
      <c r="G41" s="27">
        <v>120</v>
      </c>
      <c r="H41" s="28">
        <v>80</v>
      </c>
      <c r="I41" s="28">
        <v>60</v>
      </c>
      <c r="J41" s="28">
        <v>60</v>
      </c>
      <c r="K41" s="29">
        <v>100</v>
      </c>
      <c r="L41" s="30">
        <v>60</v>
      </c>
      <c r="M41" s="28"/>
      <c r="N41" s="31">
        <v>40</v>
      </c>
      <c r="O41" s="28">
        <v>20</v>
      </c>
      <c r="P41" s="29">
        <v>40</v>
      </c>
      <c r="Q41" s="30">
        <v>40</v>
      </c>
      <c r="R41" s="28"/>
      <c r="S41" s="28"/>
      <c r="T41" s="28">
        <v>20</v>
      </c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215</v>
      </c>
      <c r="G42" s="27">
        <v>1400</v>
      </c>
      <c r="H42" s="28">
        <v>400</v>
      </c>
      <c r="I42" s="28">
        <v>220</v>
      </c>
      <c r="J42" s="28">
        <v>200</v>
      </c>
      <c r="K42" s="29">
        <v>540</v>
      </c>
      <c r="L42" s="30">
        <v>300</v>
      </c>
      <c r="M42" s="28">
        <v>900</v>
      </c>
      <c r="N42" s="31">
        <v>760</v>
      </c>
      <c r="O42" s="28">
        <v>40</v>
      </c>
      <c r="P42" s="29">
        <v>220</v>
      </c>
      <c r="Q42" s="30">
        <v>1160</v>
      </c>
      <c r="R42" s="28">
        <v>100</v>
      </c>
      <c r="S42" s="28">
        <v>20</v>
      </c>
      <c r="T42" s="28">
        <v>60</v>
      </c>
      <c r="U42" s="29">
        <v>140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216</v>
      </c>
      <c r="G43" s="27">
        <v>140</v>
      </c>
      <c r="H43" s="28">
        <v>20</v>
      </c>
      <c r="I43" s="28">
        <v>80</v>
      </c>
      <c r="J43" s="28"/>
      <c r="K43" s="29"/>
      <c r="L43" s="30">
        <v>20</v>
      </c>
      <c r="M43" s="28">
        <v>20</v>
      </c>
      <c r="N43" s="31">
        <v>20</v>
      </c>
      <c r="O43" s="28"/>
      <c r="P43" s="29"/>
      <c r="Q43" s="30">
        <v>120</v>
      </c>
      <c r="R43" s="28"/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48" t="s">
        <v>21</v>
      </c>
      <c r="F44" s="33" t="s">
        <v>69</v>
      </c>
      <c r="G44" s="27">
        <v>200</v>
      </c>
      <c r="H44" s="28">
        <v>60</v>
      </c>
      <c r="I44" s="28">
        <v>300</v>
      </c>
      <c r="J44" s="28">
        <v>200</v>
      </c>
      <c r="K44" s="29">
        <v>200</v>
      </c>
      <c r="L44" s="30">
        <v>400</v>
      </c>
      <c r="M44" s="28">
        <v>100</v>
      </c>
      <c r="N44" s="31">
        <v>500</v>
      </c>
      <c r="O44" s="28">
        <v>300</v>
      </c>
      <c r="P44" s="29">
        <v>300</v>
      </c>
      <c r="Q44" s="30">
        <v>400</v>
      </c>
      <c r="R44" s="28">
        <v>40</v>
      </c>
      <c r="S44" s="28">
        <v>200</v>
      </c>
      <c r="T44" s="28">
        <v>100</v>
      </c>
      <c r="U44" s="29">
        <v>140</v>
      </c>
      <c r="V44" s="15"/>
    </row>
    <row r="45" spans="1:22" ht="13.15" customHeight="1" x14ac:dyDescent="0.15">
      <c r="A45" s="3">
        <v>41</v>
      </c>
      <c r="B45" s="25" t="s">
        <v>70</v>
      </c>
      <c r="C45" s="25" t="s">
        <v>71</v>
      </c>
      <c r="D45" s="25" t="s">
        <v>75</v>
      </c>
      <c r="E45" s="25" t="s">
        <v>352</v>
      </c>
      <c r="F45" s="26" t="s">
        <v>77</v>
      </c>
      <c r="G45" s="27"/>
      <c r="H45" s="28"/>
      <c r="I45" s="28">
        <v>800</v>
      </c>
      <c r="J45" s="28">
        <v>200</v>
      </c>
      <c r="K45" s="29">
        <v>200</v>
      </c>
      <c r="L45" s="30"/>
      <c r="M45" s="28">
        <v>100</v>
      </c>
      <c r="N45" s="31">
        <v>200</v>
      </c>
      <c r="O45" s="28">
        <v>100</v>
      </c>
      <c r="P45" s="29">
        <v>200</v>
      </c>
      <c r="Q45" s="30"/>
      <c r="R45" s="28">
        <v>100</v>
      </c>
      <c r="S45" s="28">
        <v>1000</v>
      </c>
      <c r="T45" s="28">
        <v>800</v>
      </c>
      <c r="U45" s="29"/>
      <c r="V45" s="15"/>
    </row>
    <row r="46" spans="1:22" ht="13.15" customHeight="1" x14ac:dyDescent="0.15">
      <c r="A46" s="3">
        <v>42</v>
      </c>
      <c r="B46" s="25"/>
      <c r="C46" s="25"/>
      <c r="D46" s="25" t="s">
        <v>78</v>
      </c>
      <c r="E46" s="17" t="s">
        <v>353</v>
      </c>
      <c r="F46" s="26" t="s">
        <v>218</v>
      </c>
      <c r="G46" s="27"/>
      <c r="H46" s="28">
        <v>20</v>
      </c>
      <c r="I46" s="28">
        <v>60</v>
      </c>
      <c r="J46" s="28"/>
      <c r="K46" s="29"/>
      <c r="L46" s="30"/>
      <c r="M46" s="28">
        <v>20</v>
      </c>
      <c r="N46" s="31">
        <v>140</v>
      </c>
      <c r="O46" s="28"/>
      <c r="P46" s="29"/>
      <c r="Q46" s="30">
        <v>200</v>
      </c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80</v>
      </c>
      <c r="G47" s="27">
        <v>1800</v>
      </c>
      <c r="H47" s="28">
        <v>340</v>
      </c>
      <c r="I47" s="28">
        <v>600</v>
      </c>
      <c r="J47" s="28">
        <v>240</v>
      </c>
      <c r="K47" s="29">
        <v>440</v>
      </c>
      <c r="L47" s="30">
        <v>100</v>
      </c>
      <c r="M47" s="28">
        <v>1760</v>
      </c>
      <c r="N47" s="31">
        <v>180</v>
      </c>
      <c r="O47" s="28"/>
      <c r="P47" s="29">
        <v>200</v>
      </c>
      <c r="Q47" s="30">
        <v>2200</v>
      </c>
      <c r="R47" s="28">
        <v>60</v>
      </c>
      <c r="S47" s="28">
        <v>60</v>
      </c>
      <c r="T47" s="28">
        <v>40</v>
      </c>
      <c r="U47" s="29">
        <v>140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 t="s">
        <v>354</v>
      </c>
      <c r="F48" s="26" t="s">
        <v>82</v>
      </c>
      <c r="G48" s="27">
        <v>20</v>
      </c>
      <c r="H48" s="28">
        <v>20</v>
      </c>
      <c r="I48" s="28">
        <v>40</v>
      </c>
      <c r="J48" s="28">
        <v>20</v>
      </c>
      <c r="K48" s="29">
        <v>40</v>
      </c>
      <c r="L48" s="30">
        <v>20</v>
      </c>
      <c r="M48" s="28"/>
      <c r="N48" s="31">
        <v>200</v>
      </c>
      <c r="O48" s="28"/>
      <c r="P48" s="29"/>
      <c r="Q48" s="30"/>
      <c r="R48" s="28">
        <v>20</v>
      </c>
      <c r="S48" s="28"/>
      <c r="T48" s="28"/>
      <c r="U48" s="29"/>
      <c r="V48" s="15"/>
    </row>
    <row r="49" spans="1:22" ht="13.15" customHeight="1" x14ac:dyDescent="0.15">
      <c r="A49" s="3">
        <v>45</v>
      </c>
      <c r="B49" s="25"/>
      <c r="C49" s="25" t="s">
        <v>355</v>
      </c>
      <c r="D49" s="25" t="s">
        <v>84</v>
      </c>
      <c r="E49" s="25" t="s">
        <v>356</v>
      </c>
      <c r="F49" s="26" t="s">
        <v>293</v>
      </c>
      <c r="G49" s="27"/>
      <c r="H49" s="28"/>
      <c r="I49" s="28">
        <v>40</v>
      </c>
      <c r="J49" s="28">
        <v>200</v>
      </c>
      <c r="K49" s="29">
        <v>200</v>
      </c>
      <c r="L49" s="30">
        <v>100</v>
      </c>
      <c r="M49" s="28"/>
      <c r="N49" s="31">
        <v>100</v>
      </c>
      <c r="O49" s="28"/>
      <c r="P49" s="29">
        <v>40</v>
      </c>
      <c r="Q49" s="30">
        <v>100</v>
      </c>
      <c r="R49" s="28">
        <v>40</v>
      </c>
      <c r="S49" s="28">
        <v>500</v>
      </c>
      <c r="T49" s="28">
        <v>600</v>
      </c>
      <c r="U49" s="29">
        <v>400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220</v>
      </c>
      <c r="G50" s="27">
        <v>120</v>
      </c>
      <c r="H50" s="28">
        <v>940</v>
      </c>
      <c r="I50" s="28">
        <v>160</v>
      </c>
      <c r="J50" s="28"/>
      <c r="K50" s="29">
        <v>160</v>
      </c>
      <c r="L50" s="30">
        <v>200</v>
      </c>
      <c r="M50" s="28">
        <v>200</v>
      </c>
      <c r="N50" s="31"/>
      <c r="O50" s="28"/>
      <c r="P50" s="29"/>
      <c r="Q50" s="30">
        <v>80</v>
      </c>
      <c r="R50" s="28"/>
      <c r="S50" s="28">
        <v>100</v>
      </c>
      <c r="T50" s="28"/>
      <c r="U50" s="29">
        <v>40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86</v>
      </c>
      <c r="G51" s="27">
        <v>480</v>
      </c>
      <c r="H51" s="28">
        <v>600</v>
      </c>
      <c r="I51" s="28">
        <v>2600</v>
      </c>
      <c r="J51" s="28">
        <v>880</v>
      </c>
      <c r="K51" s="29">
        <v>420</v>
      </c>
      <c r="L51" s="30">
        <v>1100</v>
      </c>
      <c r="M51" s="28">
        <v>130</v>
      </c>
      <c r="N51" s="31">
        <v>4200</v>
      </c>
      <c r="O51" s="28">
        <v>600</v>
      </c>
      <c r="P51" s="29">
        <v>1560</v>
      </c>
      <c r="Q51" s="30">
        <v>9800</v>
      </c>
      <c r="R51" s="28">
        <v>900</v>
      </c>
      <c r="S51" s="28">
        <v>6000</v>
      </c>
      <c r="T51" s="28">
        <v>17800</v>
      </c>
      <c r="U51" s="29">
        <v>6800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357</v>
      </c>
      <c r="G52" s="27">
        <v>1300</v>
      </c>
      <c r="H52" s="28"/>
      <c r="I52" s="28"/>
      <c r="J52" s="28">
        <v>660</v>
      </c>
      <c r="K52" s="29">
        <v>220</v>
      </c>
      <c r="L52" s="30">
        <v>1140</v>
      </c>
      <c r="M52" s="28">
        <v>280</v>
      </c>
      <c r="N52" s="31">
        <v>1220</v>
      </c>
      <c r="O52" s="28">
        <v>80</v>
      </c>
      <c r="P52" s="29"/>
      <c r="Q52" s="30">
        <v>1640</v>
      </c>
      <c r="R52" s="28">
        <v>380</v>
      </c>
      <c r="S52" s="28">
        <v>960</v>
      </c>
      <c r="T52" s="28">
        <v>340</v>
      </c>
      <c r="U52" s="29">
        <v>1380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221</v>
      </c>
      <c r="G53" s="27">
        <v>440</v>
      </c>
      <c r="H53" s="28"/>
      <c r="I53" s="28">
        <v>140</v>
      </c>
      <c r="J53" s="28">
        <v>80</v>
      </c>
      <c r="K53" s="29"/>
      <c r="L53" s="30"/>
      <c r="M53" s="28">
        <v>160</v>
      </c>
      <c r="N53" s="31">
        <v>220</v>
      </c>
      <c r="O53" s="28"/>
      <c r="P53" s="29">
        <v>120</v>
      </c>
      <c r="Q53" s="30">
        <v>600</v>
      </c>
      <c r="R53" s="28">
        <v>400</v>
      </c>
      <c r="S53" s="28"/>
      <c r="T53" s="28">
        <v>40</v>
      </c>
      <c r="U53" s="29">
        <v>80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294</v>
      </c>
      <c r="G54" s="27"/>
      <c r="H54" s="28"/>
      <c r="I54" s="28"/>
      <c r="J54" s="28"/>
      <c r="K54" s="29">
        <v>540</v>
      </c>
      <c r="L54" s="30">
        <v>140</v>
      </c>
      <c r="M54" s="28"/>
      <c r="N54" s="31">
        <v>520</v>
      </c>
      <c r="O54" s="28"/>
      <c r="P54" s="29"/>
      <c r="Q54" s="30"/>
      <c r="R54" s="28"/>
      <c r="S54" s="28">
        <v>160</v>
      </c>
      <c r="T54" s="28">
        <v>800</v>
      </c>
      <c r="U54" s="29">
        <v>260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295</v>
      </c>
      <c r="G55" s="27"/>
      <c r="H55" s="28"/>
      <c r="I55" s="28">
        <v>320</v>
      </c>
      <c r="J55" s="28">
        <v>120</v>
      </c>
      <c r="K55" s="29">
        <v>660</v>
      </c>
      <c r="L55" s="30">
        <v>18200</v>
      </c>
      <c r="M55" s="28">
        <v>240</v>
      </c>
      <c r="N55" s="31"/>
      <c r="O55" s="28"/>
      <c r="P55" s="29">
        <v>120</v>
      </c>
      <c r="Q55" s="30"/>
      <c r="R55" s="28"/>
      <c r="S55" s="28"/>
      <c r="T55" s="28"/>
      <c r="U55" s="29">
        <v>920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89</v>
      </c>
      <c r="G56" s="27"/>
      <c r="H56" s="28">
        <v>100</v>
      </c>
      <c r="I56" s="28">
        <v>720</v>
      </c>
      <c r="J56" s="28">
        <v>440</v>
      </c>
      <c r="K56" s="29"/>
      <c r="L56" s="30"/>
      <c r="M56" s="28">
        <v>160</v>
      </c>
      <c r="N56" s="31">
        <v>40</v>
      </c>
      <c r="O56" s="28"/>
      <c r="P56" s="29"/>
      <c r="Q56" s="30">
        <v>360</v>
      </c>
      <c r="R56" s="28"/>
      <c r="S56" s="28">
        <v>260</v>
      </c>
      <c r="T56" s="28">
        <v>120</v>
      </c>
      <c r="U56" s="29">
        <v>2000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90</v>
      </c>
      <c r="G57" s="27">
        <v>2600</v>
      </c>
      <c r="H57" s="28">
        <v>2400</v>
      </c>
      <c r="I57" s="28">
        <v>3400</v>
      </c>
      <c r="J57" s="28">
        <v>5800</v>
      </c>
      <c r="K57" s="29">
        <v>5200</v>
      </c>
      <c r="L57" s="30">
        <v>3200</v>
      </c>
      <c r="M57" s="28">
        <v>1200</v>
      </c>
      <c r="N57" s="31">
        <v>1600</v>
      </c>
      <c r="O57" s="28">
        <v>2000</v>
      </c>
      <c r="P57" s="29">
        <v>720</v>
      </c>
      <c r="Q57" s="30">
        <v>1600</v>
      </c>
      <c r="R57" s="28">
        <v>400</v>
      </c>
      <c r="S57" s="28">
        <v>5800</v>
      </c>
      <c r="T57" s="28">
        <v>7400</v>
      </c>
      <c r="U57" s="29">
        <v>3400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33" t="s">
        <v>91</v>
      </c>
      <c r="G58" s="27">
        <v>2000</v>
      </c>
      <c r="H58" s="28">
        <v>7400</v>
      </c>
      <c r="I58" s="28">
        <v>5600</v>
      </c>
      <c r="J58" s="28">
        <v>7200</v>
      </c>
      <c r="K58" s="29">
        <v>5000</v>
      </c>
      <c r="L58" s="30">
        <v>2400</v>
      </c>
      <c r="M58" s="28">
        <v>3800</v>
      </c>
      <c r="N58" s="31">
        <v>23400</v>
      </c>
      <c r="O58" s="28">
        <v>10200</v>
      </c>
      <c r="P58" s="29">
        <v>9200</v>
      </c>
      <c r="Q58" s="30">
        <v>4000</v>
      </c>
      <c r="R58" s="28">
        <v>4200</v>
      </c>
      <c r="S58" s="28">
        <v>7600</v>
      </c>
      <c r="T58" s="28">
        <v>11600</v>
      </c>
      <c r="U58" s="29">
        <v>1400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358</v>
      </c>
      <c r="F59" s="26" t="s">
        <v>296</v>
      </c>
      <c r="G59" s="27"/>
      <c r="H59" s="28"/>
      <c r="I59" s="28"/>
      <c r="J59" s="28"/>
      <c r="K59" s="29"/>
      <c r="L59" s="30"/>
      <c r="M59" s="28">
        <v>80</v>
      </c>
      <c r="N59" s="31"/>
      <c r="O59" s="28"/>
      <c r="P59" s="29">
        <v>520</v>
      </c>
      <c r="Q59" s="30"/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225</v>
      </c>
      <c r="G60" s="27"/>
      <c r="H60" s="28"/>
      <c r="I60" s="28"/>
      <c r="J60" s="28"/>
      <c r="K60" s="29"/>
      <c r="L60" s="30"/>
      <c r="M60" s="28"/>
      <c r="N60" s="31"/>
      <c r="O60" s="28"/>
      <c r="P60" s="29">
        <v>40</v>
      </c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93</v>
      </c>
      <c r="G61" s="27">
        <v>30400</v>
      </c>
      <c r="H61" s="28">
        <v>4000</v>
      </c>
      <c r="I61" s="28">
        <v>8800</v>
      </c>
      <c r="J61" s="28">
        <v>4600</v>
      </c>
      <c r="K61" s="29">
        <v>2600</v>
      </c>
      <c r="L61" s="30">
        <v>1200</v>
      </c>
      <c r="M61" s="28">
        <v>5200</v>
      </c>
      <c r="N61" s="31">
        <v>7400</v>
      </c>
      <c r="O61" s="28">
        <v>300</v>
      </c>
      <c r="P61" s="29">
        <v>360</v>
      </c>
      <c r="Q61" s="30">
        <v>13600</v>
      </c>
      <c r="R61" s="28">
        <v>640</v>
      </c>
      <c r="S61" s="28">
        <v>1600</v>
      </c>
      <c r="T61" s="28">
        <v>3800</v>
      </c>
      <c r="U61" s="29">
        <v>3000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298</v>
      </c>
      <c r="G62" s="27">
        <v>9200</v>
      </c>
      <c r="H62" s="28">
        <v>2600</v>
      </c>
      <c r="I62" s="28">
        <v>4800</v>
      </c>
      <c r="J62" s="28">
        <v>1800</v>
      </c>
      <c r="K62" s="29">
        <v>1500</v>
      </c>
      <c r="L62" s="30">
        <v>320</v>
      </c>
      <c r="M62" s="28">
        <v>7200</v>
      </c>
      <c r="N62" s="31">
        <v>2000</v>
      </c>
      <c r="O62" s="28">
        <v>100</v>
      </c>
      <c r="P62" s="29">
        <v>60</v>
      </c>
      <c r="Q62" s="30">
        <v>11400</v>
      </c>
      <c r="R62" s="28">
        <v>60</v>
      </c>
      <c r="S62" s="28">
        <v>300</v>
      </c>
      <c r="T62" s="28">
        <v>140</v>
      </c>
      <c r="U62" s="29">
        <v>680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94</v>
      </c>
      <c r="G63" s="27">
        <v>60</v>
      </c>
      <c r="H63" s="28">
        <v>120</v>
      </c>
      <c r="I63" s="28">
        <v>1600</v>
      </c>
      <c r="J63" s="28"/>
      <c r="K63" s="29">
        <v>300</v>
      </c>
      <c r="L63" s="30">
        <v>600</v>
      </c>
      <c r="M63" s="28">
        <v>200</v>
      </c>
      <c r="N63" s="31">
        <v>140</v>
      </c>
      <c r="O63" s="28"/>
      <c r="P63" s="29"/>
      <c r="Q63" s="30">
        <v>40</v>
      </c>
      <c r="R63" s="28"/>
      <c r="S63" s="28">
        <v>240</v>
      </c>
      <c r="T63" s="28">
        <v>400</v>
      </c>
      <c r="U63" s="29">
        <v>660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95</v>
      </c>
      <c r="G64" s="27"/>
      <c r="H64" s="28"/>
      <c r="I64" s="28"/>
      <c r="J64" s="28"/>
      <c r="K64" s="29"/>
      <c r="L64" s="30"/>
      <c r="M64" s="28"/>
      <c r="N64" s="31"/>
      <c r="O64" s="28"/>
      <c r="P64" s="29"/>
      <c r="Q64" s="30"/>
      <c r="R64" s="28"/>
      <c r="S64" s="28"/>
      <c r="T64" s="28"/>
      <c r="U64" s="29">
        <v>80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226</v>
      </c>
      <c r="G65" s="27"/>
      <c r="H65" s="28"/>
      <c r="I65" s="28"/>
      <c r="J65" s="28"/>
      <c r="K65" s="29"/>
      <c r="L65" s="30"/>
      <c r="M65" s="28"/>
      <c r="N65" s="31"/>
      <c r="O65" s="28"/>
      <c r="P65" s="29">
        <v>60</v>
      </c>
      <c r="Q65" s="30"/>
      <c r="R65" s="28"/>
      <c r="S65" s="28"/>
      <c r="T65" s="28"/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227</v>
      </c>
      <c r="G66" s="27">
        <v>660</v>
      </c>
      <c r="H66" s="28">
        <v>120</v>
      </c>
      <c r="I66" s="28">
        <v>100</v>
      </c>
      <c r="J66" s="28">
        <v>340</v>
      </c>
      <c r="K66" s="29">
        <v>220</v>
      </c>
      <c r="L66" s="30">
        <v>80</v>
      </c>
      <c r="M66" s="28">
        <v>220</v>
      </c>
      <c r="N66" s="31">
        <v>160</v>
      </c>
      <c r="O66" s="28"/>
      <c r="P66" s="29">
        <v>20</v>
      </c>
      <c r="Q66" s="30">
        <v>340</v>
      </c>
      <c r="R66" s="28">
        <v>60</v>
      </c>
      <c r="S66" s="28">
        <v>60</v>
      </c>
      <c r="T66" s="28">
        <v>20</v>
      </c>
      <c r="U66" s="29">
        <v>40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 t="s">
        <v>359</v>
      </c>
      <c r="F67" s="26" t="s">
        <v>300</v>
      </c>
      <c r="G67" s="27">
        <v>40</v>
      </c>
      <c r="H67" s="28"/>
      <c r="I67" s="28"/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97</v>
      </c>
      <c r="G68" s="27">
        <v>80</v>
      </c>
      <c r="H68" s="28">
        <v>20</v>
      </c>
      <c r="I68" s="28">
        <v>60</v>
      </c>
      <c r="J68" s="28">
        <v>60</v>
      </c>
      <c r="K68" s="29">
        <v>60</v>
      </c>
      <c r="L68" s="30">
        <v>80</v>
      </c>
      <c r="M68" s="28"/>
      <c r="N68" s="31"/>
      <c r="O68" s="28"/>
      <c r="P68" s="29">
        <v>20</v>
      </c>
      <c r="Q68" s="30">
        <v>60</v>
      </c>
      <c r="R68" s="28"/>
      <c r="S68" s="28">
        <v>140</v>
      </c>
      <c r="T68" s="28">
        <v>60</v>
      </c>
      <c r="U68" s="29">
        <v>140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360</v>
      </c>
      <c r="F69" s="26" t="s">
        <v>361</v>
      </c>
      <c r="G69" s="27"/>
      <c r="H69" s="28"/>
      <c r="I69" s="28"/>
      <c r="J69" s="28"/>
      <c r="K69" s="29"/>
      <c r="L69" s="30">
        <v>40</v>
      </c>
      <c r="M69" s="28"/>
      <c r="N69" s="31">
        <v>20</v>
      </c>
      <c r="O69" s="28"/>
      <c r="P69" s="29"/>
      <c r="Q69" s="30">
        <v>20</v>
      </c>
      <c r="R69" s="28"/>
      <c r="S69" s="28"/>
      <c r="T69" s="28"/>
      <c r="U69" s="29">
        <v>200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 t="s">
        <v>362</v>
      </c>
      <c r="F70" s="26" t="s">
        <v>99</v>
      </c>
      <c r="G70" s="27"/>
      <c r="H70" s="28">
        <v>40</v>
      </c>
      <c r="I70" s="28">
        <v>80</v>
      </c>
      <c r="J70" s="28">
        <v>100</v>
      </c>
      <c r="K70" s="29">
        <v>160</v>
      </c>
      <c r="L70" s="30">
        <v>80</v>
      </c>
      <c r="M70" s="28">
        <v>60</v>
      </c>
      <c r="N70" s="31">
        <v>20</v>
      </c>
      <c r="O70" s="28">
        <v>40</v>
      </c>
      <c r="P70" s="29">
        <v>20</v>
      </c>
      <c r="Q70" s="30">
        <v>100</v>
      </c>
      <c r="R70" s="28">
        <v>60</v>
      </c>
      <c r="S70" s="28">
        <v>40</v>
      </c>
      <c r="T70" s="28"/>
      <c r="U70" s="29">
        <v>60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 t="s">
        <v>363</v>
      </c>
      <c r="F71" s="26" t="s">
        <v>101</v>
      </c>
      <c r="G71" s="27"/>
      <c r="H71" s="28"/>
      <c r="I71" s="28">
        <v>560</v>
      </c>
      <c r="J71" s="28">
        <v>1000</v>
      </c>
      <c r="K71" s="29">
        <v>720</v>
      </c>
      <c r="L71" s="30">
        <v>180</v>
      </c>
      <c r="M71" s="28"/>
      <c r="N71" s="31">
        <v>80</v>
      </c>
      <c r="O71" s="28">
        <v>120</v>
      </c>
      <c r="P71" s="29">
        <v>40</v>
      </c>
      <c r="Q71" s="30">
        <v>140</v>
      </c>
      <c r="R71" s="28">
        <v>100</v>
      </c>
      <c r="S71" s="28">
        <v>240</v>
      </c>
      <c r="T71" s="28">
        <v>240</v>
      </c>
      <c r="U71" s="29">
        <v>80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 t="s">
        <v>364</v>
      </c>
      <c r="F72" s="26" t="s">
        <v>365</v>
      </c>
      <c r="G72" s="27"/>
      <c r="H72" s="28"/>
      <c r="I72" s="28"/>
      <c r="J72" s="28"/>
      <c r="K72" s="29"/>
      <c r="L72" s="30">
        <v>60</v>
      </c>
      <c r="M72" s="28"/>
      <c r="N72" s="31"/>
      <c r="O72" s="28"/>
      <c r="P72" s="29"/>
      <c r="Q72" s="30"/>
      <c r="R72" s="28"/>
      <c r="S72" s="28"/>
      <c r="T72" s="28">
        <v>40</v>
      </c>
      <c r="U72" s="29">
        <v>60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103</v>
      </c>
      <c r="G73" s="27"/>
      <c r="H73" s="28"/>
      <c r="I73" s="28">
        <v>100</v>
      </c>
      <c r="J73" s="28">
        <v>140</v>
      </c>
      <c r="K73" s="29">
        <v>100</v>
      </c>
      <c r="L73" s="30">
        <v>100</v>
      </c>
      <c r="M73" s="28"/>
      <c r="N73" s="31">
        <v>60</v>
      </c>
      <c r="O73" s="28"/>
      <c r="P73" s="29"/>
      <c r="Q73" s="30"/>
      <c r="R73" s="28">
        <v>60</v>
      </c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228</v>
      </c>
      <c r="G74" s="27"/>
      <c r="H74" s="28"/>
      <c r="I74" s="28"/>
      <c r="J74" s="28"/>
      <c r="K74" s="29"/>
      <c r="L74" s="30"/>
      <c r="M74" s="28"/>
      <c r="N74" s="31"/>
      <c r="O74" s="28"/>
      <c r="P74" s="29">
        <v>20</v>
      </c>
      <c r="Q74" s="30"/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229</v>
      </c>
      <c r="G75" s="27">
        <v>1400</v>
      </c>
      <c r="H75" s="28">
        <v>1200</v>
      </c>
      <c r="I75" s="28">
        <v>4000</v>
      </c>
      <c r="J75" s="28">
        <v>2000</v>
      </c>
      <c r="K75" s="29">
        <v>4600</v>
      </c>
      <c r="L75" s="30">
        <v>800</v>
      </c>
      <c r="M75" s="28">
        <v>600</v>
      </c>
      <c r="N75" s="31">
        <v>700</v>
      </c>
      <c r="O75" s="28">
        <v>460</v>
      </c>
      <c r="P75" s="29"/>
      <c r="Q75" s="30">
        <v>1440</v>
      </c>
      <c r="R75" s="28">
        <v>220</v>
      </c>
      <c r="S75" s="28">
        <v>460</v>
      </c>
      <c r="T75" s="28">
        <v>800</v>
      </c>
      <c r="U75" s="29">
        <v>600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/>
      <c r="F76" s="26" t="s">
        <v>104</v>
      </c>
      <c r="G76" s="27">
        <v>1180</v>
      </c>
      <c r="H76" s="28">
        <v>200</v>
      </c>
      <c r="I76" s="28">
        <v>300</v>
      </c>
      <c r="J76" s="28">
        <v>200</v>
      </c>
      <c r="K76" s="29">
        <v>100</v>
      </c>
      <c r="L76" s="30">
        <v>240</v>
      </c>
      <c r="M76" s="28">
        <v>400</v>
      </c>
      <c r="N76" s="31">
        <v>680</v>
      </c>
      <c r="O76" s="28">
        <v>140</v>
      </c>
      <c r="P76" s="29">
        <v>100</v>
      </c>
      <c r="Q76" s="30">
        <v>420</v>
      </c>
      <c r="R76" s="28">
        <v>320</v>
      </c>
      <c r="S76" s="28">
        <v>1000</v>
      </c>
      <c r="T76" s="28">
        <v>600</v>
      </c>
      <c r="U76" s="29">
        <v>280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105</v>
      </c>
      <c r="G77" s="27">
        <v>700</v>
      </c>
      <c r="H77" s="28">
        <v>160</v>
      </c>
      <c r="I77" s="28">
        <v>380</v>
      </c>
      <c r="J77" s="28">
        <v>560</v>
      </c>
      <c r="K77" s="29">
        <v>900</v>
      </c>
      <c r="L77" s="30">
        <v>640</v>
      </c>
      <c r="M77" s="28">
        <v>400</v>
      </c>
      <c r="N77" s="31">
        <v>520</v>
      </c>
      <c r="O77" s="28">
        <v>160</v>
      </c>
      <c r="P77" s="29">
        <v>120</v>
      </c>
      <c r="Q77" s="30">
        <v>780</v>
      </c>
      <c r="R77" s="28">
        <v>160</v>
      </c>
      <c r="S77" s="28">
        <v>240</v>
      </c>
      <c r="T77" s="28">
        <v>300</v>
      </c>
      <c r="U77" s="29">
        <v>540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107</v>
      </c>
      <c r="G78" s="27">
        <v>11800</v>
      </c>
      <c r="H78" s="28">
        <v>2400</v>
      </c>
      <c r="I78" s="28">
        <v>3600</v>
      </c>
      <c r="J78" s="28">
        <v>2360</v>
      </c>
      <c r="K78" s="29">
        <v>3200</v>
      </c>
      <c r="L78" s="30">
        <v>1500</v>
      </c>
      <c r="M78" s="28">
        <v>6400</v>
      </c>
      <c r="N78" s="31">
        <v>3000</v>
      </c>
      <c r="O78" s="28">
        <v>960</v>
      </c>
      <c r="P78" s="29">
        <v>700</v>
      </c>
      <c r="Q78" s="30">
        <v>10000</v>
      </c>
      <c r="R78" s="28">
        <v>920</v>
      </c>
      <c r="S78" s="28">
        <v>760</v>
      </c>
      <c r="T78" s="28">
        <v>2600</v>
      </c>
      <c r="U78" s="29">
        <v>3200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230</v>
      </c>
      <c r="G79" s="27"/>
      <c r="H79" s="28"/>
      <c r="I79" s="28"/>
      <c r="J79" s="28"/>
      <c r="K79" s="29"/>
      <c r="L79" s="30"/>
      <c r="M79" s="28"/>
      <c r="N79" s="31"/>
      <c r="O79" s="28"/>
      <c r="P79" s="29"/>
      <c r="Q79" s="30"/>
      <c r="R79" s="28"/>
      <c r="S79" s="28">
        <v>20</v>
      </c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108</v>
      </c>
      <c r="G80" s="27">
        <v>840</v>
      </c>
      <c r="H80" s="28">
        <v>100</v>
      </c>
      <c r="I80" s="28">
        <v>500</v>
      </c>
      <c r="J80" s="28">
        <v>260</v>
      </c>
      <c r="K80" s="29">
        <v>280</v>
      </c>
      <c r="L80" s="30">
        <v>60</v>
      </c>
      <c r="M80" s="28">
        <v>200</v>
      </c>
      <c r="N80" s="31">
        <v>400</v>
      </c>
      <c r="O80" s="28">
        <v>40</v>
      </c>
      <c r="P80" s="29">
        <v>40</v>
      </c>
      <c r="Q80" s="30">
        <v>380</v>
      </c>
      <c r="R80" s="28"/>
      <c r="S80" s="28">
        <v>120</v>
      </c>
      <c r="T80" s="28">
        <v>200</v>
      </c>
      <c r="U80" s="29">
        <v>240</v>
      </c>
      <c r="V80" s="15"/>
    </row>
    <row r="81" spans="1:23" ht="13.15" customHeight="1" x14ac:dyDescent="0.15">
      <c r="A81" s="3">
        <v>77</v>
      </c>
      <c r="B81" s="25"/>
      <c r="C81" s="25"/>
      <c r="D81" s="25"/>
      <c r="E81" s="25"/>
      <c r="F81" s="26" t="s">
        <v>109</v>
      </c>
      <c r="G81" s="27"/>
      <c r="H81" s="28"/>
      <c r="I81" s="28">
        <v>20</v>
      </c>
      <c r="J81" s="28">
        <v>100</v>
      </c>
      <c r="K81" s="29">
        <v>80</v>
      </c>
      <c r="L81" s="30">
        <v>160</v>
      </c>
      <c r="M81" s="28">
        <v>40</v>
      </c>
      <c r="N81" s="31"/>
      <c r="O81" s="28"/>
      <c r="P81" s="29"/>
      <c r="Q81" s="30"/>
      <c r="R81" s="28"/>
      <c r="S81" s="28">
        <v>20</v>
      </c>
      <c r="T81" s="28"/>
      <c r="U81" s="29">
        <v>80</v>
      </c>
      <c r="V81" s="15"/>
    </row>
    <row r="82" spans="1:23" ht="13.15" customHeight="1" x14ac:dyDescent="0.15">
      <c r="A82" s="3">
        <v>78</v>
      </c>
      <c r="B82" s="25"/>
      <c r="C82" s="25"/>
      <c r="D82" s="25"/>
      <c r="E82" s="25" t="s">
        <v>366</v>
      </c>
      <c r="F82" s="26" t="s">
        <v>111</v>
      </c>
      <c r="G82" s="27">
        <v>60</v>
      </c>
      <c r="H82" s="28">
        <v>100</v>
      </c>
      <c r="I82" s="28">
        <v>320</v>
      </c>
      <c r="J82" s="28">
        <v>240</v>
      </c>
      <c r="K82" s="29">
        <v>100</v>
      </c>
      <c r="L82" s="30">
        <v>80</v>
      </c>
      <c r="M82" s="28">
        <v>40</v>
      </c>
      <c r="N82" s="31">
        <v>100</v>
      </c>
      <c r="O82" s="28"/>
      <c r="P82" s="29"/>
      <c r="Q82" s="30">
        <v>100</v>
      </c>
      <c r="R82" s="28"/>
      <c r="S82" s="28">
        <v>20</v>
      </c>
      <c r="T82" s="28">
        <v>120</v>
      </c>
      <c r="U82" s="29">
        <v>140</v>
      </c>
      <c r="V82" s="15"/>
    </row>
    <row r="83" spans="1:23" ht="13.15" customHeight="1" x14ac:dyDescent="0.15">
      <c r="A83" s="3">
        <v>79</v>
      </c>
      <c r="B83" s="25"/>
      <c r="C83" s="25"/>
      <c r="D83" s="25"/>
      <c r="E83" s="25"/>
      <c r="F83" s="26" t="s">
        <v>112</v>
      </c>
      <c r="G83" s="27"/>
      <c r="H83" s="28"/>
      <c r="I83" s="28"/>
      <c r="J83" s="28">
        <v>300</v>
      </c>
      <c r="K83" s="29">
        <v>120</v>
      </c>
      <c r="L83" s="30">
        <v>100</v>
      </c>
      <c r="M83" s="28"/>
      <c r="N83" s="31"/>
      <c r="O83" s="28"/>
      <c r="P83" s="29"/>
      <c r="Q83" s="30"/>
      <c r="R83" s="28"/>
      <c r="S83" s="28">
        <v>540</v>
      </c>
      <c r="T83" s="28">
        <v>1180</v>
      </c>
      <c r="U83" s="29">
        <v>720</v>
      </c>
      <c r="V83" s="15"/>
    </row>
    <row r="84" spans="1:23" ht="13.15" customHeight="1" x14ac:dyDescent="0.15">
      <c r="A84" s="3">
        <v>80</v>
      </c>
      <c r="B84" s="34"/>
      <c r="C84" s="34"/>
      <c r="D84" s="34"/>
      <c r="E84" s="34"/>
      <c r="F84" s="35" t="s">
        <v>367</v>
      </c>
      <c r="G84" s="36"/>
      <c r="H84" s="37">
        <v>80</v>
      </c>
      <c r="I84" s="37"/>
      <c r="J84" s="37"/>
      <c r="K84" s="38"/>
      <c r="L84" s="39">
        <v>120</v>
      </c>
      <c r="M84" s="37"/>
      <c r="N84" s="40"/>
      <c r="O84" s="37"/>
      <c r="P84" s="38"/>
      <c r="Q84" s="39">
        <v>120</v>
      </c>
      <c r="R84" s="37"/>
      <c r="S84" s="37"/>
      <c r="T84" s="37"/>
      <c r="U84" s="38"/>
      <c r="V84" s="15"/>
    </row>
    <row r="85" spans="1:23" ht="13.15" customHeight="1" x14ac:dyDescent="0.15">
      <c r="A85" s="3"/>
      <c r="B85" s="41" t="s">
        <v>146</v>
      </c>
      <c r="C85" s="41"/>
      <c r="D85" s="41"/>
      <c r="F85" s="42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4"/>
    </row>
    <row r="86" spans="1:23" ht="13.15" customHeight="1" x14ac:dyDescent="0.15">
      <c r="A86" s="3"/>
      <c r="B86" s="41" t="s">
        <v>147</v>
      </c>
      <c r="C86" s="41"/>
      <c r="D86" s="41"/>
      <c r="F86" s="42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3"/>
      <c r="T86" s="43"/>
      <c r="U86" s="43"/>
      <c r="V86" s="44"/>
    </row>
    <row r="87" spans="1:23" ht="13.15" customHeight="1" x14ac:dyDescent="0.15">
      <c r="A87" s="3"/>
      <c r="B87" s="41" t="s">
        <v>304</v>
      </c>
      <c r="C87" s="41"/>
      <c r="D87" s="41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T87" s="42"/>
      <c r="U87" s="43"/>
      <c r="V87" s="43"/>
      <c r="W87" s="43"/>
    </row>
    <row r="88" spans="1:23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668</v>
      </c>
      <c r="K88" s="3"/>
      <c r="N88" s="5" t="str">
        <f>I88</f>
        <v>調査期日：平成28年12月21日</v>
      </c>
      <c r="O88" s="3"/>
      <c r="P88" s="3"/>
      <c r="R88" s="3"/>
      <c r="S88" s="5" t="str">
        <f>I88</f>
        <v>調査期日：平成28年12月21日</v>
      </c>
      <c r="U88" s="3"/>
      <c r="V88" s="3"/>
    </row>
    <row r="89" spans="1:23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0</v>
      </c>
      <c r="K89" s="3"/>
      <c r="N89" s="5" t="s">
        <v>0</v>
      </c>
      <c r="O89" s="3"/>
      <c r="P89" s="3"/>
      <c r="R89" s="3"/>
      <c r="S89" s="5" t="str">
        <f>I89</f>
        <v>単　　位：cells/L</v>
      </c>
      <c r="U89" s="3"/>
      <c r="V89" s="3"/>
    </row>
    <row r="90" spans="1:23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368</v>
      </c>
      <c r="H90" s="11" t="s">
        <v>369</v>
      </c>
      <c r="I90" s="11" t="s">
        <v>370</v>
      </c>
      <c r="J90" s="11" t="s">
        <v>371</v>
      </c>
      <c r="K90" s="12" t="s">
        <v>372</v>
      </c>
      <c r="L90" s="13" t="s">
        <v>373</v>
      </c>
      <c r="M90" s="11" t="s">
        <v>374</v>
      </c>
      <c r="N90" s="14" t="s">
        <v>375</v>
      </c>
      <c r="O90" s="11" t="s">
        <v>376</v>
      </c>
      <c r="P90" s="12" t="s">
        <v>377</v>
      </c>
      <c r="Q90" s="13" t="s">
        <v>378</v>
      </c>
      <c r="R90" s="11" t="s">
        <v>379</v>
      </c>
      <c r="S90" s="11" t="s">
        <v>380</v>
      </c>
      <c r="T90" s="11" t="s">
        <v>381</v>
      </c>
      <c r="U90" s="12" t="s">
        <v>382</v>
      </c>
      <c r="V90" s="15"/>
    </row>
    <row r="91" spans="1:23" ht="13.15" customHeight="1" x14ac:dyDescent="0.15">
      <c r="A91" s="3">
        <v>81</v>
      </c>
      <c r="B91" s="16" t="s">
        <v>383</v>
      </c>
      <c r="C91" s="17" t="s">
        <v>384</v>
      </c>
      <c r="D91" s="17" t="s">
        <v>84</v>
      </c>
      <c r="E91" s="17" t="s">
        <v>385</v>
      </c>
      <c r="F91" s="46" t="s">
        <v>386</v>
      </c>
      <c r="G91" s="19"/>
      <c r="H91" s="20"/>
      <c r="I91" s="20"/>
      <c r="J91" s="20">
        <v>100</v>
      </c>
      <c r="K91" s="21"/>
      <c r="L91" s="22"/>
      <c r="M91" s="20"/>
      <c r="N91" s="23"/>
      <c r="O91" s="20"/>
      <c r="P91" s="21"/>
      <c r="Q91" s="22"/>
      <c r="R91" s="20"/>
      <c r="S91" s="20"/>
      <c r="T91" s="20"/>
      <c r="U91" s="21"/>
    </row>
    <row r="92" spans="1:23" ht="13.15" customHeight="1" x14ac:dyDescent="0.15">
      <c r="A92" s="3">
        <v>82</v>
      </c>
      <c r="B92" s="24"/>
      <c r="C92" s="25"/>
      <c r="D92" s="25"/>
      <c r="E92" s="25"/>
      <c r="F92" s="26" t="s">
        <v>232</v>
      </c>
      <c r="G92" s="27"/>
      <c r="H92" s="28">
        <v>260</v>
      </c>
      <c r="I92" s="28">
        <v>1220</v>
      </c>
      <c r="J92" s="28">
        <v>160</v>
      </c>
      <c r="K92" s="29">
        <v>1680</v>
      </c>
      <c r="L92" s="30">
        <v>80</v>
      </c>
      <c r="M92" s="28">
        <v>240</v>
      </c>
      <c r="N92" s="31">
        <v>240</v>
      </c>
      <c r="O92" s="28">
        <v>200</v>
      </c>
      <c r="P92" s="29">
        <v>680</v>
      </c>
      <c r="Q92" s="30">
        <v>1120</v>
      </c>
      <c r="R92" s="28">
        <v>200</v>
      </c>
      <c r="S92" s="28">
        <v>160</v>
      </c>
      <c r="T92" s="28"/>
      <c r="U92" s="29">
        <v>420</v>
      </c>
      <c r="V92" s="15"/>
    </row>
    <row r="93" spans="1:23" ht="13.15" customHeight="1" x14ac:dyDescent="0.15">
      <c r="A93" s="3">
        <v>83</v>
      </c>
      <c r="B93" s="15"/>
      <c r="C93" s="25"/>
      <c r="D93" s="25"/>
      <c r="E93" s="32"/>
      <c r="F93" s="26" t="s">
        <v>115</v>
      </c>
      <c r="G93" s="27"/>
      <c r="H93" s="28">
        <v>360</v>
      </c>
      <c r="I93" s="28">
        <v>200</v>
      </c>
      <c r="J93" s="28">
        <v>680</v>
      </c>
      <c r="K93" s="29">
        <v>780</v>
      </c>
      <c r="L93" s="30">
        <v>80</v>
      </c>
      <c r="M93" s="28">
        <v>640</v>
      </c>
      <c r="N93" s="31">
        <v>440</v>
      </c>
      <c r="O93" s="28"/>
      <c r="P93" s="29">
        <v>80</v>
      </c>
      <c r="Q93" s="30"/>
      <c r="R93" s="28"/>
      <c r="S93" s="28">
        <v>1480</v>
      </c>
      <c r="T93" s="28">
        <v>1440</v>
      </c>
      <c r="U93" s="29">
        <v>1980</v>
      </c>
      <c r="V93" s="15"/>
    </row>
    <row r="94" spans="1:23" ht="13.15" customHeight="1" x14ac:dyDescent="0.15">
      <c r="A94" s="3">
        <v>84</v>
      </c>
      <c r="B94" s="15"/>
      <c r="C94" s="25"/>
      <c r="D94" s="25"/>
      <c r="E94" s="25"/>
      <c r="F94" s="26" t="s">
        <v>116</v>
      </c>
      <c r="G94" s="27">
        <v>100</v>
      </c>
      <c r="H94" s="28">
        <v>460</v>
      </c>
      <c r="I94" s="28">
        <v>300</v>
      </c>
      <c r="J94" s="28">
        <v>100</v>
      </c>
      <c r="K94" s="29">
        <v>80</v>
      </c>
      <c r="L94" s="30"/>
      <c r="M94" s="28">
        <v>560</v>
      </c>
      <c r="N94" s="31">
        <v>560</v>
      </c>
      <c r="O94" s="28"/>
      <c r="P94" s="29"/>
      <c r="Q94" s="30">
        <v>40</v>
      </c>
      <c r="R94" s="28">
        <v>40</v>
      </c>
      <c r="S94" s="28">
        <v>100</v>
      </c>
      <c r="T94" s="28">
        <v>520</v>
      </c>
      <c r="U94" s="29">
        <v>200</v>
      </c>
      <c r="V94" s="15"/>
    </row>
    <row r="95" spans="1:23" ht="13.15" customHeight="1" x14ac:dyDescent="0.15">
      <c r="A95" s="3">
        <v>85</v>
      </c>
      <c r="B95" s="24"/>
      <c r="C95" s="25"/>
      <c r="D95" s="32"/>
      <c r="E95" s="25"/>
      <c r="F95" s="26" t="s">
        <v>117</v>
      </c>
      <c r="G95" s="27">
        <v>6600</v>
      </c>
      <c r="H95" s="28">
        <v>1000</v>
      </c>
      <c r="I95" s="28">
        <v>2200</v>
      </c>
      <c r="J95" s="28">
        <v>900</v>
      </c>
      <c r="K95" s="29">
        <v>940</v>
      </c>
      <c r="L95" s="30">
        <v>660</v>
      </c>
      <c r="M95" s="28">
        <v>3400</v>
      </c>
      <c r="N95" s="31">
        <v>3000</v>
      </c>
      <c r="O95" s="28">
        <v>100</v>
      </c>
      <c r="P95" s="29">
        <v>540</v>
      </c>
      <c r="Q95" s="30">
        <v>5000</v>
      </c>
      <c r="R95" s="28">
        <v>700</v>
      </c>
      <c r="S95" s="28">
        <v>540</v>
      </c>
      <c r="T95" s="28">
        <v>580</v>
      </c>
      <c r="U95" s="29">
        <v>800</v>
      </c>
      <c r="V95" s="15"/>
    </row>
    <row r="96" spans="1:23" ht="13.15" customHeight="1" x14ac:dyDescent="0.15">
      <c r="A96" s="3">
        <v>86</v>
      </c>
      <c r="B96" s="24"/>
      <c r="C96" s="25"/>
      <c r="D96" s="25"/>
      <c r="E96" s="25"/>
      <c r="F96" s="26" t="s">
        <v>118</v>
      </c>
      <c r="G96" s="27">
        <v>64800</v>
      </c>
      <c r="H96" s="28">
        <v>50800</v>
      </c>
      <c r="I96" s="28">
        <v>56800</v>
      </c>
      <c r="J96" s="28">
        <v>46200</v>
      </c>
      <c r="K96" s="29">
        <v>61600</v>
      </c>
      <c r="L96" s="30">
        <v>32000</v>
      </c>
      <c r="M96" s="28">
        <v>51600</v>
      </c>
      <c r="N96" s="31">
        <v>26000</v>
      </c>
      <c r="O96" s="28">
        <v>39600</v>
      </c>
      <c r="P96" s="29">
        <v>17800</v>
      </c>
      <c r="Q96" s="30">
        <v>61600</v>
      </c>
      <c r="R96" s="28">
        <v>31600</v>
      </c>
      <c r="S96" s="28">
        <v>35400</v>
      </c>
      <c r="T96" s="28">
        <v>54400</v>
      </c>
      <c r="U96" s="29">
        <v>30400</v>
      </c>
      <c r="V96" s="15"/>
    </row>
    <row r="97" spans="1:22" ht="13.15" customHeight="1" x14ac:dyDescent="0.15">
      <c r="A97" s="3">
        <v>87</v>
      </c>
      <c r="B97" s="24"/>
      <c r="C97" s="25"/>
      <c r="D97" s="25"/>
      <c r="E97" s="25"/>
      <c r="F97" s="26" t="s">
        <v>235</v>
      </c>
      <c r="G97" s="27"/>
      <c r="H97" s="28">
        <v>320</v>
      </c>
      <c r="I97" s="28"/>
      <c r="J97" s="28"/>
      <c r="K97" s="29"/>
      <c r="L97" s="30"/>
      <c r="M97" s="28">
        <v>160</v>
      </c>
      <c r="N97" s="31"/>
      <c r="O97" s="28"/>
      <c r="P97" s="29"/>
      <c r="Q97" s="30"/>
      <c r="R97" s="28"/>
      <c r="S97" s="28"/>
      <c r="T97" s="28">
        <v>120</v>
      </c>
      <c r="U97" s="29"/>
      <c r="V97" s="15"/>
    </row>
    <row r="98" spans="1:22" ht="13.15" customHeight="1" x14ac:dyDescent="0.15">
      <c r="A98" s="3">
        <v>88</v>
      </c>
      <c r="B98" s="24"/>
      <c r="C98" s="25"/>
      <c r="D98" s="25"/>
      <c r="E98" s="25"/>
      <c r="F98" s="26" t="s">
        <v>119</v>
      </c>
      <c r="G98" s="27">
        <v>520</v>
      </c>
      <c r="H98" s="28">
        <v>460</v>
      </c>
      <c r="I98" s="28">
        <v>540</v>
      </c>
      <c r="J98" s="28"/>
      <c r="K98" s="29">
        <v>540</v>
      </c>
      <c r="L98" s="30">
        <v>80</v>
      </c>
      <c r="M98" s="28"/>
      <c r="N98" s="31"/>
      <c r="O98" s="28"/>
      <c r="P98" s="29"/>
      <c r="Q98" s="30">
        <v>80</v>
      </c>
      <c r="R98" s="28">
        <v>40</v>
      </c>
      <c r="S98" s="28"/>
      <c r="T98" s="28">
        <v>420</v>
      </c>
      <c r="U98" s="29"/>
      <c r="V98" s="15"/>
    </row>
    <row r="99" spans="1:22" ht="13.15" customHeight="1" x14ac:dyDescent="0.15">
      <c r="A99" s="3">
        <v>89</v>
      </c>
      <c r="B99" s="24"/>
      <c r="C99" s="25"/>
      <c r="D99" s="25"/>
      <c r="E99" s="25"/>
      <c r="F99" s="26" t="s">
        <v>387</v>
      </c>
      <c r="G99" s="27"/>
      <c r="H99" s="28"/>
      <c r="I99" s="28">
        <v>40</v>
      </c>
      <c r="J99" s="28"/>
      <c r="K99" s="29"/>
      <c r="L99" s="30"/>
      <c r="M99" s="28"/>
      <c r="N99" s="31"/>
      <c r="O99" s="28"/>
      <c r="P99" s="29"/>
      <c r="Q99" s="30"/>
      <c r="R99" s="28">
        <v>60</v>
      </c>
      <c r="S99" s="28"/>
      <c r="T99" s="28"/>
      <c r="U99" s="29"/>
      <c r="V99" s="15"/>
    </row>
    <row r="100" spans="1:22" ht="13.15" customHeight="1" x14ac:dyDescent="0.15">
      <c r="A100" s="3">
        <v>90</v>
      </c>
      <c r="B100" s="24"/>
      <c r="C100" s="25"/>
      <c r="D100" s="25"/>
      <c r="E100" s="25"/>
      <c r="F100" s="26" t="s">
        <v>236</v>
      </c>
      <c r="G100" s="27"/>
      <c r="H100" s="28">
        <v>60</v>
      </c>
      <c r="I100" s="28"/>
      <c r="J100" s="28"/>
      <c r="K100" s="29"/>
      <c r="L100" s="30"/>
      <c r="M100" s="28"/>
      <c r="N100" s="31"/>
      <c r="O100" s="28"/>
      <c r="P100" s="29"/>
      <c r="Q100" s="30"/>
      <c r="R100" s="28"/>
      <c r="S100" s="28">
        <v>80</v>
      </c>
      <c r="T100" s="28"/>
      <c r="U100" s="29"/>
      <c r="V100" s="15"/>
    </row>
    <row r="101" spans="1:22" ht="13.15" customHeight="1" x14ac:dyDescent="0.15">
      <c r="A101" s="3">
        <v>91</v>
      </c>
      <c r="B101" s="24"/>
      <c r="C101" s="25"/>
      <c r="D101" s="25"/>
      <c r="E101" s="25"/>
      <c r="F101" s="26" t="s">
        <v>120</v>
      </c>
      <c r="G101" s="27">
        <v>4600</v>
      </c>
      <c r="H101" s="28">
        <v>1120</v>
      </c>
      <c r="I101" s="28">
        <v>1080</v>
      </c>
      <c r="J101" s="28">
        <v>600</v>
      </c>
      <c r="K101" s="29">
        <v>740</v>
      </c>
      <c r="L101" s="30">
        <v>160</v>
      </c>
      <c r="M101" s="28">
        <v>640</v>
      </c>
      <c r="N101" s="31">
        <v>520</v>
      </c>
      <c r="O101" s="28"/>
      <c r="P101" s="29">
        <v>180</v>
      </c>
      <c r="Q101" s="30">
        <v>1260</v>
      </c>
      <c r="R101" s="28">
        <v>480</v>
      </c>
      <c r="S101" s="28">
        <v>520</v>
      </c>
      <c r="T101" s="28">
        <v>1100</v>
      </c>
      <c r="U101" s="29">
        <v>1020</v>
      </c>
      <c r="V101" s="15"/>
    </row>
    <row r="102" spans="1:22" ht="13.15" customHeight="1" x14ac:dyDescent="0.15">
      <c r="A102" s="3">
        <v>92</v>
      </c>
      <c r="B102" s="24"/>
      <c r="C102" s="25"/>
      <c r="D102" s="25"/>
      <c r="E102" s="25"/>
      <c r="F102" s="26" t="s">
        <v>123</v>
      </c>
      <c r="G102" s="27">
        <v>40</v>
      </c>
      <c r="H102" s="28">
        <v>100</v>
      </c>
      <c r="I102" s="28">
        <v>220</v>
      </c>
      <c r="J102" s="28">
        <v>100</v>
      </c>
      <c r="K102" s="29">
        <v>100</v>
      </c>
      <c r="L102" s="30">
        <v>160</v>
      </c>
      <c r="M102" s="28">
        <v>280</v>
      </c>
      <c r="N102" s="31">
        <v>180</v>
      </c>
      <c r="O102" s="28">
        <v>200</v>
      </c>
      <c r="P102" s="29">
        <v>500</v>
      </c>
      <c r="Q102" s="30">
        <v>180</v>
      </c>
      <c r="R102" s="28"/>
      <c r="S102" s="28">
        <v>100</v>
      </c>
      <c r="T102" s="28">
        <v>660</v>
      </c>
      <c r="U102" s="29">
        <v>1000</v>
      </c>
      <c r="V102" s="15"/>
    </row>
    <row r="103" spans="1:22" ht="13.15" customHeight="1" x14ac:dyDescent="0.15">
      <c r="A103" s="3">
        <v>93</v>
      </c>
      <c r="B103" s="24"/>
      <c r="C103" s="25"/>
      <c r="D103" s="25"/>
      <c r="E103" s="25"/>
      <c r="F103" s="26" t="s">
        <v>322</v>
      </c>
      <c r="G103" s="27">
        <v>1500</v>
      </c>
      <c r="H103" s="28">
        <v>1060</v>
      </c>
      <c r="I103" s="28">
        <v>680</v>
      </c>
      <c r="J103" s="28">
        <v>1320</v>
      </c>
      <c r="K103" s="29">
        <v>960</v>
      </c>
      <c r="L103" s="30">
        <v>300</v>
      </c>
      <c r="M103" s="28">
        <v>700</v>
      </c>
      <c r="N103" s="31">
        <v>1880</v>
      </c>
      <c r="O103" s="28">
        <v>640</v>
      </c>
      <c r="P103" s="29">
        <v>500</v>
      </c>
      <c r="Q103" s="30">
        <v>780</v>
      </c>
      <c r="R103" s="28">
        <v>400</v>
      </c>
      <c r="S103" s="28">
        <v>540</v>
      </c>
      <c r="T103" s="28">
        <v>360</v>
      </c>
      <c r="U103" s="29">
        <v>600</v>
      </c>
      <c r="V103" s="15"/>
    </row>
    <row r="104" spans="1:22" ht="13.15" customHeight="1" x14ac:dyDescent="0.15">
      <c r="A104" s="3">
        <v>94</v>
      </c>
      <c r="B104" s="24"/>
      <c r="C104" s="25"/>
      <c r="D104" s="25"/>
      <c r="E104" s="25"/>
      <c r="F104" s="26" t="s">
        <v>125</v>
      </c>
      <c r="G104" s="27"/>
      <c r="H104" s="28">
        <v>360</v>
      </c>
      <c r="I104" s="28">
        <v>540</v>
      </c>
      <c r="J104" s="28">
        <v>2200</v>
      </c>
      <c r="K104" s="29">
        <v>3600</v>
      </c>
      <c r="L104" s="30">
        <v>400</v>
      </c>
      <c r="M104" s="28">
        <v>80</v>
      </c>
      <c r="N104" s="31">
        <v>800</v>
      </c>
      <c r="O104" s="28">
        <v>600</v>
      </c>
      <c r="P104" s="29">
        <v>480</v>
      </c>
      <c r="Q104" s="30">
        <v>3800</v>
      </c>
      <c r="R104" s="28">
        <v>480</v>
      </c>
      <c r="S104" s="28">
        <v>700</v>
      </c>
      <c r="T104" s="28">
        <v>680</v>
      </c>
      <c r="U104" s="29">
        <v>3800</v>
      </c>
      <c r="V104" s="15"/>
    </row>
    <row r="105" spans="1:22" ht="13.15" customHeight="1" x14ac:dyDescent="0.15">
      <c r="A105" s="3">
        <v>95</v>
      </c>
      <c r="B105" s="24"/>
      <c r="C105" s="25"/>
      <c r="D105" s="25"/>
      <c r="E105" s="25"/>
      <c r="F105" s="26" t="s">
        <v>126</v>
      </c>
      <c r="G105" s="27"/>
      <c r="H105" s="28">
        <v>240</v>
      </c>
      <c r="I105" s="28">
        <v>100</v>
      </c>
      <c r="J105" s="28">
        <v>400</v>
      </c>
      <c r="K105" s="29"/>
      <c r="L105" s="30">
        <v>40</v>
      </c>
      <c r="M105" s="28"/>
      <c r="N105" s="31"/>
      <c r="O105" s="28"/>
      <c r="P105" s="29"/>
      <c r="Q105" s="30">
        <v>200</v>
      </c>
      <c r="R105" s="28"/>
      <c r="S105" s="28"/>
      <c r="T105" s="28"/>
      <c r="U105" s="29"/>
      <c r="V105" s="15"/>
    </row>
    <row r="106" spans="1:22" ht="13.15" customHeight="1" x14ac:dyDescent="0.15">
      <c r="A106" s="3">
        <v>96</v>
      </c>
      <c r="B106" s="15"/>
      <c r="C106" s="25"/>
      <c r="D106" s="25"/>
      <c r="E106" s="32" t="s">
        <v>388</v>
      </c>
      <c r="F106" s="26" t="s">
        <v>128</v>
      </c>
      <c r="G106" s="27">
        <v>60</v>
      </c>
      <c r="H106" s="28">
        <v>160</v>
      </c>
      <c r="I106" s="28">
        <v>40</v>
      </c>
      <c r="J106" s="28">
        <v>140</v>
      </c>
      <c r="K106" s="29">
        <v>100</v>
      </c>
      <c r="L106" s="30">
        <v>140</v>
      </c>
      <c r="M106" s="28"/>
      <c r="N106" s="31">
        <v>20</v>
      </c>
      <c r="O106" s="28">
        <v>60</v>
      </c>
      <c r="P106" s="29"/>
      <c r="Q106" s="30">
        <v>80</v>
      </c>
      <c r="R106" s="28">
        <v>100</v>
      </c>
      <c r="S106" s="28">
        <v>80</v>
      </c>
      <c r="T106" s="28">
        <v>160</v>
      </c>
      <c r="U106" s="29">
        <v>200</v>
      </c>
      <c r="V106" s="15"/>
    </row>
    <row r="107" spans="1:22" ht="13.15" customHeight="1" x14ac:dyDescent="0.15">
      <c r="A107" s="3">
        <v>97</v>
      </c>
      <c r="B107" s="15"/>
      <c r="C107" s="25"/>
      <c r="D107" s="25"/>
      <c r="E107" s="25"/>
      <c r="F107" s="26" t="s">
        <v>389</v>
      </c>
      <c r="G107" s="27">
        <v>20</v>
      </c>
      <c r="H107" s="28"/>
      <c r="I107" s="28"/>
      <c r="J107" s="28">
        <v>20</v>
      </c>
      <c r="K107" s="29"/>
      <c r="L107" s="30">
        <v>40</v>
      </c>
      <c r="M107" s="28"/>
      <c r="N107" s="31"/>
      <c r="O107" s="28"/>
      <c r="P107" s="29"/>
      <c r="Q107" s="30">
        <v>20</v>
      </c>
      <c r="R107" s="28"/>
      <c r="S107" s="28"/>
      <c r="T107" s="28">
        <v>60</v>
      </c>
      <c r="U107" s="29">
        <v>120</v>
      </c>
      <c r="V107" s="15"/>
    </row>
    <row r="108" spans="1:22" ht="13.15" customHeight="1" x14ac:dyDescent="0.15">
      <c r="A108" s="3">
        <v>98</v>
      </c>
      <c r="B108" s="24"/>
      <c r="C108" s="25"/>
      <c r="D108" s="32" t="s">
        <v>129</v>
      </c>
      <c r="E108" s="25" t="s">
        <v>390</v>
      </c>
      <c r="F108" s="26" t="s">
        <v>132</v>
      </c>
      <c r="G108" s="27"/>
      <c r="H108" s="28"/>
      <c r="I108" s="28">
        <v>40</v>
      </c>
      <c r="J108" s="28"/>
      <c r="K108" s="29">
        <v>20</v>
      </c>
      <c r="L108" s="30"/>
      <c r="M108" s="28"/>
      <c r="N108" s="31"/>
      <c r="O108" s="28"/>
      <c r="P108" s="29"/>
      <c r="Q108" s="30"/>
      <c r="R108" s="28"/>
      <c r="S108" s="28"/>
      <c r="T108" s="28"/>
      <c r="U108" s="29"/>
      <c r="V108" s="15"/>
    </row>
    <row r="109" spans="1:22" ht="13.15" customHeight="1" x14ac:dyDescent="0.15">
      <c r="A109" s="3">
        <v>99</v>
      </c>
      <c r="B109" s="24"/>
      <c r="C109" s="25"/>
      <c r="D109" s="25"/>
      <c r="E109" s="25"/>
      <c r="F109" s="26" t="s">
        <v>133</v>
      </c>
      <c r="G109" s="27"/>
      <c r="H109" s="28"/>
      <c r="I109" s="28"/>
      <c r="J109" s="28"/>
      <c r="K109" s="29"/>
      <c r="L109" s="30"/>
      <c r="M109" s="28"/>
      <c r="N109" s="31"/>
      <c r="O109" s="28"/>
      <c r="P109" s="29"/>
      <c r="Q109" s="30">
        <v>200</v>
      </c>
      <c r="R109" s="28"/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4"/>
      <c r="C110" s="25"/>
      <c r="D110" s="25"/>
      <c r="E110" s="25"/>
      <c r="F110" s="26" t="s">
        <v>243</v>
      </c>
      <c r="G110" s="27"/>
      <c r="H110" s="28"/>
      <c r="I110" s="28"/>
      <c r="J110" s="28"/>
      <c r="K110" s="29"/>
      <c r="L110" s="30"/>
      <c r="M110" s="28"/>
      <c r="N110" s="31">
        <v>80</v>
      </c>
      <c r="O110" s="28"/>
      <c r="P110" s="29"/>
      <c r="Q110" s="30"/>
      <c r="R110" s="28"/>
      <c r="S110" s="28">
        <v>120</v>
      </c>
      <c r="T110" s="28"/>
      <c r="U110" s="29"/>
      <c r="V110" s="15"/>
    </row>
    <row r="111" spans="1:22" ht="13.15" customHeight="1" x14ac:dyDescent="0.15">
      <c r="A111" s="3">
        <v>101</v>
      </c>
      <c r="B111" s="24"/>
      <c r="C111" s="25"/>
      <c r="D111" s="25"/>
      <c r="E111" s="25"/>
      <c r="F111" s="26" t="s">
        <v>246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>
        <v>100</v>
      </c>
      <c r="Q111" s="30"/>
      <c r="R111" s="28"/>
      <c r="S111" s="28"/>
      <c r="T111" s="28"/>
      <c r="U111" s="29"/>
      <c r="V111" s="15"/>
    </row>
    <row r="112" spans="1:22" ht="13.15" customHeight="1" x14ac:dyDescent="0.15">
      <c r="A112" s="3">
        <v>102</v>
      </c>
      <c r="B112" s="24"/>
      <c r="C112" s="25"/>
      <c r="D112" s="25"/>
      <c r="E112" s="25"/>
      <c r="F112" s="26" t="s">
        <v>134</v>
      </c>
      <c r="G112" s="27">
        <v>560</v>
      </c>
      <c r="H112" s="28">
        <v>240</v>
      </c>
      <c r="I112" s="28">
        <v>160</v>
      </c>
      <c r="J112" s="28">
        <v>220</v>
      </c>
      <c r="K112" s="29">
        <v>960</v>
      </c>
      <c r="L112" s="30">
        <v>460</v>
      </c>
      <c r="M112" s="28">
        <v>260</v>
      </c>
      <c r="N112" s="31">
        <v>140</v>
      </c>
      <c r="O112" s="28">
        <v>120</v>
      </c>
      <c r="P112" s="29">
        <v>160</v>
      </c>
      <c r="Q112" s="30">
        <v>260</v>
      </c>
      <c r="R112" s="28">
        <v>180</v>
      </c>
      <c r="S112" s="28">
        <v>540</v>
      </c>
      <c r="T112" s="28">
        <v>660</v>
      </c>
      <c r="U112" s="29">
        <v>600</v>
      </c>
      <c r="V112" s="15"/>
    </row>
    <row r="113" spans="1:22" ht="13.15" customHeight="1" x14ac:dyDescent="0.15">
      <c r="A113" s="3">
        <v>103</v>
      </c>
      <c r="B113" s="24"/>
      <c r="C113" s="25"/>
      <c r="D113" s="25"/>
      <c r="E113" s="25"/>
      <c r="F113" s="26" t="s">
        <v>135</v>
      </c>
      <c r="G113" s="27"/>
      <c r="H113" s="28"/>
      <c r="I113" s="28"/>
      <c r="J113" s="28">
        <v>120</v>
      </c>
      <c r="K113" s="29">
        <v>40</v>
      </c>
      <c r="L113" s="30">
        <v>300</v>
      </c>
      <c r="M113" s="28"/>
      <c r="N113" s="31"/>
      <c r="O113" s="28"/>
      <c r="P113" s="29"/>
      <c r="Q113" s="30"/>
      <c r="R113" s="28">
        <v>140</v>
      </c>
      <c r="S113" s="28"/>
      <c r="T113" s="28"/>
      <c r="U113" s="29">
        <v>40</v>
      </c>
      <c r="V113" s="15"/>
    </row>
    <row r="114" spans="1:22" ht="13.15" customHeight="1" x14ac:dyDescent="0.15">
      <c r="A114" s="3">
        <v>104</v>
      </c>
      <c r="B114" s="24"/>
      <c r="C114" s="25"/>
      <c r="D114" s="25"/>
      <c r="E114" s="25" t="s">
        <v>391</v>
      </c>
      <c r="F114" s="26" t="s">
        <v>248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/>
      <c r="Q114" s="30">
        <v>40</v>
      </c>
      <c r="R114" s="28"/>
      <c r="S114" s="28">
        <v>120</v>
      </c>
      <c r="T114" s="28"/>
      <c r="U114" s="29"/>
      <c r="V114" s="15"/>
    </row>
    <row r="115" spans="1:22" ht="13.15" customHeight="1" x14ac:dyDescent="0.15">
      <c r="A115" s="3">
        <v>105</v>
      </c>
      <c r="B115" s="24"/>
      <c r="C115" s="25"/>
      <c r="D115" s="25"/>
      <c r="E115" s="25"/>
      <c r="F115" s="26" t="s">
        <v>137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/>
      <c r="Q115" s="30"/>
      <c r="R115" s="28"/>
      <c r="S115" s="28">
        <v>20</v>
      </c>
      <c r="T115" s="28"/>
      <c r="U115" s="29"/>
      <c r="V115" s="15"/>
    </row>
    <row r="116" spans="1:22" ht="13.15" customHeight="1" x14ac:dyDescent="0.15">
      <c r="A116" s="3">
        <v>106</v>
      </c>
      <c r="B116" s="24"/>
      <c r="C116" s="25"/>
      <c r="D116" s="25"/>
      <c r="E116" s="25" t="s">
        <v>392</v>
      </c>
      <c r="F116" s="26" t="s">
        <v>249</v>
      </c>
      <c r="G116" s="27"/>
      <c r="H116" s="28"/>
      <c r="I116" s="28"/>
      <c r="J116" s="28">
        <v>80</v>
      </c>
      <c r="K116" s="29">
        <v>60</v>
      </c>
      <c r="L116" s="30">
        <v>20</v>
      </c>
      <c r="M116" s="28">
        <v>20</v>
      </c>
      <c r="N116" s="31">
        <v>40</v>
      </c>
      <c r="O116" s="28"/>
      <c r="P116" s="29">
        <v>20</v>
      </c>
      <c r="Q116" s="30"/>
      <c r="R116" s="28"/>
      <c r="S116" s="28">
        <v>80</v>
      </c>
      <c r="T116" s="28">
        <v>100</v>
      </c>
      <c r="U116" s="29">
        <v>100</v>
      </c>
      <c r="V116" s="15"/>
    </row>
    <row r="117" spans="1:22" ht="13.15" customHeight="1" x14ac:dyDescent="0.15">
      <c r="A117" s="3">
        <v>107</v>
      </c>
      <c r="B117" s="24"/>
      <c r="C117" s="25"/>
      <c r="D117" s="25"/>
      <c r="E117" s="25"/>
      <c r="F117" s="26" t="s">
        <v>139</v>
      </c>
      <c r="G117" s="27"/>
      <c r="H117" s="28"/>
      <c r="I117" s="28">
        <v>20</v>
      </c>
      <c r="J117" s="28">
        <v>200</v>
      </c>
      <c r="K117" s="29">
        <v>140</v>
      </c>
      <c r="L117" s="30">
        <v>120</v>
      </c>
      <c r="M117" s="28">
        <v>20</v>
      </c>
      <c r="N117" s="31">
        <v>80</v>
      </c>
      <c r="O117" s="28">
        <v>20</v>
      </c>
      <c r="P117" s="29">
        <v>60</v>
      </c>
      <c r="Q117" s="30">
        <v>20</v>
      </c>
      <c r="R117" s="28">
        <v>60</v>
      </c>
      <c r="S117" s="28">
        <v>80</v>
      </c>
      <c r="T117" s="28">
        <v>80</v>
      </c>
      <c r="U117" s="29">
        <v>120</v>
      </c>
      <c r="V117" s="15"/>
    </row>
    <row r="118" spans="1:22" ht="13.15" customHeight="1" x14ac:dyDescent="0.15">
      <c r="A118" s="3">
        <v>108</v>
      </c>
      <c r="B118" s="15"/>
      <c r="C118" s="25"/>
      <c r="D118" s="25"/>
      <c r="E118" s="32"/>
      <c r="F118" s="26" t="s">
        <v>141</v>
      </c>
      <c r="G118" s="27"/>
      <c r="H118" s="28"/>
      <c r="I118" s="28">
        <v>100</v>
      </c>
      <c r="J118" s="28">
        <v>400</v>
      </c>
      <c r="K118" s="29">
        <v>80</v>
      </c>
      <c r="L118" s="30">
        <v>400</v>
      </c>
      <c r="M118" s="28"/>
      <c r="N118" s="31">
        <v>120</v>
      </c>
      <c r="O118" s="28">
        <v>80</v>
      </c>
      <c r="P118" s="29"/>
      <c r="Q118" s="30">
        <v>100</v>
      </c>
      <c r="R118" s="28">
        <v>20</v>
      </c>
      <c r="S118" s="28">
        <v>220</v>
      </c>
      <c r="T118" s="28">
        <v>120</v>
      </c>
      <c r="U118" s="29">
        <v>200</v>
      </c>
      <c r="V118" s="15"/>
    </row>
    <row r="119" spans="1:22" ht="13.15" customHeight="1" x14ac:dyDescent="0.15">
      <c r="A119" s="3">
        <v>109</v>
      </c>
      <c r="B119" s="15"/>
      <c r="C119" s="25"/>
      <c r="D119" s="25"/>
      <c r="E119" s="25"/>
      <c r="F119" s="26" t="s">
        <v>142</v>
      </c>
      <c r="G119" s="27"/>
      <c r="H119" s="28"/>
      <c r="I119" s="28"/>
      <c r="J119" s="28">
        <v>100</v>
      </c>
      <c r="K119" s="29">
        <v>80</v>
      </c>
      <c r="L119" s="30">
        <v>60</v>
      </c>
      <c r="M119" s="28"/>
      <c r="N119" s="31"/>
      <c r="O119" s="28"/>
      <c r="P119" s="29">
        <v>20</v>
      </c>
      <c r="Q119" s="30">
        <v>20</v>
      </c>
      <c r="R119" s="28"/>
      <c r="S119" s="28">
        <v>60</v>
      </c>
      <c r="T119" s="28">
        <v>80</v>
      </c>
      <c r="U119" s="29">
        <v>60</v>
      </c>
      <c r="V119" s="15"/>
    </row>
    <row r="120" spans="1:22" ht="13.15" customHeight="1" x14ac:dyDescent="0.15">
      <c r="A120" s="3">
        <v>110</v>
      </c>
      <c r="B120" s="24"/>
      <c r="C120" s="25"/>
      <c r="D120" s="32"/>
      <c r="E120" s="25"/>
      <c r="F120" s="26" t="s">
        <v>143</v>
      </c>
      <c r="G120" s="27"/>
      <c r="H120" s="28"/>
      <c r="I120" s="28">
        <v>20</v>
      </c>
      <c r="J120" s="28">
        <v>20</v>
      </c>
      <c r="K120" s="29"/>
      <c r="L120" s="30"/>
      <c r="M120" s="28"/>
      <c r="N120" s="31"/>
      <c r="O120" s="28"/>
      <c r="P120" s="29"/>
      <c r="Q120" s="30"/>
      <c r="R120" s="28"/>
      <c r="S120" s="28"/>
      <c r="T120" s="28"/>
      <c r="U120" s="29"/>
      <c r="V120" s="15"/>
    </row>
    <row r="121" spans="1:22" ht="13.15" customHeight="1" x14ac:dyDescent="0.15">
      <c r="A121" s="3">
        <v>111</v>
      </c>
      <c r="B121" s="24"/>
      <c r="C121" s="25"/>
      <c r="D121" s="25"/>
      <c r="E121" s="25" t="s">
        <v>393</v>
      </c>
      <c r="F121" s="26" t="s">
        <v>145</v>
      </c>
      <c r="G121" s="27"/>
      <c r="H121" s="28"/>
      <c r="I121" s="28"/>
      <c r="J121" s="28">
        <v>2320</v>
      </c>
      <c r="K121" s="29"/>
      <c r="L121" s="30"/>
      <c r="M121" s="28"/>
      <c r="N121" s="31"/>
      <c r="O121" s="28"/>
      <c r="P121" s="29"/>
      <c r="Q121" s="30"/>
      <c r="R121" s="28"/>
      <c r="S121" s="28"/>
      <c r="T121" s="28"/>
      <c r="U121" s="29"/>
      <c r="V121" s="15"/>
    </row>
    <row r="122" spans="1:22" ht="13.15" customHeight="1" x14ac:dyDescent="0.15">
      <c r="A122" s="3">
        <v>112</v>
      </c>
      <c r="B122" s="24"/>
      <c r="C122" s="25"/>
      <c r="D122" s="25"/>
      <c r="E122" s="25"/>
      <c r="F122" s="26" t="s">
        <v>148</v>
      </c>
      <c r="G122" s="27">
        <v>20</v>
      </c>
      <c r="H122" s="28">
        <v>20</v>
      </c>
      <c r="I122" s="28">
        <v>20</v>
      </c>
      <c r="J122" s="28">
        <v>60</v>
      </c>
      <c r="K122" s="29">
        <v>200</v>
      </c>
      <c r="L122" s="30">
        <v>80</v>
      </c>
      <c r="M122" s="28">
        <v>20</v>
      </c>
      <c r="N122" s="31">
        <v>20</v>
      </c>
      <c r="O122" s="28">
        <v>40</v>
      </c>
      <c r="P122" s="29">
        <v>40</v>
      </c>
      <c r="Q122" s="30">
        <v>20</v>
      </c>
      <c r="R122" s="28">
        <v>20</v>
      </c>
      <c r="S122" s="28">
        <v>400</v>
      </c>
      <c r="T122" s="28">
        <v>80</v>
      </c>
      <c r="U122" s="29">
        <v>100</v>
      </c>
      <c r="V122" s="15"/>
    </row>
    <row r="123" spans="1:22" ht="13.15" customHeight="1" x14ac:dyDescent="0.15">
      <c r="A123" s="3">
        <v>113</v>
      </c>
      <c r="B123" s="24"/>
      <c r="C123" s="25"/>
      <c r="D123" s="25"/>
      <c r="E123" s="25"/>
      <c r="F123" s="26" t="s">
        <v>394</v>
      </c>
      <c r="G123" s="27"/>
      <c r="H123" s="28"/>
      <c r="I123" s="28"/>
      <c r="J123" s="28"/>
      <c r="K123" s="29"/>
      <c r="L123" s="30"/>
      <c r="M123" s="28">
        <v>40</v>
      </c>
      <c r="N123" s="31"/>
      <c r="O123" s="28"/>
      <c r="P123" s="29">
        <v>320</v>
      </c>
      <c r="Q123" s="30"/>
      <c r="R123" s="28"/>
      <c r="S123" s="28"/>
      <c r="T123" s="28"/>
      <c r="U123" s="29"/>
      <c r="V123" s="15"/>
    </row>
    <row r="124" spans="1:22" ht="13.15" customHeight="1" x14ac:dyDescent="0.15">
      <c r="A124" s="3">
        <v>114</v>
      </c>
      <c r="B124" s="24"/>
      <c r="C124" s="25"/>
      <c r="D124" s="25"/>
      <c r="E124" s="25"/>
      <c r="F124" s="26" t="s">
        <v>395</v>
      </c>
      <c r="G124" s="27"/>
      <c r="H124" s="28"/>
      <c r="I124" s="28"/>
      <c r="J124" s="28"/>
      <c r="K124" s="29">
        <v>20</v>
      </c>
      <c r="L124" s="30"/>
      <c r="M124" s="28"/>
      <c r="N124" s="31"/>
      <c r="O124" s="28"/>
      <c r="P124" s="29"/>
      <c r="Q124" s="30"/>
      <c r="R124" s="28"/>
      <c r="S124" s="28"/>
      <c r="T124" s="28"/>
      <c r="U124" s="29"/>
      <c r="V124" s="15"/>
    </row>
    <row r="125" spans="1:22" ht="13.15" customHeight="1" x14ac:dyDescent="0.15">
      <c r="A125" s="3">
        <v>115</v>
      </c>
      <c r="B125" s="24"/>
      <c r="C125" s="25"/>
      <c r="D125" s="25"/>
      <c r="E125" s="25"/>
      <c r="F125" s="26" t="s">
        <v>250</v>
      </c>
      <c r="G125" s="27">
        <v>100</v>
      </c>
      <c r="H125" s="28">
        <v>380</v>
      </c>
      <c r="I125" s="28">
        <v>120</v>
      </c>
      <c r="J125" s="28">
        <v>560</v>
      </c>
      <c r="K125" s="29">
        <v>340</v>
      </c>
      <c r="L125" s="30">
        <v>6400</v>
      </c>
      <c r="M125" s="28"/>
      <c r="N125" s="31">
        <v>2000</v>
      </c>
      <c r="O125" s="28">
        <v>140</v>
      </c>
      <c r="P125" s="29">
        <v>260</v>
      </c>
      <c r="Q125" s="30">
        <v>200</v>
      </c>
      <c r="R125" s="28">
        <v>60</v>
      </c>
      <c r="S125" s="28">
        <v>2800</v>
      </c>
      <c r="T125" s="28">
        <v>20400</v>
      </c>
      <c r="U125" s="29">
        <v>4200</v>
      </c>
      <c r="V125" s="15"/>
    </row>
    <row r="126" spans="1:22" ht="13.15" customHeight="1" x14ac:dyDescent="0.15">
      <c r="A126" s="3">
        <v>116</v>
      </c>
      <c r="B126" s="24"/>
      <c r="C126" s="25"/>
      <c r="D126" s="25"/>
      <c r="E126" s="25"/>
      <c r="F126" s="26" t="s">
        <v>150</v>
      </c>
      <c r="G126" s="27">
        <v>617400</v>
      </c>
      <c r="H126" s="28">
        <v>34000</v>
      </c>
      <c r="I126" s="28">
        <v>185400</v>
      </c>
      <c r="J126" s="28">
        <v>37800</v>
      </c>
      <c r="K126" s="29">
        <v>42400</v>
      </c>
      <c r="L126" s="30">
        <v>7200</v>
      </c>
      <c r="M126" s="28">
        <v>105400</v>
      </c>
      <c r="N126" s="31">
        <v>128800</v>
      </c>
      <c r="O126" s="28">
        <v>980</v>
      </c>
      <c r="P126" s="29">
        <v>6400</v>
      </c>
      <c r="Q126" s="30">
        <v>298800</v>
      </c>
      <c r="R126" s="28">
        <v>3200</v>
      </c>
      <c r="S126" s="28">
        <v>27400</v>
      </c>
      <c r="T126" s="28">
        <v>12400</v>
      </c>
      <c r="U126" s="29">
        <v>32600</v>
      </c>
      <c r="V126" s="15"/>
    </row>
    <row r="127" spans="1:22" ht="13.15" customHeight="1" x14ac:dyDescent="0.15">
      <c r="A127" s="3">
        <v>117</v>
      </c>
      <c r="B127" s="24"/>
      <c r="C127" s="25"/>
      <c r="D127" s="25"/>
      <c r="E127" s="25"/>
      <c r="F127" s="26" t="s">
        <v>251</v>
      </c>
      <c r="G127" s="27"/>
      <c r="H127" s="28"/>
      <c r="I127" s="28"/>
      <c r="J127" s="28"/>
      <c r="K127" s="29">
        <v>20</v>
      </c>
      <c r="L127" s="30"/>
      <c r="M127" s="28"/>
      <c r="N127" s="31"/>
      <c r="O127" s="28"/>
      <c r="P127" s="29"/>
      <c r="Q127" s="30"/>
      <c r="R127" s="28"/>
      <c r="S127" s="28">
        <v>40</v>
      </c>
      <c r="T127" s="28"/>
      <c r="U127" s="29"/>
      <c r="V127" s="15"/>
    </row>
    <row r="128" spans="1:22" ht="13.15" customHeight="1" x14ac:dyDescent="0.15">
      <c r="A128" s="3">
        <v>118</v>
      </c>
      <c r="B128" s="24"/>
      <c r="C128" s="25"/>
      <c r="D128" s="25"/>
      <c r="E128" s="25"/>
      <c r="F128" s="26" t="s">
        <v>151</v>
      </c>
      <c r="G128" s="27">
        <v>100</v>
      </c>
      <c r="H128" s="28">
        <v>540</v>
      </c>
      <c r="I128" s="28">
        <v>320</v>
      </c>
      <c r="J128" s="28">
        <v>3000</v>
      </c>
      <c r="K128" s="29">
        <v>2000</v>
      </c>
      <c r="L128" s="30">
        <v>400</v>
      </c>
      <c r="M128" s="28">
        <v>400</v>
      </c>
      <c r="N128" s="31">
        <v>2400</v>
      </c>
      <c r="O128" s="28">
        <v>640</v>
      </c>
      <c r="P128" s="29">
        <v>660</v>
      </c>
      <c r="Q128" s="30">
        <v>120</v>
      </c>
      <c r="R128" s="28">
        <v>2400</v>
      </c>
      <c r="S128" s="28">
        <v>4600</v>
      </c>
      <c r="T128" s="28">
        <v>16200</v>
      </c>
      <c r="U128" s="29">
        <v>3600</v>
      </c>
      <c r="V128" s="15"/>
    </row>
    <row r="129" spans="1:22" ht="13.15" customHeight="1" x14ac:dyDescent="0.15">
      <c r="A129" s="3">
        <v>119</v>
      </c>
      <c r="B129" s="24"/>
      <c r="C129" s="25"/>
      <c r="D129" s="25"/>
      <c r="E129" s="25" t="s">
        <v>396</v>
      </c>
      <c r="F129" s="26" t="s">
        <v>397</v>
      </c>
      <c r="G129" s="27"/>
      <c r="H129" s="28"/>
      <c r="I129" s="28">
        <v>20</v>
      </c>
      <c r="J129" s="28"/>
      <c r="K129" s="29"/>
      <c r="L129" s="30"/>
      <c r="M129" s="28"/>
      <c r="N129" s="31"/>
      <c r="O129" s="28"/>
      <c r="P129" s="29"/>
      <c r="Q129" s="30"/>
      <c r="R129" s="28"/>
      <c r="S129" s="28"/>
      <c r="T129" s="28"/>
      <c r="U129" s="29"/>
      <c r="V129" s="15"/>
    </row>
    <row r="130" spans="1:22" ht="13.15" customHeight="1" x14ac:dyDescent="0.15">
      <c r="A130" s="3">
        <v>120</v>
      </c>
      <c r="B130" s="24"/>
      <c r="C130" s="25"/>
      <c r="D130" s="25"/>
      <c r="E130" s="48" t="s">
        <v>21</v>
      </c>
      <c r="F130" s="33" t="s">
        <v>152</v>
      </c>
      <c r="G130" s="27">
        <v>400</v>
      </c>
      <c r="H130" s="28">
        <v>600</v>
      </c>
      <c r="I130" s="28">
        <v>600</v>
      </c>
      <c r="J130" s="28">
        <v>1800</v>
      </c>
      <c r="K130" s="29">
        <v>1000</v>
      </c>
      <c r="L130" s="30">
        <v>1600</v>
      </c>
      <c r="M130" s="28">
        <v>800</v>
      </c>
      <c r="N130" s="31">
        <v>3600</v>
      </c>
      <c r="O130" s="28">
        <v>800</v>
      </c>
      <c r="P130" s="29">
        <v>1800</v>
      </c>
      <c r="Q130" s="30">
        <v>200</v>
      </c>
      <c r="R130" s="28">
        <v>400</v>
      </c>
      <c r="S130" s="28">
        <v>2200</v>
      </c>
      <c r="T130" s="28">
        <v>3800</v>
      </c>
      <c r="U130" s="29">
        <v>1200</v>
      </c>
      <c r="V130" s="15"/>
    </row>
    <row r="131" spans="1:22" ht="13.15" customHeight="1" x14ac:dyDescent="0.15">
      <c r="A131" s="3">
        <v>121</v>
      </c>
      <c r="B131" s="24" t="s">
        <v>398</v>
      </c>
      <c r="C131" s="25" t="s">
        <v>399</v>
      </c>
      <c r="D131" s="25" t="s">
        <v>254</v>
      </c>
      <c r="E131" s="25" t="s">
        <v>400</v>
      </c>
      <c r="F131" s="26" t="s">
        <v>256</v>
      </c>
      <c r="G131" s="27">
        <v>65200</v>
      </c>
      <c r="H131" s="28">
        <v>1600</v>
      </c>
      <c r="I131" s="28">
        <v>12000</v>
      </c>
      <c r="J131" s="28">
        <v>3800</v>
      </c>
      <c r="K131" s="29">
        <v>5600</v>
      </c>
      <c r="L131" s="30">
        <v>800</v>
      </c>
      <c r="M131" s="28">
        <v>77400</v>
      </c>
      <c r="N131" s="31">
        <v>2800</v>
      </c>
      <c r="O131" s="28"/>
      <c r="P131" s="29"/>
      <c r="Q131" s="30">
        <v>92200</v>
      </c>
      <c r="R131" s="28">
        <v>200</v>
      </c>
      <c r="S131" s="28">
        <v>1600</v>
      </c>
      <c r="T131" s="28">
        <v>800</v>
      </c>
      <c r="U131" s="29">
        <v>1000</v>
      </c>
      <c r="V131" s="15"/>
    </row>
    <row r="132" spans="1:22" ht="13.15" customHeight="1" x14ac:dyDescent="0.15">
      <c r="A132" s="3">
        <v>122</v>
      </c>
      <c r="B132" s="24" t="s">
        <v>401</v>
      </c>
      <c r="C132" s="25" t="s">
        <v>402</v>
      </c>
      <c r="D132" s="48" t="s">
        <v>21</v>
      </c>
      <c r="E132" s="48" t="s">
        <v>21</v>
      </c>
      <c r="F132" s="33" t="s">
        <v>155</v>
      </c>
      <c r="G132" s="27">
        <v>20</v>
      </c>
      <c r="H132" s="28"/>
      <c r="I132" s="28">
        <v>200</v>
      </c>
      <c r="J132" s="28"/>
      <c r="K132" s="29">
        <v>40</v>
      </c>
      <c r="L132" s="30"/>
      <c r="M132" s="28">
        <v>20</v>
      </c>
      <c r="N132" s="31">
        <v>100</v>
      </c>
      <c r="O132" s="28">
        <v>20</v>
      </c>
      <c r="P132" s="29"/>
      <c r="Q132" s="30">
        <v>40</v>
      </c>
      <c r="R132" s="28">
        <v>20</v>
      </c>
      <c r="S132" s="28">
        <v>40</v>
      </c>
      <c r="T132" s="28">
        <v>940</v>
      </c>
      <c r="U132" s="29">
        <v>21400</v>
      </c>
      <c r="V132" s="15"/>
    </row>
    <row r="133" spans="1:22" ht="13.15" customHeight="1" x14ac:dyDescent="0.15">
      <c r="A133" s="3">
        <v>123</v>
      </c>
      <c r="B133" s="24" t="s">
        <v>403</v>
      </c>
      <c r="C133" s="25" t="s">
        <v>404</v>
      </c>
      <c r="D133" s="25" t="s">
        <v>21</v>
      </c>
      <c r="E133" s="25" t="s">
        <v>21</v>
      </c>
      <c r="F133" s="33" t="s">
        <v>158</v>
      </c>
      <c r="G133" s="27">
        <v>800</v>
      </c>
      <c r="H133" s="28">
        <v>200</v>
      </c>
      <c r="I133" s="28">
        <v>400</v>
      </c>
      <c r="J133" s="28">
        <v>200</v>
      </c>
      <c r="K133" s="29"/>
      <c r="L133" s="30">
        <v>800</v>
      </c>
      <c r="M133" s="28"/>
      <c r="N133" s="31">
        <v>2000</v>
      </c>
      <c r="O133" s="28">
        <v>400</v>
      </c>
      <c r="P133" s="29">
        <v>400</v>
      </c>
      <c r="Q133" s="30">
        <v>400</v>
      </c>
      <c r="R133" s="28">
        <v>200</v>
      </c>
      <c r="S133" s="28">
        <v>200</v>
      </c>
      <c r="T133" s="28"/>
      <c r="U133" s="29">
        <v>3200</v>
      </c>
      <c r="V133" s="15"/>
    </row>
    <row r="134" spans="1:22" ht="13.15" customHeight="1" x14ac:dyDescent="0.15">
      <c r="A134" s="3">
        <v>124</v>
      </c>
      <c r="B134" s="24"/>
      <c r="C134" s="25" t="s">
        <v>405</v>
      </c>
      <c r="D134" s="48" t="s">
        <v>160</v>
      </c>
      <c r="E134" s="48" t="s">
        <v>406</v>
      </c>
      <c r="F134" s="26" t="s">
        <v>407</v>
      </c>
      <c r="G134" s="27"/>
      <c r="H134" s="28"/>
      <c r="I134" s="28"/>
      <c r="J134" s="28"/>
      <c r="K134" s="29"/>
      <c r="L134" s="30"/>
      <c r="M134" s="28"/>
      <c r="N134" s="31"/>
      <c r="O134" s="28"/>
      <c r="P134" s="29"/>
      <c r="Q134" s="30">
        <v>160</v>
      </c>
      <c r="R134" s="28"/>
      <c r="S134" s="28"/>
      <c r="T134" s="28"/>
      <c r="U134" s="29"/>
      <c r="V134" s="15"/>
    </row>
    <row r="135" spans="1:22" ht="13.15" customHeight="1" x14ac:dyDescent="0.15">
      <c r="A135" s="3">
        <v>125</v>
      </c>
      <c r="B135" s="15"/>
      <c r="C135" s="25"/>
      <c r="D135" s="17"/>
      <c r="E135" s="95" t="s">
        <v>408</v>
      </c>
      <c r="F135" s="26" t="s">
        <v>162</v>
      </c>
      <c r="G135" s="27"/>
      <c r="H135" s="28"/>
      <c r="I135" s="28"/>
      <c r="J135" s="28"/>
      <c r="K135" s="29"/>
      <c r="L135" s="30"/>
      <c r="M135" s="28"/>
      <c r="N135" s="31"/>
      <c r="O135" s="28"/>
      <c r="P135" s="29">
        <v>60</v>
      </c>
      <c r="Q135" s="30">
        <v>60</v>
      </c>
      <c r="R135" s="28">
        <v>20</v>
      </c>
      <c r="S135" s="28"/>
      <c r="T135" s="28"/>
      <c r="U135" s="29"/>
      <c r="V135" s="15"/>
    </row>
    <row r="136" spans="1:22" ht="13.15" customHeight="1" x14ac:dyDescent="0.15">
      <c r="A136" s="3">
        <v>126</v>
      </c>
      <c r="B136" s="15"/>
      <c r="C136" s="25"/>
      <c r="D136" s="25"/>
      <c r="E136" s="25" t="s">
        <v>409</v>
      </c>
      <c r="F136" s="26" t="s">
        <v>410</v>
      </c>
      <c r="G136" s="27"/>
      <c r="H136" s="28"/>
      <c r="I136" s="28"/>
      <c r="J136" s="28"/>
      <c r="K136" s="29"/>
      <c r="L136" s="30"/>
      <c r="M136" s="28">
        <v>160</v>
      </c>
      <c r="N136" s="31"/>
      <c r="O136" s="28"/>
      <c r="P136" s="29"/>
      <c r="Q136" s="30"/>
      <c r="R136" s="28"/>
      <c r="S136" s="28"/>
      <c r="T136" s="28"/>
      <c r="U136" s="29"/>
      <c r="V136" s="15"/>
    </row>
    <row r="137" spans="1:22" ht="13.15" customHeight="1" x14ac:dyDescent="0.15">
      <c r="A137" s="3">
        <v>127</v>
      </c>
      <c r="B137" s="24"/>
      <c r="C137" s="25"/>
      <c r="D137" s="32"/>
      <c r="E137" s="25"/>
      <c r="F137" s="26" t="s">
        <v>262</v>
      </c>
      <c r="G137" s="27">
        <v>80</v>
      </c>
      <c r="H137" s="28"/>
      <c r="I137" s="28"/>
      <c r="J137" s="28"/>
      <c r="K137" s="29"/>
      <c r="L137" s="30"/>
      <c r="M137" s="28">
        <v>40</v>
      </c>
      <c r="N137" s="31">
        <v>400</v>
      </c>
      <c r="O137" s="28"/>
      <c r="P137" s="29">
        <v>80</v>
      </c>
      <c r="Q137" s="30">
        <v>40</v>
      </c>
      <c r="R137" s="28"/>
      <c r="S137" s="28"/>
      <c r="T137" s="28"/>
      <c r="U137" s="29"/>
      <c r="V137" s="15"/>
    </row>
    <row r="138" spans="1:22" ht="13.15" customHeight="1" x14ac:dyDescent="0.15">
      <c r="A138" s="3">
        <v>128</v>
      </c>
      <c r="B138" s="24"/>
      <c r="C138" s="25"/>
      <c r="D138" s="25" t="s">
        <v>163</v>
      </c>
      <c r="E138" s="25" t="s">
        <v>411</v>
      </c>
      <c r="F138" s="26" t="s">
        <v>412</v>
      </c>
      <c r="G138" s="27"/>
      <c r="H138" s="28"/>
      <c r="I138" s="28"/>
      <c r="J138" s="28"/>
      <c r="K138" s="29"/>
      <c r="L138" s="30"/>
      <c r="M138" s="28"/>
      <c r="N138" s="31">
        <v>20</v>
      </c>
      <c r="O138" s="28"/>
      <c r="P138" s="29"/>
      <c r="Q138" s="30"/>
      <c r="R138" s="28"/>
      <c r="S138" s="28"/>
      <c r="T138" s="28"/>
      <c r="U138" s="29"/>
      <c r="V138" s="15"/>
    </row>
    <row r="139" spans="1:22" ht="13.15" customHeight="1" x14ac:dyDescent="0.15">
      <c r="A139" s="3">
        <v>129</v>
      </c>
      <c r="B139" s="24"/>
      <c r="C139" s="25"/>
      <c r="D139" s="25"/>
      <c r="E139" s="25" t="s">
        <v>413</v>
      </c>
      <c r="F139" s="26" t="s">
        <v>327</v>
      </c>
      <c r="G139" s="27"/>
      <c r="H139" s="28"/>
      <c r="I139" s="28"/>
      <c r="J139" s="28"/>
      <c r="K139" s="29"/>
      <c r="L139" s="30"/>
      <c r="M139" s="28"/>
      <c r="N139" s="31"/>
      <c r="O139" s="28"/>
      <c r="P139" s="29">
        <v>1440</v>
      </c>
      <c r="Q139" s="30"/>
      <c r="R139" s="28"/>
      <c r="S139" s="28"/>
      <c r="T139" s="28"/>
      <c r="U139" s="29"/>
      <c r="V139" s="15"/>
    </row>
    <row r="140" spans="1:22" ht="13.15" customHeight="1" x14ac:dyDescent="0.15">
      <c r="A140" s="3">
        <v>130</v>
      </c>
      <c r="B140" s="47" t="s">
        <v>414</v>
      </c>
      <c r="C140" s="48" t="s">
        <v>21</v>
      </c>
      <c r="D140" s="48" t="s">
        <v>21</v>
      </c>
      <c r="E140" s="48" t="s">
        <v>21</v>
      </c>
      <c r="F140" s="33" t="s">
        <v>168</v>
      </c>
      <c r="G140" s="27">
        <v>7800</v>
      </c>
      <c r="H140" s="28">
        <v>7400</v>
      </c>
      <c r="I140" s="28">
        <v>10600</v>
      </c>
      <c r="J140" s="28">
        <v>16400</v>
      </c>
      <c r="K140" s="29">
        <v>7800</v>
      </c>
      <c r="L140" s="30">
        <v>4200</v>
      </c>
      <c r="M140" s="28">
        <v>10400</v>
      </c>
      <c r="N140" s="31">
        <v>40600</v>
      </c>
      <c r="O140" s="28">
        <v>15020</v>
      </c>
      <c r="P140" s="29">
        <v>11000</v>
      </c>
      <c r="Q140" s="30">
        <v>10400</v>
      </c>
      <c r="R140" s="28">
        <v>16400</v>
      </c>
      <c r="S140" s="28">
        <v>37800</v>
      </c>
      <c r="T140" s="28">
        <v>43400</v>
      </c>
      <c r="U140" s="29">
        <v>29200</v>
      </c>
      <c r="V140" s="15"/>
    </row>
    <row r="141" spans="1:22" ht="13.15" customHeight="1" x14ac:dyDescent="0.15">
      <c r="A141" s="3"/>
      <c r="B141" s="49"/>
      <c r="C141" s="50"/>
      <c r="D141" s="50"/>
      <c r="E141" s="50"/>
      <c r="F141" s="51" t="s">
        <v>169</v>
      </c>
      <c r="G141" s="52">
        <v>66</v>
      </c>
      <c r="H141" s="53">
        <v>65</v>
      </c>
      <c r="I141" s="53">
        <v>82</v>
      </c>
      <c r="J141" s="53">
        <v>80</v>
      </c>
      <c r="K141" s="54">
        <v>80</v>
      </c>
      <c r="L141" s="52">
        <v>76</v>
      </c>
      <c r="M141" s="53">
        <v>70</v>
      </c>
      <c r="N141" s="55">
        <v>76</v>
      </c>
      <c r="O141" s="53">
        <v>44</v>
      </c>
      <c r="P141" s="54">
        <v>62</v>
      </c>
      <c r="Q141" s="52">
        <v>81</v>
      </c>
      <c r="R141" s="53">
        <v>57</v>
      </c>
      <c r="S141" s="53">
        <v>76</v>
      </c>
      <c r="T141" s="53">
        <v>70</v>
      </c>
      <c r="U141" s="54">
        <v>80</v>
      </c>
      <c r="V141" s="15"/>
    </row>
    <row r="142" spans="1:22" ht="13.15" customHeight="1" x14ac:dyDescent="0.15">
      <c r="A142" s="3"/>
      <c r="B142" s="49"/>
      <c r="C142" s="50"/>
      <c r="D142" s="50"/>
      <c r="E142" s="50"/>
      <c r="F142" s="56" t="s">
        <v>170</v>
      </c>
      <c r="G142" s="52">
        <v>848040</v>
      </c>
      <c r="H142" s="53">
        <v>136120</v>
      </c>
      <c r="I142" s="53">
        <v>327340</v>
      </c>
      <c r="J142" s="53">
        <v>171620</v>
      </c>
      <c r="K142" s="54">
        <v>182040</v>
      </c>
      <c r="L142" s="52">
        <v>102120</v>
      </c>
      <c r="M142" s="53">
        <v>291310</v>
      </c>
      <c r="N142" s="55">
        <v>299200</v>
      </c>
      <c r="O142" s="57">
        <v>92480</v>
      </c>
      <c r="P142" s="58">
        <v>68540</v>
      </c>
      <c r="Q142" s="59">
        <v>554380</v>
      </c>
      <c r="R142" s="57">
        <v>91900</v>
      </c>
      <c r="S142" s="57">
        <v>236360</v>
      </c>
      <c r="T142" s="57">
        <v>262120</v>
      </c>
      <c r="U142" s="58">
        <v>212680</v>
      </c>
      <c r="V142" s="60"/>
    </row>
    <row r="143" spans="1:22" ht="13.15" customHeight="1" x14ac:dyDescent="0.15">
      <c r="A143" s="3"/>
      <c r="B143" s="41" t="s">
        <v>415</v>
      </c>
      <c r="C143" s="41"/>
      <c r="D143" s="41"/>
      <c r="F143" s="42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4"/>
    </row>
    <row r="144" spans="1:22" ht="13.15" customHeight="1" x14ac:dyDescent="0.15">
      <c r="A144" s="3"/>
      <c r="B144" s="41"/>
      <c r="C144" s="41"/>
      <c r="D144" s="41"/>
      <c r="F144" s="42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3"/>
      <c r="T144" s="43"/>
      <c r="U144" s="43"/>
      <c r="V144" s="44"/>
    </row>
    <row r="145" spans="1:23" ht="13.15" customHeight="1" x14ac:dyDescent="0.15">
      <c r="A145" s="3"/>
      <c r="B145" s="41"/>
      <c r="C145" s="41"/>
      <c r="D145" s="41"/>
      <c r="F145" s="42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3"/>
      <c r="T145" s="43"/>
      <c r="U145" s="43"/>
      <c r="V145" s="44"/>
    </row>
    <row r="146" spans="1:23" ht="13.15" customHeight="1" x14ac:dyDescent="0.15">
      <c r="A146" s="3"/>
      <c r="B146" s="41"/>
      <c r="C146" s="41"/>
      <c r="D146" s="41"/>
      <c r="F146" s="42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3"/>
      <c r="T146" s="43"/>
      <c r="U146" s="43"/>
      <c r="V146" s="44"/>
    </row>
    <row r="147" spans="1:23" ht="13.15" customHeight="1" x14ac:dyDescent="0.15">
      <c r="A147" s="3"/>
      <c r="B147" s="41" t="s">
        <v>172</v>
      </c>
      <c r="C147" s="41"/>
      <c r="D147" s="41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T147" s="42"/>
      <c r="U147" s="43"/>
      <c r="V147" s="43"/>
      <c r="W147" s="43"/>
    </row>
    <row r="148" spans="1:23" ht="13.15" customHeight="1" x14ac:dyDescent="0.15">
      <c r="A148" s="3"/>
      <c r="B148" s="41" t="s">
        <v>173</v>
      </c>
      <c r="C148" s="41"/>
      <c r="D148" s="41"/>
      <c r="F148" s="42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T148" s="42"/>
      <c r="U148" s="43"/>
      <c r="V148" s="43"/>
      <c r="W148" s="43"/>
    </row>
    <row r="149" spans="1:23" ht="13.15" customHeight="1" x14ac:dyDescent="0.15">
      <c r="A149" s="3"/>
      <c r="B149" s="41"/>
      <c r="C149" s="41"/>
      <c r="D149" s="41"/>
      <c r="F149" s="42"/>
      <c r="G149" s="43"/>
      <c r="H149" s="43"/>
      <c r="I149" s="43"/>
      <c r="J149" s="43"/>
      <c r="K149" s="43"/>
      <c r="L149" s="43"/>
      <c r="M149" s="43"/>
      <c r="N149" s="43"/>
      <c r="O149" s="41"/>
      <c r="Q149" s="42"/>
      <c r="R149" s="43"/>
      <c r="S149" s="43"/>
      <c r="T149" s="43"/>
      <c r="U149" s="43"/>
      <c r="V149" s="43"/>
      <c r="W149" s="43"/>
    </row>
    <row r="150" spans="1:23" ht="12.75" customHeight="1" x14ac:dyDescent="0.15">
      <c r="A150" s="3"/>
      <c r="B150" s="41" t="s">
        <v>174</v>
      </c>
      <c r="C150" s="41"/>
      <c r="D150" s="41"/>
      <c r="F150" s="42"/>
      <c r="G150" s="43"/>
      <c r="H150" s="43"/>
      <c r="I150" s="43"/>
      <c r="J150" s="43"/>
      <c r="K150" s="43"/>
      <c r="L150" s="43"/>
      <c r="M150" s="43"/>
      <c r="N150" s="43"/>
      <c r="O150" s="41"/>
      <c r="Q150" s="42"/>
      <c r="R150" s="41"/>
      <c r="T150" s="42"/>
      <c r="U150" s="43"/>
      <c r="V150" s="43"/>
      <c r="W150" s="43"/>
    </row>
    <row r="151" spans="1:23" ht="13.15" customHeight="1" x14ac:dyDescent="0.15">
      <c r="A151" s="3"/>
      <c r="B151" s="41" t="s">
        <v>175</v>
      </c>
      <c r="C151" s="41"/>
      <c r="D151" s="41"/>
      <c r="F151" s="42"/>
      <c r="G151" s="43"/>
      <c r="H151" s="43"/>
      <c r="I151" s="43"/>
      <c r="J151" s="43"/>
      <c r="K151" s="43"/>
      <c r="L151" s="43"/>
      <c r="M151" s="43"/>
      <c r="N151" s="43"/>
      <c r="O151" s="41"/>
      <c r="Q151" s="42"/>
      <c r="R151" s="41"/>
      <c r="T151" s="42"/>
      <c r="U151" s="43"/>
      <c r="V151" s="43"/>
      <c r="W151" s="43"/>
    </row>
    <row r="152" spans="1:23" ht="13.15" customHeight="1" x14ac:dyDescent="0.15"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</row>
    <row r="153" spans="1:23" ht="13.15" customHeight="1" x14ac:dyDescent="0.15">
      <c r="A153" s="3"/>
      <c r="B153" s="41" t="s">
        <v>176</v>
      </c>
      <c r="C153" s="41"/>
      <c r="D153" s="41"/>
      <c r="F153" s="42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4"/>
      <c r="W153" s="61"/>
    </row>
    <row r="154" spans="1:23" ht="13.15" customHeight="1" x14ac:dyDescent="0.15">
      <c r="A154" s="3"/>
      <c r="B154" s="41" t="s">
        <v>177</v>
      </c>
      <c r="C154" s="41"/>
      <c r="D154" s="41"/>
      <c r="F154" s="42"/>
      <c r="G154" s="63"/>
      <c r="H154" s="63"/>
      <c r="I154" s="63"/>
      <c r="J154" s="63"/>
      <c r="K154" s="63"/>
      <c r="L154" s="63"/>
      <c r="M154" s="63"/>
      <c r="N154" s="63"/>
      <c r="O154" s="43"/>
      <c r="P154" s="43"/>
      <c r="Q154" s="43"/>
      <c r="R154" s="43"/>
      <c r="S154" s="43"/>
      <c r="T154" s="43"/>
      <c r="U154" s="43"/>
      <c r="V154" s="44"/>
      <c r="W154" s="61"/>
    </row>
    <row r="155" spans="1:23" ht="13.15" customHeight="1" x14ac:dyDescent="0.15">
      <c r="A155" s="3"/>
      <c r="B155" s="41"/>
      <c r="C155" s="41"/>
      <c r="D155" s="41"/>
      <c r="F155" s="42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4"/>
      <c r="W155" s="61"/>
    </row>
    <row r="156" spans="1:23" ht="13.15" customHeight="1" thickBot="1" x14ac:dyDescent="0.2">
      <c r="F156" s="64" t="s">
        <v>178</v>
      </c>
      <c r="G156" s="65" t="s">
        <v>179</v>
      </c>
      <c r="H156" s="65" t="s">
        <v>369</v>
      </c>
      <c r="I156" s="65" t="s">
        <v>370</v>
      </c>
      <c r="J156" s="65" t="s">
        <v>180</v>
      </c>
      <c r="K156" s="65" t="s">
        <v>181</v>
      </c>
      <c r="L156" s="65" t="s">
        <v>182</v>
      </c>
      <c r="M156" s="65" t="s">
        <v>183</v>
      </c>
      <c r="N156" s="65" t="s">
        <v>184</v>
      </c>
      <c r="O156" s="65" t="s">
        <v>185</v>
      </c>
      <c r="P156" s="65" t="s">
        <v>377</v>
      </c>
      <c r="Q156" s="65" t="s">
        <v>378</v>
      </c>
      <c r="R156" s="65" t="s">
        <v>186</v>
      </c>
      <c r="S156" s="65" t="s">
        <v>380</v>
      </c>
      <c r="T156" s="65" t="s">
        <v>187</v>
      </c>
      <c r="U156" s="65" t="s">
        <v>188</v>
      </c>
      <c r="V156" s="66"/>
    </row>
    <row r="157" spans="1:23" ht="13.15" customHeight="1" thickTop="1" x14ac:dyDescent="0.15">
      <c r="F157" s="67" t="s">
        <v>189</v>
      </c>
      <c r="G157" s="68">
        <f>G141</f>
        <v>66</v>
      </c>
      <c r="H157" s="68">
        <f t="shared" ref="H157:U158" si="0">H141</f>
        <v>65</v>
      </c>
      <c r="I157" s="68">
        <f t="shared" si="0"/>
        <v>82</v>
      </c>
      <c r="J157" s="68">
        <f t="shared" si="0"/>
        <v>80</v>
      </c>
      <c r="K157" s="68">
        <f t="shared" si="0"/>
        <v>80</v>
      </c>
      <c r="L157" s="68">
        <f t="shared" si="0"/>
        <v>76</v>
      </c>
      <c r="M157" s="68">
        <f t="shared" si="0"/>
        <v>70</v>
      </c>
      <c r="N157" s="68">
        <f t="shared" si="0"/>
        <v>76</v>
      </c>
      <c r="O157" s="68">
        <f t="shared" si="0"/>
        <v>44</v>
      </c>
      <c r="P157" s="68">
        <f t="shared" si="0"/>
        <v>62</v>
      </c>
      <c r="Q157" s="68">
        <f t="shared" si="0"/>
        <v>81</v>
      </c>
      <c r="R157" s="68">
        <f t="shared" si="0"/>
        <v>57</v>
      </c>
      <c r="S157" s="68">
        <f t="shared" si="0"/>
        <v>76</v>
      </c>
      <c r="T157" s="68">
        <f t="shared" si="0"/>
        <v>70</v>
      </c>
      <c r="U157" s="68">
        <f t="shared" si="0"/>
        <v>80</v>
      </c>
      <c r="V157" s="69"/>
    </row>
    <row r="158" spans="1:23" ht="13.15" customHeight="1" x14ac:dyDescent="0.15">
      <c r="F158" s="67" t="s">
        <v>190</v>
      </c>
      <c r="G158" s="70">
        <f>G142</f>
        <v>848040</v>
      </c>
      <c r="H158" s="70">
        <f t="shared" si="0"/>
        <v>136120</v>
      </c>
      <c r="I158" s="70">
        <f t="shared" si="0"/>
        <v>327340</v>
      </c>
      <c r="J158" s="70">
        <f t="shared" si="0"/>
        <v>171620</v>
      </c>
      <c r="K158" s="70">
        <f t="shared" si="0"/>
        <v>182040</v>
      </c>
      <c r="L158" s="70">
        <f t="shared" si="0"/>
        <v>102120</v>
      </c>
      <c r="M158" s="70">
        <f t="shared" si="0"/>
        <v>291310</v>
      </c>
      <c r="N158" s="70">
        <f t="shared" si="0"/>
        <v>299200</v>
      </c>
      <c r="O158" s="70">
        <f t="shared" si="0"/>
        <v>92480</v>
      </c>
      <c r="P158" s="70">
        <f t="shared" si="0"/>
        <v>68540</v>
      </c>
      <c r="Q158" s="70">
        <f t="shared" si="0"/>
        <v>554380</v>
      </c>
      <c r="R158" s="70">
        <f t="shared" si="0"/>
        <v>91900</v>
      </c>
      <c r="S158" s="70">
        <f>S142</f>
        <v>236360</v>
      </c>
      <c r="T158" s="70">
        <f t="shared" si="0"/>
        <v>262120</v>
      </c>
      <c r="U158" s="70">
        <f t="shared" si="0"/>
        <v>212680</v>
      </c>
      <c r="V158" s="71"/>
    </row>
    <row r="159" spans="1:23" ht="13.15" customHeight="1" x14ac:dyDescent="0.15">
      <c r="F159" s="67" t="s">
        <v>191</v>
      </c>
      <c r="G159" s="68">
        <v>66</v>
      </c>
      <c r="H159" s="68">
        <v>65</v>
      </c>
      <c r="I159" s="68">
        <v>82</v>
      </c>
      <c r="J159" s="68">
        <v>80</v>
      </c>
      <c r="K159" s="68">
        <v>80</v>
      </c>
      <c r="L159" s="68">
        <v>76</v>
      </c>
      <c r="M159" s="68">
        <v>70</v>
      </c>
      <c r="N159" s="68">
        <v>76</v>
      </c>
      <c r="O159" s="68">
        <v>44</v>
      </c>
      <c r="P159" s="68">
        <v>62</v>
      </c>
      <c r="Q159" s="68">
        <v>81</v>
      </c>
      <c r="R159" s="68">
        <v>57</v>
      </c>
      <c r="S159" s="68">
        <v>76</v>
      </c>
      <c r="T159" s="68">
        <v>70</v>
      </c>
      <c r="U159" s="68">
        <v>80</v>
      </c>
      <c r="V159" s="71"/>
    </row>
    <row r="160" spans="1:23" ht="13.15" customHeight="1" x14ac:dyDescent="0.15">
      <c r="F160" s="67" t="s">
        <v>192</v>
      </c>
      <c r="G160" s="68">
        <v>848040</v>
      </c>
      <c r="H160" s="68">
        <v>136120</v>
      </c>
      <c r="I160" s="68">
        <v>327340</v>
      </c>
      <c r="J160" s="68">
        <v>171620</v>
      </c>
      <c r="K160" s="68">
        <v>182040</v>
      </c>
      <c r="L160" s="68">
        <v>102120</v>
      </c>
      <c r="M160" s="68">
        <v>291310</v>
      </c>
      <c r="N160" s="68">
        <v>299200</v>
      </c>
      <c r="O160" s="68">
        <v>92480</v>
      </c>
      <c r="P160" s="68">
        <v>68540</v>
      </c>
      <c r="Q160" s="68">
        <v>554380</v>
      </c>
      <c r="R160" s="68">
        <v>91900</v>
      </c>
      <c r="S160" s="68">
        <v>236360</v>
      </c>
      <c r="T160" s="68">
        <v>262120</v>
      </c>
      <c r="U160" s="68">
        <v>212680</v>
      </c>
      <c r="V160" s="71"/>
    </row>
    <row r="161" spans="2:23" ht="13.15" customHeight="1" x14ac:dyDescent="0.15">
      <c r="B161" s="1"/>
      <c r="C161" s="1"/>
      <c r="D161" s="1"/>
      <c r="F161" s="67" t="s">
        <v>193</v>
      </c>
      <c r="G161" s="72" t="str">
        <f>IF(G157=G159,"○","")</f>
        <v>○</v>
      </c>
      <c r="H161" s="72" t="str">
        <f t="shared" ref="G161:U162" si="1">IF(H157=H159,"○","")</f>
        <v>○</v>
      </c>
      <c r="I161" s="72" t="str">
        <f t="shared" si="1"/>
        <v>○</v>
      </c>
      <c r="J161" s="72" t="str">
        <f t="shared" si="1"/>
        <v>○</v>
      </c>
      <c r="K161" s="72" t="str">
        <f t="shared" si="1"/>
        <v>○</v>
      </c>
      <c r="L161" s="72" t="str">
        <f t="shared" si="1"/>
        <v>○</v>
      </c>
      <c r="M161" s="72" t="str">
        <f t="shared" si="1"/>
        <v>○</v>
      </c>
      <c r="N161" s="72" t="str">
        <f t="shared" si="1"/>
        <v>○</v>
      </c>
      <c r="O161" s="72" t="str">
        <f t="shared" si="1"/>
        <v>○</v>
      </c>
      <c r="P161" s="72" t="str">
        <f t="shared" si="1"/>
        <v>○</v>
      </c>
      <c r="Q161" s="72" t="str">
        <f t="shared" si="1"/>
        <v>○</v>
      </c>
      <c r="R161" s="72" t="str">
        <f t="shared" si="1"/>
        <v>○</v>
      </c>
      <c r="S161" s="72" t="str">
        <f t="shared" si="1"/>
        <v>○</v>
      </c>
      <c r="T161" s="72" t="str">
        <f t="shared" si="1"/>
        <v>○</v>
      </c>
      <c r="U161" s="72" t="str">
        <f t="shared" si="1"/>
        <v>○</v>
      </c>
      <c r="V161" s="102"/>
      <c r="W161" s="103"/>
    </row>
    <row r="162" spans="2:23" ht="13.15" customHeight="1" x14ac:dyDescent="0.15">
      <c r="B162" s="1"/>
      <c r="C162" s="1"/>
      <c r="D162" s="1"/>
      <c r="F162" s="67" t="s">
        <v>194</v>
      </c>
      <c r="G162" s="72" t="str">
        <f t="shared" si="1"/>
        <v>○</v>
      </c>
      <c r="H162" s="72" t="str">
        <f t="shared" si="1"/>
        <v>○</v>
      </c>
      <c r="I162" s="72" t="str">
        <f t="shared" si="1"/>
        <v>○</v>
      </c>
      <c r="J162" s="72" t="str">
        <f t="shared" si="1"/>
        <v>○</v>
      </c>
      <c r="K162" s="72" t="str">
        <f t="shared" si="1"/>
        <v>○</v>
      </c>
      <c r="L162" s="72" t="str">
        <f t="shared" si="1"/>
        <v>○</v>
      </c>
      <c r="M162" s="72" t="str">
        <f t="shared" si="1"/>
        <v>○</v>
      </c>
      <c r="N162" s="72" t="str">
        <f t="shared" si="1"/>
        <v>○</v>
      </c>
      <c r="O162" s="72" t="str">
        <f t="shared" si="1"/>
        <v>○</v>
      </c>
      <c r="P162" s="72" t="str">
        <f t="shared" si="1"/>
        <v>○</v>
      </c>
      <c r="Q162" s="72" t="str">
        <f t="shared" si="1"/>
        <v>○</v>
      </c>
      <c r="R162" s="72" t="str">
        <f t="shared" si="1"/>
        <v>○</v>
      </c>
      <c r="S162" s="72" t="str">
        <f t="shared" si="1"/>
        <v>○</v>
      </c>
      <c r="T162" s="72" t="str">
        <f t="shared" si="1"/>
        <v>○</v>
      </c>
      <c r="U162" s="72" t="str">
        <f t="shared" si="1"/>
        <v>○</v>
      </c>
      <c r="V162" s="102"/>
      <c r="W162" s="103"/>
    </row>
    <row r="163" spans="2:23" ht="13.15" customHeight="1" x14ac:dyDescent="0.15">
      <c r="B163" s="1"/>
      <c r="C163" s="1"/>
      <c r="D163" s="1"/>
      <c r="F163" s="73" t="s">
        <v>169</v>
      </c>
      <c r="G163" s="74" t="str">
        <f t="shared" ref="G163:R164" si="2">IF(G157=MIN($G157:$R157),"最小",IF(G157=MAX($G157:$R157),"最大",""))</f>
        <v/>
      </c>
      <c r="H163" s="74" t="str">
        <f t="shared" si="2"/>
        <v/>
      </c>
      <c r="I163" s="74" t="str">
        <f t="shared" si="2"/>
        <v>最大</v>
      </c>
      <c r="J163" s="74" t="str">
        <f t="shared" si="2"/>
        <v/>
      </c>
      <c r="K163" s="74" t="str">
        <f t="shared" si="2"/>
        <v/>
      </c>
      <c r="L163" s="74" t="str">
        <f t="shared" si="2"/>
        <v/>
      </c>
      <c r="M163" s="74" t="str">
        <f t="shared" si="2"/>
        <v/>
      </c>
      <c r="N163" s="74" t="str">
        <f t="shared" si="2"/>
        <v/>
      </c>
      <c r="O163" s="74" t="str">
        <f t="shared" si="2"/>
        <v>最小</v>
      </c>
      <c r="P163" s="74" t="str">
        <f t="shared" si="2"/>
        <v/>
      </c>
      <c r="Q163" s="74" t="str">
        <f t="shared" si="2"/>
        <v/>
      </c>
      <c r="R163" s="74" t="str">
        <f t="shared" si="2"/>
        <v/>
      </c>
      <c r="S163" s="74"/>
      <c r="T163" s="74"/>
      <c r="U163" s="74"/>
      <c r="V163" s="75"/>
    </row>
    <row r="164" spans="2:23" ht="13.15" customHeight="1" x14ac:dyDescent="0.15">
      <c r="B164" s="1"/>
      <c r="C164" s="1"/>
      <c r="D164" s="1"/>
      <c r="F164" s="73" t="s">
        <v>195</v>
      </c>
      <c r="G164" s="72" t="str">
        <f t="shared" si="2"/>
        <v>最大</v>
      </c>
      <c r="H164" s="72" t="str">
        <f t="shared" si="2"/>
        <v/>
      </c>
      <c r="I164" s="72" t="str">
        <f t="shared" si="2"/>
        <v/>
      </c>
      <c r="J164" s="72" t="str">
        <f t="shared" si="2"/>
        <v/>
      </c>
      <c r="K164" s="72" t="str">
        <f t="shared" si="2"/>
        <v/>
      </c>
      <c r="L164" s="72" t="str">
        <f t="shared" si="2"/>
        <v/>
      </c>
      <c r="M164" s="72" t="str">
        <f t="shared" si="2"/>
        <v/>
      </c>
      <c r="N164" s="72" t="str">
        <f t="shared" si="2"/>
        <v/>
      </c>
      <c r="O164" s="72" t="str">
        <f t="shared" si="2"/>
        <v/>
      </c>
      <c r="P164" s="72" t="str">
        <f t="shared" si="2"/>
        <v>最小</v>
      </c>
      <c r="Q164" s="72" t="str">
        <f t="shared" si="2"/>
        <v/>
      </c>
      <c r="R164" s="72" t="str">
        <f t="shared" si="2"/>
        <v/>
      </c>
      <c r="S164" s="72"/>
      <c r="T164" s="72"/>
      <c r="U164" s="72"/>
      <c r="V164" s="76"/>
    </row>
    <row r="165" spans="2:23" ht="13.15" customHeight="1" x14ac:dyDescent="0.15">
      <c r="B165" s="1"/>
      <c r="C165" s="1"/>
      <c r="D165" s="1"/>
      <c r="F165" s="77" t="s">
        <v>196</v>
      </c>
      <c r="G165" s="78">
        <f>MIN(G157:R157)</f>
        <v>44</v>
      </c>
      <c r="H165" s="79"/>
      <c r="I165" s="80" t="str">
        <f ca="1">OFFSET($G$156,0,MATCH(G165,G$157:V$157,0)-1,1,1)</f>
        <v>B-5</v>
      </c>
      <c r="J165" s="41" t="str">
        <f>IF(COUNTIF(G163:U163,"最小")=1,"最小値は1つです","最小値が複数あるので注意して下さい")</f>
        <v>最小値は1つです</v>
      </c>
      <c r="K165" s="41"/>
      <c r="L165" s="41"/>
      <c r="M165" s="41"/>
      <c r="N165" s="41"/>
      <c r="R165" s="41"/>
      <c r="S165" s="41"/>
      <c r="T165" s="41"/>
      <c r="U165" s="81"/>
      <c r="V165" s="82"/>
    </row>
    <row r="166" spans="2:23" ht="13.15" customHeight="1" x14ac:dyDescent="0.15">
      <c r="B166" s="1"/>
      <c r="C166" s="1"/>
      <c r="D166" s="1"/>
      <c r="F166" s="77" t="s">
        <v>197</v>
      </c>
      <c r="G166" s="83">
        <f>MAX(G157:R157)</f>
        <v>82</v>
      </c>
      <c r="H166" s="84"/>
      <c r="I166" s="80" t="str">
        <f ca="1">OFFSET($G$156,0,MATCH(G166,G$157:V$157,0)-1,1,1)</f>
        <v>A-6</v>
      </c>
      <c r="J166" s="41" t="str">
        <f>IF(COUNTIF(G163:U163,"最大")=1,"最大値は1つです","最大値が複数あるので注意して下さい")</f>
        <v>最大値は1つです</v>
      </c>
      <c r="K166" s="80"/>
      <c r="L166" s="80"/>
      <c r="M166" s="80"/>
      <c r="N166" s="80"/>
      <c r="R166" s="41"/>
      <c r="S166" s="41"/>
      <c r="T166" s="80"/>
      <c r="U166" s="81"/>
      <c r="V166" s="82"/>
    </row>
    <row r="167" spans="2:23" ht="13.15" customHeight="1" x14ac:dyDescent="0.15">
      <c r="B167" s="1"/>
      <c r="C167" s="1"/>
      <c r="D167" s="1"/>
      <c r="F167" s="77" t="s">
        <v>198</v>
      </c>
      <c r="G167" s="83">
        <f>COUNTA(F5:F84,F91:F140)</f>
        <v>130</v>
      </c>
      <c r="H167" s="85"/>
      <c r="I167" s="80"/>
      <c r="J167" s="80"/>
      <c r="K167" s="80"/>
      <c r="L167" s="80"/>
      <c r="M167" s="80"/>
      <c r="N167" s="80"/>
      <c r="R167" s="41"/>
      <c r="S167" s="41"/>
      <c r="T167" s="80"/>
      <c r="U167" s="81"/>
      <c r="V167" s="82"/>
    </row>
    <row r="168" spans="2:23" ht="13.15" customHeight="1" x14ac:dyDescent="0.15">
      <c r="B168" s="1"/>
      <c r="C168" s="1"/>
      <c r="D168" s="1"/>
      <c r="F168" s="77" t="s">
        <v>199</v>
      </c>
      <c r="G168" s="86">
        <f>MIN(G158:R158)</f>
        <v>68540</v>
      </c>
      <c r="H168" s="87" t="str">
        <f>VALUE(ROUND(LEFT(G168,3)/10,0)/10)&amp;"×10^"&amp;LEN(TEXT(G168,0))-1</f>
        <v>6.9×10^4</v>
      </c>
      <c r="I168" s="80" t="str">
        <f ca="1">OFFSET($G$156,0,MATCH(G168,G$158:V$158,0)-1,1,1)</f>
        <v>C-3</v>
      </c>
      <c r="J168" s="41" t="str">
        <f>IF(COUNTIF(G164:U164,"最小")=1,"最小値は1つです","最小値が複数あるので注意して下さい")</f>
        <v>最小値は1つです</v>
      </c>
      <c r="K168" s="80"/>
      <c r="L168" s="80"/>
      <c r="M168" s="80"/>
      <c r="N168" s="80"/>
      <c r="R168" s="41"/>
      <c r="S168" s="41"/>
      <c r="T168" s="80"/>
      <c r="U168" s="80"/>
      <c r="V168" s="88"/>
    </row>
    <row r="169" spans="2:23" ht="13.15" customHeight="1" x14ac:dyDescent="0.15">
      <c r="B169" s="1"/>
      <c r="C169" s="1"/>
      <c r="D169" s="1"/>
      <c r="F169" s="77" t="s">
        <v>197</v>
      </c>
      <c r="G169" s="86">
        <f>MAX(G158:R158)</f>
        <v>848040</v>
      </c>
      <c r="H169" s="87" t="str">
        <f>VALUE(ROUND(LEFT(G169,3)/10,0)/10)&amp;"×10^"&amp;LEN(TEXT(G169,0))-1</f>
        <v>8.5×10^5</v>
      </c>
      <c r="I169" s="80" t="str">
        <f ca="1">OFFSET($G$156,0,MATCH(G169,G$158:V$158,0)-1,1,1)</f>
        <v>A-2</v>
      </c>
      <c r="J169" s="41" t="str">
        <f>IF(COUNTIF(G164:U164,"最大")=1,"最大値は1つです","最大値が複数あるので注意して下さい")</f>
        <v>最大値は1つです</v>
      </c>
      <c r="K169" s="80"/>
      <c r="L169" s="80"/>
      <c r="M169" s="80"/>
      <c r="N169" s="80"/>
      <c r="R169" s="41"/>
      <c r="S169" s="41"/>
      <c r="T169" s="80"/>
      <c r="U169" s="80"/>
      <c r="V169" s="88"/>
    </row>
    <row r="170" spans="2:23" ht="13.15" customHeight="1" x14ac:dyDescent="0.15">
      <c r="B170" s="1"/>
      <c r="C170" s="1"/>
      <c r="D170" s="1"/>
      <c r="F170" s="77" t="s">
        <v>198</v>
      </c>
      <c r="G170" s="86">
        <f>SUM(G158:R158)</f>
        <v>3165090</v>
      </c>
      <c r="H170" s="87" t="str">
        <f>VALUE(ROUND(LEFT(G170,3)/10,0)/10)&amp;"×10^"&amp;LEN(TEXT(G170,0))-1</f>
        <v>3.2×10^6</v>
      </c>
      <c r="I170" s="80"/>
      <c r="J170" s="80"/>
      <c r="K170" s="80"/>
      <c r="L170" s="80"/>
      <c r="M170" s="80"/>
      <c r="N170" s="80"/>
      <c r="O170" s="80"/>
      <c r="P170" s="80"/>
      <c r="Q170" s="80"/>
      <c r="R170" s="41"/>
      <c r="S170" s="41"/>
      <c r="T170" s="80"/>
      <c r="U170" s="80"/>
      <c r="V170" s="88"/>
    </row>
    <row r="171" spans="2:23" ht="13.15" customHeight="1" x14ac:dyDescent="0.15">
      <c r="B171" s="1"/>
      <c r="C171" s="1"/>
      <c r="D171" s="1"/>
      <c r="F171" s="89" t="s">
        <v>200</v>
      </c>
      <c r="G171" s="90">
        <f>AVERAGE(G158:R158)</f>
        <v>263757.5</v>
      </c>
      <c r="H171" s="91" t="str">
        <f>VALUE(ROUND(LEFT(G171,3)/10,0)/10)&amp;"×10^"&amp;LEN(TEXT(G171,0))-1</f>
        <v>2.6×10^5</v>
      </c>
      <c r="I171" s="92"/>
      <c r="J171" s="93"/>
      <c r="K171" s="93"/>
      <c r="L171" s="93"/>
      <c r="M171" s="93"/>
      <c r="N171" s="93"/>
      <c r="O171" s="93"/>
      <c r="P171" s="93"/>
      <c r="Q171" s="93"/>
      <c r="R171" s="50"/>
      <c r="S171" s="50"/>
      <c r="T171" s="93"/>
      <c r="U171" s="93"/>
      <c r="V171" s="94"/>
    </row>
  </sheetData>
  <phoneticPr fontId="1"/>
  <conditionalFormatting sqref="B70:E71 B5:E67 B75:E84 B140:E140">
    <cfRule type="expression" dxfId="78" priority="21" stopIfTrue="1">
      <formula>LEN(B5)&gt;=1</formula>
    </cfRule>
  </conditionalFormatting>
  <conditionalFormatting sqref="F70:U71 F75:U84 F91:U91 F5:U67 F139:U140">
    <cfRule type="expression" dxfId="77" priority="20" stopIfTrue="1">
      <formula>COUNTA($B5:$E5)&gt;0</formula>
    </cfRule>
  </conditionalFormatting>
  <conditionalFormatting sqref="B68:E69">
    <cfRule type="expression" dxfId="76" priority="19" stopIfTrue="1">
      <formula>LEN(B68)&gt;=1</formula>
    </cfRule>
  </conditionalFormatting>
  <conditionalFormatting sqref="F68:U69">
    <cfRule type="expression" dxfId="75" priority="18" stopIfTrue="1">
      <formula>COUNTA($B68:$E68)&gt;0</formula>
    </cfRule>
  </conditionalFormatting>
  <conditionalFormatting sqref="B91:E91">
    <cfRule type="expression" dxfId="74" priority="17" stopIfTrue="1">
      <formula>LEN(B91)&gt;=1</formula>
    </cfRule>
  </conditionalFormatting>
  <conditionalFormatting sqref="B72:E74">
    <cfRule type="expression" dxfId="73" priority="16" stopIfTrue="1">
      <formula>LEN(B72)&gt;=1</formula>
    </cfRule>
  </conditionalFormatting>
  <conditionalFormatting sqref="F72:U74">
    <cfRule type="expression" dxfId="72" priority="15" stopIfTrue="1">
      <formula>COUNTA($B72:$E72)&gt;0</formula>
    </cfRule>
  </conditionalFormatting>
  <conditionalFormatting sqref="F92:U97 F127:U127">
    <cfRule type="expression" dxfId="71" priority="14" stopIfTrue="1">
      <formula>COUNTA($B92:$E92)&gt;0</formula>
    </cfRule>
  </conditionalFormatting>
  <conditionalFormatting sqref="B92:E97 B139:E139 B127:E127">
    <cfRule type="expression" dxfId="70" priority="13" stopIfTrue="1">
      <formula>LEN(B92)&gt;=1</formula>
    </cfRule>
  </conditionalFormatting>
  <conditionalFormatting sqref="B134:E138">
    <cfRule type="expression" dxfId="69" priority="12" stopIfTrue="1">
      <formula>LEN(B134)&gt;=1</formula>
    </cfRule>
  </conditionalFormatting>
  <conditionalFormatting sqref="F134:U138">
    <cfRule type="expression" dxfId="68" priority="11" stopIfTrue="1">
      <formula>COUNTA($B134:$E134)&gt;0</formula>
    </cfRule>
  </conditionalFormatting>
  <conditionalFormatting sqref="F128:U133">
    <cfRule type="expression" dxfId="67" priority="10" stopIfTrue="1">
      <formula>COUNTA($B128:$E128)&gt;0</formula>
    </cfRule>
  </conditionalFormatting>
  <conditionalFormatting sqref="B128:E133">
    <cfRule type="expression" dxfId="66" priority="9" stopIfTrue="1">
      <formula>LEN(B128)&gt;=1</formula>
    </cfRule>
  </conditionalFormatting>
  <conditionalFormatting sqref="B117:E126">
    <cfRule type="expression" dxfId="65" priority="8" stopIfTrue="1">
      <formula>LEN(B117)&gt;=1</formula>
    </cfRule>
  </conditionalFormatting>
  <conditionalFormatting sqref="F117:U126">
    <cfRule type="expression" dxfId="64" priority="7" stopIfTrue="1">
      <formula>COUNTA($B117:$E117)&gt;0</formula>
    </cfRule>
  </conditionalFormatting>
  <conditionalFormatting sqref="F110:U116 F98:U98">
    <cfRule type="expression" dxfId="63" priority="6" stopIfTrue="1">
      <formula>COUNTA($B98:$E98)&gt;0</formula>
    </cfRule>
  </conditionalFormatting>
  <conditionalFormatting sqref="B110:E116 B98:E98">
    <cfRule type="expression" dxfId="62" priority="5" stopIfTrue="1">
      <formula>LEN(B98)&gt;=1</formula>
    </cfRule>
  </conditionalFormatting>
  <conditionalFormatting sqref="B105:E109">
    <cfRule type="expression" dxfId="61" priority="4" stopIfTrue="1">
      <formula>LEN(B105)&gt;=1</formula>
    </cfRule>
  </conditionalFormatting>
  <conditionalFormatting sqref="F105:U109">
    <cfRule type="expression" dxfId="60" priority="3" stopIfTrue="1">
      <formula>COUNTA($B105:$E105)&gt;0</formula>
    </cfRule>
  </conditionalFormatting>
  <conditionalFormatting sqref="F99:U104">
    <cfRule type="expression" dxfId="59" priority="2" stopIfTrue="1">
      <formula>COUNTA($B99:$E99)&gt;0</formula>
    </cfRule>
  </conditionalFormatting>
  <conditionalFormatting sqref="B99:E104">
    <cfRule type="expression" dxfId="58" priority="1" stopIfTrue="1">
      <formula>LEN(B99)&gt;=1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ax="16383" man="1"/>
  </rowBreaks>
  <colBreaks count="2" manualBreakCount="2">
    <brk id="11" max="1048575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2020-06-10T08:15:20Z</dcterms:created>
  <dcterms:modified xsi:type="dcterms:W3CDTF">2021-07-30T06:18:13Z</dcterms:modified>
</cp:coreProperties>
</file>