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2679DAFC-3BA0-4C6A-BD95-1A1250981001}" xr6:coauthVersionLast="47" xr6:coauthVersionMax="47" xr10:uidLastSave="{00000000-0000-0000-0000-000000000000}"/>
  <bookViews>
    <workbookView xWindow="-110" yWindow="-110" windowWidth="19420" windowHeight="10300" tabRatio="660" activeTab="5" xr2:uid="{00000000-000D-0000-FFFF-FFFF00000000}"/>
  </bookViews>
  <sheets>
    <sheet name="0はじめに" sheetId="42" r:id="rId1"/>
    <sheet name="チェックリスト" sheetId="41"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【別紙１】供給状況!$A$1:$X$23</definedName>
    <definedName name="_xlnm.Print_Area" localSheetId="4">【別紙２】供給拡大計画!$A$1:$O$35</definedName>
    <definedName name="_xlnm.Print_Area" localSheetId="5">【別紙３】供給実績!$A$1:$O$28</definedName>
    <definedName name="_xlnm.Print_Area" localSheetId="0">'0はじめに'!$A$1:$AA$55</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42" l="1"/>
  <c r="Q22" i="42"/>
  <c r="O9" i="16"/>
  <c r="Y27" i="42"/>
  <c r="W27" i="42"/>
  <c r="W22" i="42" s="1"/>
  <c r="K27" i="42"/>
  <c r="Y26" i="42"/>
  <c r="W26" i="42"/>
  <c r="K26" i="42"/>
  <c r="Y25" i="42"/>
  <c r="W25" i="42"/>
  <c r="K25" i="42"/>
  <c r="Y24" i="42"/>
  <c r="Y22" i="42" s="1"/>
  <c r="W24" i="42"/>
  <c r="K24" i="42"/>
  <c r="Y23" i="42"/>
  <c r="W23" i="42"/>
  <c r="K23" i="42"/>
  <c r="H22" i="42"/>
  <c r="K22" i="42" s="1"/>
  <c r="E22" i="42"/>
  <c r="U12" i="16" l="1"/>
  <c r="U11" i="16"/>
  <c r="W11" i="16"/>
  <c r="W12" i="16"/>
  <c r="U17" i="16"/>
  <c r="U16" i="16"/>
  <c r="U15" i="16"/>
  <c r="U14" i="16"/>
  <c r="U13" i="16"/>
  <c r="U10" i="16"/>
  <c r="U9" i="16" s="1"/>
  <c r="M10" i="39" l="1"/>
  <c r="F9" i="16"/>
  <c r="I12" i="16"/>
  <c r="I10" i="16" l="1"/>
  <c r="I11" i="16"/>
  <c r="I13" i="16"/>
  <c r="I14" i="16"/>
  <c r="I15" i="16"/>
  <c r="I16" i="16"/>
  <c r="I17" i="16"/>
  <c r="M22" i="39" l="1"/>
  <c r="M25" i="39" l="1"/>
  <c r="M24" i="39"/>
  <c r="M23" i="39"/>
  <c r="M12" i="39" l="1"/>
  <c r="L21" i="16"/>
  <c r="F22" i="16" s="1"/>
  <c r="I22" i="16" l="1"/>
  <c r="C22" i="16"/>
  <c r="C9" i="16"/>
  <c r="I9" i="16" s="1"/>
  <c r="L22" i="16" l="1"/>
  <c r="W10" i="16" l="1"/>
  <c r="W13" i="16"/>
  <c r="W14" i="16"/>
  <c r="W15" i="16"/>
  <c r="W16" i="16"/>
  <c r="W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W9" i="16" l="1"/>
  <c r="R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
　　　 代表取締役　○○○○</t>
        </r>
      </text>
    </comment>
    <comment ref="F22" authorId="0"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<sst xmlns="http://schemas.openxmlformats.org/spreadsheetml/2006/main" count="236" uniqueCount="171">
  <si>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</si>
  <si>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</si>
  <si>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</si>
  <si>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</si>
  <si>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</si>
  <si>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</si>
  <si>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</si>
  <si>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</si>
  <si>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</si>
  <si>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</si>
  <si>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</si>
  <si>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</si>
  <si>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</si>
  <si>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</si>
  <si>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</si>
  <si>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</si>
  <si>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</si>
  <si>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</si>
  <si>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</si>
  <si>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</si>
  <si>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</si>
  <si>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</si>
  <si>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</si>
  <si>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</si>
  <si>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</si>
  <si>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</si>
  <si>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</si>
  <si>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</si>
  <si>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</si>
  <si>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</si>
  <si>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</si>
  <si>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</si>
  <si>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</si>
  <si>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</si>
  <si>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</si>
  <si>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</si>
  <si>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</si>
  <si>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</si>
  <si>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</si>
  <si>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持参・郵送・電子申請いずれの場合も押印不要です。</t>
    <rPh sb="6" eb="8">
      <t>デンシ</t>
    </rPh>
    <rPh sb="8" eb="10">
      <t>シンセイ</t>
    </rPh>
    <rPh sb="17" eb="19">
      <t>オウイン</t>
    </rPh>
    <rPh sb="19" eb="21">
      <t>フヨウ</t>
    </rPh>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</si>
  <si>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</si>
  <si>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</si>
  <si>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</si>
  <si>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</si>
  <si>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</si>
  <si>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</si>
  <si>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</si>
  <si>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</si>
  <si>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</si>
  <si>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</si>
  <si>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</si>
  <si>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</si>
  <si>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</si>
  <si>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</si>
  <si>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</si>
  <si>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</si>
  <si>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</si>
  <si>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</si>
  <si>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</si>
  <si>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</si>
  <si>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</si>
  <si>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</si>
  <si>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</si>
  <si>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</si>
  <si>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</si>
  <si>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</si>
  <si>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</si>
  <si>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</si>
  <si>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</si>
  <si>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</si>
  <si>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</si>
  <si>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</si>
  <si>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</si>
  <si>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</si>
  <si>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</si>
  <si>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</si>
  <si>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</si>
  <si>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</si>
  <si>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</si>
  <si>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</si>
  <si>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</si>
  <si>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</si>
  <si>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</si>
  <si>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</si>
  <si>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</si>
  <si>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</si>
  <si>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</si>
  <si>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</si>
  <si>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</si>
  <si>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供給可能な電圧</t>
    <rPh sb="0" eb="4">
      <t>キョウキュウカノウ</t>
    </rPh>
    <rPh sb="5" eb="7">
      <t>デンアツ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</si>
  <si>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</si>
  <si>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</si>
  <si>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</si>
  <si>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</si>
  <si>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</si>
  <si>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</si>
  <si>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</si>
  <si>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</si>
  <si>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</si>
  <si>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</si>
  <si>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</si>
  <si>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</si>
  <si>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</si>
  <si>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</si>
  <si>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</si>
  <si>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</si>
  <si>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</si>
  <si>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メニューの名称</t>
    <rPh sb="5" eb="7">
      <t>メイショウ</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</si>
  <si>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</si>
  <si>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</si>
  <si>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</si>
  <si>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</si>
  <si>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</si>
  <si>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</si>
  <si>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</si>
  <si>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別紙１のとおり</t>
    <rPh sb="0" eb="2">
      <t>ベッシ</t>
    </rPh>
    <phoneticPr fontId="1"/>
  </si>
  <si>
    <t>令和●年度</t>
    <rPh sb="0" eb="2">
      <t>レイワ</t>
    </rPh>
    <rPh sb="3" eb="5">
      <t>ネンド</t>
    </rPh>
    <phoneticPr fontId="1"/>
  </si>
  <si>
    <t>別紙２のとおり</t>
    <rPh sb="0" eb="2">
      <t>ベッシ</t>
    </rPh>
    <phoneticPr fontId="1"/>
  </si>
  <si>
    <t>別紙３のとおり</t>
    <rPh sb="0" eb="2">
      <t>ベッシ</t>
    </rPh>
    <phoneticPr fontId="1"/>
  </si>
  <si>
    <t>大阪企画室　企画第１グループ</t>
    <rPh sb="0" eb="2">
      <t>オオサカ</t>
    </rPh>
    <rPh sb="2" eb="4">
      <t>キカク</t>
    </rPh>
    <rPh sb="4" eb="5">
      <t>シツ</t>
    </rPh>
    <rPh sb="6" eb="8">
      <t>キカク</t>
    </rPh>
    <rPh sb="8" eb="9">
      <t>ダイ</t>
    </rPh>
    <phoneticPr fontId="1"/>
  </si>
  <si>
    <t>123-1234-1234</t>
    <phoneticPr fontId="1"/>
  </si>
  <si>
    <t>osakakouridenki@・・・</t>
    <phoneticPr fontId="1"/>
  </si>
  <si>
    <t>令和●</t>
    <rPh sb="0" eb="2">
      <t>レイワ</t>
    </rPh>
    <phoneticPr fontId="1"/>
  </si>
  <si>
    <t>●</t>
    <phoneticPr fontId="1"/>
  </si>
  <si>
    <t>大阪府大阪市●●</t>
    <rPh sb="0" eb="3">
      <t>オオサカフ</t>
    </rPh>
    <rPh sb="3" eb="6">
      <t>オオサカシ</t>
    </rPh>
    <phoneticPr fontId="1"/>
  </si>
  <si>
    <t>株式会社●●</t>
    <rPh sb="0" eb="4">
      <t>カブシキガイシャ</t>
    </rPh>
    <phoneticPr fontId="1"/>
  </si>
  <si>
    <t>大阪　太郎</t>
    <rPh sb="0" eb="2">
      <t>オオサカ</t>
    </rPh>
    <rPh sb="3" eb="5">
      <t>タロウ</t>
    </rPh>
    <phoneticPr fontId="1"/>
  </si>
  <si>
    <t>2030年度までに太陽光発電等の自社電源の確保を進めることにより、〇〇kWの再エネの供給力を拡大させる方針。
需要家が再エネメニューを選択し易くなるように、当年度においては再エネメニューの種類の拡大を計画中。自社ホームページにわかりやすく掲載する予定。</t>
    <rPh sb="16" eb="18">
      <t>ジシャ</t>
    </rPh>
    <rPh sb="18" eb="20">
      <t>デンゲン</t>
    </rPh>
    <rPh sb="21" eb="23">
      <t>カクホ</t>
    </rPh>
    <rPh sb="24" eb="25">
      <t>スス</t>
    </rPh>
    <rPh sb="55" eb="58">
      <t>ジュヨウカ</t>
    </rPh>
    <rPh sb="78" eb="81">
      <t>トウネンド</t>
    </rPh>
    <rPh sb="102" eb="103">
      <t>チュウ</t>
    </rPh>
    <phoneticPr fontId="1"/>
  </si>
  <si>
    <t>2030年度までに太陽光発電等の自社電源の確保を進めることにより、〇〇kWの再エネの供給力を拡大させ、排出量を低減させる方針。
2030年目標を確実に達成するために、当年度においては、必要に応じてクレジット等を活用し、調整後排出係数を低減させる方針。</t>
    <rPh sb="51" eb="54">
      <t>ハイシュツリョウ</t>
    </rPh>
    <rPh sb="55" eb="57">
      <t>テイゲン</t>
    </rPh>
    <rPh sb="83" eb="86">
      <t>トウネンド</t>
    </rPh>
    <phoneticPr fontId="1"/>
  </si>
  <si>
    <t>再エネ電気メニューＢ</t>
    <phoneticPr fontId="1"/>
  </si>
  <si>
    <t>再エネ電気メニューＡ</t>
    <phoneticPr fontId="1"/>
  </si>
  <si>
    <t>https:〇〇～</t>
  </si>
  <si>
    <t>https:××～</t>
  </si>
  <si>
    <t>任意</t>
    <rPh sb="0" eb="2">
      <t>ニンイ</t>
    </rPh>
    <phoneticPr fontId="1"/>
  </si>
  <si>
    <t>〇</t>
  </si>
  <si>
    <t>×</t>
  </si>
  <si>
    <t>FIT電気+トラッキング付非化石証書（再エネ指定あり）を使用した実質的に再エネ100％のメニュー</t>
    <phoneticPr fontId="1"/>
  </si>
  <si>
    <t>非化石証書（再エネ指定あり）を使用した電気メニューで再エネ率は希望に応じて任意で設定可能</t>
    <rPh sb="0" eb="1">
      <t>ヒ</t>
    </rPh>
    <rPh sb="1" eb="3">
      <t>カセキ</t>
    </rPh>
    <rPh sb="3" eb="5">
      <t>ショウショ</t>
    </rPh>
    <rPh sb="6" eb="7">
      <t>サイ</t>
    </rPh>
    <rPh sb="9" eb="11">
      <t>シテイ</t>
    </rPh>
    <rPh sb="15" eb="17">
      <t>シヨウ</t>
    </rPh>
    <rPh sb="19" eb="21">
      <t>デンキ</t>
    </rPh>
    <rPh sb="26" eb="27">
      <t>サイ</t>
    </rPh>
    <rPh sb="29" eb="30">
      <t>リツ</t>
    </rPh>
    <rPh sb="31" eb="33">
      <t>キボウ</t>
    </rPh>
    <rPh sb="34" eb="35">
      <t>オウ</t>
    </rPh>
    <rPh sb="37" eb="39">
      <t>ニンイ</t>
    </rPh>
    <rPh sb="40" eb="42">
      <t>セッテイ</t>
    </rPh>
    <rPh sb="42" eb="44">
      <t>カノウ</t>
    </rPh>
    <phoneticPr fontId="1"/>
  </si>
  <si>
    <t>前年度（令和〇年度）には新たな太陽光発電所の立ち上げ等で計1000kWの再生可能エネルギーの供給力を拡大したことにより、前年度よりCO2排出量を低減させた。</t>
    <rPh sb="0" eb="3">
      <t>ゼンネンド</t>
    </rPh>
    <rPh sb="4" eb="6">
      <t>レイワ</t>
    </rPh>
    <rPh sb="7" eb="9">
      <t>ネンド</t>
    </rPh>
    <rPh sb="20" eb="21">
      <t>ショ</t>
    </rPh>
    <rPh sb="22" eb="23">
      <t>タ</t>
    </rPh>
    <rPh sb="24" eb="25">
      <t>ア</t>
    </rPh>
    <rPh sb="26" eb="27">
      <t>トウ</t>
    </rPh>
    <rPh sb="28" eb="29">
      <t>ケイ</t>
    </rPh>
    <rPh sb="36" eb="40">
      <t>サイセイカノウ</t>
    </rPh>
    <rPh sb="60" eb="63">
      <t>ゼンネンド</t>
    </rPh>
    <rPh sb="68" eb="71">
      <t>ハイシュツリョウ</t>
    </rPh>
    <rPh sb="72" eb="74">
      <t>テイゲン</t>
    </rPh>
    <phoneticPr fontId="1"/>
  </si>
  <si>
    <t>前年度（令和〇年度）には新たな太陽光発電所の立ち上げ等で計1000kWの再生可能エネルギーの供給力を拡大した。
また、需要家の要望に応じた再エネ利用率を設定する再エネメニューを販売開始した。</t>
    <rPh sb="59" eb="62">
      <t>ジュヨウカ</t>
    </rPh>
    <rPh sb="63" eb="65">
      <t>ヨウボウ</t>
    </rPh>
    <rPh sb="66" eb="67">
      <t>オウ</t>
    </rPh>
    <rPh sb="69" eb="70">
      <t>サイ</t>
    </rPh>
    <rPh sb="72" eb="75">
      <t>リヨウリツ</t>
    </rPh>
    <rPh sb="76" eb="78">
      <t>セッテイ</t>
    </rPh>
    <rPh sb="80" eb="81">
      <t>サイ</t>
    </rPh>
    <rPh sb="88" eb="92">
      <t>ハンバイカイシ</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</si>
  <si>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</si>
  <si>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</si>
  <si>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</si>
  <si>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</si>
  <si>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前年度における再エネメニューの提供の状況</t>
    <rPh sb="0" eb="3">
      <t>ゼンネンド</t>
    </rPh>
    <rPh sb="7" eb="8">
      <t>サイ</t>
    </rPh>
    <rPh sb="15" eb="17">
      <t>テイキョウ</t>
    </rPh>
    <rPh sb="18" eb="20">
      <t>ジョウキョウ</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</si>
  <si>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</si>
  <si>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別紙１</t>
    <rPh sb="0" eb="2">
      <t>ベッシ</t>
    </rPh>
    <phoneticPr fontId="1"/>
  </si>
  <si>
    <t>別紙２</t>
    <rPh sb="0" eb="2">
      <t>ベッシ</t>
    </rPh>
    <phoneticPr fontId="1"/>
  </si>
  <si>
    <t>４</t>
    <phoneticPr fontId="1"/>
  </si>
  <si>
    <t>別紙３</t>
    <rPh sb="0" eb="2">
      <t>ベッシ</t>
    </rPh>
    <phoneticPr fontId="1"/>
  </si>
  <si>
    <t>本届出制度に関するホームページ</t>
    <rPh sb="0" eb="1">
      <t>ホン</t>
    </rPh>
    <rPh sb="1" eb="3">
      <t>トドケデ</t>
    </rPh>
    <rPh sb="3" eb="5">
      <t>セイド</t>
    </rPh>
    <rPh sb="6" eb="7">
      <t>カン</t>
    </rPh>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</si>
  <si>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</si>
  <si>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</si>
  <si>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</si>
  <si>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</si>
  <si>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</si>
  <si>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</si>
  <si>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t>
    <phoneticPr fontId="1"/>
  </si>
  <si>
    <t>【参考】
国内非化石証書
(再エネ)等利用率
（%）</t>
    <rPh sb="1" eb="3">
      <t>サンコウ</t>
    </rPh>
    <rPh sb="5" eb="6">
      <t>クニ</t>
    </rPh>
    <rPh sb="6" eb="7">
      <t>ナイ</t>
    </rPh>
    <rPh sb="7" eb="10">
      <t>ヒカセキ</t>
    </rPh>
    <rPh sb="10" eb="12">
      <t>ショウショ</t>
    </rPh>
    <rPh sb="14" eb="15">
      <t>サイ</t>
    </rPh>
    <rPh sb="18" eb="19">
      <t>トウ</t>
    </rPh>
    <rPh sb="19" eb="21">
      <t>リヨウ</t>
    </rPh>
    <rPh sb="21" eb="22">
      <t>リツ</t>
    </rPh>
    <phoneticPr fontId="1"/>
  </si>
  <si>
    <t>TEL　06-6210-9549</t>
    <phoneticPr fontId="1"/>
  </si>
  <si>
    <t>未調整排出係数
(kg-CO2/kWh)</t>
    <rPh sb="0" eb="3">
      <t>ミチョウセイ</t>
    </rPh>
    <rPh sb="3" eb="5">
      <t>ハイシュツ</t>
    </rPh>
    <rPh sb="5" eb="7">
      <t>ケイスウ</t>
    </rPh>
    <phoneticPr fontId="1"/>
  </si>
  <si>
    <t>2025.</t>
    <phoneticPr fontId="1"/>
  </si>
  <si>
    <t>8.06</t>
    <phoneticPr fontId="1"/>
  </si>
  <si>
    <t>基礎排出係数
（kg-CO2/kWh）</t>
    <rPh sb="0" eb="2">
      <t>キソ</t>
    </rPh>
    <rPh sb="2" eb="4">
      <t>ハイシュツ</t>
    </rPh>
    <rPh sb="4" eb="6">
      <t>ケイスウ</t>
    </rPh>
    <phoneticPr fontId="1"/>
  </si>
  <si>
    <t>【参考】
国内非化石証書
(再エネ)等利用率
（%）</t>
    <rPh sb="1" eb="3">
      <t>サンコウ</t>
    </rPh>
    <rPh sb="5" eb="7">
      <t>コクナイ</t>
    </rPh>
    <phoneticPr fontId="1"/>
  </si>
  <si>
    <t>https://www.pref.osaka.lg.jp/o120020/chikyukankyo/ondankaboushi_jourei/index.html</t>
    <phoneticPr fontId="1"/>
  </si>
  <si>
    <t>https://www.pref.osaka.lg.jp/o120020/chikyukankyo/ondankaboushi_jourei/tokuteikouridenki.html</t>
    <phoneticPr fontId="1"/>
  </si>
  <si>
    <t>基礎二酸化炭素
排出量
（kg-CO2）</t>
    <rPh sb="0" eb="2">
      <t>キソ</t>
    </rPh>
    <rPh sb="2" eb="7">
      <t>ニサンカタンソ</t>
    </rPh>
    <rPh sb="8" eb="11">
      <t>ハイシュツリョウ</t>
    </rPh>
    <phoneticPr fontId="1"/>
  </si>
  <si>
    <t>調整後二酸化炭素
排出量
（kg-CO2）</t>
    <rPh sb="0" eb="3">
      <t>チョウセイゴ</t>
    </rPh>
    <rPh sb="3" eb="8">
      <t>ニサンカタンソ</t>
    </rPh>
    <rPh sb="9" eb="12">
      <t>ハイシュツリョウ</t>
    </rPh>
    <phoneticPr fontId="1"/>
  </si>
  <si>
    <t>未調整排出係数
（kg-CO2/kWh）</t>
    <rPh sb="0" eb="3">
      <t>ミチョウセイ</t>
    </rPh>
    <rPh sb="3" eb="5">
      <t>ハイシュツ</t>
    </rPh>
    <rPh sb="5" eb="7">
      <t>ケイスウ</t>
    </rPh>
    <phoneticPr fontId="1"/>
  </si>
  <si>
    <t>基礎排出係数
（kg-CO2/kWh）</t>
    <rPh sb="0" eb="2">
      <t>キソ</t>
    </rPh>
    <rPh sb="2" eb="6">
      <t>ハイシュツケイスウ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</si>
</sst>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_ "/>
    <numFmt numFmtId="179" formatCode="0.000_);[Red]\(0.000\)"/>
    <numFmt numFmtId="180" formatCode="0_);[Red]\(0\)"/>
    <numFmt numFmtId="181" formatCode="0.0_);[Red]\(0.0\)"/>
  </numFmts>
  <fonts count="33"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u/>
      <sz val="11"/>
      <color theme="1"/>
      <name val="ＭＳ Ｐゴシック"/>
      <family val="3"/>
      <charset val="128"/>
    </font>
    <font>
      <sz val="10"/>
      <color theme="1"/>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338">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18" fillId="0" borderId="1" xfId="3" applyFont="1" applyFill="1" applyBorder="1" applyAlignment="1">
      <alignment horizontal="left" vertical="center" wrapText="1"/>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178" fontId="2" fillId="0" borderId="0"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4" fillId="0" borderId="0" xfId="1" applyFill="1" applyBorder="1" applyAlignment="1" applyProtection="1">
      <alignment vertical="center"/>
    </xf>
    <xf numFmtId="0" fontId="4" fillId="0" borderId="0" xfId="1" applyAlignment="1" applyProtection="1">
      <alignment vertical="center"/>
    </xf>
    <xf numFmtId="0" fontId="6" fillId="0" borderId="0" xfId="0" applyFont="1">
      <alignment vertical="center"/>
    </xf>
    <xf numFmtId="0" fontId="9" fillId="0" borderId="0" xfId="0" applyFont="1">
      <alignment vertical="center"/>
    </xf>
    <xf numFmtId="0" fontId="8" fillId="0" borderId="0" xfId="0" applyFont="1">
      <alignment vertical="center"/>
    </xf>
    <xf numFmtId="49" fontId="8" fillId="0" borderId="0" xfId="0" applyNumberFormat="1" applyFont="1" applyAlignment="1">
      <alignment horizontal="right" vertical="center"/>
    </xf>
    <xf numFmtId="0" fontId="8"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7"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right" vertical="center"/>
    </xf>
    <xf numFmtId="176" fontId="2" fillId="5" borderId="5" xfId="0" applyNumberFormat="1" applyFont="1" applyFill="1" applyBorder="1" applyAlignment="1">
      <alignment horizontal="right"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5" fillId="0" borderId="0" xfId="0" applyFont="1" applyAlignment="1">
      <alignment horizontal="left" vertical="center"/>
    </xf>
    <xf numFmtId="0" fontId="20" fillId="0" borderId="0" xfId="0" applyFont="1" applyAlignment="1">
      <alignment horizontal="left" vertical="center"/>
    </xf>
    <xf numFmtId="178" fontId="2" fillId="5" borderId="1" xfId="0" applyNumberFormat="1" applyFont="1" applyFill="1" applyBorder="1" applyAlignment="1">
      <alignment horizontal="right" vertical="center"/>
    </xf>
    <xf numFmtId="178" fontId="0" fillId="5" borderId="1" xfId="0" applyNumberFormat="1" applyFill="1" applyBorder="1" applyAlignment="1">
      <alignment horizontal="right" vertical="center"/>
    </xf>
    <xf numFmtId="0" fontId="23" fillId="0" borderId="0" xfId="0" applyFont="1" applyAlignment="1">
      <alignment horizontal="center" vertical="center"/>
    </xf>
    <xf numFmtId="0" fontId="20" fillId="0" borderId="1" xfId="0" applyFont="1" applyBorder="1" applyAlignment="1">
      <alignment horizontal="center" vertical="center" wrapText="1"/>
    </xf>
    <xf numFmtId="0" fontId="20" fillId="4" borderId="14"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4" fillId="0" borderId="0" xfId="1" applyFill="1" applyBorder="1" applyAlignment="1" applyProtection="1">
      <alignment vertical="center"/>
    </xf>
    <xf numFmtId="0" fontId="4" fillId="0" borderId="0" xfId="1" applyAlignment="1" applyProtection="1">
      <alignment vertical="center"/>
    </xf>
    <xf numFmtId="179" fontId="2" fillId="4" borderId="1" xfId="0" applyNumberFormat="1" applyFont="1" applyFill="1" applyBorder="1" applyAlignment="1" applyProtection="1">
      <alignment horizontal="right" vertical="center"/>
      <protection locked="0"/>
    </xf>
    <xf numFmtId="0" fontId="2" fillId="4" borderId="1" xfId="0" applyFont="1" applyFill="1" applyBorder="1" applyAlignment="1">
      <alignment horizontal="center" vertical="center" textRotation="255"/>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178" fontId="2" fillId="4" borderId="7" xfId="0" applyNumberFormat="1" applyFont="1" applyFill="1" applyBorder="1" applyAlignment="1" applyProtection="1">
      <alignment horizontal="center" vertical="center"/>
      <protection locked="0"/>
    </xf>
    <xf numFmtId="178" fontId="2" fillId="4" borderId="8" xfId="0" applyNumberFormat="1" applyFont="1" applyFill="1" applyBorder="1" applyAlignment="1" applyProtection="1">
      <alignment horizontal="center" vertical="center"/>
      <protection locked="0"/>
    </xf>
    <xf numFmtId="178" fontId="2" fillId="4" borderId="9" xfId="0" applyNumberFormat="1" applyFont="1" applyFill="1" applyBorder="1" applyAlignment="1" applyProtection="1">
      <alignment horizontal="center" vertical="center"/>
      <protection locked="0"/>
    </xf>
    <xf numFmtId="0" fontId="2" fillId="4" borderId="7" xfId="0" applyFont="1" applyFill="1" applyBorder="1" applyAlignment="1">
      <alignment horizontal="center" vertical="center" textRotation="255"/>
    </xf>
    <xf numFmtId="0" fontId="2" fillId="4" borderId="9" xfId="0" applyFont="1" applyFill="1" applyBorder="1" applyAlignment="1">
      <alignment horizontal="center" vertical="center" textRotation="255"/>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78" fontId="2" fillId="5" borderId="1" xfId="0" applyNumberFormat="1" applyFont="1" applyFill="1" applyBorder="1" applyAlignment="1">
      <alignment horizontal="right" vertical="center" wrapText="1"/>
    </xf>
    <xf numFmtId="178" fontId="2" fillId="5" borderId="7" xfId="0" applyNumberFormat="1" applyFont="1" applyFill="1" applyBorder="1" applyAlignment="1">
      <alignment horizontal="right" vertical="center" wrapText="1"/>
    </xf>
    <xf numFmtId="178" fontId="2" fillId="5" borderId="9" xfId="0" applyNumberFormat="1" applyFont="1" applyFill="1" applyBorder="1" applyAlignment="1">
      <alignment horizontal="right" vertical="center" wrapText="1"/>
    </xf>
    <xf numFmtId="179" fontId="2" fillId="5" borderId="4" xfId="0" applyNumberFormat="1" applyFont="1" applyFill="1" applyBorder="1" applyAlignment="1">
      <alignment horizontal="right" vertical="center"/>
    </xf>
    <xf numFmtId="179" fontId="2" fillId="5" borderId="5" xfId="0" applyNumberFormat="1" applyFont="1" applyFill="1" applyBorder="1" applyAlignment="1">
      <alignment horizontal="right" vertical="center"/>
    </xf>
    <xf numFmtId="179" fontId="2" fillId="5" borderId="6" xfId="0" applyNumberFormat="1" applyFont="1" applyFill="1" applyBorder="1" applyAlignment="1">
      <alignment horizontal="right"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lignment horizontal="right" vertical="center"/>
    </xf>
    <xf numFmtId="176" fontId="2" fillId="5" borderId="5" xfId="0" applyNumberFormat="1" applyFont="1" applyFill="1" applyBorder="1" applyAlignment="1">
      <alignment horizontal="right" vertical="center"/>
    </xf>
    <xf numFmtId="176" fontId="2" fillId="5" borderId="6" xfId="0" applyNumberFormat="1" applyFont="1" applyFill="1" applyBorder="1" applyAlignment="1">
      <alignment horizontal="right"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pplyProtection="1">
      <alignment horizontal="center" vertical="center" wrapText="1" shrinkToFit="1"/>
      <protection locked="0"/>
    </xf>
    <xf numFmtId="0" fontId="3" fillId="0" borderId="14"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28" fillId="0" borderId="1" xfId="0" applyFont="1" applyBorder="1" applyAlignment="1" applyProtection="1">
      <alignment horizontal="center" vertical="center" wrapTex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24" fillId="0" borderId="0" xfId="0" applyFont="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177" fontId="2" fillId="4" borderId="1" xfId="0" applyNumberFormat="1" applyFont="1" applyFill="1" applyBorder="1" applyAlignment="1">
      <alignment horizontal="right"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7" fillId="2" borderId="1" xfId="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3" fillId="0" borderId="0" xfId="0" applyFont="1" applyBorder="1" applyAlignment="1" applyProtection="1">
      <alignment horizontal="left" vertical="center"/>
    </xf>
    <xf numFmtId="0" fontId="28"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8"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xf>
    <xf numFmtId="0" fontId="20" fillId="4" borderId="1" xfId="0" applyFont="1" applyFill="1" applyBorder="1" applyAlignment="1" applyProtection="1">
      <alignment vertical="center"/>
      <protection locked="0"/>
    </xf>
    <xf numFmtId="0" fontId="20" fillId="4" borderId="1" xfId="0" applyFont="1" applyFill="1" applyBorder="1" applyAlignment="1" applyProtection="1">
      <alignment horizontal="left" vertical="center" wrapText="1"/>
    </xf>
    <xf numFmtId="176" fontId="2" fillId="5" borderId="1" xfId="0" applyNumberFormat="1" applyFont="1" applyFill="1" applyBorder="1" applyAlignment="1" applyProtection="1">
      <alignment horizontal="right" vertical="center"/>
    </xf>
    <xf numFmtId="178" fontId="2" fillId="5" borderId="1" xfId="0" applyNumberFormat="1" applyFont="1" applyFill="1" applyBorder="1" applyAlignment="1" applyProtection="1">
      <alignment horizontal="right"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9" fontId="2" fillId="4" borderId="7" xfId="0" applyNumberFormat="1" applyFont="1" applyFill="1" applyBorder="1" applyAlignment="1" applyProtection="1">
      <alignment horizontal="right" vertical="center"/>
      <protection locked="0"/>
    </xf>
    <xf numFmtId="179" fontId="2" fillId="4" borderId="8" xfId="0" applyNumberFormat="1" applyFont="1" applyFill="1" applyBorder="1" applyAlignment="1" applyProtection="1">
      <alignment horizontal="right" vertical="center"/>
      <protection locked="0"/>
    </xf>
    <xf numFmtId="179" fontId="2" fillId="4" borderId="9" xfId="0" applyNumberFormat="1" applyFon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80" fontId="2" fillId="4" borderId="1"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wrapText="1" shrinkToFit="1"/>
      <protection locked="0"/>
    </xf>
    <xf numFmtId="0" fontId="0" fillId="0" borderId="1" xfId="0" applyFill="1" applyBorder="1" applyAlignment="1" applyProtection="1">
      <alignment horizontal="center" vertical="center" shrinkToFit="1"/>
      <protection locked="0"/>
    </xf>
    <xf numFmtId="178" fontId="0" fillId="5" borderId="1" xfId="0" applyNumberFormat="1" applyFill="1" applyBorder="1" applyAlignment="1" applyProtection="1">
      <alignment horizontal="right" vertical="center"/>
    </xf>
    <xf numFmtId="181" fontId="2" fillId="4" borderId="7" xfId="0" applyNumberFormat="1" applyFont="1" applyFill="1" applyBorder="1" applyAlignment="1" applyProtection="1">
      <alignment horizontal="right" vertical="center"/>
      <protection locked="0"/>
    </xf>
    <xf numFmtId="181" fontId="2" fillId="4" borderId="8" xfId="0" applyNumberFormat="1" applyFont="1" applyFill="1" applyBorder="1" applyAlignment="1" applyProtection="1">
      <alignment horizontal="right" vertical="center"/>
      <protection locked="0"/>
    </xf>
    <xf numFmtId="181" fontId="2" fillId="4" borderId="9" xfId="0" applyNumberFormat="1" applyFont="1" applyFill="1" applyBorder="1" applyAlignment="1" applyProtection="1">
      <alignment horizontal="right" vertical="center"/>
      <protection locked="0"/>
    </xf>
    <xf numFmtId="0" fontId="2" fillId="4" borderId="1" xfId="0" applyFont="1" applyFill="1" applyBorder="1" applyAlignment="1" applyProtection="1">
      <alignment horizontal="center" vertical="center" textRotation="255"/>
    </xf>
    <xf numFmtId="179" fontId="2" fillId="5" borderId="1" xfId="0" applyNumberFormat="1" applyFont="1" applyFill="1" applyBorder="1" applyAlignment="1">
      <alignment horizontal="righ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177" fontId="2" fillId="4" borderId="1"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0" fontId="2" fillId="0" borderId="14" xfId="0" applyFont="1" applyFill="1" applyBorder="1" applyAlignment="1" applyProtection="1">
      <alignment horizontal="center" vertical="center" wrapText="1"/>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32" fillId="0" borderId="1" xfId="0"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0" fontId="3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32" fillId="7" borderId="14" xfId="0" applyFont="1" applyFill="1" applyBorder="1" applyAlignment="1" applyProtection="1">
      <alignment horizontal="center" vertical="center" wrapText="1" shrinkToFit="1"/>
      <protection locked="0"/>
    </xf>
    <xf numFmtId="0" fontId="32" fillId="7" borderId="10" xfId="0" applyFont="1" applyFill="1" applyBorder="1" applyAlignment="1" applyProtection="1">
      <alignment horizontal="center" vertical="center" wrapText="1" shrinkToFit="1"/>
      <protection locked="0"/>
    </xf>
    <xf numFmtId="0" fontId="32" fillId="7" borderId="15" xfId="0" applyFont="1" applyFill="1" applyBorder="1" applyAlignment="1" applyProtection="1">
      <alignment horizontal="center" vertical="center" wrapText="1" shrinkToFit="1"/>
      <protection locked="0"/>
    </xf>
    <xf numFmtId="0" fontId="32" fillId="7" borderId="4" xfId="0" applyFont="1" applyFill="1" applyBorder="1" applyAlignment="1" applyProtection="1">
      <alignment horizontal="center" vertical="center" wrapText="1" shrinkToFit="1"/>
      <protection locked="0"/>
    </xf>
    <xf numFmtId="0" fontId="32" fillId="7" borderId="5" xfId="0" applyFont="1" applyFill="1" applyBorder="1" applyAlignment="1" applyProtection="1">
      <alignment horizontal="center" vertical="center" wrapText="1" shrinkToFit="1"/>
      <protection locked="0"/>
    </xf>
    <xf numFmtId="0" fontId="32" fillId="7" borderId="6" xfId="0" applyFont="1" applyFill="1" applyBorder="1" applyAlignment="1" applyProtection="1">
      <alignment horizontal="center" vertical="center" wrapText="1" shrinkToFit="1"/>
      <protection locked="0"/>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0" fillId="4" borderId="14"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shrinkToFit="1"/>
    </xf>
    <xf numFmtId="0" fontId="20" fillId="4" borderId="8" xfId="0" applyFont="1" applyFill="1" applyBorder="1" applyAlignment="1" applyProtection="1">
      <alignment horizontal="center" vertical="center" shrinkToFit="1"/>
    </xf>
    <xf numFmtId="0" fontId="20" fillId="4" borderId="9" xfId="0" applyFont="1" applyFill="1" applyBorder="1" applyAlignment="1" applyProtection="1">
      <alignment horizontal="center" vertical="center" shrinkToFit="1"/>
    </xf>
    <xf numFmtId="0" fontId="20" fillId="4" borderId="1"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0" fillId="4"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Border="1" applyAlignment="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176" fontId="20" fillId="4" borderId="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xf numFmtId="177" fontId="20" fillId="6" borderId="20"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7" fontId="20" fillId="4" borderId="1" xfId="0" applyNumberFormat="1" applyFont="1" applyFill="1" applyBorder="1" applyAlignment="1" applyProtection="1">
      <alignment horizontal="center" vertical="center"/>
      <protection locked="0"/>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xf numFmtId="0" fontId="20" fillId="0" borderId="14"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99"/>
      <color rgb="FFCCFFFF"/>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288365</xdr:colOff>
      <xdr:row>11</xdr:row>
      <xdr:rowOff>158750</xdr:rowOff>
    </xdr:from>
    <xdr:to>
      <xdr:col>26</xdr:col>
      <xdr:colOff>158750</xdr:colOff>
      <xdr:row>41</xdr:row>
      <xdr:rowOff>158750</xdr:rowOff>
    </xdr:to>
    <xdr:sp macro="" textlink="">
      <xdr:nvSpPr>
        <xdr:cNvPr id="2" name="Rectangle 57">
          <a:extLst>
            <a:ext uri="{FF2B5EF4-FFF2-40B4-BE49-F238E27FC236}">
              <a16:creationId xmlns:a16="http://schemas.microsoft.com/office/drawing/2014/main" id="{A37A00BC-E582-4430-BB1C-48AF60B41226}"/>
            </a:ext>
          </a:extLst>
        </xdr:cNvPr>
        <xdr:cNvSpPr>
          <a:spLocks noChangeArrowheads="1"/>
        </xdr:cNvSpPr>
      </xdr:nvSpPr>
      <xdr:spPr bwMode="auto">
        <a:xfrm>
          <a:off x="288365" y="2628900"/>
          <a:ext cx="10652685" cy="71374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93375</xdr:colOff>
      <xdr:row>17</xdr:row>
      <xdr:rowOff>1</xdr:rowOff>
    </xdr:to>
    <xdr:sp macro="" textlink="">
      <xdr:nvSpPr>
        <xdr:cNvPr id="3" name="AutoShape 58">
          <a:extLst>
            <a:ext uri="{FF2B5EF4-FFF2-40B4-BE49-F238E27FC236}">
              <a16:creationId xmlns:a16="http://schemas.microsoft.com/office/drawing/2014/main" id="{D3EB6271-0962-4172-B515-D419BABE0711}"/>
            </a:ext>
          </a:extLst>
        </xdr:cNvPr>
        <xdr:cNvSpPr>
          <a:spLocks noChangeArrowheads="1"/>
        </xdr:cNvSpPr>
      </xdr:nvSpPr>
      <xdr:spPr bwMode="auto">
        <a:xfrm>
          <a:off x="4378139" y="3140014"/>
          <a:ext cx="1779486" cy="720787"/>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3</xdr:col>
      <xdr:colOff>233020</xdr:colOff>
      <xdr:row>25</xdr:row>
      <xdr:rowOff>60515</xdr:rowOff>
    </xdr:from>
    <xdr:to>
      <xdr:col>9</xdr:col>
      <xdr:colOff>328063</xdr:colOff>
      <xdr:row>30</xdr:row>
      <xdr:rowOff>46181</xdr:rowOff>
    </xdr:to>
    <xdr:sp macro="" textlink="">
      <xdr:nvSpPr>
        <xdr:cNvPr id="4" name="AutoShape 59">
          <a:extLst>
            <a:ext uri="{FF2B5EF4-FFF2-40B4-BE49-F238E27FC236}">
              <a16:creationId xmlns:a16="http://schemas.microsoft.com/office/drawing/2014/main" id="{D13F37FF-3FA2-4510-A74B-E71BFA8BB8AA}"/>
            </a:ext>
          </a:extLst>
        </xdr:cNvPr>
        <xdr:cNvSpPr>
          <a:spLocks noChangeArrowheads="1"/>
        </xdr:cNvSpPr>
      </xdr:nvSpPr>
      <xdr:spPr bwMode="auto">
        <a:xfrm>
          <a:off x="1414120" y="6531165"/>
          <a:ext cx="2882693" cy="1027066"/>
        </a:xfrm>
        <a:prstGeom prst="wedgeEllipseCallout">
          <a:avLst>
            <a:gd name="adj1" fmla="val 56942"/>
            <a:gd name="adj2" fmla="val -99288"/>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13</xdr:col>
      <xdr:colOff>253475</xdr:colOff>
      <xdr:row>38</xdr:row>
      <xdr:rowOff>51430</xdr:rowOff>
    </xdr:from>
    <xdr:to>
      <xdr:col>23</xdr:col>
      <xdr:colOff>127000</xdr:colOff>
      <xdr:row>43</xdr:row>
      <xdr:rowOff>122585</xdr:rowOff>
    </xdr:to>
    <xdr:sp macro="" textlink="">
      <xdr:nvSpPr>
        <xdr:cNvPr id="5" name="AutoShape 65">
          <a:extLst>
            <a:ext uri="{FF2B5EF4-FFF2-40B4-BE49-F238E27FC236}">
              <a16:creationId xmlns:a16="http://schemas.microsoft.com/office/drawing/2014/main" id="{D9CE65BB-22BD-468C-833F-6105D59FDC35}"/>
            </a:ext>
          </a:extLst>
        </xdr:cNvPr>
        <xdr:cNvSpPr>
          <a:spLocks noChangeArrowheads="1"/>
        </xdr:cNvSpPr>
      </xdr:nvSpPr>
      <xdr:spPr bwMode="auto">
        <a:xfrm>
          <a:off x="5619225" y="9087480"/>
          <a:ext cx="3550175" cy="1023655"/>
        </a:xfrm>
        <a:prstGeom prst="wedgeEllipseCallout">
          <a:avLst>
            <a:gd name="adj1" fmla="val -39086"/>
            <a:gd name="adj2" fmla="val -106889"/>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26</xdr:col>
      <xdr:colOff>366431</xdr:colOff>
      <xdr:row>5</xdr:row>
      <xdr:rowOff>0</xdr:rowOff>
    </xdr:to>
    <xdr:sp macro="" textlink="">
      <xdr:nvSpPr>
        <xdr:cNvPr id="6" name="テキスト ボックス 5">
          <a:extLst>
            <a:ext uri="{FF2B5EF4-FFF2-40B4-BE49-F238E27FC236}">
              <a16:creationId xmlns:a16="http://schemas.microsoft.com/office/drawing/2014/main" id="{AEEF5D6D-0920-4BC0-A60C-4C92C4438B4D}"/>
            </a:ext>
          </a:extLst>
        </xdr:cNvPr>
        <xdr:cNvSpPr txBox="1"/>
      </xdr:nvSpPr>
      <xdr:spPr>
        <a:xfrm>
          <a:off x="5567455" y="426757"/>
          <a:ext cx="5581276" cy="709893"/>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59123</xdr:colOff>
      <xdr:row>7</xdr:row>
      <xdr:rowOff>21142</xdr:rowOff>
    </xdr:to>
    <xdr:sp macro="" textlink="">
      <xdr:nvSpPr>
        <xdr:cNvPr id="7" name="AutoShape 58">
          <a:extLst>
            <a:ext uri="{FF2B5EF4-FFF2-40B4-BE49-F238E27FC236}">
              <a16:creationId xmlns:a16="http://schemas.microsoft.com/office/drawing/2014/main" id="{869EBFE6-B8DF-4084-B723-AC1BBF11BDC4}"/>
            </a:ext>
          </a:extLst>
        </xdr:cNvPr>
        <xdr:cNvSpPr>
          <a:spLocks noChangeArrowheads="1"/>
        </xdr:cNvSpPr>
      </xdr:nvSpPr>
      <xdr:spPr bwMode="auto">
        <a:xfrm>
          <a:off x="3296772" y="820396"/>
          <a:ext cx="1778851" cy="71839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15</xdr:col>
      <xdr:colOff>133333</xdr:colOff>
      <xdr:row>25</xdr:row>
      <xdr:rowOff>119410</xdr:rowOff>
    </xdr:from>
    <xdr:to>
      <xdr:col>22</xdr:col>
      <xdr:colOff>28595</xdr:colOff>
      <xdr:row>32</xdr:row>
      <xdr:rowOff>174687</xdr:rowOff>
    </xdr:to>
    <xdr:sp macro="" textlink="">
      <xdr:nvSpPr>
        <xdr:cNvPr id="8" name="AutoShape 58">
          <a:extLst>
            <a:ext uri="{FF2B5EF4-FFF2-40B4-BE49-F238E27FC236}">
              <a16:creationId xmlns:a16="http://schemas.microsoft.com/office/drawing/2014/main" id="{D3BD4833-6B94-4C00-8846-9C1206515B4A}"/>
            </a:ext>
          </a:extLst>
        </xdr:cNvPr>
        <xdr:cNvSpPr>
          <a:spLocks noChangeArrowheads="1"/>
        </xdr:cNvSpPr>
      </xdr:nvSpPr>
      <xdr:spPr bwMode="auto">
        <a:xfrm>
          <a:off x="6197583" y="6590060"/>
          <a:ext cx="2340012" cy="1477677"/>
        </a:xfrm>
        <a:prstGeom prst="wedgeEllipseCallout">
          <a:avLst>
            <a:gd name="adj1" fmla="val -53399"/>
            <a:gd name="adj2" fmla="val -6489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153429</xdr:colOff>
      <xdr:row>7</xdr:row>
      <xdr:rowOff>593393</xdr:rowOff>
    </xdr:from>
    <xdr:to>
      <xdr:col>30</xdr:col>
      <xdr:colOff>331254</xdr:colOff>
      <xdr:row>9</xdr:row>
      <xdr:rowOff>27608</xdr:rowOff>
    </xdr:to>
    <xdr:sp macro="" textlink="">
      <xdr:nvSpPr>
        <xdr:cNvPr id="2" name="テキスト ボックス 1">
          <a:extLst>
            <a:ext uri="{FF2B5EF4-FFF2-40B4-BE49-F238E27FC236}">
              <a16:creationId xmlns:a16="http://schemas.microsoft.com/office/drawing/2014/main" id="{3BCE5D86-BE56-4FDD-9DD0-06DF97DB6836}"/>
            </a:ext>
          </a:extLst>
        </xdr:cNvPr>
        <xdr:cNvSpPr txBox="1"/>
      </xdr:nvSpPr>
      <xdr:spPr>
        <a:xfrm>
          <a:off x="10340643" y="2280679"/>
          <a:ext cx="2545468" cy="622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再エネ電気メニューだけでなく、標準メニューも含めた全てのメニューについて記載してください。</a:t>
          </a:r>
        </a:p>
      </xdr:txBody>
    </xdr:sp>
    <xdr:clientData/>
  </xdr:twoCellAnchor>
  <xdr:twoCellAnchor>
    <xdr:from>
      <xdr:col>24</xdr:col>
      <xdr:colOff>163286</xdr:colOff>
      <xdr:row>9</xdr:row>
      <xdr:rowOff>231322</xdr:rowOff>
    </xdr:from>
    <xdr:to>
      <xdr:col>30</xdr:col>
      <xdr:colOff>346826</xdr:colOff>
      <xdr:row>11</xdr:row>
      <xdr:rowOff>4990</xdr:rowOff>
    </xdr:to>
    <xdr:sp macro="" textlink="">
      <xdr:nvSpPr>
        <xdr:cNvPr id="3" name="テキスト ボックス 2">
          <a:extLst>
            <a:ext uri="{FF2B5EF4-FFF2-40B4-BE49-F238E27FC236}">
              <a16:creationId xmlns:a16="http://schemas.microsoft.com/office/drawing/2014/main" id="{047830FC-F9B7-4EFE-87DD-52D72FB9975B}"/>
            </a:ext>
          </a:extLst>
        </xdr:cNvPr>
        <xdr:cNvSpPr txBox="1"/>
      </xdr:nvSpPr>
      <xdr:spPr>
        <a:xfrm>
          <a:off x="10350500" y="3106965"/>
          <a:ext cx="2551183" cy="62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府内非化石証書（再エネ）等利用量が不明な場合は、参考として国内非化石証書（再エネ）等利用率を記載してください。</a:t>
          </a:r>
        </a:p>
      </xdr:txBody>
    </xdr:sp>
    <xdr:clientData/>
  </xdr:twoCellAnchor>
  <xdr:twoCellAnchor>
    <xdr:from>
      <xdr:col>24</xdr:col>
      <xdr:colOff>254000</xdr:colOff>
      <xdr:row>11</xdr:row>
      <xdr:rowOff>207818</xdr:rowOff>
    </xdr:from>
    <xdr:to>
      <xdr:col>34</xdr:col>
      <xdr:colOff>255600</xdr:colOff>
      <xdr:row>16</xdr:row>
      <xdr:rowOff>103908</xdr:rowOff>
    </xdr:to>
    <xdr:sp macro="" textlink="">
      <xdr:nvSpPr>
        <xdr:cNvPr id="7" name="正方形/長方形 6">
          <a:extLst>
            <a:ext uri="{FF2B5EF4-FFF2-40B4-BE49-F238E27FC236}">
              <a16:creationId xmlns:a16="http://schemas.microsoft.com/office/drawing/2014/main" id="{B19D108A-267D-41DF-B3C9-FA1EC069EE31}"/>
            </a:ext>
          </a:extLst>
        </xdr:cNvPr>
        <xdr:cNvSpPr/>
      </xdr:nvSpPr>
      <xdr:spPr>
        <a:xfrm>
          <a:off x="10379364" y="3971636"/>
          <a:ext cx="3950145" cy="2031999"/>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ＭＳ 明朝" panose="02020609040205080304" pitchFamily="17" charset="-128"/>
              <a:ea typeface="ＭＳ 明朝" panose="02020609040205080304" pitchFamily="17" charset="-128"/>
              <a:cs typeface="+mn-cs"/>
            </a:rPr>
            <a:t>排出係数については「地球温暖化対策の推進に関する法律」（平成</a:t>
          </a:r>
          <a:r>
            <a:rPr lang="en-US" altLang="ja-JP" sz="1400">
              <a:solidFill>
                <a:srgbClr val="FF0000"/>
              </a:solidFill>
              <a:effectLst/>
              <a:latin typeface="ＭＳ 明朝" panose="02020609040205080304" pitchFamily="17" charset="-128"/>
              <a:ea typeface="ＭＳ 明朝" panose="02020609040205080304" pitchFamily="17" charset="-128"/>
              <a:cs typeface="+mn-cs"/>
            </a:rPr>
            <a:t>10</a:t>
          </a:r>
          <a:r>
            <a:rPr lang="ja-JP" altLang="en-US" sz="1400">
              <a:solidFill>
                <a:srgbClr val="FF0000"/>
              </a:solidFill>
              <a:effectLst/>
              <a:latin typeface="ＭＳ 明朝" panose="02020609040205080304" pitchFamily="17" charset="-128"/>
              <a:ea typeface="ＭＳ 明朝" panose="02020609040205080304" pitchFamily="17" charset="-128"/>
              <a:cs typeface="+mn-cs"/>
            </a:rPr>
            <a:t>年法律第</a:t>
          </a:r>
          <a:r>
            <a:rPr lang="en-US" altLang="ja-JP" sz="1400">
              <a:solidFill>
                <a:srgbClr val="FF0000"/>
              </a:solidFill>
              <a:effectLst/>
              <a:latin typeface="ＭＳ 明朝" panose="02020609040205080304" pitchFamily="17" charset="-128"/>
              <a:ea typeface="ＭＳ 明朝" panose="02020609040205080304" pitchFamily="17" charset="-128"/>
              <a:cs typeface="+mn-cs"/>
            </a:rPr>
            <a:t>117</a:t>
          </a:r>
          <a:r>
            <a:rPr lang="ja-JP" altLang="en-US" sz="1400">
              <a:solidFill>
                <a:srgbClr val="FF0000"/>
              </a:solidFill>
              <a:effectLst/>
              <a:latin typeface="ＭＳ 明朝" panose="02020609040205080304" pitchFamily="17" charset="-128"/>
              <a:ea typeface="ＭＳ 明朝" panose="02020609040205080304" pitchFamily="17" charset="-128"/>
              <a:cs typeface="+mn-cs"/>
            </a:rPr>
            <a:t>号）に基づく国の通達「電気事業者ごと未調整排出係数、基礎排出係数及び調整後排出係数の算出及び公表について」（令和６年</a:t>
          </a:r>
          <a:r>
            <a:rPr lang="en-US" altLang="ja-JP" sz="1400">
              <a:solidFill>
                <a:srgbClr val="FF0000"/>
              </a:solidFill>
              <a:effectLst/>
              <a:latin typeface="ＭＳ 明朝" panose="02020609040205080304" pitchFamily="17" charset="-128"/>
              <a:ea typeface="ＭＳ 明朝" panose="02020609040205080304" pitchFamily="17" charset="-128"/>
              <a:cs typeface="+mn-cs"/>
            </a:rPr>
            <a:t>11</a:t>
          </a:r>
          <a:r>
            <a:rPr lang="ja-JP" altLang="en-US" sz="1400">
              <a:solidFill>
                <a:srgbClr val="FF0000"/>
              </a:solidFill>
              <a:effectLst/>
              <a:latin typeface="ＭＳ 明朝" panose="02020609040205080304" pitchFamily="17" charset="-128"/>
              <a:ea typeface="ＭＳ 明朝" panose="02020609040205080304" pitchFamily="17" charset="-128"/>
              <a:cs typeface="+mn-cs"/>
            </a:rPr>
            <a:t>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25</a:t>
          </a:r>
          <a:r>
            <a:rPr lang="ja-JP" altLang="en-US" sz="1400">
              <a:solidFill>
                <a:srgbClr val="FF0000"/>
              </a:solidFill>
              <a:effectLst/>
              <a:latin typeface="ＭＳ 明朝" panose="02020609040205080304" pitchFamily="17" charset="-128"/>
              <a:ea typeface="ＭＳ 明朝" panose="02020609040205080304" pitchFamily="17" charset="-128"/>
              <a:cs typeface="+mn-cs"/>
            </a:rPr>
            <a:t>日改正）における算定方法で算定した値を記載してください。</a:t>
          </a:r>
          <a:endParaRPr lang="ja-JP" altLang="ja-JP" sz="1800">
            <a:solidFill>
              <a:srgbClr val="FF0000"/>
            </a:solidFill>
            <a:effectLst/>
            <a:latin typeface="ＭＳ 明朝" panose="02020609040205080304" pitchFamily="17" charset="-128"/>
            <a:ea typeface="ＭＳ 明朝" panose="02020609040205080304" pitchFamily="17" charset="-128"/>
          </a:endParaRPr>
        </a:p>
        <a:p>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a:p>
          <a:r>
            <a:rPr lang="en-US" altLang="ja-JP" sz="1400">
              <a:solidFill>
                <a:srgbClr val="FF0000"/>
              </a:solidFill>
              <a:effectLst/>
              <a:latin typeface="ＭＳ 明朝" panose="02020609040205080304" pitchFamily="17" charset="-128"/>
              <a:ea typeface="ＭＳ 明朝" panose="02020609040205080304" pitchFamily="17" charset="-128"/>
              <a:cs typeface="+mn-cs"/>
            </a:rPr>
            <a:t>※</a:t>
          </a:r>
          <a:r>
            <a:rPr lang="ja-JP" altLang="en-US" sz="1400">
              <a:solidFill>
                <a:srgbClr val="FF0000"/>
              </a:solidFill>
              <a:effectLst/>
              <a:latin typeface="ＭＳ 明朝" panose="02020609040205080304" pitchFamily="17" charset="-128"/>
              <a:ea typeface="ＭＳ 明朝" panose="02020609040205080304" pitchFamily="17" charset="-128"/>
              <a:cs typeface="+mn-cs"/>
            </a:rPr>
            <a:t>令和７年８月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20</a:t>
          </a:r>
          <a:r>
            <a:rPr lang="ja-JP" altLang="en-US" sz="1400">
              <a:solidFill>
                <a:srgbClr val="FF0000"/>
              </a:solidFill>
              <a:effectLst/>
              <a:latin typeface="ＭＳ 明朝" panose="02020609040205080304" pitchFamily="17" charset="-128"/>
              <a:ea typeface="ＭＳ 明朝" panose="02020609040205080304" pitchFamily="17" charset="-128"/>
              <a:cs typeface="+mn-cs"/>
            </a:rPr>
            <a:t>日付けで変更</a:t>
          </a:r>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18142</xdr:colOff>
      <xdr:row>9</xdr:row>
      <xdr:rowOff>-1</xdr:rowOff>
    </xdr:from>
    <xdr:to>
      <xdr:col>15</xdr:col>
      <xdr:colOff>22412</xdr:colOff>
      <xdr:row>12</xdr:row>
      <xdr:rowOff>14942</xdr:rowOff>
    </xdr:to>
    <xdr:sp macro="" textlink="">
      <xdr:nvSpPr>
        <xdr:cNvPr id="4" name="テキスト ボックス 3">
          <a:extLst>
            <a:ext uri="{FF2B5EF4-FFF2-40B4-BE49-F238E27FC236}">
              <a16:creationId xmlns:a16="http://schemas.microsoft.com/office/drawing/2014/main" id="{21220206-AB77-4EA3-A21D-2F0B791DA8CF}"/>
            </a:ext>
          </a:extLst>
        </xdr:cNvPr>
        <xdr:cNvSpPr txBox="1"/>
      </xdr:nvSpPr>
      <xdr:spPr>
        <a:xfrm>
          <a:off x="2041071" y="1832428"/>
          <a:ext cx="4576270" cy="123958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99786</xdr:colOff>
      <xdr:row>6</xdr:row>
      <xdr:rowOff>27214</xdr:rowOff>
    </xdr:from>
    <xdr:to>
      <xdr:col>22</xdr:col>
      <xdr:colOff>421360</xdr:colOff>
      <xdr:row>13</xdr:row>
      <xdr:rowOff>72573</xdr:rowOff>
    </xdr:to>
    <xdr:sp macro="" textlink="">
      <xdr:nvSpPr>
        <xdr:cNvPr id="8" name="正方形/長方形 7">
          <a:extLst>
            <a:ext uri="{FF2B5EF4-FFF2-40B4-BE49-F238E27FC236}">
              <a16:creationId xmlns:a16="http://schemas.microsoft.com/office/drawing/2014/main" id="{713331E2-0A5F-4D89-B940-13DD1D4A8845}"/>
            </a:ext>
          </a:extLst>
        </xdr:cNvPr>
        <xdr:cNvSpPr/>
      </xdr:nvSpPr>
      <xdr:spPr>
        <a:xfrm>
          <a:off x="7084786" y="1324428"/>
          <a:ext cx="3950145" cy="1995716"/>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rgbClr val="FF0000"/>
              </a:solidFill>
              <a:effectLst/>
              <a:latin typeface="ＭＳ 明朝" panose="02020609040205080304" pitchFamily="17" charset="-128"/>
              <a:ea typeface="ＭＳ 明朝" panose="02020609040205080304" pitchFamily="17" charset="-128"/>
              <a:cs typeface="+mn-cs"/>
            </a:rPr>
            <a:t>各排出係数</a:t>
          </a:r>
          <a:r>
            <a:rPr lang="ja-JP" altLang="en-US" sz="1400">
              <a:solidFill>
                <a:srgbClr val="FF0000"/>
              </a:solidFill>
              <a:effectLst/>
              <a:latin typeface="ＭＳ 明朝" panose="02020609040205080304" pitchFamily="17" charset="-128"/>
              <a:ea typeface="ＭＳ 明朝" panose="02020609040205080304" pitchFamily="17" charset="-128"/>
              <a:cs typeface="+mn-cs"/>
            </a:rPr>
            <a:t>は、「</a:t>
          </a:r>
          <a:r>
            <a:rPr lang="ja-JP" altLang="ja-JP" sz="1400">
              <a:solidFill>
                <a:srgbClr val="FF0000"/>
              </a:solidFill>
              <a:effectLst/>
              <a:latin typeface="ＭＳ 明朝" panose="02020609040205080304" pitchFamily="17" charset="-128"/>
              <a:ea typeface="ＭＳ 明朝" panose="02020609040205080304" pitchFamily="17" charset="-128"/>
              <a:cs typeface="+mn-cs"/>
            </a:rPr>
            <a:t>地球温暖化対策の推進に関する法律」（平成</a:t>
          </a:r>
          <a:r>
            <a:rPr lang="en-US" altLang="ja-JP" sz="1400">
              <a:solidFill>
                <a:srgbClr val="FF0000"/>
              </a:solidFill>
              <a:effectLst/>
              <a:latin typeface="ＭＳ 明朝" panose="02020609040205080304" pitchFamily="17" charset="-128"/>
              <a:ea typeface="ＭＳ 明朝" panose="02020609040205080304" pitchFamily="17" charset="-128"/>
              <a:cs typeface="+mn-cs"/>
            </a:rPr>
            <a:t>10</a:t>
          </a:r>
          <a:r>
            <a:rPr lang="ja-JP" altLang="ja-JP" sz="1400">
              <a:solidFill>
                <a:srgbClr val="FF0000"/>
              </a:solidFill>
              <a:effectLst/>
              <a:latin typeface="ＭＳ 明朝" panose="02020609040205080304" pitchFamily="17" charset="-128"/>
              <a:ea typeface="ＭＳ 明朝" panose="02020609040205080304" pitchFamily="17" charset="-128"/>
              <a:cs typeface="+mn-cs"/>
            </a:rPr>
            <a:t>年法律第</a:t>
          </a:r>
          <a:r>
            <a:rPr lang="en-US" altLang="ja-JP" sz="1400">
              <a:solidFill>
                <a:srgbClr val="FF0000"/>
              </a:solidFill>
              <a:effectLst/>
              <a:latin typeface="ＭＳ 明朝" panose="02020609040205080304" pitchFamily="17" charset="-128"/>
              <a:ea typeface="ＭＳ 明朝" panose="02020609040205080304" pitchFamily="17" charset="-128"/>
              <a:cs typeface="+mn-cs"/>
            </a:rPr>
            <a:t>117</a:t>
          </a:r>
          <a:r>
            <a:rPr lang="ja-JP" altLang="ja-JP" sz="1400">
              <a:solidFill>
                <a:srgbClr val="FF0000"/>
              </a:solidFill>
              <a:effectLst/>
              <a:latin typeface="ＭＳ 明朝" panose="02020609040205080304" pitchFamily="17" charset="-128"/>
              <a:ea typeface="ＭＳ 明朝" panose="02020609040205080304" pitchFamily="17" charset="-128"/>
              <a:cs typeface="+mn-cs"/>
            </a:rPr>
            <a:t>号）に基づ</a:t>
          </a:r>
          <a:r>
            <a:rPr lang="ja-JP" altLang="en-US" sz="1400">
              <a:solidFill>
                <a:srgbClr val="FF0000"/>
              </a:solidFill>
              <a:effectLst/>
              <a:latin typeface="ＭＳ 明朝" panose="02020609040205080304" pitchFamily="17" charset="-128"/>
              <a:ea typeface="ＭＳ 明朝" panose="02020609040205080304" pitchFamily="17" charset="-128"/>
              <a:cs typeface="+mn-cs"/>
            </a:rPr>
            <a:t>く</a:t>
          </a:r>
          <a:r>
            <a:rPr lang="ja-JP" altLang="ja-JP" sz="1400">
              <a:solidFill>
                <a:srgbClr val="FF0000"/>
              </a:solidFill>
              <a:effectLst/>
              <a:latin typeface="ＭＳ 明朝" panose="02020609040205080304" pitchFamily="17" charset="-128"/>
              <a:ea typeface="ＭＳ 明朝" panose="02020609040205080304" pitchFamily="17" charset="-128"/>
              <a:cs typeface="+mn-cs"/>
            </a:rPr>
            <a:t>「電気事業者ごとの未調整排出係数、基礎排出係数及び調整後排出係数の算出及び公表について」（令和６年</a:t>
          </a:r>
          <a:r>
            <a:rPr lang="en-US" altLang="ja-JP" sz="1400">
              <a:solidFill>
                <a:srgbClr val="FF0000"/>
              </a:solidFill>
              <a:effectLst/>
              <a:latin typeface="ＭＳ 明朝" panose="02020609040205080304" pitchFamily="17" charset="-128"/>
              <a:ea typeface="ＭＳ 明朝" panose="02020609040205080304" pitchFamily="17" charset="-128"/>
              <a:cs typeface="+mn-cs"/>
            </a:rPr>
            <a:t>11</a:t>
          </a:r>
          <a:r>
            <a:rPr lang="ja-JP" altLang="ja-JP" sz="1400">
              <a:solidFill>
                <a:srgbClr val="FF0000"/>
              </a:solidFill>
              <a:effectLst/>
              <a:latin typeface="ＭＳ 明朝" panose="02020609040205080304" pitchFamily="17" charset="-128"/>
              <a:ea typeface="ＭＳ 明朝" panose="02020609040205080304" pitchFamily="17" charset="-128"/>
              <a:cs typeface="+mn-cs"/>
            </a:rPr>
            <a:t>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25</a:t>
          </a:r>
          <a:r>
            <a:rPr lang="ja-JP" altLang="ja-JP" sz="1400">
              <a:solidFill>
                <a:srgbClr val="FF0000"/>
              </a:solidFill>
              <a:effectLst/>
              <a:latin typeface="ＭＳ 明朝" panose="02020609040205080304" pitchFamily="17" charset="-128"/>
              <a:ea typeface="ＭＳ 明朝" panose="02020609040205080304" pitchFamily="17" charset="-128"/>
              <a:cs typeface="+mn-cs"/>
            </a:rPr>
            <a:t>日</a:t>
          </a:r>
          <a:r>
            <a:rPr lang="ja-JP" altLang="en-US" sz="1400">
              <a:solidFill>
                <a:srgbClr val="FF0000"/>
              </a:solidFill>
              <a:effectLst/>
              <a:latin typeface="ＭＳ 明朝" panose="02020609040205080304" pitchFamily="17" charset="-128"/>
              <a:ea typeface="ＭＳ 明朝" panose="02020609040205080304" pitchFamily="17" charset="-128"/>
              <a:cs typeface="+mn-cs"/>
            </a:rPr>
            <a:t>改正</a:t>
          </a:r>
          <a:r>
            <a:rPr lang="ja-JP" altLang="ja-JP" sz="1400">
              <a:solidFill>
                <a:srgbClr val="FF0000"/>
              </a:solidFill>
              <a:effectLst/>
              <a:latin typeface="ＭＳ 明朝" panose="02020609040205080304" pitchFamily="17" charset="-128"/>
              <a:ea typeface="ＭＳ 明朝" panose="02020609040205080304" pitchFamily="17" charset="-128"/>
              <a:cs typeface="+mn-cs"/>
            </a:rPr>
            <a:t>）</a:t>
          </a:r>
          <a:r>
            <a:rPr lang="ja-JP" altLang="en-US" sz="1400">
              <a:solidFill>
                <a:srgbClr val="FF0000"/>
              </a:solidFill>
              <a:effectLst/>
              <a:latin typeface="ＭＳ 明朝" panose="02020609040205080304" pitchFamily="17" charset="-128"/>
              <a:ea typeface="ＭＳ 明朝" panose="02020609040205080304" pitchFamily="17" charset="-128"/>
              <a:cs typeface="+mn-cs"/>
            </a:rPr>
            <a:t>に準じて算定してください。</a:t>
          </a:r>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rgbClr val="FF0000"/>
              </a:solidFill>
              <a:effectLst/>
              <a:latin typeface="ＭＳ 明朝" panose="02020609040205080304" pitchFamily="17" charset="-128"/>
              <a:ea typeface="ＭＳ 明朝" panose="02020609040205080304" pitchFamily="17" charset="-128"/>
              <a:cs typeface="+mn-cs"/>
            </a:rPr>
            <a:t>※</a:t>
          </a:r>
          <a:r>
            <a:rPr lang="ja-JP" altLang="ja-JP" sz="1400">
              <a:solidFill>
                <a:srgbClr val="FF0000"/>
              </a:solidFill>
              <a:effectLst/>
              <a:latin typeface="ＭＳ 明朝" panose="02020609040205080304" pitchFamily="17" charset="-128"/>
              <a:ea typeface="ＭＳ 明朝" panose="02020609040205080304" pitchFamily="17" charset="-128"/>
              <a:cs typeface="+mn-cs"/>
            </a:rPr>
            <a:t>令和７年８月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20</a:t>
          </a:r>
          <a:r>
            <a:rPr lang="ja-JP" altLang="ja-JP" sz="1400">
              <a:solidFill>
                <a:srgbClr val="FF0000"/>
              </a:solidFill>
              <a:effectLst/>
              <a:latin typeface="ＭＳ 明朝" panose="02020609040205080304" pitchFamily="17" charset="-128"/>
              <a:ea typeface="ＭＳ 明朝" panose="02020609040205080304" pitchFamily="17" charset="-128"/>
              <a:cs typeface="+mn-cs"/>
            </a:rPr>
            <a:t>日</a:t>
          </a:r>
          <a:r>
            <a:rPr lang="ja-JP" altLang="en-US" sz="1400">
              <a:solidFill>
                <a:srgbClr val="FF0000"/>
              </a:solidFill>
              <a:effectLst/>
              <a:latin typeface="ＭＳ 明朝" panose="02020609040205080304" pitchFamily="17" charset="-128"/>
              <a:ea typeface="ＭＳ 明朝" panose="02020609040205080304" pitchFamily="17" charset="-128"/>
              <a:cs typeface="+mn-cs"/>
            </a:rPr>
            <a:t>付けで</a:t>
          </a:r>
          <a:r>
            <a:rPr lang="ja-JP" altLang="ja-JP" sz="1400">
              <a:solidFill>
                <a:srgbClr val="FF0000"/>
              </a:solidFill>
              <a:effectLst/>
              <a:latin typeface="ＭＳ 明朝" panose="02020609040205080304" pitchFamily="17" charset="-128"/>
              <a:ea typeface="ＭＳ 明朝" panose="02020609040205080304" pitchFamily="17" charset="-128"/>
              <a:cs typeface="+mn-cs"/>
            </a:rPr>
            <a:t>変更</a:t>
          </a:r>
          <a:endParaRPr lang="ja-JP" altLang="ja-JP" sz="1800">
            <a:solidFill>
              <a:srgbClr val="FF0000"/>
            </a:solidFill>
            <a:effectLst/>
            <a:latin typeface="ＭＳ 明朝" panose="02020609040205080304" pitchFamily="17" charset="-128"/>
            <a:ea typeface="ＭＳ 明朝" panose="02020609040205080304" pitchFamily="17" charset="-128"/>
          </a:endParaRPr>
        </a:p>
        <a:p>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127000</xdr:colOff>
      <xdr:row>10</xdr:row>
      <xdr:rowOff>90713</xdr:rowOff>
    </xdr:from>
    <xdr:to>
      <xdr:col>15</xdr:col>
      <xdr:colOff>381000</xdr:colOff>
      <xdr:row>10</xdr:row>
      <xdr:rowOff>299356</xdr:rowOff>
    </xdr:to>
    <xdr:sp macro="" textlink="">
      <xdr:nvSpPr>
        <xdr:cNvPr id="2" name="矢印: 右 1">
          <a:extLst>
            <a:ext uri="{FF2B5EF4-FFF2-40B4-BE49-F238E27FC236}">
              <a16:creationId xmlns:a16="http://schemas.microsoft.com/office/drawing/2014/main" id="{61BEB805-BFD3-4819-A368-5B0944B436A4}"/>
            </a:ext>
          </a:extLst>
        </xdr:cNvPr>
        <xdr:cNvSpPr/>
      </xdr:nvSpPr>
      <xdr:spPr>
        <a:xfrm>
          <a:off x="6721929" y="2313213"/>
          <a:ext cx="254000" cy="20864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27213</xdr:colOff>
      <xdr:row>9</xdr:row>
      <xdr:rowOff>27214</xdr:rowOff>
    </xdr:from>
    <xdr:to>
      <xdr:col>15</xdr:col>
      <xdr:colOff>22411</xdr:colOff>
      <xdr:row>12</xdr:row>
      <xdr:rowOff>0</xdr:rowOff>
    </xdr:to>
    <xdr:sp macro="" textlink="">
      <xdr:nvSpPr>
        <xdr:cNvPr id="5" name="テキスト ボックス 4">
          <a:extLst>
            <a:ext uri="{FF2B5EF4-FFF2-40B4-BE49-F238E27FC236}">
              <a16:creationId xmlns:a16="http://schemas.microsoft.com/office/drawing/2014/main" id="{9C020E4E-10EE-43BC-A784-E7652914F2A5}"/>
            </a:ext>
          </a:extLst>
        </xdr:cNvPr>
        <xdr:cNvSpPr txBox="1"/>
      </xdr:nvSpPr>
      <xdr:spPr>
        <a:xfrm>
          <a:off x="2050142" y="1859643"/>
          <a:ext cx="5492483" cy="117021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15</xdr:col>
      <xdr:colOff>145142</xdr:colOff>
      <xdr:row>10</xdr:row>
      <xdr:rowOff>52294</xdr:rowOff>
    </xdr:from>
    <xdr:to>
      <xdr:col>16</xdr:col>
      <xdr:colOff>18143</xdr:colOff>
      <xdr:row>10</xdr:row>
      <xdr:rowOff>272143</xdr:rowOff>
    </xdr:to>
    <xdr:sp macro="" textlink="">
      <xdr:nvSpPr>
        <xdr:cNvPr id="6" name="矢印: 右 5">
          <a:extLst>
            <a:ext uri="{FF2B5EF4-FFF2-40B4-BE49-F238E27FC236}">
              <a16:creationId xmlns:a16="http://schemas.microsoft.com/office/drawing/2014/main" id="{AC36E82F-81A3-4B96-BF8C-C731F38DF8C4}"/>
            </a:ext>
          </a:extLst>
        </xdr:cNvPr>
        <xdr:cNvSpPr/>
      </xdr:nvSpPr>
      <xdr:spPr>
        <a:xfrm>
          <a:off x="7665356" y="2247580"/>
          <a:ext cx="263073" cy="21984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172356</xdr:colOff>
      <xdr:row>4</xdr:row>
      <xdr:rowOff>326572</xdr:rowOff>
    </xdr:from>
    <xdr:to>
      <xdr:col>22</xdr:col>
      <xdr:colOff>457644</xdr:colOff>
      <xdr:row>18</xdr:row>
      <xdr:rowOff>36286</xdr:rowOff>
    </xdr:to>
    <xdr:sp macro="" textlink="">
      <xdr:nvSpPr>
        <xdr:cNvPr id="9" name="正方形/長方形 8">
          <a:extLst>
            <a:ext uri="{FF2B5EF4-FFF2-40B4-BE49-F238E27FC236}">
              <a16:creationId xmlns:a16="http://schemas.microsoft.com/office/drawing/2014/main" id="{9209B01D-1E1F-4858-B5B7-8DBC2A3C81A7}"/>
            </a:ext>
          </a:extLst>
        </xdr:cNvPr>
        <xdr:cNvSpPr/>
      </xdr:nvSpPr>
      <xdr:spPr>
        <a:xfrm>
          <a:off x="8082642" y="1088572"/>
          <a:ext cx="3950145" cy="3274785"/>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a:solidFill>
                <a:srgbClr val="FF0000"/>
              </a:solidFill>
              <a:effectLst/>
              <a:latin typeface="ＭＳ 明朝" panose="02020609040205080304" pitchFamily="17" charset="-128"/>
              <a:ea typeface="ＭＳ 明朝" panose="02020609040205080304" pitchFamily="17" charset="-128"/>
              <a:cs typeface="+mn-cs"/>
            </a:rPr>
            <a:t>各排出係数は、「地球温暖化対策の推進に関する法律」（平成</a:t>
          </a:r>
          <a:r>
            <a:rPr lang="en-US" altLang="ja-JP" sz="1400">
              <a:solidFill>
                <a:srgbClr val="FF0000"/>
              </a:solidFill>
              <a:effectLst/>
              <a:latin typeface="ＭＳ 明朝" panose="02020609040205080304" pitchFamily="17" charset="-128"/>
              <a:ea typeface="ＭＳ 明朝" panose="02020609040205080304" pitchFamily="17" charset="-128"/>
              <a:cs typeface="+mn-cs"/>
            </a:rPr>
            <a:t>10</a:t>
          </a:r>
          <a:r>
            <a:rPr lang="ja-JP" altLang="en-US" sz="1400">
              <a:solidFill>
                <a:srgbClr val="FF0000"/>
              </a:solidFill>
              <a:effectLst/>
              <a:latin typeface="ＭＳ 明朝" panose="02020609040205080304" pitchFamily="17" charset="-128"/>
              <a:ea typeface="ＭＳ 明朝" panose="02020609040205080304" pitchFamily="17" charset="-128"/>
              <a:cs typeface="+mn-cs"/>
            </a:rPr>
            <a:t>年法律第</a:t>
          </a:r>
          <a:r>
            <a:rPr lang="en-US" altLang="ja-JP" sz="1400">
              <a:solidFill>
                <a:srgbClr val="FF0000"/>
              </a:solidFill>
              <a:effectLst/>
              <a:latin typeface="ＭＳ 明朝" panose="02020609040205080304" pitchFamily="17" charset="-128"/>
              <a:ea typeface="ＭＳ 明朝" panose="02020609040205080304" pitchFamily="17" charset="-128"/>
              <a:cs typeface="+mn-cs"/>
            </a:rPr>
            <a:t>117</a:t>
          </a:r>
          <a:r>
            <a:rPr lang="ja-JP" altLang="en-US" sz="1400">
              <a:solidFill>
                <a:srgbClr val="FF0000"/>
              </a:solidFill>
              <a:effectLst/>
              <a:latin typeface="ＭＳ 明朝" panose="02020609040205080304" pitchFamily="17" charset="-128"/>
              <a:ea typeface="ＭＳ 明朝" panose="02020609040205080304" pitchFamily="17" charset="-128"/>
              <a:cs typeface="+mn-cs"/>
            </a:rPr>
            <a:t>号）に基づく国の通達「電気事業者ごと未調整排出係数、基礎排出係数及び調整後排出係数の算出及び公表について」（令和６年</a:t>
          </a:r>
          <a:r>
            <a:rPr lang="en-US" altLang="ja-JP" sz="1400">
              <a:solidFill>
                <a:srgbClr val="FF0000"/>
              </a:solidFill>
              <a:effectLst/>
              <a:latin typeface="ＭＳ 明朝" panose="02020609040205080304" pitchFamily="17" charset="-128"/>
              <a:ea typeface="ＭＳ 明朝" panose="02020609040205080304" pitchFamily="17" charset="-128"/>
              <a:cs typeface="+mn-cs"/>
            </a:rPr>
            <a:t>11</a:t>
          </a:r>
          <a:r>
            <a:rPr lang="ja-JP" altLang="en-US" sz="1400">
              <a:solidFill>
                <a:srgbClr val="FF0000"/>
              </a:solidFill>
              <a:effectLst/>
              <a:latin typeface="ＭＳ 明朝" panose="02020609040205080304" pitchFamily="17" charset="-128"/>
              <a:ea typeface="ＭＳ 明朝" panose="02020609040205080304" pitchFamily="17" charset="-128"/>
              <a:cs typeface="+mn-cs"/>
            </a:rPr>
            <a:t>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25</a:t>
          </a:r>
          <a:r>
            <a:rPr lang="ja-JP" altLang="en-US" sz="1400">
              <a:solidFill>
                <a:srgbClr val="FF0000"/>
              </a:solidFill>
              <a:effectLst/>
              <a:latin typeface="ＭＳ 明朝" panose="02020609040205080304" pitchFamily="17" charset="-128"/>
              <a:ea typeface="ＭＳ 明朝" panose="02020609040205080304" pitchFamily="17" charset="-128"/>
              <a:cs typeface="+mn-cs"/>
            </a:rPr>
            <a:t>日改正）における算定方法で算定した値を記載してください。</a:t>
          </a:r>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ＭＳ 明朝" panose="02020609040205080304" pitchFamily="17" charset="-128"/>
              <a:ea typeface="ＭＳ 明朝" panose="02020609040205080304" pitchFamily="17" charset="-128"/>
              <a:cs typeface="+mn-cs"/>
            </a:rPr>
            <a:t>未調整排出係数、調整後排出係数については届出を行う年度の前年度の目標・実績及び前々年度の実績、基礎排出係数については届出を行う年度の前年度の実績を記載してください。</a:t>
          </a:r>
          <a:endParaRPr kumimoji="1" lang="en-US" altLang="ja-JP" sz="14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800">
            <a:solidFill>
              <a:srgbClr val="FF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rgbClr val="FF0000"/>
              </a:solidFill>
              <a:effectLst/>
              <a:latin typeface="ＭＳ 明朝" panose="02020609040205080304" pitchFamily="17" charset="-128"/>
              <a:ea typeface="ＭＳ 明朝" panose="02020609040205080304" pitchFamily="17" charset="-128"/>
              <a:cs typeface="+mn-cs"/>
            </a:rPr>
            <a:t>※</a:t>
          </a:r>
          <a:r>
            <a:rPr lang="ja-JP" altLang="ja-JP" sz="1400">
              <a:solidFill>
                <a:srgbClr val="FF0000"/>
              </a:solidFill>
              <a:effectLst/>
              <a:latin typeface="ＭＳ 明朝" panose="02020609040205080304" pitchFamily="17" charset="-128"/>
              <a:ea typeface="ＭＳ 明朝" panose="02020609040205080304" pitchFamily="17" charset="-128"/>
              <a:cs typeface="+mn-cs"/>
            </a:rPr>
            <a:t>令和７年８月</a:t>
          </a:r>
          <a:r>
            <a:rPr lang="en-US" altLang="ja-JP" sz="1400">
              <a:solidFill>
                <a:srgbClr val="FF0000"/>
              </a:solidFill>
              <a:effectLst/>
              <a:latin typeface="ＭＳ 明朝" panose="02020609040205080304" pitchFamily="17" charset="-128"/>
              <a:ea typeface="ＭＳ 明朝" panose="02020609040205080304" pitchFamily="17" charset="-128"/>
              <a:cs typeface="+mn-cs"/>
            </a:rPr>
            <a:t>20</a:t>
          </a:r>
          <a:r>
            <a:rPr lang="ja-JP" altLang="ja-JP" sz="1400">
              <a:solidFill>
                <a:srgbClr val="FF0000"/>
              </a:solidFill>
              <a:effectLst/>
              <a:latin typeface="ＭＳ 明朝" panose="02020609040205080304" pitchFamily="17" charset="-128"/>
              <a:ea typeface="ＭＳ 明朝" panose="02020609040205080304" pitchFamily="17" charset="-128"/>
              <a:cs typeface="+mn-cs"/>
            </a:rPr>
            <a:t>日</a:t>
          </a:r>
          <a:r>
            <a:rPr lang="ja-JP" altLang="en-US" sz="1400">
              <a:solidFill>
                <a:srgbClr val="FF0000"/>
              </a:solidFill>
              <a:effectLst/>
              <a:latin typeface="ＭＳ 明朝" panose="02020609040205080304" pitchFamily="17" charset="-128"/>
              <a:ea typeface="ＭＳ 明朝" panose="02020609040205080304" pitchFamily="17" charset="-128"/>
              <a:cs typeface="+mn-cs"/>
            </a:rPr>
            <a:t>付けで</a:t>
          </a:r>
          <a:r>
            <a:rPr lang="ja-JP" altLang="ja-JP" sz="1400">
              <a:solidFill>
                <a:srgbClr val="FF0000"/>
              </a:solidFill>
              <a:effectLst/>
              <a:latin typeface="ＭＳ 明朝" panose="02020609040205080304" pitchFamily="17" charset="-128"/>
              <a:ea typeface="ＭＳ 明朝" panose="02020609040205080304" pitchFamily="17" charset="-128"/>
              <a:cs typeface="+mn-cs"/>
            </a:rPr>
            <a:t>変更</a:t>
          </a:r>
          <a:endParaRPr lang="ja-JP" altLang="ja-JP" sz="1800">
            <a:solidFill>
              <a:srgbClr val="FF0000"/>
            </a:solidFill>
            <a:effectLst/>
            <a:latin typeface="ＭＳ 明朝" panose="02020609040205080304" pitchFamily="17" charset="-128"/>
            <a:ea typeface="ＭＳ 明朝" panose="02020609040205080304" pitchFamily="17" charset="-128"/>
          </a:endParaRPr>
        </a:p>
        <a:p>
          <a:endParaRPr lang="ja-JP" altLang="en-US" sz="140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4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120020/chikyukankyo/ondankaboushi_jourei/tokuteikouridenki.html" TargetMode="External"/><Relationship Id="rId1" Type="http://schemas.openxmlformats.org/officeDocument/2006/relationships/hyperlink" Target="https://www.pref.osaka.lg.jp/o120020/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sakakouridenki@&#12539;&#12539;&#1253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8813-CDB6-4133-AA06-4896967300DF}">
  <dimension ref="A1:AA54"/>
  <sheetViews>
    <sheetView view="pageBreakPreview" topLeftCell="A25" zoomScale="55" zoomScaleNormal="100" zoomScaleSheetLayoutView="55" workbookViewId="0">
      <selection activeCell="K57" sqref="K57"/>
    </sheetView>
  </sheetViews>
  <sheetFormatPr defaultColWidth="5.6328125" defaultRowHeight="15" customHeight="1" x14ac:dyDescent="0.2"/>
  <cols>
    <col min="1" max="3" width="5.6328125" style="22"/>
    <col min="4" max="4" width="14.36328125" style="22" customWidth="1"/>
    <col min="5" max="7" width="5.1796875" style="22" customWidth="1"/>
    <col min="8" max="22" width="5" style="22" customWidth="1"/>
    <col min="23" max="24" width="7.6328125" style="22" customWidth="1"/>
    <col min="25" max="26" width="8.6328125" style="22" customWidth="1"/>
    <col min="27" max="16384" width="5.6328125" style="22"/>
  </cols>
  <sheetData>
    <row r="1" spans="1:27" ht="29.25" customHeight="1" x14ac:dyDescent="0.2">
      <c r="A1" s="85" t="s">
        <v>16</v>
      </c>
    </row>
    <row r="2" spans="1:27" ht="15.75" customHeight="1" x14ac:dyDescent="0.2">
      <c r="A2" s="86" t="s">
        <v>17</v>
      </c>
      <c r="B2" s="87"/>
    </row>
    <row r="3" spans="1:27" ht="15" customHeight="1" x14ac:dyDescent="0.2">
      <c r="B3" s="160" t="s">
        <v>145</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row>
    <row r="4" spans="1:27" ht="15" customHeight="1" x14ac:dyDescent="0.2">
      <c r="B4" s="88" t="s">
        <v>22</v>
      </c>
      <c r="C4" s="89" t="s">
        <v>20</v>
      </c>
    </row>
    <row r="5" spans="1:27" ht="15" customHeight="1" x14ac:dyDescent="0.2">
      <c r="B5" s="88" t="s">
        <v>23</v>
      </c>
      <c r="C5" s="89" t="s">
        <v>146</v>
      </c>
    </row>
    <row r="6" spans="1:27" ht="15" customHeight="1" x14ac:dyDescent="0.2">
      <c r="B6" s="88" t="s">
        <v>24</v>
      </c>
      <c r="C6" s="89" t="s">
        <v>147</v>
      </c>
    </row>
    <row r="7" spans="1:27" ht="15" customHeight="1" x14ac:dyDescent="0.2">
      <c r="B7" s="88" t="s">
        <v>148</v>
      </c>
      <c r="C7" s="89" t="s">
        <v>149</v>
      </c>
    </row>
    <row r="8" spans="1:27" ht="15" customHeight="1" x14ac:dyDescent="0.2">
      <c r="B8" s="88"/>
      <c r="C8" s="89"/>
    </row>
    <row r="9" spans="1:27" ht="15" customHeight="1" x14ac:dyDescent="0.2">
      <c r="A9" s="86" t="s">
        <v>18</v>
      </c>
      <c r="B9" s="87"/>
    </row>
    <row r="10" spans="1:27" ht="30" customHeight="1" x14ac:dyDescent="0.2">
      <c r="B10" s="161" t="s">
        <v>19</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7" ht="15" customHeight="1" x14ac:dyDescent="0.2">
      <c r="B11" s="22" t="s">
        <v>15</v>
      </c>
    </row>
    <row r="14" spans="1:27" ht="15" customHeight="1" x14ac:dyDescent="0.2">
      <c r="C14" s="162" t="s">
        <v>66</v>
      </c>
      <c r="D14" s="162"/>
      <c r="E14" s="162"/>
      <c r="F14" s="162"/>
      <c r="G14" s="162"/>
      <c r="H14" s="162"/>
      <c r="I14" s="162"/>
      <c r="J14" s="162"/>
      <c r="K14" s="162"/>
      <c r="L14" s="162"/>
      <c r="M14" s="162"/>
      <c r="N14" s="162"/>
      <c r="O14" s="162"/>
      <c r="P14" s="162"/>
      <c r="Q14" s="162"/>
      <c r="R14" s="162"/>
      <c r="S14" s="162"/>
      <c r="T14" s="162"/>
      <c r="U14" s="162"/>
    </row>
    <row r="15" spans="1:27" ht="15" customHeight="1" x14ac:dyDescent="0.2">
      <c r="C15" s="90"/>
      <c r="D15" s="90"/>
      <c r="E15" s="90"/>
      <c r="F15" s="90"/>
      <c r="G15" s="90"/>
      <c r="H15" s="90"/>
      <c r="I15" s="90"/>
      <c r="J15" s="90"/>
      <c r="K15" s="90"/>
      <c r="L15" s="90"/>
      <c r="M15" s="90"/>
      <c r="N15" s="90"/>
      <c r="O15" s="90"/>
      <c r="P15" s="90"/>
      <c r="Q15" s="90"/>
      <c r="R15" s="90"/>
      <c r="S15" s="90"/>
      <c r="T15" s="90"/>
      <c r="U15" s="91" t="s">
        <v>104</v>
      </c>
      <c r="V15" s="90"/>
      <c r="W15" s="90"/>
      <c r="X15" s="90"/>
    </row>
    <row r="16" spans="1:27" ht="15" customHeight="1" x14ac:dyDescent="0.2">
      <c r="C16" s="163" t="s">
        <v>169</v>
      </c>
      <c r="D16" s="164"/>
      <c r="E16" s="147" t="s">
        <v>99</v>
      </c>
      <c r="F16" s="147"/>
      <c r="G16" s="147"/>
      <c r="H16" s="147"/>
      <c r="I16" s="147"/>
      <c r="J16" s="147"/>
      <c r="K16" s="90"/>
      <c r="L16" s="90"/>
      <c r="M16" s="90"/>
      <c r="N16" s="90"/>
      <c r="O16" s="90"/>
      <c r="P16" s="90"/>
      <c r="Q16" s="90"/>
      <c r="R16" s="90"/>
      <c r="S16" s="90"/>
      <c r="T16" s="90"/>
      <c r="U16" s="90"/>
    </row>
    <row r="17" spans="2:26" ht="34.5" customHeight="1" x14ac:dyDescent="0.2">
      <c r="B17" s="92"/>
      <c r="C17" s="164"/>
      <c r="D17" s="164"/>
      <c r="E17" s="165"/>
      <c r="F17" s="165"/>
      <c r="G17" s="165"/>
      <c r="H17" s="165"/>
      <c r="I17" s="165"/>
      <c r="J17" s="165"/>
      <c r="K17" s="90"/>
      <c r="L17" s="90"/>
      <c r="M17" s="90"/>
      <c r="N17" s="90"/>
      <c r="O17" s="90"/>
      <c r="P17" s="90"/>
      <c r="Q17" s="90"/>
      <c r="R17" s="90"/>
      <c r="S17" s="90"/>
      <c r="T17" s="90"/>
      <c r="U17" s="90"/>
    </row>
    <row r="18" spans="2:26" ht="20.25" customHeight="1" x14ac:dyDescent="0.2">
      <c r="C18" s="93"/>
      <c r="D18" s="93"/>
      <c r="E18" s="94"/>
      <c r="F18" s="94"/>
      <c r="G18" s="94"/>
      <c r="H18" s="94"/>
      <c r="I18" s="94"/>
      <c r="J18" s="94"/>
      <c r="K18" s="90"/>
      <c r="L18" s="90"/>
      <c r="M18" s="90"/>
      <c r="N18" s="90"/>
      <c r="O18" s="90"/>
      <c r="P18" s="90"/>
      <c r="Q18" s="90"/>
      <c r="R18" s="90"/>
      <c r="S18" s="90"/>
      <c r="T18" s="90"/>
      <c r="U18" s="90"/>
    </row>
    <row r="19" spans="2:26" ht="52.5" customHeight="1" x14ac:dyDescent="0.2">
      <c r="C19" s="142"/>
      <c r="D19" s="137"/>
      <c r="E19" s="147" t="s">
        <v>99</v>
      </c>
      <c r="F19" s="147"/>
      <c r="G19" s="147"/>
      <c r="H19" s="147"/>
      <c r="I19" s="147"/>
      <c r="J19" s="147"/>
      <c r="K19" s="147"/>
      <c r="L19" s="147"/>
      <c r="M19" s="147"/>
      <c r="N19" s="147"/>
      <c r="O19" s="147"/>
      <c r="P19" s="147"/>
      <c r="Q19" s="147"/>
      <c r="R19" s="147"/>
      <c r="S19" s="147"/>
      <c r="T19" s="147"/>
      <c r="U19" s="147"/>
      <c r="V19" s="147"/>
      <c r="W19" s="147"/>
      <c r="X19" s="147"/>
      <c r="Y19" s="147"/>
      <c r="Z19" s="147"/>
    </row>
    <row r="20" spans="2:26" ht="18.75" customHeight="1" x14ac:dyDescent="0.2">
      <c r="C20" s="143"/>
      <c r="D20" s="144"/>
      <c r="E20" s="148" t="s">
        <v>100</v>
      </c>
      <c r="F20" s="148"/>
      <c r="G20" s="149"/>
      <c r="H20" s="150"/>
      <c r="I20" s="150"/>
      <c r="J20" s="151"/>
      <c r="K20" s="152" t="s">
        <v>95</v>
      </c>
      <c r="L20" s="152"/>
      <c r="M20" s="152"/>
      <c r="N20" s="153" t="s">
        <v>164</v>
      </c>
      <c r="O20" s="154"/>
      <c r="P20" s="155"/>
      <c r="Q20" s="159" t="s">
        <v>170</v>
      </c>
      <c r="R20" s="159"/>
      <c r="S20" s="159"/>
      <c r="T20" s="159" t="s">
        <v>62</v>
      </c>
      <c r="U20" s="159"/>
      <c r="V20" s="159"/>
      <c r="W20" s="159" t="s">
        <v>167</v>
      </c>
      <c r="X20" s="159"/>
      <c r="Y20" s="159" t="s">
        <v>168</v>
      </c>
      <c r="Z20" s="159"/>
    </row>
    <row r="21" spans="2:26" ht="40.5" customHeight="1" x14ac:dyDescent="0.2">
      <c r="C21" s="145"/>
      <c r="D21" s="146"/>
      <c r="E21" s="148"/>
      <c r="F21" s="148"/>
      <c r="G21" s="148"/>
      <c r="H21" s="134" t="s">
        <v>141</v>
      </c>
      <c r="I21" s="135"/>
      <c r="J21" s="135"/>
      <c r="K21" s="152"/>
      <c r="L21" s="152"/>
      <c r="M21" s="152"/>
      <c r="N21" s="156"/>
      <c r="O21" s="157"/>
      <c r="P21" s="158"/>
      <c r="Q21" s="159"/>
      <c r="R21" s="159"/>
      <c r="S21" s="159"/>
      <c r="T21" s="159"/>
      <c r="U21" s="159"/>
      <c r="V21" s="159"/>
      <c r="W21" s="159"/>
      <c r="X21" s="159"/>
      <c r="Y21" s="159"/>
      <c r="Z21" s="159"/>
    </row>
    <row r="22" spans="2:26" ht="18.75" customHeight="1" x14ac:dyDescent="0.2">
      <c r="C22" s="136" t="s">
        <v>140</v>
      </c>
      <c r="D22" s="137"/>
      <c r="E22" s="120">
        <f>SUM(E23:G33)</f>
        <v>0</v>
      </c>
      <c r="F22" s="138"/>
      <c r="G22" s="138"/>
      <c r="H22" s="120">
        <f>SUM(H23:J33)</f>
        <v>0</v>
      </c>
      <c r="I22" s="120"/>
      <c r="J22" s="120"/>
      <c r="K22" s="139" t="e">
        <f>H22/E22*100</f>
        <v>#DIV/0!</v>
      </c>
      <c r="L22" s="140"/>
      <c r="M22" s="141"/>
      <c r="N22" s="95"/>
      <c r="O22" s="95"/>
      <c r="P22" s="95" t="s">
        <v>157</v>
      </c>
      <c r="Q22" s="131" t="e">
        <f>W22/E22</f>
        <v>#DIV/0!</v>
      </c>
      <c r="R22" s="132"/>
      <c r="S22" s="133"/>
      <c r="T22" s="131" t="e">
        <f>Y22/E22</f>
        <v>#DIV/0!</v>
      </c>
      <c r="U22" s="132"/>
      <c r="V22" s="133"/>
      <c r="W22" s="128">
        <f>SUM(W23:X27)</f>
        <v>0</v>
      </c>
      <c r="X22" s="128"/>
      <c r="Y22" s="129">
        <f>SUM(Y23:Z27)</f>
        <v>0</v>
      </c>
      <c r="Z22" s="130"/>
    </row>
    <row r="23" spans="2:26" ht="18.75" customHeight="1" x14ac:dyDescent="0.2">
      <c r="C23" s="126" t="s">
        <v>58</v>
      </c>
      <c r="D23" s="127"/>
      <c r="E23" s="118"/>
      <c r="F23" s="119"/>
      <c r="G23" s="119"/>
      <c r="H23" s="118"/>
      <c r="I23" s="119"/>
      <c r="J23" s="119"/>
      <c r="K23" s="120" t="e">
        <f>H23/E23*100</f>
        <v>#DIV/0!</v>
      </c>
      <c r="L23" s="120"/>
      <c r="M23" s="120"/>
      <c r="N23" s="118"/>
      <c r="O23" s="118"/>
      <c r="P23" s="118"/>
      <c r="Q23" s="121"/>
      <c r="R23" s="122"/>
      <c r="S23" s="123"/>
      <c r="T23" s="116"/>
      <c r="U23" s="116"/>
      <c r="V23" s="116"/>
      <c r="W23" s="101">
        <f>E23*Q23</f>
        <v>0</v>
      </c>
      <c r="X23" s="102"/>
      <c r="Y23" s="101">
        <f>T23*E23</f>
        <v>0</v>
      </c>
      <c r="Z23" s="102"/>
    </row>
    <row r="24" spans="2:26" ht="18.75" customHeight="1" x14ac:dyDescent="0.2">
      <c r="C24" s="126" t="s">
        <v>59</v>
      </c>
      <c r="D24" s="127"/>
      <c r="E24" s="118"/>
      <c r="F24" s="119"/>
      <c r="G24" s="119"/>
      <c r="H24" s="118"/>
      <c r="I24" s="119"/>
      <c r="J24" s="119"/>
      <c r="K24" s="120" t="e">
        <f t="shared" ref="K24:K27" si="0">H24/E24*100</f>
        <v>#DIV/0!</v>
      </c>
      <c r="L24" s="120"/>
      <c r="M24" s="120"/>
      <c r="N24" s="118"/>
      <c r="O24" s="118"/>
      <c r="P24" s="118"/>
      <c r="Q24" s="121"/>
      <c r="R24" s="122"/>
      <c r="S24" s="123"/>
      <c r="T24" s="116"/>
      <c r="U24" s="116"/>
      <c r="V24" s="116"/>
      <c r="W24" s="101">
        <f t="shared" ref="W24:W27" si="1">E24*Q24</f>
        <v>0</v>
      </c>
      <c r="X24" s="102"/>
      <c r="Y24" s="101">
        <f>T24*E24</f>
        <v>0</v>
      </c>
      <c r="Z24" s="102"/>
    </row>
    <row r="25" spans="2:26" ht="18.75" customHeight="1" x14ac:dyDescent="0.2">
      <c r="C25" s="126" t="s">
        <v>60</v>
      </c>
      <c r="D25" s="127"/>
      <c r="E25" s="118"/>
      <c r="F25" s="119"/>
      <c r="G25" s="119"/>
      <c r="H25" s="118"/>
      <c r="I25" s="119"/>
      <c r="J25" s="119"/>
      <c r="K25" s="120" t="e">
        <f t="shared" si="0"/>
        <v>#DIV/0!</v>
      </c>
      <c r="L25" s="120"/>
      <c r="M25" s="120"/>
      <c r="N25" s="118"/>
      <c r="O25" s="118"/>
      <c r="P25" s="118"/>
      <c r="Q25" s="121"/>
      <c r="R25" s="122"/>
      <c r="S25" s="123"/>
      <c r="T25" s="116"/>
      <c r="U25" s="116"/>
      <c r="V25" s="116"/>
      <c r="W25" s="101">
        <f t="shared" si="1"/>
        <v>0</v>
      </c>
      <c r="X25" s="102"/>
      <c r="Y25" s="101">
        <f>T25*E25</f>
        <v>0</v>
      </c>
      <c r="Z25" s="102"/>
    </row>
    <row r="26" spans="2:26" ht="18.75" customHeight="1" x14ac:dyDescent="0.2">
      <c r="C26" s="124"/>
      <c r="D26" s="125"/>
      <c r="E26" s="118"/>
      <c r="F26" s="119"/>
      <c r="G26" s="119"/>
      <c r="H26" s="118"/>
      <c r="I26" s="119"/>
      <c r="J26" s="119"/>
      <c r="K26" s="120" t="e">
        <f t="shared" si="0"/>
        <v>#DIV/0!</v>
      </c>
      <c r="L26" s="120"/>
      <c r="M26" s="120"/>
      <c r="N26" s="118"/>
      <c r="O26" s="118"/>
      <c r="P26" s="118"/>
      <c r="Q26" s="121"/>
      <c r="R26" s="122"/>
      <c r="S26" s="123"/>
      <c r="T26" s="116"/>
      <c r="U26" s="116"/>
      <c r="V26" s="116"/>
      <c r="W26" s="101">
        <f t="shared" si="1"/>
        <v>0</v>
      </c>
      <c r="X26" s="102"/>
      <c r="Y26" s="101">
        <f>T26*E26</f>
        <v>0</v>
      </c>
      <c r="Z26" s="102"/>
    </row>
    <row r="27" spans="2:26" ht="18.75" customHeight="1" x14ac:dyDescent="0.2">
      <c r="C27" s="117"/>
      <c r="D27" s="117"/>
      <c r="E27" s="118"/>
      <c r="F27" s="119"/>
      <c r="G27" s="119"/>
      <c r="H27" s="118"/>
      <c r="I27" s="119"/>
      <c r="J27" s="119"/>
      <c r="K27" s="120" t="e">
        <f t="shared" si="0"/>
        <v>#DIV/0!</v>
      </c>
      <c r="L27" s="120"/>
      <c r="M27" s="120"/>
      <c r="N27" s="118"/>
      <c r="O27" s="118"/>
      <c r="P27" s="118"/>
      <c r="Q27" s="121"/>
      <c r="R27" s="122"/>
      <c r="S27" s="123"/>
      <c r="T27" s="116"/>
      <c r="U27" s="116"/>
      <c r="V27" s="116"/>
      <c r="W27" s="101">
        <f t="shared" si="1"/>
        <v>0</v>
      </c>
      <c r="X27" s="102"/>
      <c r="Y27" s="101">
        <f>T27*E27</f>
        <v>0</v>
      </c>
      <c r="Z27" s="102"/>
    </row>
    <row r="28" spans="2:26" ht="15" customHeight="1" x14ac:dyDescent="0.2">
      <c r="C28" s="90"/>
      <c r="D28" s="96"/>
      <c r="E28" s="96"/>
      <c r="F28" s="96"/>
      <c r="G28" s="96"/>
      <c r="H28" s="96"/>
      <c r="I28" s="96"/>
      <c r="J28" s="96"/>
      <c r="K28" s="96"/>
      <c r="L28" s="96"/>
      <c r="M28" s="96"/>
      <c r="N28" s="96"/>
      <c r="O28" s="96"/>
      <c r="P28" s="96"/>
      <c r="Q28" s="96"/>
      <c r="R28" s="96"/>
      <c r="S28" s="96"/>
      <c r="T28" s="90"/>
      <c r="U28" s="90"/>
      <c r="V28" s="90"/>
    </row>
    <row r="29" spans="2:26" ht="15" customHeight="1" x14ac:dyDescent="0.2">
      <c r="C29" s="90"/>
      <c r="D29" s="96"/>
      <c r="E29" s="96"/>
      <c r="F29" s="96"/>
      <c r="G29" s="96"/>
      <c r="H29" s="96"/>
      <c r="I29" s="96"/>
      <c r="J29" s="96"/>
      <c r="K29" s="96"/>
      <c r="L29" s="96"/>
      <c r="M29" s="96"/>
      <c r="N29" s="96"/>
      <c r="O29" s="96"/>
      <c r="P29" s="96"/>
      <c r="Q29" s="96"/>
      <c r="R29" s="96"/>
      <c r="S29" s="96"/>
      <c r="T29" s="90"/>
      <c r="U29" s="90"/>
      <c r="V29" s="90"/>
    </row>
    <row r="30" spans="2:26" ht="15" customHeight="1" x14ac:dyDescent="0.2">
      <c r="C30" s="90"/>
      <c r="D30" s="96"/>
      <c r="E30" s="96"/>
      <c r="F30" s="96"/>
      <c r="G30" s="96"/>
      <c r="H30" s="96"/>
      <c r="I30" s="96"/>
      <c r="J30" s="96"/>
      <c r="K30" s="96"/>
      <c r="L30" s="96"/>
      <c r="M30" s="96"/>
      <c r="N30" s="96"/>
      <c r="O30" s="96"/>
      <c r="P30" s="96"/>
      <c r="Q30" s="96"/>
      <c r="R30" s="96"/>
      <c r="S30" s="96"/>
      <c r="T30" s="90"/>
      <c r="U30" s="90"/>
      <c r="V30" s="90"/>
    </row>
    <row r="31" spans="2:26" ht="15" customHeight="1" x14ac:dyDescent="0.2">
      <c r="C31" s="90"/>
      <c r="D31" s="96"/>
      <c r="E31" s="96"/>
      <c r="F31" s="96"/>
      <c r="G31" s="96"/>
      <c r="H31" s="96"/>
      <c r="I31" s="96"/>
      <c r="J31" s="96"/>
      <c r="K31" s="96"/>
      <c r="L31" s="96"/>
      <c r="M31" s="96"/>
      <c r="N31" s="96"/>
      <c r="O31" s="96"/>
      <c r="P31" s="96"/>
      <c r="Q31" s="96"/>
      <c r="R31" s="96"/>
      <c r="S31" s="96"/>
      <c r="T31" s="90"/>
      <c r="U31" s="90"/>
      <c r="V31" s="90"/>
    </row>
    <row r="33" spans="1:21" ht="15" customHeight="1" x14ac:dyDescent="0.2">
      <c r="C33" s="103" t="s">
        <v>49</v>
      </c>
      <c r="D33" s="103"/>
      <c r="E33" s="103"/>
      <c r="F33" s="103"/>
      <c r="G33" s="103"/>
      <c r="H33" s="103"/>
      <c r="I33" s="103"/>
      <c r="J33" s="103"/>
      <c r="K33" s="103"/>
      <c r="L33" s="103"/>
      <c r="M33" s="103"/>
      <c r="N33" s="103"/>
      <c r="O33" s="103"/>
      <c r="P33" s="103"/>
      <c r="Q33" s="103"/>
      <c r="R33" s="103"/>
      <c r="S33" s="103"/>
      <c r="T33" s="103"/>
    </row>
    <row r="34" spans="1:21" ht="15" customHeight="1" x14ac:dyDescent="0.2">
      <c r="C34" s="90"/>
      <c r="D34" s="97"/>
      <c r="E34" s="97"/>
      <c r="F34" s="90"/>
      <c r="G34" s="90"/>
      <c r="H34" s="90"/>
      <c r="I34" s="90"/>
      <c r="J34" s="90"/>
      <c r="K34" s="90"/>
      <c r="L34" s="90"/>
      <c r="M34" s="90"/>
      <c r="N34" s="90"/>
      <c r="O34" s="90"/>
      <c r="P34" s="90"/>
      <c r="Q34" s="90"/>
      <c r="R34" s="90"/>
      <c r="S34" s="90"/>
      <c r="U34" s="98" t="s">
        <v>105</v>
      </c>
    </row>
    <row r="35" spans="1:21" ht="15" customHeight="1" x14ac:dyDescent="0.2">
      <c r="C35" s="99" t="s">
        <v>74</v>
      </c>
      <c r="D35" s="90"/>
      <c r="E35" s="100"/>
      <c r="F35" s="90"/>
      <c r="G35" s="90"/>
      <c r="H35" s="90"/>
      <c r="I35" s="90"/>
      <c r="J35" s="90"/>
      <c r="K35" s="90"/>
      <c r="L35" s="90"/>
      <c r="M35" s="90"/>
      <c r="N35" s="90"/>
      <c r="O35" s="90"/>
      <c r="P35" s="90"/>
      <c r="Q35" s="90"/>
      <c r="R35" s="90"/>
      <c r="S35" s="90"/>
      <c r="T35" s="90"/>
    </row>
    <row r="36" spans="1:21" ht="15" customHeight="1" x14ac:dyDescent="0.2">
      <c r="C36" s="104" t="s">
        <v>76</v>
      </c>
      <c r="D36" s="104"/>
      <c r="E36" s="104"/>
      <c r="F36" s="105"/>
      <c r="G36" s="106"/>
      <c r="H36" s="106"/>
      <c r="I36" s="106"/>
      <c r="J36" s="106"/>
      <c r="K36" s="106"/>
      <c r="L36" s="106"/>
      <c r="M36" s="106"/>
      <c r="N36" s="106"/>
      <c r="O36" s="106"/>
      <c r="P36" s="106"/>
      <c r="Q36" s="106"/>
      <c r="R36" s="106"/>
      <c r="S36" s="106"/>
      <c r="T36" s="106"/>
      <c r="U36" s="107"/>
    </row>
    <row r="37" spans="1:21" ht="15" customHeight="1" x14ac:dyDescent="0.2">
      <c r="C37" s="104"/>
      <c r="D37" s="104"/>
      <c r="E37" s="104"/>
      <c r="F37" s="108"/>
      <c r="G37" s="109"/>
      <c r="H37" s="109"/>
      <c r="I37" s="109"/>
      <c r="J37" s="109"/>
      <c r="K37" s="109"/>
      <c r="L37" s="109"/>
      <c r="M37" s="109"/>
      <c r="N37" s="109"/>
      <c r="O37" s="109"/>
      <c r="P37" s="109"/>
      <c r="Q37" s="109"/>
      <c r="R37" s="109"/>
      <c r="S37" s="109"/>
      <c r="T37" s="109"/>
      <c r="U37" s="110"/>
    </row>
    <row r="38" spans="1:21" ht="15" customHeight="1" x14ac:dyDescent="0.2">
      <c r="C38" s="104"/>
      <c r="D38" s="104"/>
      <c r="E38" s="104"/>
      <c r="F38" s="108"/>
      <c r="G38" s="109"/>
      <c r="H38" s="109"/>
      <c r="I38" s="109"/>
      <c r="J38" s="109"/>
      <c r="K38" s="109"/>
      <c r="L38" s="109"/>
      <c r="M38" s="109"/>
      <c r="N38" s="109"/>
      <c r="O38" s="109"/>
      <c r="P38" s="109"/>
      <c r="Q38" s="109"/>
      <c r="R38" s="109"/>
      <c r="S38" s="109"/>
      <c r="T38" s="109"/>
      <c r="U38" s="110"/>
    </row>
    <row r="39" spans="1:21" ht="15" customHeight="1" x14ac:dyDescent="0.2">
      <c r="C39" s="104"/>
      <c r="D39" s="104"/>
      <c r="E39" s="104"/>
      <c r="F39" s="111"/>
      <c r="G39" s="112"/>
      <c r="H39" s="112"/>
      <c r="I39" s="112"/>
      <c r="J39" s="112"/>
      <c r="K39" s="112"/>
      <c r="L39" s="112"/>
      <c r="M39" s="112"/>
      <c r="N39" s="112"/>
      <c r="O39" s="112"/>
      <c r="P39" s="112"/>
      <c r="Q39" s="112"/>
      <c r="R39" s="112"/>
      <c r="S39" s="112"/>
      <c r="T39" s="112"/>
      <c r="U39" s="113"/>
    </row>
    <row r="45" spans="1:21" ht="15" customHeight="1" x14ac:dyDescent="0.2">
      <c r="A45" s="86" t="s">
        <v>21</v>
      </c>
      <c r="B45" s="87"/>
    </row>
    <row r="46" spans="1:21" ht="15" customHeight="1" x14ac:dyDescent="0.2">
      <c r="B46" s="26" t="s">
        <v>42</v>
      </c>
      <c r="C46" s="25"/>
      <c r="D46" s="25"/>
      <c r="E46" s="25"/>
      <c r="F46" s="25"/>
      <c r="G46" s="25"/>
      <c r="H46" s="25"/>
      <c r="I46" s="25"/>
      <c r="J46" s="25"/>
      <c r="K46" s="25"/>
      <c r="L46" s="25"/>
      <c r="M46" s="25"/>
      <c r="N46" s="25"/>
      <c r="O46" s="25"/>
    </row>
    <row r="47" spans="1:21" ht="15" customHeight="1" x14ac:dyDescent="0.2">
      <c r="B47" s="23" t="s">
        <v>40</v>
      </c>
      <c r="C47" s="25"/>
      <c r="D47" s="25"/>
      <c r="E47" s="25"/>
      <c r="F47" s="25"/>
      <c r="G47" s="25"/>
      <c r="H47" s="25"/>
      <c r="I47" s="25"/>
      <c r="J47" s="25"/>
      <c r="K47" s="25"/>
      <c r="L47" s="25"/>
      <c r="M47" s="25"/>
      <c r="N47" s="25"/>
      <c r="O47" s="25"/>
    </row>
    <row r="48" spans="1:21" ht="15" customHeight="1" x14ac:dyDescent="0.2">
      <c r="B48" s="24" t="s">
        <v>159</v>
      </c>
      <c r="H48" s="114" t="s">
        <v>43</v>
      </c>
      <c r="I48" s="115"/>
      <c r="J48" s="115"/>
      <c r="K48" s="115"/>
      <c r="L48" s="115"/>
      <c r="M48" s="115"/>
      <c r="N48" s="115"/>
      <c r="O48" s="115"/>
    </row>
    <row r="50" spans="2:10" ht="15" customHeight="1" x14ac:dyDescent="0.2">
      <c r="B50" s="27" t="s">
        <v>41</v>
      </c>
    </row>
    <row r="51" spans="2:10" ht="15" customHeight="1" x14ac:dyDescent="0.2">
      <c r="B51" s="84" t="s">
        <v>165</v>
      </c>
      <c r="C51" s="28"/>
      <c r="D51" s="28"/>
      <c r="E51" s="28"/>
      <c r="F51" s="28"/>
      <c r="G51" s="28"/>
      <c r="H51" s="28"/>
      <c r="I51" s="28"/>
      <c r="J51" s="28"/>
    </row>
    <row r="53" spans="2:10" ht="15" customHeight="1" x14ac:dyDescent="0.2">
      <c r="B53" s="22" t="s">
        <v>150</v>
      </c>
    </row>
    <row r="54" spans="2:10" ht="15" customHeight="1" x14ac:dyDescent="0.2">
      <c r="B54" s="83" t="s">
        <v>166</v>
      </c>
    </row>
  </sheetData>
  <mergeCells count="74">
    <mergeCell ref="B3:AA3"/>
    <mergeCell ref="B10:AA10"/>
    <mergeCell ref="C14:U14"/>
    <mergeCell ref="C16:D17"/>
    <mergeCell ref="E16:J16"/>
    <mergeCell ref="E17:J17"/>
    <mergeCell ref="H21:J21"/>
    <mergeCell ref="C22:D22"/>
    <mergeCell ref="E22:G22"/>
    <mergeCell ref="H22:J22"/>
    <mergeCell ref="K22:M22"/>
    <mergeCell ref="C19:D21"/>
    <mergeCell ref="E19:Z19"/>
    <mergeCell ref="E20:G21"/>
    <mergeCell ref="H20:J20"/>
    <mergeCell ref="K20:M21"/>
    <mergeCell ref="N20:P21"/>
    <mergeCell ref="Q20:S21"/>
    <mergeCell ref="T20:V21"/>
    <mergeCell ref="W20:X21"/>
    <mergeCell ref="Y20:Z21"/>
    <mergeCell ref="T22:V22"/>
    <mergeCell ref="W22:X22"/>
    <mergeCell ref="Y22:Z22"/>
    <mergeCell ref="C23:D23"/>
    <mergeCell ref="E23:G23"/>
    <mergeCell ref="H23:J23"/>
    <mergeCell ref="K23:M23"/>
    <mergeCell ref="N23:P23"/>
    <mergeCell ref="Q23:S23"/>
    <mergeCell ref="T23:V23"/>
    <mergeCell ref="Q22:S22"/>
    <mergeCell ref="W23:X23"/>
    <mergeCell ref="Y23:Z23"/>
    <mergeCell ref="C24:D24"/>
    <mergeCell ref="E24:G24"/>
    <mergeCell ref="H24:J24"/>
    <mergeCell ref="K24:M24"/>
    <mergeCell ref="N24:P24"/>
    <mergeCell ref="Q24:S24"/>
    <mergeCell ref="T24:V24"/>
    <mergeCell ref="W24:X24"/>
    <mergeCell ref="Q26:S26"/>
    <mergeCell ref="Y24:Z24"/>
    <mergeCell ref="Q25:S25"/>
    <mergeCell ref="T25:V25"/>
    <mergeCell ref="W25:X25"/>
    <mergeCell ref="Y25:Z25"/>
    <mergeCell ref="C25:D25"/>
    <mergeCell ref="E25:G25"/>
    <mergeCell ref="H25:J25"/>
    <mergeCell ref="K25:M25"/>
    <mergeCell ref="N25:P25"/>
    <mergeCell ref="H48:O48"/>
    <mergeCell ref="T26:V26"/>
    <mergeCell ref="W26:X26"/>
    <mergeCell ref="Y26:Z26"/>
    <mergeCell ref="C27:D27"/>
    <mergeCell ref="E27:G27"/>
    <mergeCell ref="H27:J27"/>
    <mergeCell ref="K27:M27"/>
    <mergeCell ref="N27:P27"/>
    <mergeCell ref="Q27:S27"/>
    <mergeCell ref="T27:V27"/>
    <mergeCell ref="C26:D26"/>
    <mergeCell ref="E26:G26"/>
    <mergeCell ref="H26:J26"/>
    <mergeCell ref="K26:M26"/>
    <mergeCell ref="N26:P26"/>
    <mergeCell ref="W27:X27"/>
    <mergeCell ref="Y27:Z27"/>
    <mergeCell ref="C33:T33"/>
    <mergeCell ref="C36:E39"/>
    <mergeCell ref="F36:U39"/>
  </mergeCells>
  <phoneticPr fontId="1"/>
  <dataValidations count="2">
    <dataValidation operator="lessThanOrEqual" allowBlank="1" showInputMessage="1" showErrorMessage="1" sqref="K22:V22" xr:uid="{A3AED354-625D-4EA2-8A44-E15F26173690}"/>
    <dataValidation type="textLength" operator="lessThanOrEqual" allowBlank="1" showInputMessage="1" showErrorMessage="1" sqref="E22:E27 Y22:Y27 H23:H27 W22:W27" xr:uid="{DD85D630-F7E5-4865-8FB1-6D8755178254}">
      <formula1>15</formula1>
    </dataValidation>
  </dataValidations>
  <hyperlinks>
    <hyperlink ref="B51" r:id="rId1" xr:uid="{B5776E1E-8AB8-4115-8CF5-B32685B24FD4}"/>
    <hyperlink ref="B54" r:id="rId2" xr:uid="{A795D49D-5CE7-4591-9149-76E7A55BC391}"/>
  </hyperlinks>
  <pageMargins left="0.78740157480314965" right="0.27559055118110237" top="0.78740157480314965" bottom="0.78740157480314965" header="0.51181102362204722" footer="0.51181102362204722"/>
  <pageSetup paperSize="9" scale="58"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topLeftCell="A7" zoomScale="80" zoomScaleNormal="100" zoomScaleSheetLayoutView="80" workbookViewId="0">
      <selection activeCell="P7" sqref="P7"/>
    </sheetView>
  </sheetViews>
  <sheetFormatPr defaultColWidth="9" defaultRowHeight="13" outlineLevelCol="1" x14ac:dyDescent="0.2"/>
  <cols>
    <col min="1" max="1" width="7" style="11" customWidth="1"/>
    <col min="2" max="2" width="19.90625" style="11" customWidth="1"/>
    <col min="3" max="3" width="68.6328125" style="11" customWidth="1"/>
    <col min="4" max="4" width="4.81640625" style="11" hidden="1" customWidth="1" outlineLevel="1"/>
    <col min="5" max="5" width="9" style="11" hidden="1" customWidth="1" outlineLevel="1"/>
    <col min="6" max="6" width="0" style="11" hidden="1" customWidth="1" outlineLevel="1"/>
    <col min="7" max="7" width="9" style="11" collapsed="1"/>
    <col min="8" max="16384" width="9" style="11"/>
  </cols>
  <sheetData>
    <row r="1" spans="1:5" ht="54" customHeight="1" x14ac:dyDescent="0.2">
      <c r="A1" s="166" t="s">
        <v>151</v>
      </c>
      <c r="B1" s="167"/>
      <c r="C1" s="167"/>
    </row>
    <row r="2" spans="1:5" ht="40" customHeight="1" x14ac:dyDescent="0.2">
      <c r="A2" s="168" t="s">
        <v>27</v>
      </c>
      <c r="B2" s="169"/>
      <c r="C2" s="169"/>
    </row>
    <row r="3" spans="1:5" x14ac:dyDescent="0.2">
      <c r="A3" s="11" t="s">
        <v>28</v>
      </c>
      <c r="E3" s="11" t="s">
        <v>29</v>
      </c>
    </row>
    <row r="4" spans="1:5" ht="15" customHeight="1" x14ac:dyDescent="0.2">
      <c r="A4" s="12" t="s">
        <v>30</v>
      </c>
      <c r="B4" s="13" t="s">
        <v>25</v>
      </c>
      <c r="C4" s="12" t="s">
        <v>31</v>
      </c>
    </row>
    <row r="5" spans="1:5" ht="25" customHeight="1" x14ac:dyDescent="0.2">
      <c r="A5" s="14"/>
      <c r="B5" s="15" t="s">
        <v>32</v>
      </c>
      <c r="C5" s="16" t="s">
        <v>33</v>
      </c>
    </row>
    <row r="6" spans="1:5" ht="25.5" customHeight="1" x14ac:dyDescent="0.2">
      <c r="A6" s="14"/>
      <c r="B6" s="170" t="s">
        <v>34</v>
      </c>
      <c r="C6" s="75" t="s">
        <v>152</v>
      </c>
    </row>
    <row r="7" spans="1:5" ht="37.5" customHeight="1" x14ac:dyDescent="0.2">
      <c r="A7" s="14"/>
      <c r="B7" s="170"/>
      <c r="C7" s="75" t="s">
        <v>35</v>
      </c>
    </row>
    <row r="8" spans="1:5" ht="37.5" customHeight="1" x14ac:dyDescent="0.2">
      <c r="A8" s="14"/>
      <c r="B8" s="170"/>
      <c r="C8" s="21" t="s">
        <v>39</v>
      </c>
    </row>
    <row r="9" spans="1:5" ht="37.5" customHeight="1" x14ac:dyDescent="0.2">
      <c r="A9" s="14"/>
      <c r="B9" s="170"/>
      <c r="C9" s="75" t="s">
        <v>36</v>
      </c>
    </row>
    <row r="10" spans="1:5" ht="84" customHeight="1" x14ac:dyDescent="0.2">
      <c r="A10" s="36"/>
      <c r="B10" s="35" t="s">
        <v>153</v>
      </c>
      <c r="C10" s="35" t="s">
        <v>102</v>
      </c>
    </row>
    <row r="11" spans="1:5" ht="78.75" customHeight="1" x14ac:dyDescent="0.2">
      <c r="A11" s="36"/>
      <c r="B11" s="35" t="s">
        <v>103</v>
      </c>
      <c r="C11" s="35" t="s">
        <v>154</v>
      </c>
    </row>
    <row r="12" spans="1:5" ht="78.75" customHeight="1" x14ac:dyDescent="0.2">
      <c r="A12" s="36"/>
      <c r="B12" s="35" t="s">
        <v>156</v>
      </c>
      <c r="C12" s="35" t="s">
        <v>155</v>
      </c>
    </row>
    <row r="13" spans="1:5" ht="25" customHeight="1" x14ac:dyDescent="0.2">
      <c r="A13" s="14"/>
      <c r="B13" s="15" t="s">
        <v>37</v>
      </c>
      <c r="C13" s="16" t="s">
        <v>33</v>
      </c>
    </row>
    <row r="14" spans="1:5" ht="15" customHeight="1" x14ac:dyDescent="0.2">
      <c r="A14" s="18"/>
      <c r="B14" s="18"/>
      <c r="C14" s="17"/>
    </row>
    <row r="15" spans="1:5" ht="40" customHeight="1" x14ac:dyDescent="0.2">
      <c r="A15" s="19"/>
      <c r="B15" s="19"/>
      <c r="C15" s="20"/>
    </row>
    <row r="16" spans="1:5" ht="25" customHeight="1" x14ac:dyDescent="0.2">
      <c r="A16" s="19"/>
      <c r="B16" s="19"/>
      <c r="C16" s="20"/>
    </row>
    <row r="17" spans="1:3" ht="13.5" customHeight="1" x14ac:dyDescent="0.2">
      <c r="A17" s="19"/>
      <c r="B17" s="19"/>
      <c r="C17" s="20"/>
    </row>
    <row r="18" spans="1:3" x14ac:dyDescent="0.2">
      <c r="A18" s="19"/>
      <c r="B18" s="19"/>
      <c r="C18" s="20"/>
    </row>
    <row r="19" spans="1:3" ht="15" customHeight="1" x14ac:dyDescent="0.2">
      <c r="A19" s="19"/>
      <c r="B19" s="19"/>
      <c r="C19" s="20"/>
    </row>
    <row r="20" spans="1:3" ht="25" customHeight="1" x14ac:dyDescent="0.2">
      <c r="A20" s="19"/>
      <c r="B20" s="19"/>
      <c r="C20" s="20"/>
    </row>
    <row r="21" spans="1:3" ht="20.149999999999999" customHeight="1" x14ac:dyDescent="0.2">
      <c r="A21" s="19"/>
      <c r="B21" s="19"/>
      <c r="C21" s="20"/>
    </row>
    <row r="22" spans="1:3" ht="20.149999999999999" customHeight="1" x14ac:dyDescent="0.2"/>
    <row r="23" spans="1:3" ht="20.149999999999999" customHeight="1" x14ac:dyDescent="0.2"/>
    <row r="24" spans="1:3" ht="20.149999999999999" customHeight="1" x14ac:dyDescent="0.2"/>
    <row r="25" spans="1:3" ht="20.149999999999999" customHeight="1" x14ac:dyDescent="0.2"/>
    <row r="26" spans="1:3" ht="20.149999999999999" customHeight="1" x14ac:dyDescent="0.2"/>
    <row r="27" spans="1:3" ht="20.149999999999999" customHeight="1" x14ac:dyDescent="0.2"/>
    <row r="28" spans="1:3" ht="20.149999999999999" customHeight="1" x14ac:dyDescent="0.2"/>
  </sheetData>
  <mergeCells count="3">
    <mergeCell ref="A1:C1"/>
    <mergeCell ref="A2:C2"/>
    <mergeCell ref="B6:B9"/>
  </mergeCells>
  <phoneticPr fontId="1"/>
  <dataValidations count="1">
    <dataValidation type="list" allowBlank="1" showInputMessage="1" showErrorMessage="1" sqref="A5: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topLeftCell="A16" zoomScale="70" zoomScaleNormal="90" zoomScaleSheetLayoutView="70" workbookViewId="0">
      <selection activeCell="E7" sqref="E7"/>
    </sheetView>
  </sheetViews>
  <sheetFormatPr defaultColWidth="5.6328125" defaultRowHeight="15" customHeight="1" x14ac:dyDescent="0.2"/>
  <cols>
    <col min="1" max="1" width="5.6328125" style="1"/>
    <col min="2" max="2" width="6.08984375" style="1" customWidth="1"/>
    <col min="3" max="5" width="7.81640625" style="1" customWidth="1"/>
    <col min="6" max="6" width="6.08984375" style="1" customWidth="1"/>
    <col min="7" max="7" width="16.6328125" style="1" customWidth="1"/>
    <col min="8" max="16384" width="5.6328125" style="1"/>
  </cols>
  <sheetData>
    <row r="1" spans="1:16" ht="15" customHeight="1" x14ac:dyDescent="0.2">
      <c r="A1" s="52" t="s">
        <v>44</v>
      </c>
      <c r="B1" s="52"/>
      <c r="C1" s="52"/>
      <c r="D1" s="52"/>
      <c r="E1" s="52"/>
      <c r="F1" s="52"/>
      <c r="G1" s="52"/>
      <c r="H1" s="52"/>
      <c r="I1" s="52"/>
      <c r="J1" s="52"/>
      <c r="K1" s="52"/>
      <c r="L1" s="52"/>
      <c r="M1" s="52"/>
      <c r="N1" s="52"/>
      <c r="O1" s="52"/>
    </row>
    <row r="2" spans="1:16" ht="30" customHeight="1" x14ac:dyDescent="0.2">
      <c r="A2" s="189" t="s">
        <v>45</v>
      </c>
      <c r="B2" s="190"/>
      <c r="C2" s="190"/>
      <c r="D2" s="190"/>
      <c r="E2" s="190"/>
      <c r="F2" s="190"/>
      <c r="G2" s="190"/>
      <c r="H2" s="190"/>
      <c r="I2" s="190"/>
      <c r="J2" s="190"/>
      <c r="K2" s="190"/>
      <c r="L2" s="190"/>
      <c r="M2" s="190"/>
      <c r="N2" s="190"/>
      <c r="O2" s="191"/>
    </row>
    <row r="3" spans="1:16" ht="15" customHeight="1" x14ac:dyDescent="0.2">
      <c r="A3" s="53"/>
      <c r="B3" s="54"/>
      <c r="C3" s="54"/>
      <c r="D3" s="54"/>
      <c r="E3" s="54"/>
      <c r="F3" s="55"/>
      <c r="G3" s="55"/>
      <c r="H3" s="55"/>
      <c r="I3" s="55"/>
      <c r="J3" s="56" t="s">
        <v>122</v>
      </c>
      <c r="K3" s="55" t="s">
        <v>0</v>
      </c>
      <c r="L3" s="56" t="s">
        <v>123</v>
      </c>
      <c r="M3" s="55" t="s">
        <v>1</v>
      </c>
      <c r="N3" s="56" t="s">
        <v>123</v>
      </c>
      <c r="O3" s="57" t="s">
        <v>2</v>
      </c>
      <c r="P3" s="10" t="str">
        <f>IF(N3="","←※日付を記載してください。","")</f>
        <v/>
      </c>
    </row>
    <row r="4" spans="1:16" ht="15" customHeight="1" x14ac:dyDescent="0.2">
      <c r="A4" s="53"/>
      <c r="B4" s="55" t="s">
        <v>11</v>
      </c>
      <c r="C4" s="54"/>
      <c r="D4" s="54"/>
      <c r="E4" s="54"/>
      <c r="F4" s="55"/>
      <c r="G4" s="55"/>
      <c r="H4" s="55"/>
      <c r="I4" s="55"/>
      <c r="J4" s="55"/>
      <c r="K4" s="55"/>
      <c r="L4" s="55"/>
      <c r="M4" s="55"/>
      <c r="N4" s="55"/>
      <c r="O4" s="57"/>
    </row>
    <row r="5" spans="1:16" ht="15" customHeight="1" x14ac:dyDescent="0.2">
      <c r="A5" s="53"/>
      <c r="B5" s="54"/>
      <c r="C5" s="54"/>
      <c r="D5" s="54"/>
      <c r="E5" s="54"/>
      <c r="F5" s="55"/>
      <c r="G5" s="55"/>
      <c r="H5" s="55"/>
      <c r="I5" s="55" t="s">
        <v>3</v>
      </c>
      <c r="J5" s="55" t="s">
        <v>4</v>
      </c>
      <c r="K5" s="192" t="s">
        <v>124</v>
      </c>
      <c r="L5" s="192"/>
      <c r="M5" s="192"/>
      <c r="N5" s="192"/>
      <c r="O5" s="193"/>
    </row>
    <row r="6" spans="1:16" ht="15" customHeight="1" x14ac:dyDescent="0.2">
      <c r="A6" s="53"/>
      <c r="B6" s="54"/>
      <c r="C6" s="54"/>
      <c r="D6" s="54"/>
      <c r="E6" s="54"/>
      <c r="F6" s="55"/>
      <c r="G6" s="55"/>
      <c r="H6" s="55"/>
      <c r="I6" s="55"/>
      <c r="J6" s="55"/>
      <c r="K6" s="194"/>
      <c r="L6" s="194"/>
      <c r="M6" s="194"/>
      <c r="N6" s="194"/>
      <c r="O6" s="195"/>
    </row>
    <row r="7" spans="1:16" ht="15" customHeight="1" x14ac:dyDescent="0.2">
      <c r="A7" s="53"/>
      <c r="B7" s="54"/>
      <c r="C7" s="54"/>
      <c r="D7" s="54"/>
      <c r="E7" s="54"/>
      <c r="F7" s="55"/>
      <c r="G7" s="55"/>
      <c r="H7" s="55"/>
      <c r="I7" s="55"/>
      <c r="J7" s="55"/>
      <c r="K7" s="34"/>
      <c r="L7" s="34"/>
      <c r="M7" s="34"/>
      <c r="N7" s="34"/>
      <c r="O7" s="58"/>
    </row>
    <row r="8" spans="1:16" ht="15" customHeight="1" x14ac:dyDescent="0.2">
      <c r="A8" s="53"/>
      <c r="B8" s="54"/>
      <c r="C8" s="54"/>
      <c r="D8" s="54"/>
      <c r="E8" s="54"/>
      <c r="F8" s="55"/>
      <c r="G8" s="55"/>
      <c r="H8" s="55"/>
      <c r="I8" s="55"/>
      <c r="J8" s="55" t="s">
        <v>5</v>
      </c>
      <c r="K8" s="192" t="s">
        <v>125</v>
      </c>
      <c r="L8" s="192"/>
      <c r="M8" s="192"/>
      <c r="N8" s="192"/>
      <c r="O8" s="193"/>
    </row>
    <row r="9" spans="1:16" ht="15" customHeight="1" x14ac:dyDescent="0.2">
      <c r="A9" s="53"/>
      <c r="B9" s="54"/>
      <c r="C9" s="54"/>
      <c r="D9" s="54"/>
      <c r="E9" s="54"/>
      <c r="F9" s="55"/>
      <c r="G9" s="55"/>
      <c r="H9" s="55"/>
      <c r="I9" s="55"/>
      <c r="J9" s="55"/>
      <c r="K9" s="194" t="s">
        <v>126</v>
      </c>
      <c r="L9" s="194"/>
      <c r="M9" s="194"/>
      <c r="N9" s="194"/>
      <c r="O9" s="195"/>
    </row>
    <row r="10" spans="1:16" ht="15" customHeight="1" x14ac:dyDescent="0.2">
      <c r="A10" s="53"/>
      <c r="B10" s="54"/>
      <c r="C10" s="54"/>
      <c r="D10" s="54"/>
      <c r="E10" s="54"/>
      <c r="F10" s="55"/>
      <c r="G10" s="55"/>
      <c r="H10" s="55"/>
      <c r="I10" s="55"/>
      <c r="J10" s="59" t="s">
        <v>6</v>
      </c>
      <c r="K10" s="59"/>
      <c r="L10" s="59"/>
      <c r="M10" s="59"/>
      <c r="N10" s="59"/>
      <c r="O10" s="60"/>
    </row>
    <row r="11" spans="1:16" ht="15" customHeight="1" x14ac:dyDescent="0.2">
      <c r="A11" s="53"/>
      <c r="B11" s="54"/>
      <c r="C11" s="54"/>
      <c r="D11" s="54"/>
      <c r="E11" s="54"/>
      <c r="F11" s="55"/>
      <c r="G11" s="55"/>
      <c r="H11" s="55"/>
      <c r="I11" s="55"/>
      <c r="J11" s="55"/>
      <c r="K11" s="55"/>
      <c r="L11" s="55"/>
      <c r="M11" s="55"/>
      <c r="N11" s="55"/>
      <c r="O11" s="57"/>
    </row>
    <row r="12" spans="1:16" ht="24" x14ac:dyDescent="0.2">
      <c r="A12" s="53"/>
      <c r="B12" s="61"/>
      <c r="C12" s="62"/>
      <c r="D12" s="62"/>
      <c r="E12" s="62"/>
      <c r="F12" s="63" t="s">
        <v>46</v>
      </c>
      <c r="G12" s="64" t="s">
        <v>47</v>
      </c>
      <c r="H12" s="55" t="s">
        <v>53</v>
      </c>
      <c r="I12" s="55"/>
      <c r="J12" s="55"/>
      <c r="K12" s="55"/>
      <c r="L12" s="55"/>
      <c r="M12" s="55"/>
      <c r="N12" s="55"/>
      <c r="O12" s="57"/>
    </row>
    <row r="13" spans="1:16" ht="15" customHeight="1" x14ac:dyDescent="0.2">
      <c r="A13" s="65"/>
      <c r="B13" s="66"/>
      <c r="C13" s="66"/>
      <c r="D13" s="66"/>
      <c r="E13" s="66"/>
      <c r="F13" s="66"/>
      <c r="G13" s="66"/>
      <c r="H13" s="66"/>
      <c r="I13" s="66"/>
      <c r="J13" s="66"/>
      <c r="K13" s="66"/>
      <c r="L13" s="66"/>
      <c r="M13" s="66"/>
      <c r="N13" s="66"/>
      <c r="O13" s="67"/>
    </row>
    <row r="14" spans="1:16" ht="64.5" customHeight="1" x14ac:dyDescent="0.2">
      <c r="A14" s="196" t="s">
        <v>48</v>
      </c>
      <c r="B14" s="196"/>
      <c r="C14" s="196"/>
      <c r="D14" s="196"/>
      <c r="E14" s="196"/>
      <c r="F14" s="188" t="s">
        <v>115</v>
      </c>
      <c r="G14" s="188"/>
      <c r="H14" s="188"/>
      <c r="I14" s="188"/>
      <c r="J14" s="188"/>
      <c r="K14" s="188"/>
      <c r="L14" s="188"/>
      <c r="M14" s="188"/>
      <c r="N14" s="188"/>
      <c r="O14" s="188"/>
      <c r="P14" s="10"/>
    </row>
    <row r="15" spans="1:16" ht="24" customHeight="1" x14ac:dyDescent="0.2">
      <c r="A15" s="197" t="s">
        <v>49</v>
      </c>
      <c r="B15" s="198"/>
      <c r="C15" s="203" t="s">
        <v>50</v>
      </c>
      <c r="D15" s="204"/>
      <c r="E15" s="205"/>
      <c r="F15" s="209" t="s">
        <v>116</v>
      </c>
      <c r="G15" s="209"/>
      <c r="H15" s="209"/>
      <c r="I15" s="209"/>
      <c r="J15" s="209"/>
      <c r="K15" s="209"/>
      <c r="L15" s="209"/>
      <c r="M15" s="209"/>
      <c r="N15" s="209"/>
      <c r="O15" s="209"/>
    </row>
    <row r="16" spans="1:16" ht="63" customHeight="1" x14ac:dyDescent="0.2">
      <c r="A16" s="199"/>
      <c r="B16" s="200"/>
      <c r="C16" s="206" t="s">
        <v>51</v>
      </c>
      <c r="D16" s="207"/>
      <c r="E16" s="208"/>
      <c r="F16" s="210" t="s">
        <v>117</v>
      </c>
      <c r="G16" s="210"/>
      <c r="H16" s="210"/>
      <c r="I16" s="210"/>
      <c r="J16" s="210"/>
      <c r="K16" s="210"/>
      <c r="L16" s="210"/>
      <c r="M16" s="210"/>
      <c r="N16" s="210"/>
      <c r="O16" s="210"/>
    </row>
    <row r="17" spans="1:15" ht="69.75" customHeight="1" x14ac:dyDescent="0.2">
      <c r="A17" s="201"/>
      <c r="B17" s="202"/>
      <c r="C17" s="206" t="s">
        <v>52</v>
      </c>
      <c r="D17" s="207"/>
      <c r="E17" s="208"/>
      <c r="F17" s="210" t="s">
        <v>117</v>
      </c>
      <c r="G17" s="210"/>
      <c r="H17" s="210"/>
      <c r="I17" s="210"/>
      <c r="J17" s="210"/>
      <c r="K17" s="210"/>
      <c r="L17" s="210"/>
      <c r="M17" s="210"/>
      <c r="N17" s="210"/>
      <c r="O17" s="210"/>
    </row>
    <row r="18" spans="1:15" ht="24" customHeight="1" x14ac:dyDescent="0.2">
      <c r="A18" s="197" t="s">
        <v>55</v>
      </c>
      <c r="B18" s="198"/>
      <c r="C18" s="203" t="s">
        <v>50</v>
      </c>
      <c r="D18" s="204"/>
      <c r="E18" s="205"/>
      <c r="F18" s="209" t="s">
        <v>116</v>
      </c>
      <c r="G18" s="209"/>
      <c r="H18" s="209"/>
      <c r="I18" s="209"/>
      <c r="J18" s="209"/>
      <c r="K18" s="209"/>
      <c r="L18" s="209"/>
      <c r="M18" s="209"/>
      <c r="N18" s="209"/>
      <c r="O18" s="209"/>
    </row>
    <row r="19" spans="1:15" ht="63" customHeight="1" x14ac:dyDescent="0.2">
      <c r="A19" s="199"/>
      <c r="B19" s="200"/>
      <c r="C19" s="206" t="s">
        <v>56</v>
      </c>
      <c r="D19" s="207"/>
      <c r="E19" s="208"/>
      <c r="F19" s="211" t="s">
        <v>118</v>
      </c>
      <c r="G19" s="211"/>
      <c r="H19" s="211"/>
      <c r="I19" s="211"/>
      <c r="J19" s="211"/>
      <c r="K19" s="211"/>
      <c r="L19" s="211"/>
      <c r="M19" s="211"/>
      <c r="N19" s="211"/>
      <c r="O19" s="211"/>
    </row>
    <row r="20" spans="1:15" ht="69.75" customHeight="1" x14ac:dyDescent="0.2">
      <c r="A20" s="201"/>
      <c r="B20" s="202"/>
      <c r="C20" s="206" t="s">
        <v>57</v>
      </c>
      <c r="D20" s="207"/>
      <c r="E20" s="208"/>
      <c r="F20" s="211" t="s">
        <v>118</v>
      </c>
      <c r="G20" s="211"/>
      <c r="H20" s="211"/>
      <c r="I20" s="211"/>
      <c r="J20" s="211"/>
      <c r="K20" s="211"/>
      <c r="L20" s="211"/>
      <c r="M20" s="211"/>
      <c r="N20" s="211"/>
      <c r="O20" s="211"/>
    </row>
    <row r="21" spans="1:15" ht="22.5" customHeight="1" x14ac:dyDescent="0.2">
      <c r="A21" s="171" t="s">
        <v>12</v>
      </c>
      <c r="B21" s="172"/>
      <c r="C21" s="177" t="s">
        <v>14</v>
      </c>
      <c r="D21" s="178"/>
      <c r="E21" s="179"/>
      <c r="F21" s="184" t="s">
        <v>119</v>
      </c>
      <c r="G21" s="184"/>
      <c r="H21" s="184"/>
      <c r="I21" s="184"/>
      <c r="J21" s="184"/>
      <c r="K21" s="184"/>
      <c r="L21" s="184"/>
      <c r="M21" s="184"/>
      <c r="N21" s="184"/>
      <c r="O21" s="184"/>
    </row>
    <row r="22" spans="1:15" ht="22.5" customHeight="1" x14ac:dyDescent="0.2">
      <c r="A22" s="173"/>
      <c r="B22" s="174"/>
      <c r="C22" s="177" t="s">
        <v>7</v>
      </c>
      <c r="D22" s="178"/>
      <c r="E22" s="179"/>
      <c r="F22" s="184" t="s">
        <v>120</v>
      </c>
      <c r="G22" s="184"/>
      <c r="H22" s="184"/>
      <c r="I22" s="184"/>
      <c r="J22" s="184"/>
      <c r="K22" s="184"/>
      <c r="L22" s="184"/>
      <c r="M22" s="184"/>
      <c r="N22" s="184"/>
      <c r="O22" s="184"/>
    </row>
    <row r="23" spans="1:15" ht="22.5" customHeight="1" x14ac:dyDescent="0.2">
      <c r="A23" s="175"/>
      <c r="B23" s="176"/>
      <c r="C23" s="177" t="s">
        <v>13</v>
      </c>
      <c r="D23" s="178"/>
      <c r="E23" s="179"/>
      <c r="F23" s="185" t="s">
        <v>121</v>
      </c>
      <c r="G23" s="186"/>
      <c r="H23" s="186"/>
      <c r="I23" s="186"/>
      <c r="J23" s="186"/>
      <c r="K23" s="186"/>
      <c r="L23" s="186"/>
      <c r="M23" s="186"/>
      <c r="N23" s="186"/>
      <c r="O23" s="186"/>
    </row>
    <row r="24" spans="1:15" ht="15" customHeight="1" x14ac:dyDescent="0.2">
      <c r="A24" s="4" t="s">
        <v>8</v>
      </c>
      <c r="B24" s="6"/>
      <c r="C24" s="177"/>
      <c r="D24" s="178"/>
      <c r="E24" s="179"/>
      <c r="F24" s="182" t="s">
        <v>9</v>
      </c>
      <c r="G24" s="183"/>
      <c r="H24" s="180"/>
      <c r="I24" s="181"/>
      <c r="J24" s="181"/>
      <c r="K24" s="5" t="s">
        <v>0</v>
      </c>
      <c r="L24" s="5"/>
      <c r="M24" s="5" t="s">
        <v>1</v>
      </c>
      <c r="N24" s="5"/>
      <c r="O24" s="6" t="s">
        <v>10</v>
      </c>
    </row>
    <row r="25" spans="1:15" ht="15" customHeight="1" x14ac:dyDescent="0.2">
      <c r="A25" s="2"/>
      <c r="B25" s="9"/>
      <c r="C25" s="9"/>
      <c r="D25" s="9"/>
      <c r="E25" s="9"/>
      <c r="F25" s="29"/>
      <c r="G25" s="29"/>
      <c r="H25" s="9"/>
      <c r="I25" s="9"/>
      <c r="J25" s="9"/>
      <c r="K25" s="9"/>
      <c r="L25" s="9"/>
      <c r="M25" s="9"/>
      <c r="N25" s="9"/>
      <c r="O25" s="9"/>
    </row>
    <row r="26" spans="1:15" ht="15" customHeight="1" x14ac:dyDescent="0.2">
      <c r="A26" s="30" t="s">
        <v>26</v>
      </c>
      <c r="B26" s="187" t="s">
        <v>54</v>
      </c>
      <c r="C26" s="187"/>
      <c r="D26" s="187"/>
      <c r="E26" s="187"/>
      <c r="F26" s="187"/>
      <c r="G26" s="187"/>
      <c r="H26" s="187"/>
      <c r="I26" s="187"/>
      <c r="J26" s="187"/>
      <c r="K26" s="187"/>
      <c r="L26" s="187"/>
      <c r="M26" s="187"/>
      <c r="N26" s="187"/>
      <c r="O26" s="187"/>
    </row>
    <row r="27" spans="1:15" ht="15" customHeight="1" x14ac:dyDescent="0.2">
      <c r="A27" s="30"/>
      <c r="B27" s="187"/>
      <c r="C27" s="187"/>
      <c r="D27" s="187"/>
      <c r="E27" s="187"/>
      <c r="F27" s="187"/>
      <c r="G27" s="187"/>
      <c r="H27" s="187"/>
      <c r="I27" s="31"/>
      <c r="J27" s="31"/>
      <c r="K27" s="31"/>
      <c r="L27" s="31"/>
      <c r="M27" s="78" t="s">
        <v>38</v>
      </c>
      <c r="N27" s="79" t="s">
        <v>161</v>
      </c>
      <c r="O27" s="80" t="s">
        <v>162</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C20:E20"/>
    <mergeCell ref="F20:O20"/>
    <mergeCell ref="F17:O17"/>
    <mergeCell ref="C18:E18"/>
    <mergeCell ref="F18:O18"/>
    <mergeCell ref="C19:E19"/>
    <mergeCell ref="F19:O19"/>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A21:B23"/>
    <mergeCell ref="C21:E21"/>
    <mergeCell ref="C22:E22"/>
    <mergeCell ref="C23:E23"/>
    <mergeCell ref="H24:J24"/>
    <mergeCell ref="C24:E24"/>
    <mergeCell ref="F24:G24"/>
    <mergeCell ref="F21:O21"/>
    <mergeCell ref="F22:O22"/>
    <mergeCell ref="F23:O23"/>
  </mergeCells>
  <phoneticPr fontId="1"/>
  <hyperlinks>
    <hyperlink ref="F23" r:id="rId1" xr:uid="{00000000-0004-0000-0200-000000000000}"/>
  </hyperlinks>
  <pageMargins left="0.78740157480314965" right="0.78740157480314965" top="0.78740157480314965" bottom="0.78740157480314965" header="0.51181102362204722" footer="0.51181102362204722"/>
  <pageSetup paperSize="9" scale="84"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2"/>
  <sheetViews>
    <sheetView showGridLines="0" view="pageBreakPreview" topLeftCell="A7" zoomScale="70" zoomScaleNormal="85" zoomScaleSheetLayoutView="70" workbookViewId="0">
      <selection activeCell="AD19" sqref="AD19"/>
    </sheetView>
  </sheetViews>
  <sheetFormatPr defaultColWidth="5.6328125" defaultRowHeight="15" customHeight="1" x14ac:dyDescent="0.2"/>
  <cols>
    <col min="1" max="1" width="4.90625" style="7" customWidth="1"/>
    <col min="2" max="2" width="14.81640625" style="7" customWidth="1"/>
    <col min="3" max="14" width="5.1796875" style="7" customWidth="1"/>
    <col min="15" max="17" width="5.1796875" style="71" customWidth="1"/>
    <col min="18" max="19" width="5.1796875" style="7" customWidth="1"/>
    <col min="20" max="20" width="5.6328125" style="7"/>
    <col min="21" max="22" width="7.54296875" style="7" customWidth="1"/>
    <col min="23" max="24" width="8.54296875" style="7" customWidth="1"/>
    <col min="25" max="25" width="5.6328125" style="7"/>
    <col min="26" max="26" width="5.90625" style="7" bestFit="1" customWidth="1"/>
    <col min="27" max="36" width="5.6328125" style="7"/>
    <col min="37" max="37" width="9.54296875" style="7" bestFit="1" customWidth="1"/>
    <col min="38" max="16384" width="5.6328125" style="7"/>
  </cols>
  <sheetData>
    <row r="1" spans="1:24" ht="15" customHeight="1" x14ac:dyDescent="0.2">
      <c r="A1" s="225" t="s">
        <v>66</v>
      </c>
      <c r="B1" s="225"/>
      <c r="C1" s="225"/>
      <c r="D1" s="225"/>
      <c r="E1" s="225"/>
      <c r="F1" s="225"/>
      <c r="G1" s="225"/>
      <c r="H1" s="225"/>
      <c r="I1" s="225"/>
      <c r="J1" s="225"/>
      <c r="K1" s="225"/>
      <c r="L1" s="225"/>
      <c r="M1" s="225"/>
      <c r="N1" s="225"/>
      <c r="O1" s="225"/>
      <c r="P1" s="225"/>
      <c r="Q1" s="225"/>
      <c r="R1" s="225"/>
      <c r="S1" s="225"/>
    </row>
    <row r="2" spans="1:24" ht="15" customHeight="1" x14ac:dyDescent="0.2">
      <c r="X2" s="71" t="s">
        <v>104</v>
      </c>
    </row>
    <row r="3" spans="1:24" ht="15" customHeight="1" x14ac:dyDescent="0.2">
      <c r="A3" s="241" t="s">
        <v>169</v>
      </c>
      <c r="B3" s="242"/>
      <c r="C3" s="214" t="s">
        <v>99</v>
      </c>
      <c r="D3" s="214"/>
      <c r="E3" s="214"/>
      <c r="F3" s="214"/>
      <c r="G3" s="214"/>
      <c r="H3" s="214"/>
    </row>
    <row r="4" spans="1:24" ht="30" customHeight="1" x14ac:dyDescent="0.2">
      <c r="A4" s="242"/>
      <c r="B4" s="242"/>
      <c r="C4" s="243">
        <v>0.3</v>
      </c>
      <c r="D4" s="243"/>
      <c r="E4" s="243"/>
      <c r="F4" s="243"/>
      <c r="G4" s="243"/>
      <c r="H4" s="243"/>
    </row>
    <row r="5" spans="1:24" ht="15" customHeight="1" x14ac:dyDescent="0.2">
      <c r="A5" s="37"/>
      <c r="B5" s="37"/>
      <c r="C5" s="77"/>
      <c r="D5" s="77"/>
      <c r="E5" s="77"/>
      <c r="F5" s="77"/>
      <c r="G5" s="77"/>
      <c r="H5" s="77"/>
    </row>
    <row r="6" spans="1:24" ht="21.75" customHeight="1" x14ac:dyDescent="0.2">
      <c r="A6" s="228"/>
      <c r="B6" s="229"/>
      <c r="C6" s="214" t="s">
        <v>99</v>
      </c>
      <c r="D6" s="214"/>
      <c r="E6" s="214"/>
      <c r="F6" s="214"/>
      <c r="G6" s="214"/>
      <c r="H6" s="214"/>
      <c r="I6" s="214"/>
      <c r="J6" s="214"/>
      <c r="K6" s="214"/>
      <c r="L6" s="214"/>
      <c r="M6" s="214"/>
      <c r="N6" s="214"/>
      <c r="O6" s="214"/>
      <c r="P6" s="214"/>
      <c r="Q6" s="214"/>
      <c r="R6" s="214"/>
      <c r="S6" s="214"/>
      <c r="T6" s="214"/>
      <c r="U6" s="214"/>
      <c r="V6" s="214"/>
      <c r="W6" s="214"/>
      <c r="X6" s="214"/>
    </row>
    <row r="7" spans="1:24" ht="21.75" customHeight="1" x14ac:dyDescent="0.2">
      <c r="A7" s="244"/>
      <c r="B7" s="245"/>
      <c r="C7" s="257" t="s">
        <v>100</v>
      </c>
      <c r="D7" s="257"/>
      <c r="E7" s="258"/>
      <c r="F7" s="216"/>
      <c r="G7" s="216"/>
      <c r="H7" s="217"/>
      <c r="I7" s="233" t="s">
        <v>95</v>
      </c>
      <c r="J7" s="233"/>
      <c r="K7" s="233"/>
      <c r="L7" s="233" t="s">
        <v>158</v>
      </c>
      <c r="M7" s="233"/>
      <c r="N7" s="233"/>
      <c r="O7" s="260" t="s">
        <v>163</v>
      </c>
      <c r="P7" s="261"/>
      <c r="Q7" s="262"/>
      <c r="R7" s="256" t="s">
        <v>62</v>
      </c>
      <c r="S7" s="256"/>
      <c r="T7" s="256"/>
      <c r="U7" s="253" t="s">
        <v>167</v>
      </c>
      <c r="V7" s="253"/>
      <c r="W7" s="253" t="s">
        <v>168</v>
      </c>
      <c r="X7" s="253"/>
    </row>
    <row r="8" spans="1:24" ht="48.75" customHeight="1" x14ac:dyDescent="0.2">
      <c r="A8" s="230"/>
      <c r="B8" s="246"/>
      <c r="C8" s="257"/>
      <c r="D8" s="257"/>
      <c r="E8" s="257"/>
      <c r="F8" s="257" t="s">
        <v>141</v>
      </c>
      <c r="G8" s="259"/>
      <c r="H8" s="259"/>
      <c r="I8" s="233"/>
      <c r="J8" s="233"/>
      <c r="K8" s="233"/>
      <c r="L8" s="233"/>
      <c r="M8" s="233"/>
      <c r="N8" s="233"/>
      <c r="O8" s="263"/>
      <c r="P8" s="264"/>
      <c r="Q8" s="265"/>
      <c r="R8" s="256"/>
      <c r="S8" s="256"/>
      <c r="T8" s="256"/>
      <c r="U8" s="253"/>
      <c r="V8" s="253"/>
      <c r="W8" s="253"/>
      <c r="X8" s="253"/>
    </row>
    <row r="9" spans="1:24" ht="45" customHeight="1" x14ac:dyDescent="0.2">
      <c r="A9" s="249" t="s">
        <v>140</v>
      </c>
      <c r="B9" s="229"/>
      <c r="C9" s="120">
        <f>SUM(C10:E17)</f>
        <v>145000000</v>
      </c>
      <c r="D9" s="138"/>
      <c r="E9" s="138"/>
      <c r="F9" s="120">
        <f>SUM(F10:H17)</f>
        <v>42500000</v>
      </c>
      <c r="G9" s="120"/>
      <c r="H9" s="120"/>
      <c r="I9" s="221">
        <f>F9/C9*100</f>
        <v>29.310344827586203</v>
      </c>
      <c r="J9" s="222"/>
      <c r="K9" s="223"/>
      <c r="L9" s="76"/>
      <c r="M9" s="76"/>
      <c r="N9" s="76" t="s">
        <v>157</v>
      </c>
      <c r="O9" s="240">
        <f>U9/C9</f>
        <v>0.26768965517241378</v>
      </c>
      <c r="P9" s="240"/>
      <c r="Q9" s="240"/>
      <c r="R9" s="250">
        <f>W9/C9</f>
        <v>0.26768965517241378</v>
      </c>
      <c r="S9" s="251"/>
      <c r="T9" s="252"/>
      <c r="U9" s="128">
        <f>SUM(U10:V17)</f>
        <v>38815000</v>
      </c>
      <c r="V9" s="128"/>
      <c r="W9" s="247">
        <f>SUM(W10:X17)</f>
        <v>38815000</v>
      </c>
      <c r="X9" s="248"/>
    </row>
    <row r="10" spans="1:24" ht="33.75" customHeight="1" x14ac:dyDescent="0.2">
      <c r="A10" s="126" t="s">
        <v>58</v>
      </c>
      <c r="B10" s="127"/>
      <c r="C10" s="118">
        <v>40000000</v>
      </c>
      <c r="D10" s="119"/>
      <c r="E10" s="119"/>
      <c r="F10" s="121">
        <v>40000000</v>
      </c>
      <c r="G10" s="122"/>
      <c r="H10" s="123"/>
      <c r="I10" s="221">
        <f t="shared" ref="I10:I17" si="0">F10/C10*100</f>
        <v>100</v>
      </c>
      <c r="J10" s="222"/>
      <c r="K10" s="223"/>
      <c r="L10" s="224" t="s">
        <v>157</v>
      </c>
      <c r="M10" s="224"/>
      <c r="N10" s="224"/>
      <c r="O10" s="218">
        <v>0</v>
      </c>
      <c r="P10" s="219"/>
      <c r="Q10" s="220"/>
      <c r="R10" s="116">
        <v>0</v>
      </c>
      <c r="S10" s="116"/>
      <c r="T10" s="116"/>
      <c r="U10" s="101">
        <f>C10*O10</f>
        <v>0</v>
      </c>
      <c r="V10" s="102"/>
      <c r="W10" s="213">
        <f t="shared" ref="W10:W17" si="1">R10*C10</f>
        <v>0</v>
      </c>
      <c r="X10" s="235"/>
    </row>
    <row r="11" spans="1:24" ht="33.75" customHeight="1" x14ac:dyDescent="0.2">
      <c r="A11" s="126" t="s">
        <v>59</v>
      </c>
      <c r="B11" s="127"/>
      <c r="C11" s="118">
        <v>5000000</v>
      </c>
      <c r="D11" s="119"/>
      <c r="E11" s="119"/>
      <c r="F11" s="121">
        <v>2500000</v>
      </c>
      <c r="G11" s="122"/>
      <c r="H11" s="123"/>
      <c r="I11" s="221">
        <f t="shared" si="0"/>
        <v>50</v>
      </c>
      <c r="J11" s="222"/>
      <c r="K11" s="223"/>
      <c r="L11" s="224" t="s">
        <v>157</v>
      </c>
      <c r="M11" s="224"/>
      <c r="N11" s="224"/>
      <c r="O11" s="218">
        <v>0.10299999999999999</v>
      </c>
      <c r="P11" s="219"/>
      <c r="Q11" s="220"/>
      <c r="R11" s="116">
        <v>0.10299999999999999</v>
      </c>
      <c r="S11" s="116"/>
      <c r="T11" s="116"/>
      <c r="U11" s="101">
        <f>C11*O11</f>
        <v>515000</v>
      </c>
      <c r="V11" s="102"/>
      <c r="W11" s="213">
        <f t="shared" si="1"/>
        <v>515000</v>
      </c>
      <c r="X11" s="235"/>
    </row>
    <row r="12" spans="1:24" ht="33.75" customHeight="1" x14ac:dyDescent="0.2">
      <c r="A12" s="126" t="s">
        <v>60</v>
      </c>
      <c r="B12" s="127"/>
      <c r="C12" s="118">
        <v>100000000</v>
      </c>
      <c r="D12" s="119"/>
      <c r="E12" s="119"/>
      <c r="F12" s="121" t="s">
        <v>157</v>
      </c>
      <c r="G12" s="122"/>
      <c r="H12" s="123"/>
      <c r="I12" s="221" t="e">
        <f>F12/C12*100</f>
        <v>#VALUE!</v>
      </c>
      <c r="J12" s="222"/>
      <c r="K12" s="223"/>
      <c r="L12" s="224">
        <v>60</v>
      </c>
      <c r="M12" s="224"/>
      <c r="N12" s="224"/>
      <c r="O12" s="218">
        <v>0.38300000000000001</v>
      </c>
      <c r="P12" s="219"/>
      <c r="Q12" s="220"/>
      <c r="R12" s="116">
        <v>0.38300000000000001</v>
      </c>
      <c r="S12" s="116"/>
      <c r="T12" s="116"/>
      <c r="U12" s="101">
        <f>C12*O12</f>
        <v>38300000</v>
      </c>
      <c r="V12" s="102"/>
      <c r="W12" s="213">
        <f t="shared" si="1"/>
        <v>38300000</v>
      </c>
      <c r="X12" s="235"/>
    </row>
    <row r="13" spans="1:24" ht="33.75" customHeight="1" x14ac:dyDescent="0.2">
      <c r="A13" s="254"/>
      <c r="B13" s="255"/>
      <c r="C13" s="118"/>
      <c r="D13" s="119"/>
      <c r="E13" s="119"/>
      <c r="F13" s="121"/>
      <c r="G13" s="122"/>
      <c r="H13" s="123"/>
      <c r="I13" s="221" t="e">
        <f t="shared" si="0"/>
        <v>#DIV/0!</v>
      </c>
      <c r="J13" s="222"/>
      <c r="K13" s="223"/>
      <c r="L13" s="224"/>
      <c r="M13" s="224"/>
      <c r="N13" s="224"/>
      <c r="O13" s="236"/>
      <c r="P13" s="237"/>
      <c r="Q13" s="238"/>
      <c r="R13" s="116"/>
      <c r="S13" s="116"/>
      <c r="T13" s="116"/>
      <c r="U13" s="101">
        <f t="shared" ref="U13:U17" si="2">C13*O13</f>
        <v>0</v>
      </c>
      <c r="V13" s="102"/>
      <c r="W13" s="213">
        <f t="shared" si="1"/>
        <v>0</v>
      </c>
      <c r="X13" s="235"/>
    </row>
    <row r="14" spans="1:24" ht="33.75" customHeight="1" x14ac:dyDescent="0.2">
      <c r="A14" s="239"/>
      <c r="B14" s="239"/>
      <c r="C14" s="118"/>
      <c r="D14" s="119"/>
      <c r="E14" s="119"/>
      <c r="F14" s="121"/>
      <c r="G14" s="122"/>
      <c r="H14" s="123"/>
      <c r="I14" s="221" t="e">
        <f t="shared" si="0"/>
        <v>#DIV/0!</v>
      </c>
      <c r="J14" s="222"/>
      <c r="K14" s="223"/>
      <c r="L14" s="224"/>
      <c r="M14" s="224"/>
      <c r="N14" s="224"/>
      <c r="O14" s="236"/>
      <c r="P14" s="237"/>
      <c r="Q14" s="238"/>
      <c r="R14" s="116"/>
      <c r="S14" s="116"/>
      <c r="T14" s="116"/>
      <c r="U14" s="101">
        <f t="shared" si="2"/>
        <v>0</v>
      </c>
      <c r="V14" s="102"/>
      <c r="W14" s="213">
        <f t="shared" si="1"/>
        <v>0</v>
      </c>
      <c r="X14" s="235"/>
    </row>
    <row r="15" spans="1:24" ht="33.75" customHeight="1" x14ac:dyDescent="0.2">
      <c r="A15" s="239"/>
      <c r="B15" s="239"/>
      <c r="C15" s="118"/>
      <c r="D15" s="119"/>
      <c r="E15" s="119"/>
      <c r="F15" s="121"/>
      <c r="G15" s="122"/>
      <c r="H15" s="123"/>
      <c r="I15" s="221" t="e">
        <f t="shared" si="0"/>
        <v>#DIV/0!</v>
      </c>
      <c r="J15" s="222"/>
      <c r="K15" s="223"/>
      <c r="L15" s="224"/>
      <c r="M15" s="224"/>
      <c r="N15" s="224"/>
      <c r="O15" s="236"/>
      <c r="P15" s="237"/>
      <c r="Q15" s="238"/>
      <c r="R15" s="116"/>
      <c r="S15" s="116"/>
      <c r="T15" s="116"/>
      <c r="U15" s="101">
        <f t="shared" si="2"/>
        <v>0</v>
      </c>
      <c r="V15" s="102"/>
      <c r="W15" s="213">
        <f t="shared" si="1"/>
        <v>0</v>
      </c>
      <c r="X15" s="235"/>
    </row>
    <row r="16" spans="1:24" ht="33.75" customHeight="1" x14ac:dyDescent="0.2">
      <c r="A16" s="239"/>
      <c r="B16" s="239"/>
      <c r="C16" s="118"/>
      <c r="D16" s="119"/>
      <c r="E16" s="119"/>
      <c r="F16" s="121"/>
      <c r="G16" s="122"/>
      <c r="H16" s="123"/>
      <c r="I16" s="221" t="e">
        <f t="shared" si="0"/>
        <v>#DIV/0!</v>
      </c>
      <c r="J16" s="222"/>
      <c r="K16" s="223"/>
      <c r="L16" s="224"/>
      <c r="M16" s="224"/>
      <c r="N16" s="224"/>
      <c r="O16" s="236"/>
      <c r="P16" s="237"/>
      <c r="Q16" s="238"/>
      <c r="R16" s="116"/>
      <c r="S16" s="116"/>
      <c r="T16" s="116"/>
      <c r="U16" s="101">
        <f t="shared" si="2"/>
        <v>0</v>
      </c>
      <c r="V16" s="102"/>
      <c r="W16" s="213">
        <f t="shared" si="1"/>
        <v>0</v>
      </c>
      <c r="X16" s="235"/>
    </row>
    <row r="17" spans="1:24" ht="33.75" customHeight="1" x14ac:dyDescent="0.2">
      <c r="A17" s="239"/>
      <c r="B17" s="239"/>
      <c r="C17" s="118"/>
      <c r="D17" s="119"/>
      <c r="E17" s="119"/>
      <c r="F17" s="121"/>
      <c r="G17" s="122"/>
      <c r="H17" s="123"/>
      <c r="I17" s="221" t="e">
        <f t="shared" si="0"/>
        <v>#DIV/0!</v>
      </c>
      <c r="J17" s="222"/>
      <c r="K17" s="223"/>
      <c r="L17" s="224"/>
      <c r="M17" s="224"/>
      <c r="N17" s="224"/>
      <c r="O17" s="236"/>
      <c r="P17" s="237"/>
      <c r="Q17" s="238"/>
      <c r="R17" s="116"/>
      <c r="S17" s="116"/>
      <c r="T17" s="116"/>
      <c r="U17" s="101">
        <f t="shared" si="2"/>
        <v>0</v>
      </c>
      <c r="V17" s="102"/>
      <c r="W17" s="213">
        <f t="shared" si="1"/>
        <v>0</v>
      </c>
      <c r="X17" s="235"/>
    </row>
    <row r="18" spans="1:24" ht="15" customHeight="1" x14ac:dyDescent="0.2">
      <c r="B18" s="8"/>
      <c r="C18" s="8"/>
      <c r="D18" s="8"/>
      <c r="E18" s="8"/>
      <c r="F18" s="8"/>
      <c r="G18" s="8"/>
      <c r="H18" s="8"/>
      <c r="I18" s="8"/>
      <c r="J18" s="8"/>
      <c r="K18" s="8"/>
      <c r="L18" s="8"/>
      <c r="M18" s="8"/>
    </row>
    <row r="19" spans="1:24" ht="15" customHeight="1" x14ac:dyDescent="0.2">
      <c r="A19" s="228" t="s">
        <v>25</v>
      </c>
      <c r="B19" s="229"/>
      <c r="C19" s="215" t="s">
        <v>99</v>
      </c>
      <c r="D19" s="216"/>
      <c r="E19" s="216"/>
      <c r="F19" s="216"/>
      <c r="G19" s="216"/>
      <c r="H19" s="216"/>
      <c r="I19" s="216"/>
      <c r="J19" s="216"/>
      <c r="K19" s="216"/>
      <c r="L19" s="216"/>
      <c r="M19" s="216"/>
      <c r="N19" s="217"/>
    </row>
    <row r="20" spans="1:24" ht="35.25" customHeight="1" x14ac:dyDescent="0.2">
      <c r="A20" s="230"/>
      <c r="B20" s="231"/>
      <c r="C20" s="233" t="s">
        <v>67</v>
      </c>
      <c r="D20" s="234"/>
      <c r="E20" s="234"/>
      <c r="F20" s="233" t="s">
        <v>68</v>
      </c>
      <c r="G20" s="234"/>
      <c r="H20" s="234"/>
      <c r="I20" s="233" t="s">
        <v>65</v>
      </c>
      <c r="J20" s="234"/>
      <c r="K20" s="234"/>
      <c r="L20" s="214" t="s">
        <v>73</v>
      </c>
      <c r="M20" s="214"/>
      <c r="N20" s="214"/>
    </row>
    <row r="21" spans="1:24" ht="42" customHeight="1" x14ac:dyDescent="0.2">
      <c r="A21" s="226" t="s">
        <v>101</v>
      </c>
      <c r="B21" s="227"/>
      <c r="C21" s="118">
        <v>12000000</v>
      </c>
      <c r="D21" s="118"/>
      <c r="E21" s="118"/>
      <c r="F21" s="118">
        <v>7000000</v>
      </c>
      <c r="G21" s="118"/>
      <c r="H21" s="118"/>
      <c r="I21" s="118">
        <v>25000000</v>
      </c>
      <c r="J21" s="118"/>
      <c r="K21" s="118"/>
      <c r="L21" s="213">
        <f>SUM(C21:K21)</f>
        <v>44000000</v>
      </c>
      <c r="M21" s="213"/>
      <c r="N21" s="213"/>
      <c r="O21" s="81"/>
      <c r="P21" s="81"/>
      <c r="Q21" s="81"/>
    </row>
    <row r="22" spans="1:24" ht="42" customHeight="1" x14ac:dyDescent="0.2">
      <c r="A22" s="226" t="s">
        <v>64</v>
      </c>
      <c r="B22" s="227"/>
      <c r="C22" s="232">
        <f>(C21/$L$21)*100</f>
        <v>27.27272727272727</v>
      </c>
      <c r="D22" s="232"/>
      <c r="E22" s="232"/>
      <c r="F22" s="232">
        <f>(F21/$L$21)*100</f>
        <v>15.909090909090908</v>
      </c>
      <c r="G22" s="232"/>
      <c r="H22" s="232"/>
      <c r="I22" s="232">
        <f>(I21/$L$21)*100</f>
        <v>56.81818181818182</v>
      </c>
      <c r="J22" s="232"/>
      <c r="K22" s="232"/>
      <c r="L22" s="212">
        <f>SUM(C22:K22)</f>
        <v>100</v>
      </c>
      <c r="M22" s="212"/>
      <c r="N22" s="212"/>
      <c r="O22" s="82"/>
      <c r="P22" s="82"/>
      <c r="Q22" s="82"/>
    </row>
  </sheetData>
  <mergeCells count="111">
    <mergeCell ref="A16:B16"/>
    <mergeCell ref="A17:B17"/>
    <mergeCell ref="A10:B10"/>
    <mergeCell ref="A11:B11"/>
    <mergeCell ref="A12:B12"/>
    <mergeCell ref="A13:B13"/>
    <mergeCell ref="A14:B14"/>
    <mergeCell ref="W7:X8"/>
    <mergeCell ref="R7:T8"/>
    <mergeCell ref="C7:E8"/>
    <mergeCell ref="F7:H7"/>
    <mergeCell ref="F8:H8"/>
    <mergeCell ref="L7:N8"/>
    <mergeCell ref="O7:Q8"/>
    <mergeCell ref="W12:X12"/>
    <mergeCell ref="F11:H11"/>
    <mergeCell ref="F12:H12"/>
    <mergeCell ref="C11:E11"/>
    <mergeCell ref="W11:X11"/>
    <mergeCell ref="L11:N11"/>
    <mergeCell ref="L12:N12"/>
    <mergeCell ref="C14:E14"/>
    <mergeCell ref="R15:T15"/>
    <mergeCell ref="C13:E13"/>
    <mergeCell ref="C3:H3"/>
    <mergeCell ref="A3:B4"/>
    <mergeCell ref="C4:H4"/>
    <mergeCell ref="A6:B8"/>
    <mergeCell ref="I7:K8"/>
    <mergeCell ref="W9:X9"/>
    <mergeCell ref="I9:K9"/>
    <mergeCell ref="C10:E10"/>
    <mergeCell ref="W10:X10"/>
    <mergeCell ref="F9:H9"/>
    <mergeCell ref="F10:H10"/>
    <mergeCell ref="C9:E9"/>
    <mergeCell ref="I10:K10"/>
    <mergeCell ref="L10:N10"/>
    <mergeCell ref="A9:B9"/>
    <mergeCell ref="R9:T9"/>
    <mergeCell ref="R10:T10"/>
    <mergeCell ref="U7:V8"/>
    <mergeCell ref="U9:V9"/>
    <mergeCell ref="U10:V10"/>
    <mergeCell ref="A15:B15"/>
    <mergeCell ref="C12:E12"/>
    <mergeCell ref="F15:H15"/>
    <mergeCell ref="L13:N13"/>
    <mergeCell ref="L14:N14"/>
    <mergeCell ref="L15:N15"/>
    <mergeCell ref="O9:Q9"/>
    <mergeCell ref="O10:Q10"/>
    <mergeCell ref="O13:Q13"/>
    <mergeCell ref="I12:K12"/>
    <mergeCell ref="F14:H14"/>
    <mergeCell ref="I11:K11"/>
    <mergeCell ref="F13:H13"/>
    <mergeCell ref="W17:X17"/>
    <mergeCell ref="W15:X15"/>
    <mergeCell ref="I15:K15"/>
    <mergeCell ref="R13:T13"/>
    <mergeCell ref="R14:T14"/>
    <mergeCell ref="O14:Q14"/>
    <mergeCell ref="O15:Q15"/>
    <mergeCell ref="O16:Q16"/>
    <mergeCell ref="O17:Q17"/>
    <mergeCell ref="U13:V13"/>
    <mergeCell ref="U14:V14"/>
    <mergeCell ref="U15:V15"/>
    <mergeCell ref="U16:V16"/>
    <mergeCell ref="U17:V17"/>
    <mergeCell ref="A1:S1"/>
    <mergeCell ref="A22:B22"/>
    <mergeCell ref="A19:B20"/>
    <mergeCell ref="A21:B21"/>
    <mergeCell ref="F22:H22"/>
    <mergeCell ref="C22:E22"/>
    <mergeCell ref="C21:E21"/>
    <mergeCell ref="F20:H20"/>
    <mergeCell ref="F21:H21"/>
    <mergeCell ref="I22:K22"/>
    <mergeCell ref="C17:E17"/>
    <mergeCell ref="C6:X6"/>
    <mergeCell ref="I21:K21"/>
    <mergeCell ref="C16:E16"/>
    <mergeCell ref="W16:X16"/>
    <mergeCell ref="I16:K16"/>
    <mergeCell ref="C20:E20"/>
    <mergeCell ref="I20:K20"/>
    <mergeCell ref="F16:H16"/>
    <mergeCell ref="F17:H17"/>
    <mergeCell ref="W13:X13"/>
    <mergeCell ref="I13:K13"/>
    <mergeCell ref="W14:X14"/>
    <mergeCell ref="I14:K14"/>
    <mergeCell ref="U11:V11"/>
    <mergeCell ref="U12:V12"/>
    <mergeCell ref="C15:E15"/>
    <mergeCell ref="R11:T11"/>
    <mergeCell ref="R12:T12"/>
    <mergeCell ref="L22:N22"/>
    <mergeCell ref="L21:N21"/>
    <mergeCell ref="L20:N20"/>
    <mergeCell ref="C19:N19"/>
    <mergeCell ref="O11:Q11"/>
    <mergeCell ref="O12:Q12"/>
    <mergeCell ref="I17:K17"/>
    <mergeCell ref="R16:T16"/>
    <mergeCell ref="R17:T17"/>
    <mergeCell ref="L16:N16"/>
    <mergeCell ref="L17:N17"/>
  </mergeCells>
  <phoneticPr fontId="1"/>
  <dataValidations count="2">
    <dataValidation type="textLength" operator="lessThanOrEqual" allowBlank="1" showInputMessage="1" showErrorMessage="1" sqref="W9:W17 C9:C17 U9:U17" xr:uid="{00000000-0002-0000-0300-000000000000}">
      <formula1>15</formula1>
    </dataValidation>
    <dataValidation operator="lessThanOrEqual" allowBlank="1" showInputMessage="1" showErrorMessage="1" sqref="C20:K20 I10:K17 I9:T9" xr:uid="{00000000-0002-0000-0300-000001000000}"/>
  </dataValidations>
  <pageMargins left="0.78740157480314965" right="0.78740157480314965" top="0.78740157480314965" bottom="0.78740157480314965" header="0.51181102362204722" footer="0.51181102362204722"/>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5"/>
  <sheetViews>
    <sheetView showGridLines="0" view="pageBreakPreview" zoomScale="70" zoomScaleNormal="100" zoomScaleSheetLayoutView="70" workbookViewId="0">
      <selection activeCell="T16" sqref="T16"/>
    </sheetView>
  </sheetViews>
  <sheetFormatPr defaultColWidth="5.6328125" defaultRowHeight="15" customHeight="1" x14ac:dyDescent="0.2"/>
  <cols>
    <col min="1" max="1" width="5.6328125" style="7"/>
    <col min="2" max="2" width="9" style="7" customWidth="1"/>
    <col min="3" max="3" width="14.453125" style="7" customWidth="1"/>
    <col min="4" max="15" width="5.453125" style="7" customWidth="1"/>
    <col min="16" max="18" width="5.6328125" style="7"/>
    <col min="19" max="19" width="14.90625" style="7" hidden="1" customWidth="1"/>
    <col min="20" max="20" width="10.90625" style="7" customWidth="1"/>
    <col min="21" max="23" width="14.90625" style="7" customWidth="1"/>
    <col min="24" max="24" width="5.6328125" style="7"/>
    <col min="25" max="25" width="5.6328125" style="7" customWidth="1"/>
    <col min="26" max="16384" width="5.6328125" style="7"/>
  </cols>
  <sheetData>
    <row r="1" spans="1:15" ht="15" customHeight="1" x14ac:dyDescent="0.2">
      <c r="A1" s="278" t="s">
        <v>49</v>
      </c>
      <c r="B1" s="278"/>
      <c r="C1" s="278"/>
      <c r="D1" s="278"/>
      <c r="E1" s="278"/>
      <c r="F1" s="278"/>
      <c r="G1" s="278"/>
      <c r="H1" s="278"/>
      <c r="I1" s="278"/>
      <c r="J1" s="278"/>
      <c r="K1" s="278"/>
      <c r="L1" s="278"/>
      <c r="M1" s="278"/>
      <c r="N1" s="278"/>
      <c r="O1" s="278"/>
    </row>
    <row r="2" spans="1:15" ht="15" customHeight="1" x14ac:dyDescent="0.2">
      <c r="B2" s="33"/>
      <c r="C2" s="33"/>
      <c r="O2" s="72" t="s">
        <v>105</v>
      </c>
    </row>
    <row r="3" spans="1:15" ht="15" customHeight="1" x14ac:dyDescent="0.2">
      <c r="A3" s="49" t="s">
        <v>74</v>
      </c>
      <c r="C3" s="34"/>
    </row>
    <row r="4" spans="1:15" ht="15" customHeight="1" x14ac:dyDescent="0.2">
      <c r="A4" s="277" t="s">
        <v>76</v>
      </c>
      <c r="B4" s="277"/>
      <c r="C4" s="277"/>
      <c r="D4" s="296" t="s">
        <v>128</v>
      </c>
      <c r="E4" s="297"/>
      <c r="F4" s="297"/>
      <c r="G4" s="297"/>
      <c r="H4" s="297"/>
      <c r="I4" s="297"/>
      <c r="J4" s="297"/>
      <c r="K4" s="297"/>
      <c r="L4" s="297"/>
      <c r="M4" s="297"/>
      <c r="N4" s="297"/>
      <c r="O4" s="298"/>
    </row>
    <row r="5" spans="1:15" ht="27" customHeight="1" x14ac:dyDescent="0.2">
      <c r="A5" s="277"/>
      <c r="B5" s="277"/>
      <c r="C5" s="277"/>
      <c r="D5" s="299"/>
      <c r="E5" s="300"/>
      <c r="F5" s="300"/>
      <c r="G5" s="300"/>
      <c r="H5" s="300"/>
      <c r="I5" s="300"/>
      <c r="J5" s="300"/>
      <c r="K5" s="300"/>
      <c r="L5" s="300"/>
      <c r="M5" s="300"/>
      <c r="N5" s="300"/>
      <c r="O5" s="301"/>
    </row>
    <row r="6" spans="1:15" ht="15" customHeight="1" x14ac:dyDescent="0.2">
      <c r="A6" s="277"/>
      <c r="B6" s="277"/>
      <c r="C6" s="277"/>
      <c r="D6" s="299"/>
      <c r="E6" s="300"/>
      <c r="F6" s="300"/>
      <c r="G6" s="300"/>
      <c r="H6" s="300"/>
      <c r="I6" s="300"/>
      <c r="J6" s="300"/>
      <c r="K6" s="300"/>
      <c r="L6" s="300"/>
      <c r="M6" s="300"/>
      <c r="N6" s="300"/>
      <c r="O6" s="301"/>
    </row>
    <row r="7" spans="1:15" ht="15" customHeight="1" x14ac:dyDescent="0.2">
      <c r="A7" s="277"/>
      <c r="B7" s="277"/>
      <c r="C7" s="277"/>
      <c r="D7" s="302"/>
      <c r="E7" s="303"/>
      <c r="F7" s="303"/>
      <c r="G7" s="303"/>
      <c r="H7" s="303"/>
      <c r="I7" s="303"/>
      <c r="J7" s="303"/>
      <c r="K7" s="303"/>
      <c r="L7" s="303"/>
      <c r="M7" s="303"/>
      <c r="N7" s="303"/>
      <c r="O7" s="304"/>
    </row>
    <row r="8" spans="1:15" ht="15" customHeight="1" x14ac:dyDescent="0.2">
      <c r="B8" s="34"/>
      <c r="C8" s="34"/>
      <c r="D8" s="33"/>
      <c r="E8" s="33"/>
      <c r="F8" s="40"/>
      <c r="G8" s="40"/>
      <c r="H8" s="40"/>
      <c r="I8" s="40"/>
      <c r="J8" s="40"/>
      <c r="K8" s="40"/>
      <c r="L8" s="40"/>
      <c r="M8" s="40"/>
      <c r="N8" s="40"/>
      <c r="O8" s="40"/>
    </row>
    <row r="9" spans="1:15" ht="12" x14ac:dyDescent="0.2">
      <c r="A9" s="214"/>
      <c r="B9" s="214"/>
      <c r="C9" s="214"/>
      <c r="D9" s="311" t="s">
        <v>92</v>
      </c>
      <c r="E9" s="312"/>
      <c r="F9" s="312"/>
      <c r="G9" s="313"/>
      <c r="H9" s="308" t="s">
        <v>97</v>
      </c>
      <c r="I9" s="309"/>
      <c r="J9" s="309"/>
      <c r="K9" s="310"/>
      <c r="L9" s="308" t="s">
        <v>98</v>
      </c>
      <c r="M9" s="309"/>
      <c r="N9" s="309"/>
      <c r="O9" s="310"/>
    </row>
    <row r="10" spans="1:15" ht="30.5" customHeight="1" x14ac:dyDescent="0.2">
      <c r="A10" s="320" t="s">
        <v>63</v>
      </c>
      <c r="B10" s="318" t="s">
        <v>160</v>
      </c>
      <c r="C10" s="319"/>
      <c r="D10" s="305">
        <v>0.28999999999999998</v>
      </c>
      <c r="E10" s="306"/>
      <c r="F10" s="306"/>
      <c r="G10" s="307"/>
      <c r="H10" s="305">
        <v>0.28499999999999998</v>
      </c>
      <c r="I10" s="306"/>
      <c r="J10" s="306"/>
      <c r="K10" s="307"/>
      <c r="L10" s="305">
        <v>0.25</v>
      </c>
      <c r="M10" s="306"/>
      <c r="N10" s="306"/>
      <c r="O10" s="307"/>
    </row>
    <row r="11" spans="1:15" ht="33" customHeight="1" x14ac:dyDescent="0.2">
      <c r="A11" s="321"/>
      <c r="B11" s="316" t="s">
        <v>61</v>
      </c>
      <c r="C11" s="317"/>
      <c r="D11" s="305">
        <v>0.27</v>
      </c>
      <c r="E11" s="306"/>
      <c r="F11" s="306"/>
      <c r="G11" s="307"/>
      <c r="H11" s="305">
        <v>0.26500000000000001</v>
      </c>
      <c r="I11" s="306"/>
      <c r="J11" s="306"/>
      <c r="K11" s="307"/>
      <c r="L11" s="305">
        <v>0.24</v>
      </c>
      <c r="M11" s="306"/>
      <c r="N11" s="306"/>
      <c r="O11" s="307"/>
    </row>
    <row r="12" spans="1:15" ht="33" customHeight="1" x14ac:dyDescent="0.2">
      <c r="A12" s="322"/>
      <c r="B12" s="314" t="s">
        <v>62</v>
      </c>
      <c r="C12" s="315"/>
      <c r="D12" s="305">
        <v>0.25</v>
      </c>
      <c r="E12" s="306"/>
      <c r="F12" s="306"/>
      <c r="G12" s="307"/>
      <c r="H12" s="305">
        <v>0.245</v>
      </c>
      <c r="I12" s="306"/>
      <c r="J12" s="306"/>
      <c r="K12" s="307"/>
      <c r="L12" s="305">
        <v>0.22</v>
      </c>
      <c r="M12" s="306"/>
      <c r="N12" s="306"/>
      <c r="O12" s="307"/>
    </row>
    <row r="13" spans="1:15" ht="15" customHeight="1" x14ac:dyDescent="0.2">
      <c r="B13" s="41"/>
      <c r="C13" s="41"/>
      <c r="D13" s="42"/>
      <c r="E13" s="42"/>
      <c r="F13" s="42"/>
      <c r="G13" s="42"/>
      <c r="H13" s="43"/>
      <c r="I13" s="43"/>
      <c r="J13" s="42"/>
      <c r="K13" s="42"/>
      <c r="L13" s="42"/>
      <c r="M13" s="44"/>
      <c r="N13" s="45"/>
      <c r="O13" s="45"/>
    </row>
    <row r="14" spans="1:15" ht="15" customHeight="1" x14ac:dyDescent="0.2">
      <c r="A14" s="49" t="s">
        <v>75</v>
      </c>
      <c r="C14" s="34"/>
      <c r="D14" s="38"/>
      <c r="E14" s="38"/>
      <c r="F14" s="38"/>
      <c r="G14" s="38"/>
      <c r="H14" s="38"/>
      <c r="I14" s="38"/>
      <c r="J14" s="38"/>
      <c r="K14" s="38"/>
      <c r="L14" s="38"/>
      <c r="M14" s="38"/>
      <c r="N14" s="38"/>
      <c r="O14" s="38"/>
    </row>
    <row r="15" spans="1:15" ht="15" customHeight="1" x14ac:dyDescent="0.2">
      <c r="A15" s="277" t="s">
        <v>76</v>
      </c>
      <c r="B15" s="277"/>
      <c r="C15" s="277"/>
      <c r="D15" s="296" t="s">
        <v>127</v>
      </c>
      <c r="E15" s="297"/>
      <c r="F15" s="297"/>
      <c r="G15" s="297"/>
      <c r="H15" s="297"/>
      <c r="I15" s="297"/>
      <c r="J15" s="297"/>
      <c r="K15" s="297"/>
      <c r="L15" s="297"/>
      <c r="M15" s="297"/>
      <c r="N15" s="297"/>
      <c r="O15" s="298"/>
    </row>
    <row r="16" spans="1:15" ht="15" customHeight="1" x14ac:dyDescent="0.2">
      <c r="A16" s="277"/>
      <c r="B16" s="277"/>
      <c r="C16" s="277"/>
      <c r="D16" s="299"/>
      <c r="E16" s="300"/>
      <c r="F16" s="300"/>
      <c r="G16" s="300"/>
      <c r="H16" s="300"/>
      <c r="I16" s="300"/>
      <c r="J16" s="300"/>
      <c r="K16" s="300"/>
      <c r="L16" s="300"/>
      <c r="M16" s="300"/>
      <c r="N16" s="300"/>
      <c r="O16" s="301"/>
    </row>
    <row r="17" spans="1:19" ht="27" customHeight="1" x14ac:dyDescent="0.2">
      <c r="A17" s="277"/>
      <c r="B17" s="277"/>
      <c r="C17" s="277"/>
      <c r="D17" s="299"/>
      <c r="E17" s="300"/>
      <c r="F17" s="300"/>
      <c r="G17" s="300"/>
      <c r="H17" s="300"/>
      <c r="I17" s="300"/>
      <c r="J17" s="300"/>
      <c r="K17" s="300"/>
      <c r="L17" s="300"/>
      <c r="M17" s="300"/>
      <c r="N17" s="300"/>
      <c r="O17" s="301"/>
    </row>
    <row r="18" spans="1:19" ht="15" customHeight="1" x14ac:dyDescent="0.2">
      <c r="A18" s="277"/>
      <c r="B18" s="277"/>
      <c r="C18" s="277"/>
      <c r="D18" s="299"/>
      <c r="E18" s="300"/>
      <c r="F18" s="300"/>
      <c r="G18" s="300"/>
      <c r="H18" s="300"/>
      <c r="I18" s="300"/>
      <c r="J18" s="300"/>
      <c r="K18" s="300"/>
      <c r="L18" s="300"/>
      <c r="M18" s="300"/>
      <c r="N18" s="300"/>
      <c r="O18" s="301"/>
    </row>
    <row r="19" spans="1:19" ht="15" customHeight="1" x14ac:dyDescent="0.2">
      <c r="A19" s="277"/>
      <c r="B19" s="277"/>
      <c r="C19" s="277"/>
      <c r="D19" s="302"/>
      <c r="E19" s="303"/>
      <c r="F19" s="303"/>
      <c r="G19" s="303"/>
      <c r="H19" s="303"/>
      <c r="I19" s="303"/>
      <c r="J19" s="303"/>
      <c r="K19" s="303"/>
      <c r="L19" s="303"/>
      <c r="M19" s="303"/>
      <c r="N19" s="303"/>
      <c r="O19" s="304"/>
    </row>
    <row r="20" spans="1:19" ht="15" customHeight="1" x14ac:dyDescent="0.2">
      <c r="B20" s="3"/>
      <c r="C20" s="3"/>
      <c r="D20" s="32"/>
      <c r="E20" s="32"/>
      <c r="F20" s="32"/>
      <c r="G20" s="32"/>
      <c r="H20" s="32"/>
      <c r="I20" s="32"/>
      <c r="J20" s="32"/>
      <c r="K20" s="32"/>
      <c r="L20" s="32"/>
      <c r="M20" s="32"/>
      <c r="N20" s="32"/>
      <c r="O20" s="32"/>
    </row>
    <row r="21" spans="1:19" ht="12" customHeight="1" x14ac:dyDescent="0.2">
      <c r="A21" s="215"/>
      <c r="B21" s="216"/>
      <c r="C21" s="217"/>
      <c r="D21" s="311" t="s">
        <v>92</v>
      </c>
      <c r="E21" s="312"/>
      <c r="F21" s="312"/>
      <c r="G21" s="313"/>
      <c r="H21" s="308" t="s">
        <v>97</v>
      </c>
      <c r="I21" s="309"/>
      <c r="J21" s="309"/>
      <c r="K21" s="310"/>
      <c r="L21" s="308" t="s">
        <v>98</v>
      </c>
      <c r="M21" s="309"/>
      <c r="N21" s="309"/>
      <c r="O21" s="310"/>
    </row>
    <row r="22" spans="1:19" ht="30.75" customHeight="1" x14ac:dyDescent="0.2">
      <c r="A22" s="323" t="s">
        <v>63</v>
      </c>
      <c r="B22" s="277" t="s">
        <v>86</v>
      </c>
      <c r="C22" s="277"/>
      <c r="D22" s="293">
        <v>40</v>
      </c>
      <c r="E22" s="294"/>
      <c r="F22" s="294"/>
      <c r="G22" s="295"/>
      <c r="H22" s="293">
        <v>42</v>
      </c>
      <c r="I22" s="294"/>
      <c r="J22" s="294"/>
      <c r="K22" s="295"/>
      <c r="L22" s="293">
        <v>50</v>
      </c>
      <c r="M22" s="294"/>
      <c r="N22" s="294"/>
      <c r="O22" s="295"/>
    </row>
    <row r="23" spans="1:19" ht="30.75" customHeight="1" x14ac:dyDescent="0.2">
      <c r="A23" s="323"/>
      <c r="B23" s="320" t="s">
        <v>64</v>
      </c>
      <c r="C23" s="47" t="s">
        <v>69</v>
      </c>
      <c r="D23" s="293">
        <v>31</v>
      </c>
      <c r="E23" s="294"/>
      <c r="F23" s="294"/>
      <c r="G23" s="295"/>
      <c r="H23" s="293">
        <v>33</v>
      </c>
      <c r="I23" s="294"/>
      <c r="J23" s="294"/>
      <c r="K23" s="295"/>
      <c r="L23" s="293">
        <v>45</v>
      </c>
      <c r="M23" s="294"/>
      <c r="N23" s="294"/>
      <c r="O23" s="295"/>
    </row>
    <row r="24" spans="1:19" ht="30.75" customHeight="1" x14ac:dyDescent="0.2">
      <c r="A24" s="323"/>
      <c r="B24" s="321"/>
      <c r="C24" s="47" t="s">
        <v>70</v>
      </c>
      <c r="D24" s="293">
        <v>10</v>
      </c>
      <c r="E24" s="294"/>
      <c r="F24" s="294"/>
      <c r="G24" s="295"/>
      <c r="H24" s="293">
        <v>10</v>
      </c>
      <c r="I24" s="294"/>
      <c r="J24" s="294"/>
      <c r="K24" s="295"/>
      <c r="L24" s="293">
        <v>10</v>
      </c>
      <c r="M24" s="294"/>
      <c r="N24" s="294"/>
      <c r="O24" s="295"/>
      <c r="S24" s="48"/>
    </row>
    <row r="25" spans="1:19" ht="30.75" customHeight="1" x14ac:dyDescent="0.2">
      <c r="A25" s="323"/>
      <c r="B25" s="322"/>
      <c r="C25" s="47" t="s">
        <v>71</v>
      </c>
      <c r="D25" s="293">
        <v>59</v>
      </c>
      <c r="E25" s="294"/>
      <c r="F25" s="294"/>
      <c r="G25" s="295"/>
      <c r="H25" s="293">
        <v>57</v>
      </c>
      <c r="I25" s="294"/>
      <c r="J25" s="294"/>
      <c r="K25" s="295"/>
      <c r="L25" s="293">
        <v>45</v>
      </c>
      <c r="M25" s="294"/>
      <c r="N25" s="294"/>
      <c r="O25" s="295"/>
      <c r="S25" s="7" t="s">
        <v>77</v>
      </c>
    </row>
    <row r="26" spans="1:19" ht="15" customHeight="1" x14ac:dyDescent="0.2">
      <c r="B26" s="34"/>
      <c r="C26" s="34"/>
      <c r="D26" s="34"/>
      <c r="E26" s="34"/>
      <c r="F26" s="34"/>
      <c r="G26" s="34"/>
      <c r="H26" s="34"/>
      <c r="I26" s="34"/>
      <c r="J26" s="34"/>
      <c r="K26" s="34"/>
      <c r="L26" s="34"/>
      <c r="M26" s="34"/>
      <c r="N26" s="34"/>
      <c r="O26" s="34"/>
      <c r="S26" s="7" t="s">
        <v>110</v>
      </c>
    </row>
    <row r="27" spans="1:19" ht="26.25" customHeight="1" x14ac:dyDescent="0.2">
      <c r="A27" s="277" t="s">
        <v>142</v>
      </c>
      <c r="B27" s="277"/>
      <c r="C27" s="277"/>
      <c r="D27" s="272" t="s">
        <v>77</v>
      </c>
      <c r="E27" s="272"/>
      <c r="F27" s="272"/>
      <c r="G27" s="34"/>
      <c r="H27" s="34"/>
      <c r="I27" s="34"/>
      <c r="J27" s="34"/>
      <c r="K27" s="34"/>
      <c r="L27" s="34"/>
      <c r="M27" s="34"/>
      <c r="N27" s="34"/>
      <c r="O27" s="34"/>
      <c r="S27" s="7" t="s">
        <v>111</v>
      </c>
    </row>
    <row r="28" spans="1:19" ht="15" customHeight="1" x14ac:dyDescent="0.2">
      <c r="B28" s="34"/>
      <c r="C28" s="34"/>
      <c r="D28" s="34"/>
      <c r="E28" s="34"/>
      <c r="F28" s="34"/>
      <c r="G28" s="34"/>
      <c r="H28" s="34"/>
      <c r="I28" s="34"/>
      <c r="J28" s="34"/>
      <c r="K28" s="34"/>
      <c r="L28" s="34"/>
      <c r="M28" s="34"/>
      <c r="N28" s="34"/>
      <c r="O28" s="34"/>
    </row>
    <row r="29" spans="1:19" ht="15.75" customHeight="1" x14ac:dyDescent="0.2">
      <c r="A29" s="228"/>
      <c r="B29" s="229"/>
      <c r="C29" s="281" t="s">
        <v>107</v>
      </c>
      <c r="D29" s="279" t="s">
        <v>87</v>
      </c>
      <c r="E29" s="279"/>
      <c r="F29" s="279"/>
      <c r="G29" s="269" t="s">
        <v>108</v>
      </c>
      <c r="H29" s="272" t="s">
        <v>89</v>
      </c>
      <c r="I29" s="272"/>
      <c r="J29" s="272"/>
      <c r="K29" s="272"/>
      <c r="L29" s="284" t="s">
        <v>109</v>
      </c>
      <c r="M29" s="285"/>
      <c r="N29" s="285"/>
      <c r="O29" s="286"/>
      <c r="S29" s="7" t="s">
        <v>93</v>
      </c>
    </row>
    <row r="30" spans="1:19" ht="26.25" customHeight="1" x14ac:dyDescent="0.2">
      <c r="A30" s="244"/>
      <c r="B30" s="280"/>
      <c r="C30" s="282"/>
      <c r="D30" s="279"/>
      <c r="E30" s="279"/>
      <c r="F30" s="279"/>
      <c r="G30" s="270"/>
      <c r="H30" s="69" t="s">
        <v>90</v>
      </c>
      <c r="I30" s="272" t="s">
        <v>91</v>
      </c>
      <c r="J30" s="272"/>
      <c r="K30" s="272"/>
      <c r="L30" s="287"/>
      <c r="M30" s="288"/>
      <c r="N30" s="288"/>
      <c r="O30" s="289"/>
      <c r="S30" s="7" t="s">
        <v>94</v>
      </c>
    </row>
    <row r="31" spans="1:19" ht="26.25" customHeight="1" x14ac:dyDescent="0.2">
      <c r="A31" s="230"/>
      <c r="B31" s="231"/>
      <c r="C31" s="283"/>
      <c r="D31" s="279"/>
      <c r="E31" s="279"/>
      <c r="F31" s="279"/>
      <c r="G31" s="271"/>
      <c r="H31" s="68" t="s">
        <v>72</v>
      </c>
      <c r="I31" s="68" t="s">
        <v>72</v>
      </c>
      <c r="J31" s="70" t="s">
        <v>81</v>
      </c>
      <c r="K31" s="68" t="s">
        <v>88</v>
      </c>
      <c r="L31" s="290"/>
      <c r="M31" s="291"/>
      <c r="N31" s="291"/>
      <c r="O31" s="292"/>
      <c r="P31" s="51"/>
    </row>
    <row r="32" spans="1:19" ht="52.5" customHeight="1" x14ac:dyDescent="0.2">
      <c r="A32" s="277" t="s">
        <v>143</v>
      </c>
      <c r="B32" s="277"/>
      <c r="C32" s="73" t="s">
        <v>130</v>
      </c>
      <c r="D32" s="273" t="s">
        <v>131</v>
      </c>
      <c r="E32" s="274"/>
      <c r="F32" s="275"/>
      <c r="G32" s="74">
        <v>100</v>
      </c>
      <c r="H32" s="70" t="s">
        <v>134</v>
      </c>
      <c r="I32" s="70" t="s">
        <v>134</v>
      </c>
      <c r="J32" s="70" t="s">
        <v>135</v>
      </c>
      <c r="K32" s="70" t="s">
        <v>135</v>
      </c>
      <c r="L32" s="266" t="s">
        <v>136</v>
      </c>
      <c r="M32" s="267"/>
      <c r="N32" s="267"/>
      <c r="O32" s="267"/>
    </row>
    <row r="33" spans="1:15" ht="52.5" customHeight="1" x14ac:dyDescent="0.2">
      <c r="A33" s="277"/>
      <c r="B33" s="277"/>
      <c r="C33" s="73" t="s">
        <v>129</v>
      </c>
      <c r="D33" s="273" t="s">
        <v>132</v>
      </c>
      <c r="E33" s="274"/>
      <c r="F33" s="275"/>
      <c r="G33" s="74" t="s">
        <v>133</v>
      </c>
      <c r="H33" s="70" t="s">
        <v>135</v>
      </c>
      <c r="I33" s="70" t="s">
        <v>135</v>
      </c>
      <c r="J33" s="70" t="s">
        <v>134</v>
      </c>
      <c r="K33" s="70" t="s">
        <v>134</v>
      </c>
      <c r="L33" s="266" t="s">
        <v>137</v>
      </c>
      <c r="M33" s="267"/>
      <c r="N33" s="267"/>
      <c r="O33" s="267"/>
    </row>
    <row r="34" spans="1:15" ht="52.5" customHeight="1" x14ac:dyDescent="0.2">
      <c r="A34" s="277"/>
      <c r="B34" s="277"/>
      <c r="C34" s="73"/>
      <c r="D34" s="276"/>
      <c r="E34" s="276"/>
      <c r="F34" s="276"/>
      <c r="G34" s="74"/>
      <c r="H34" s="70"/>
      <c r="I34" s="70"/>
      <c r="J34" s="70"/>
      <c r="K34" s="70"/>
      <c r="L34" s="266"/>
      <c r="M34" s="267"/>
      <c r="N34" s="267"/>
      <c r="O34" s="267"/>
    </row>
    <row r="35" spans="1:15" ht="16.5" customHeight="1" x14ac:dyDescent="0.2">
      <c r="A35" s="228"/>
      <c r="B35" s="268"/>
      <c r="C35" s="268"/>
    </row>
  </sheetData>
  <mergeCells count="58">
    <mergeCell ref="L10:O10"/>
    <mergeCell ref="L25:O25"/>
    <mergeCell ref="D21:G21"/>
    <mergeCell ref="L21:O21"/>
    <mergeCell ref="H21:K21"/>
    <mergeCell ref="L22:O22"/>
    <mergeCell ref="L24:O24"/>
    <mergeCell ref="D23:G23"/>
    <mergeCell ref="H23:K23"/>
    <mergeCell ref="L23:O23"/>
    <mergeCell ref="D24:G24"/>
    <mergeCell ref="H24:K24"/>
    <mergeCell ref="D22:G22"/>
    <mergeCell ref="H22:K22"/>
    <mergeCell ref="D11:G11"/>
    <mergeCell ref="D12:G12"/>
    <mergeCell ref="A15:C19"/>
    <mergeCell ref="A22:A25"/>
    <mergeCell ref="A21:C21"/>
    <mergeCell ref="B23:B25"/>
    <mergeCell ref="B22:C22"/>
    <mergeCell ref="H11:K11"/>
    <mergeCell ref="H12:K12"/>
    <mergeCell ref="A4:C7"/>
    <mergeCell ref="A9:C9"/>
    <mergeCell ref="B12:C12"/>
    <mergeCell ref="B11:C11"/>
    <mergeCell ref="B10:C10"/>
    <mergeCell ref="A10:A12"/>
    <mergeCell ref="D10:G10"/>
    <mergeCell ref="H10:K10"/>
    <mergeCell ref="A1:O1"/>
    <mergeCell ref="D29:F31"/>
    <mergeCell ref="A27:C27"/>
    <mergeCell ref="A29:B31"/>
    <mergeCell ref="C29:C31"/>
    <mergeCell ref="L29:O31"/>
    <mergeCell ref="D25:G25"/>
    <mergeCell ref="H25:K25"/>
    <mergeCell ref="D27:F27"/>
    <mergeCell ref="D15:O19"/>
    <mergeCell ref="L12:O12"/>
    <mergeCell ref="D4:O7"/>
    <mergeCell ref="L9:O9"/>
    <mergeCell ref="L11:O11"/>
    <mergeCell ref="H9:K9"/>
    <mergeCell ref="D9:G9"/>
    <mergeCell ref="L32:O32"/>
    <mergeCell ref="L33:O33"/>
    <mergeCell ref="L34:O34"/>
    <mergeCell ref="A35:C35"/>
    <mergeCell ref="G29:G31"/>
    <mergeCell ref="H29:K29"/>
    <mergeCell ref="I30:K30"/>
    <mergeCell ref="D32:F32"/>
    <mergeCell ref="D33:F33"/>
    <mergeCell ref="D34:F34"/>
    <mergeCell ref="A32:B34"/>
  </mergeCells>
  <phoneticPr fontId="1"/>
  <dataValidations count="3">
    <dataValidation type="textLength" operator="lessThanOrEqual" allowBlank="1" showInputMessage="1" showErrorMessage="1" sqref="H10:H12 L10:L12 D10:D12 M13 G13 J13 H22:H25 L22:L25 D22:D25" xr:uid="{00000000-0002-0000-0400-000000000000}">
      <formula1>15</formula1>
    </dataValidation>
    <dataValidation type="list" allowBlank="1" showInputMessage="1" showErrorMessage="1" sqref="H32:K34" xr:uid="{00000000-0002-0000-0400-000001000000}">
      <formula1>$S$29:$S$30</formula1>
    </dataValidation>
    <dataValidation type="list" operator="lessThanOrEqual" allowBlank="1" showInputMessage="1" showErrorMessage="1" sqref="D27:F27" xr:uid="{00000000-0002-0000-0400-000002000000}">
      <formula1>$S$25:$S$27</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7"/>
  <sheetViews>
    <sheetView showGridLines="0" tabSelected="1" view="pageBreakPreview" zoomScale="70" zoomScaleNormal="100" zoomScaleSheetLayoutView="70" workbookViewId="0">
      <selection activeCell="R21" sqref="R21"/>
    </sheetView>
  </sheetViews>
  <sheetFormatPr defaultColWidth="5.6328125" defaultRowHeight="15" customHeight="1" x14ac:dyDescent="0.2"/>
  <cols>
    <col min="1" max="1" width="5.6328125" style="7"/>
    <col min="2" max="2" width="9" style="7" customWidth="1"/>
    <col min="3" max="3" width="14.453125" style="7" customWidth="1"/>
    <col min="4" max="6" width="6.81640625" style="7" customWidth="1"/>
    <col min="7" max="9" width="7" style="7" customWidth="1"/>
    <col min="10" max="12" width="6.81640625" style="7" customWidth="1"/>
    <col min="13" max="15" width="5.453125" style="7" customWidth="1"/>
    <col min="16" max="17" width="5.6328125" style="7"/>
    <col min="18" max="18" width="6.08984375" style="7" customWidth="1"/>
    <col min="19" max="19" width="5.453125" style="7" hidden="1" customWidth="1"/>
    <col min="20" max="20" width="10.90625" style="7" customWidth="1"/>
    <col min="21" max="23" width="14.90625" style="7" customWidth="1"/>
    <col min="24" max="16384" width="5.6328125" style="7"/>
  </cols>
  <sheetData>
    <row r="1" spans="1:15" ht="15" customHeight="1" x14ac:dyDescent="0.2">
      <c r="A1" s="278" t="s">
        <v>55</v>
      </c>
      <c r="B1" s="278"/>
      <c r="C1" s="278"/>
      <c r="D1" s="278"/>
      <c r="E1" s="278"/>
      <c r="F1" s="278"/>
      <c r="G1" s="278"/>
      <c r="H1" s="278"/>
      <c r="I1" s="278"/>
      <c r="J1" s="278"/>
      <c r="K1" s="278"/>
      <c r="L1" s="278"/>
      <c r="M1" s="278"/>
      <c r="N1" s="278"/>
      <c r="O1" s="278"/>
    </row>
    <row r="2" spans="1:15" ht="15" customHeight="1" x14ac:dyDescent="0.2">
      <c r="B2" s="33"/>
      <c r="C2" s="33"/>
      <c r="D2" s="3"/>
      <c r="E2" s="3"/>
      <c r="F2" s="3"/>
      <c r="G2" s="3"/>
      <c r="H2" s="3"/>
      <c r="I2" s="3"/>
      <c r="J2" s="3"/>
      <c r="K2" s="3"/>
      <c r="L2" s="3"/>
      <c r="M2" s="3"/>
      <c r="N2" s="3"/>
      <c r="O2" s="72" t="s">
        <v>106</v>
      </c>
    </row>
    <row r="3" spans="1:15" ht="15" customHeight="1" x14ac:dyDescent="0.2">
      <c r="A3" s="49" t="s">
        <v>78</v>
      </c>
      <c r="C3" s="34"/>
    </row>
    <row r="4" spans="1:15" ht="15" customHeight="1" x14ac:dyDescent="0.2">
      <c r="A4" s="277" t="s">
        <v>79</v>
      </c>
      <c r="B4" s="277"/>
      <c r="C4" s="277"/>
      <c r="D4" s="296" t="s">
        <v>138</v>
      </c>
      <c r="E4" s="297"/>
      <c r="F4" s="297"/>
      <c r="G4" s="297"/>
      <c r="H4" s="297"/>
      <c r="I4" s="297"/>
      <c r="J4" s="297"/>
      <c r="K4" s="297"/>
      <c r="L4" s="297"/>
      <c r="M4" s="297"/>
      <c r="N4" s="297"/>
      <c r="O4" s="298"/>
    </row>
    <row r="5" spans="1:15" ht="27" customHeight="1" x14ac:dyDescent="0.2">
      <c r="A5" s="277"/>
      <c r="B5" s="277"/>
      <c r="C5" s="277"/>
      <c r="D5" s="299"/>
      <c r="E5" s="300"/>
      <c r="F5" s="300"/>
      <c r="G5" s="300"/>
      <c r="H5" s="300"/>
      <c r="I5" s="300"/>
      <c r="J5" s="300"/>
      <c r="K5" s="300"/>
      <c r="L5" s="300"/>
      <c r="M5" s="300"/>
      <c r="N5" s="300"/>
      <c r="O5" s="301"/>
    </row>
    <row r="6" spans="1:15" ht="15" customHeight="1" x14ac:dyDescent="0.2">
      <c r="A6" s="277"/>
      <c r="B6" s="277"/>
      <c r="C6" s="277"/>
      <c r="D6" s="299"/>
      <c r="E6" s="300"/>
      <c r="F6" s="300"/>
      <c r="G6" s="300"/>
      <c r="H6" s="300"/>
      <c r="I6" s="300"/>
      <c r="J6" s="300"/>
      <c r="K6" s="300"/>
      <c r="L6" s="300"/>
      <c r="M6" s="300"/>
      <c r="N6" s="300"/>
      <c r="O6" s="301"/>
    </row>
    <row r="7" spans="1:15" ht="15" customHeight="1" x14ac:dyDescent="0.2">
      <c r="A7" s="277"/>
      <c r="B7" s="277"/>
      <c r="C7" s="277"/>
      <c r="D7" s="302"/>
      <c r="E7" s="303"/>
      <c r="F7" s="303"/>
      <c r="G7" s="303"/>
      <c r="H7" s="303"/>
      <c r="I7" s="303"/>
      <c r="J7" s="303"/>
      <c r="K7" s="303"/>
      <c r="L7" s="303"/>
      <c r="M7" s="303"/>
      <c r="N7" s="303"/>
      <c r="O7" s="304"/>
    </row>
    <row r="8" spans="1:15" ht="15" customHeight="1" x14ac:dyDescent="0.2">
      <c r="B8" s="34"/>
      <c r="C8" s="34"/>
      <c r="D8" s="33"/>
      <c r="E8" s="33"/>
      <c r="F8" s="40"/>
      <c r="G8" s="40"/>
      <c r="H8" s="40"/>
      <c r="I8" s="40"/>
      <c r="J8" s="40"/>
      <c r="K8" s="40"/>
      <c r="L8" s="40"/>
      <c r="M8" s="40"/>
      <c r="N8" s="40"/>
      <c r="O8" s="40"/>
    </row>
    <row r="9" spans="1:15" ht="12" customHeight="1" x14ac:dyDescent="0.2">
      <c r="A9" s="215"/>
      <c r="B9" s="216"/>
      <c r="C9" s="217"/>
      <c r="D9" s="323" t="s">
        <v>82</v>
      </c>
      <c r="E9" s="323"/>
      <c r="F9" s="323"/>
      <c r="G9" s="277" t="s">
        <v>83</v>
      </c>
      <c r="H9" s="277"/>
      <c r="I9" s="277"/>
      <c r="J9" s="277" t="s">
        <v>84</v>
      </c>
      <c r="K9" s="277"/>
      <c r="L9" s="277"/>
      <c r="M9" s="323" t="s">
        <v>96</v>
      </c>
      <c r="N9" s="323"/>
      <c r="O9" s="323"/>
    </row>
    <row r="10" spans="1:15" ht="28.5" customHeight="1" x14ac:dyDescent="0.2">
      <c r="A10" s="335" t="s">
        <v>85</v>
      </c>
      <c r="B10" s="318" t="s">
        <v>160</v>
      </c>
      <c r="C10" s="319"/>
      <c r="D10" s="331">
        <v>0.28999999999999998</v>
      </c>
      <c r="E10" s="331"/>
      <c r="F10" s="331"/>
      <c r="G10" s="331">
        <v>0.3</v>
      </c>
      <c r="H10" s="331"/>
      <c r="I10" s="331"/>
      <c r="J10" s="331">
        <v>0.38300000000000001</v>
      </c>
      <c r="K10" s="331"/>
      <c r="L10" s="331"/>
      <c r="M10" s="330">
        <f>(J10-G10)/J10*100</f>
        <v>21.671018276762407</v>
      </c>
      <c r="N10" s="330"/>
      <c r="O10" s="330"/>
    </row>
    <row r="11" spans="1:15" ht="33" customHeight="1" x14ac:dyDescent="0.2">
      <c r="A11" s="336"/>
      <c r="B11" s="277" t="s">
        <v>61</v>
      </c>
      <c r="C11" s="277"/>
      <c r="D11" s="328"/>
      <c r="E11" s="328"/>
      <c r="F11" s="328"/>
      <c r="G11" s="331">
        <v>0.28999999999999998</v>
      </c>
      <c r="H11" s="331"/>
      <c r="I11" s="331"/>
      <c r="J11" s="328"/>
      <c r="K11" s="328"/>
      <c r="L11" s="328"/>
      <c r="M11" s="328"/>
      <c r="N11" s="328"/>
      <c r="O11" s="328"/>
    </row>
    <row r="12" spans="1:15" ht="33" customHeight="1" x14ac:dyDescent="0.2">
      <c r="A12" s="337"/>
      <c r="B12" s="329" t="s">
        <v>62</v>
      </c>
      <c r="C12" s="329"/>
      <c r="D12" s="331">
        <v>0.25</v>
      </c>
      <c r="E12" s="331"/>
      <c r="F12" s="331"/>
      <c r="G12" s="331">
        <v>0.27</v>
      </c>
      <c r="H12" s="331"/>
      <c r="I12" s="331"/>
      <c r="J12" s="331">
        <v>0.373</v>
      </c>
      <c r="K12" s="331"/>
      <c r="L12" s="331"/>
      <c r="M12" s="330">
        <f>(J12-G12)/J12*100</f>
        <v>27.613941018766752</v>
      </c>
      <c r="N12" s="330"/>
      <c r="O12" s="330"/>
    </row>
    <row r="13" spans="1:15" ht="15" customHeight="1" x14ac:dyDescent="0.2">
      <c r="B13" s="41"/>
      <c r="C13" s="41"/>
      <c r="D13" s="43"/>
      <c r="E13" s="43"/>
      <c r="F13" s="42"/>
      <c r="G13" s="42"/>
      <c r="H13" s="42"/>
      <c r="I13" s="42"/>
      <c r="J13" s="42"/>
      <c r="K13" s="42"/>
      <c r="L13" s="42"/>
      <c r="M13" s="44"/>
      <c r="N13" s="45"/>
      <c r="O13" s="45"/>
    </row>
    <row r="14" spans="1:15" ht="15" customHeight="1" x14ac:dyDescent="0.2">
      <c r="A14" s="49" t="s">
        <v>80</v>
      </c>
      <c r="C14" s="34"/>
      <c r="D14" s="39"/>
      <c r="E14" s="39"/>
      <c r="F14" s="39"/>
      <c r="G14" s="39"/>
      <c r="H14" s="39"/>
      <c r="I14" s="39"/>
      <c r="J14" s="39"/>
      <c r="K14" s="39"/>
      <c r="L14" s="39"/>
      <c r="M14" s="39"/>
      <c r="N14" s="39"/>
      <c r="O14" s="39"/>
    </row>
    <row r="15" spans="1:15" ht="15" customHeight="1" x14ac:dyDescent="0.2">
      <c r="A15" s="277" t="s">
        <v>79</v>
      </c>
      <c r="B15" s="277"/>
      <c r="C15" s="277"/>
      <c r="D15" s="296" t="s">
        <v>139</v>
      </c>
      <c r="E15" s="297"/>
      <c r="F15" s="297"/>
      <c r="G15" s="297"/>
      <c r="H15" s="297"/>
      <c r="I15" s="297"/>
      <c r="J15" s="297"/>
      <c r="K15" s="297"/>
      <c r="L15" s="297"/>
      <c r="M15" s="297"/>
      <c r="N15" s="297"/>
      <c r="O15" s="298"/>
    </row>
    <row r="16" spans="1:15" ht="15" customHeight="1" x14ac:dyDescent="0.2">
      <c r="A16" s="277"/>
      <c r="B16" s="277"/>
      <c r="C16" s="277"/>
      <c r="D16" s="299"/>
      <c r="E16" s="300"/>
      <c r="F16" s="300"/>
      <c r="G16" s="300"/>
      <c r="H16" s="300"/>
      <c r="I16" s="300"/>
      <c r="J16" s="300"/>
      <c r="K16" s="300"/>
      <c r="L16" s="300"/>
      <c r="M16" s="300"/>
      <c r="N16" s="300"/>
      <c r="O16" s="301"/>
    </row>
    <row r="17" spans="1:19" ht="27" customHeight="1" x14ac:dyDescent="0.2">
      <c r="A17" s="277"/>
      <c r="B17" s="277"/>
      <c r="C17" s="277"/>
      <c r="D17" s="299"/>
      <c r="E17" s="300"/>
      <c r="F17" s="300"/>
      <c r="G17" s="300"/>
      <c r="H17" s="300"/>
      <c r="I17" s="300"/>
      <c r="J17" s="300"/>
      <c r="K17" s="300"/>
      <c r="L17" s="300"/>
      <c r="M17" s="300"/>
      <c r="N17" s="300"/>
      <c r="O17" s="301"/>
    </row>
    <row r="18" spans="1:19" ht="15" customHeight="1" x14ac:dyDescent="0.2">
      <c r="A18" s="277"/>
      <c r="B18" s="277"/>
      <c r="C18" s="277"/>
      <c r="D18" s="299"/>
      <c r="E18" s="300"/>
      <c r="F18" s="300"/>
      <c r="G18" s="300"/>
      <c r="H18" s="300"/>
      <c r="I18" s="300"/>
      <c r="J18" s="300"/>
      <c r="K18" s="300"/>
      <c r="L18" s="300"/>
      <c r="M18" s="300"/>
      <c r="N18" s="300"/>
      <c r="O18" s="301"/>
    </row>
    <row r="19" spans="1:19" ht="15" customHeight="1" x14ac:dyDescent="0.2">
      <c r="A19" s="277"/>
      <c r="B19" s="277"/>
      <c r="C19" s="277"/>
      <c r="D19" s="302"/>
      <c r="E19" s="303"/>
      <c r="F19" s="303"/>
      <c r="G19" s="303"/>
      <c r="H19" s="303"/>
      <c r="I19" s="303"/>
      <c r="J19" s="303"/>
      <c r="K19" s="303"/>
      <c r="L19" s="303"/>
      <c r="M19" s="303"/>
      <c r="N19" s="303"/>
      <c r="O19" s="304"/>
    </row>
    <row r="20" spans="1:19" ht="15" customHeight="1" x14ac:dyDescent="0.2">
      <c r="B20" s="3"/>
      <c r="C20" s="3"/>
      <c r="D20" s="3"/>
      <c r="E20" s="3"/>
      <c r="F20" s="3"/>
      <c r="G20" s="3"/>
      <c r="H20" s="3"/>
      <c r="I20" s="3"/>
      <c r="J20" s="3"/>
      <c r="K20" s="3"/>
      <c r="L20" s="3"/>
      <c r="M20" s="3"/>
      <c r="N20" s="3"/>
      <c r="O20" s="3"/>
    </row>
    <row r="21" spans="1:19" ht="12" customHeight="1" x14ac:dyDescent="0.2">
      <c r="A21" s="214"/>
      <c r="B21" s="214"/>
      <c r="C21" s="214"/>
      <c r="D21" s="323" t="s">
        <v>82</v>
      </c>
      <c r="E21" s="323"/>
      <c r="F21" s="323"/>
      <c r="G21" s="277" t="s">
        <v>83</v>
      </c>
      <c r="H21" s="277"/>
      <c r="I21" s="277"/>
      <c r="J21" s="277" t="s">
        <v>84</v>
      </c>
      <c r="K21" s="277"/>
      <c r="L21" s="277"/>
      <c r="M21" s="323" t="s">
        <v>114</v>
      </c>
      <c r="N21" s="323"/>
      <c r="O21" s="323"/>
    </row>
    <row r="22" spans="1:19" ht="30.75" customHeight="1" x14ac:dyDescent="0.2">
      <c r="A22" s="277" t="s">
        <v>85</v>
      </c>
      <c r="B22" s="277" t="s">
        <v>86</v>
      </c>
      <c r="C22" s="277"/>
      <c r="D22" s="332">
        <v>40</v>
      </c>
      <c r="E22" s="333"/>
      <c r="F22" s="334"/>
      <c r="G22" s="324">
        <v>40.799999999999997</v>
      </c>
      <c r="H22" s="324"/>
      <c r="I22" s="324"/>
      <c r="J22" s="324">
        <v>33.6</v>
      </c>
      <c r="K22" s="324"/>
      <c r="L22" s="324"/>
      <c r="M22" s="325">
        <f>G22-J22</f>
        <v>7.1999999999999957</v>
      </c>
      <c r="N22" s="326"/>
      <c r="O22" s="327"/>
    </row>
    <row r="23" spans="1:19" ht="30.75" customHeight="1" x14ac:dyDescent="0.2">
      <c r="A23" s="277"/>
      <c r="B23" s="277" t="s">
        <v>64</v>
      </c>
      <c r="C23" s="50" t="s">
        <v>69</v>
      </c>
      <c r="D23" s="332">
        <v>31</v>
      </c>
      <c r="E23" s="333"/>
      <c r="F23" s="334"/>
      <c r="G23" s="324">
        <v>31.7</v>
      </c>
      <c r="H23" s="324"/>
      <c r="I23" s="324"/>
      <c r="J23" s="324">
        <v>26.8</v>
      </c>
      <c r="K23" s="324"/>
      <c r="L23" s="324"/>
      <c r="M23" s="325">
        <f>G23-J23</f>
        <v>4.8999999999999986</v>
      </c>
      <c r="N23" s="326"/>
      <c r="O23" s="327"/>
    </row>
    <row r="24" spans="1:19" ht="30.75" customHeight="1" x14ac:dyDescent="0.2">
      <c r="A24" s="277"/>
      <c r="B24" s="277"/>
      <c r="C24" s="50" t="s">
        <v>70</v>
      </c>
      <c r="D24" s="332">
        <v>10</v>
      </c>
      <c r="E24" s="333"/>
      <c r="F24" s="334"/>
      <c r="G24" s="324">
        <v>10.4</v>
      </c>
      <c r="H24" s="324"/>
      <c r="I24" s="324"/>
      <c r="J24" s="324">
        <v>10.8</v>
      </c>
      <c r="K24" s="324"/>
      <c r="L24" s="324"/>
      <c r="M24" s="325">
        <f>G24-J24</f>
        <v>-0.40000000000000036</v>
      </c>
      <c r="N24" s="326"/>
      <c r="O24" s="327"/>
    </row>
    <row r="25" spans="1:19" ht="30.75" customHeight="1" x14ac:dyDescent="0.2">
      <c r="A25" s="277"/>
      <c r="B25" s="277"/>
      <c r="C25" s="50" t="s">
        <v>71</v>
      </c>
      <c r="D25" s="332">
        <v>59</v>
      </c>
      <c r="E25" s="333"/>
      <c r="F25" s="334"/>
      <c r="G25" s="324">
        <v>57.9</v>
      </c>
      <c r="H25" s="324"/>
      <c r="I25" s="324"/>
      <c r="J25" s="324">
        <v>62.4</v>
      </c>
      <c r="K25" s="324"/>
      <c r="L25" s="324"/>
      <c r="M25" s="325">
        <f>G25-J25</f>
        <v>-4.5</v>
      </c>
      <c r="N25" s="326"/>
      <c r="O25" s="327"/>
    </row>
    <row r="26" spans="1:19" ht="15" customHeight="1" x14ac:dyDescent="0.2">
      <c r="B26" s="46"/>
      <c r="C26" s="46"/>
      <c r="D26" s="41"/>
      <c r="E26" s="41"/>
      <c r="F26" s="41"/>
      <c r="G26" s="41"/>
      <c r="H26" s="41"/>
      <c r="I26" s="41"/>
      <c r="J26" s="41"/>
      <c r="K26" s="41"/>
      <c r="L26" s="41"/>
      <c r="M26" s="41"/>
      <c r="N26" s="41"/>
      <c r="O26" s="41"/>
      <c r="S26" s="7" t="s">
        <v>113</v>
      </c>
    </row>
    <row r="27" spans="1:19" ht="38.25" customHeight="1" x14ac:dyDescent="0.2">
      <c r="A27" s="277" t="s">
        <v>144</v>
      </c>
      <c r="B27" s="277"/>
      <c r="C27" s="277"/>
      <c r="D27" s="272" t="s">
        <v>113</v>
      </c>
      <c r="E27" s="272"/>
      <c r="F27" s="272"/>
      <c r="S27" s="7" t="s">
        <v>112</v>
      </c>
    </row>
  </sheetData>
  <mergeCells count="52">
    <mergeCell ref="A10:A12"/>
    <mergeCell ref="D10:F10"/>
    <mergeCell ref="G10:I10"/>
    <mergeCell ref="J10:L10"/>
    <mergeCell ref="M10:O10"/>
    <mergeCell ref="B10:C10"/>
    <mergeCell ref="J11:L11"/>
    <mergeCell ref="G12:I12"/>
    <mergeCell ref="G11:I11"/>
    <mergeCell ref="D12:F12"/>
    <mergeCell ref="A22:A25"/>
    <mergeCell ref="A21:C21"/>
    <mergeCell ref="A27:C27"/>
    <mergeCell ref="D21:F21"/>
    <mergeCell ref="G21:I21"/>
    <mergeCell ref="B23:B25"/>
    <mergeCell ref="B22:C22"/>
    <mergeCell ref="D25:F25"/>
    <mergeCell ref="G25:I25"/>
    <mergeCell ref="D24:F24"/>
    <mergeCell ref="D27:F27"/>
    <mergeCell ref="D22:F22"/>
    <mergeCell ref="G22:I22"/>
    <mergeCell ref="G24:I24"/>
    <mergeCell ref="D23:F23"/>
    <mergeCell ref="G23:I23"/>
    <mergeCell ref="D4:O7"/>
    <mergeCell ref="A1:O1"/>
    <mergeCell ref="D15:O19"/>
    <mergeCell ref="D9:F9"/>
    <mergeCell ref="G9:I9"/>
    <mergeCell ref="J9:L9"/>
    <mergeCell ref="M9:O9"/>
    <mergeCell ref="D11:F11"/>
    <mergeCell ref="A15:C19"/>
    <mergeCell ref="A4:C7"/>
    <mergeCell ref="B12:C12"/>
    <mergeCell ref="B11:C11"/>
    <mergeCell ref="A9:C9"/>
    <mergeCell ref="M12:O12"/>
    <mergeCell ref="M11:O11"/>
    <mergeCell ref="J12:L12"/>
    <mergeCell ref="J21:L21"/>
    <mergeCell ref="M21:O21"/>
    <mergeCell ref="J22:L22"/>
    <mergeCell ref="M22:O22"/>
    <mergeCell ref="J25:L25"/>
    <mergeCell ref="M25:O25"/>
    <mergeCell ref="J23:L23"/>
    <mergeCell ref="M23:O23"/>
    <mergeCell ref="J24:L24"/>
    <mergeCell ref="M24:O24"/>
  </mergeCells>
  <phoneticPr fontId="1"/>
  <dataValidations count="2">
    <dataValidation type="textLength" operator="lessThanOrEqual" allowBlank="1" showInputMessage="1" showErrorMessage="1" sqref="L26 M13 K13 F13 H26 D26" xr:uid="{00000000-0002-0000-0500-000000000000}">
      <formula1>15</formula1>
    </dataValidation>
    <dataValidation type="list" operator="lessThanOrEqual" allowBlank="1" showInputMessage="1" showErrorMessage="1" sqref="D27:F27" xr:uid="{00000000-0002-0000-0500-000001000000}">
      <formula1>$S$26:$S$27</formula1>
    </dataValidation>
  </dataValidations>
  <pageMargins left="0.78740157480314965" right="0.78740157480314965" top="0.78740157480314965" bottom="0.78740157480314965" header="0.51181102362204722" footer="0.51181102362204722"/>
  <pageSetup paperSize="9" scale="81" orientation="portrait" r:id="rId1"/>
  <headerFooter alignWithMargins="0"/>
  <ignoredErrors>
    <ignoredError sqref="M22:M2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2025-07-18T00:51:06Z</dcterms:created>
  <dcterms:modified xsi:type="dcterms:W3CDTF">2025-08-20T05:38:16Z</dcterms:modified>
</cp:coreProperties>
</file>