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R01\環境関係データ\11環境保健対策等関係データ\"/>
    </mc:Choice>
  </mc:AlternateContent>
  <bookViews>
    <workbookView xWindow="120" yWindow="60" windowWidth="20340" windowHeight="7875" activeTab="1"/>
  </bookViews>
  <sheets>
    <sheet name="Sheet1" sheetId="2" r:id="rId1"/>
    <sheet name="11-4" sheetId="1" r:id="rId2"/>
  </sheets>
  <definedNames>
    <definedName name="_xlnm.Print_Area" localSheetId="1">'11-4'!$B$5:$N$40</definedName>
  </definedNames>
  <calcPr calcId="162913"/>
</workbook>
</file>

<file path=xl/calcChain.xml><?xml version="1.0" encoding="utf-8"?>
<calcChain xmlns="http://schemas.openxmlformats.org/spreadsheetml/2006/main">
  <c r="H11" i="2" l="1"/>
  <c r="I11" i="2" s="1"/>
  <c r="H10" i="2"/>
  <c r="I10" i="2" s="1"/>
  <c r="H9" i="2"/>
  <c r="I9" i="2" s="1"/>
  <c r="H8" i="2"/>
  <c r="I8" i="2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12" i="2"/>
  <c r="D13" i="2" l="1"/>
  <c r="E13" i="2"/>
  <c r="F13" i="2"/>
  <c r="C13" i="2"/>
  <c r="B13" i="2"/>
  <c r="G13" i="2"/>
  <c r="I12" i="2"/>
</calcChain>
</file>

<file path=xl/sharedStrings.xml><?xml version="1.0" encoding="utf-8"?>
<sst xmlns="http://schemas.openxmlformats.org/spreadsheetml/2006/main" count="12" uniqueCount="12">
  <si>
    <t>１１－４　公害の種類別苦情件数の推移</t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ケンスウ</t>
    </rPh>
    <rPh sb="16" eb="18">
      <t>スイイ</t>
    </rPh>
    <phoneticPr fontId="2"/>
  </si>
  <si>
    <t>（公害等調整委員会調べ）</t>
    <rPh sb="1" eb="3">
      <t>コウガイ</t>
    </rPh>
    <rPh sb="3" eb="4">
      <t>トウ</t>
    </rPh>
    <rPh sb="4" eb="6">
      <t>チョウセイ</t>
    </rPh>
    <rPh sb="6" eb="9">
      <t>イインカイ</t>
    </rPh>
    <rPh sb="9" eb="10">
      <t>シラ</t>
    </rPh>
    <phoneticPr fontId="2"/>
  </si>
  <si>
    <t>（注）</t>
    <rPh sb="1" eb="2">
      <t>チュウ</t>
    </rPh>
    <phoneticPr fontId="2"/>
  </si>
  <si>
    <t>苦情件数は他機関からの移送分を含む。</t>
    <rPh sb="0" eb="2">
      <t>クジョウ</t>
    </rPh>
    <rPh sb="2" eb="4">
      <t>ケンスウ</t>
    </rPh>
    <rPh sb="5" eb="8">
      <t>タキカン</t>
    </rPh>
    <rPh sb="11" eb="13">
      <t>イソウ</t>
    </rPh>
    <rPh sb="13" eb="14">
      <t>ブン</t>
    </rPh>
    <rPh sb="15" eb="16">
      <t>フク</t>
    </rPh>
    <phoneticPr fontId="2"/>
  </si>
  <si>
    <t>対前年度比</t>
    <rPh sb="0" eb="1">
      <t>タイ</t>
    </rPh>
    <rPh sb="1" eb="5">
      <t>ゼンネンドヒ</t>
    </rPh>
    <phoneticPr fontId="2"/>
  </si>
  <si>
    <t>計</t>
    <rPh sb="0" eb="1">
      <t>ケイ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</si>
  <si>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</si>
  <si>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</si>
  <si>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</t>
    <rPh sb="0" eb="2">
      <t>ソウオン</t>
    </rPh>
    <phoneticPr fontId="2"/>
  </si>
  <si>
    <t>振動</t>
    <rPh sb="0" eb="2">
      <t>シンドウ</t>
    </rPh>
    <phoneticPr fontId="2"/>
  </si>
  <si>
    <t>悪臭等</t>
    <rPh sb="0" eb="2">
      <t>アクシュウ</t>
    </rPh>
    <rPh sb="2" eb="3">
      <t>トウ</t>
    </rPh>
    <phoneticPr fontId="2"/>
  </si>
  <si>
    <t>典型７公害以外</t>
    <rPh sb="0" eb="2">
      <t>テンケイ</t>
    </rPh>
    <rPh sb="3" eb="5">
      <t>コウガイ</t>
    </rPh>
    <rPh sb="5" eb="7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</si>
</sst>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/>
    <xf numFmtId="176" fontId="4" fillId="0" borderId="0" xfId="0" applyNumberFormat="1" applyFont="1"/>
    <xf numFmtId="10" fontId="4" fillId="0" borderId="0" xfId="0" applyNumberFormat="1" applyFont="1"/>
    <xf numFmtId="38" fontId="4" fillId="0" borderId="0" xfId="1" applyFont="1" applyAlignme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Sheet1!$B$1</c:f>
              <c:strCache>
                <c:ptCount val="1"/>
                <c:pt idx="0">
                  <c:v>典型７公害以外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Sheet1!$B$2:$B$12</c:f>
              <c:numCache>
                <c:formatCode>#,##0_);[Red]\(#,##0\)</c:formatCode>
                <c:ptCount val="11"/>
                <c:pt idx="0">
                  <c:v>592</c:v>
                </c:pt>
                <c:pt idx="1">
                  <c:v>541</c:v>
                </c:pt>
                <c:pt idx="2">
                  <c:v>482</c:v>
                </c:pt>
                <c:pt idx="3">
                  <c:v>454</c:v>
                </c:pt>
                <c:pt idx="4">
                  <c:v>521</c:v>
                </c:pt>
                <c:pt idx="5">
                  <c:v>473</c:v>
                </c:pt>
                <c:pt idx="6">
                  <c:v>607</c:v>
                </c:pt>
                <c:pt idx="7">
                  <c:v>490</c:v>
                </c:pt>
                <c:pt idx="8">
                  <c:v>435</c:v>
                </c:pt>
                <c:pt idx="9">
                  <c:v>404</c:v>
                </c:pt>
                <c:pt idx="10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9-47EF-B4DA-1F3FFEFEE0C0}"/>
            </c:ext>
          </c:extLst>
        </c:ser>
        <c:ser>
          <c:idx val="4"/>
          <c:order val="1"/>
          <c:tx>
            <c:strRef>
              <c:f>Sheet1!$C$1</c:f>
              <c:strCache>
                <c:ptCount val="1"/>
                <c:pt idx="0">
                  <c:v>悪臭等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Sheet1!$C$2:$C$12</c:f>
              <c:numCache>
                <c:formatCode>#,##0_);[Red]\(#,##0\)</c:formatCode>
                <c:ptCount val="11"/>
                <c:pt idx="0">
                  <c:v>687</c:v>
                </c:pt>
                <c:pt idx="1">
                  <c:v>707</c:v>
                </c:pt>
                <c:pt idx="2">
                  <c:v>756</c:v>
                </c:pt>
                <c:pt idx="3">
                  <c:v>620</c:v>
                </c:pt>
                <c:pt idx="4">
                  <c:v>784</c:v>
                </c:pt>
                <c:pt idx="5">
                  <c:v>675</c:v>
                </c:pt>
                <c:pt idx="6">
                  <c:v>614</c:v>
                </c:pt>
                <c:pt idx="7">
                  <c:v>586</c:v>
                </c:pt>
                <c:pt idx="8">
                  <c:v>652</c:v>
                </c:pt>
                <c:pt idx="9">
                  <c:v>639</c:v>
                </c:pt>
                <c:pt idx="10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E9-47EF-B4DA-1F3FFEFEE0C0}"/>
            </c:ext>
          </c:extLst>
        </c:ser>
        <c:ser>
          <c:idx val="3"/>
          <c:order val="2"/>
          <c:tx>
            <c:strRef>
              <c:f>Sheet1!$D$1</c:f>
              <c:strCache>
                <c:ptCount val="1"/>
                <c:pt idx="0">
                  <c:v>振動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E9-47EF-B4DA-1F3FFEFEE0C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Sheet1!$D$2:$D$12</c:f>
              <c:numCache>
                <c:formatCode>#,##0_);[Red]\(#,##0\)</c:formatCode>
                <c:ptCount val="11"/>
                <c:pt idx="0">
                  <c:v>239</c:v>
                </c:pt>
                <c:pt idx="1">
                  <c:v>204</c:v>
                </c:pt>
                <c:pt idx="2">
                  <c:v>225</c:v>
                </c:pt>
                <c:pt idx="3">
                  <c:v>237</c:v>
                </c:pt>
                <c:pt idx="4">
                  <c:v>214</c:v>
                </c:pt>
                <c:pt idx="5">
                  <c:v>231</c:v>
                </c:pt>
                <c:pt idx="6">
                  <c:v>232</c:v>
                </c:pt>
                <c:pt idx="7">
                  <c:v>184</c:v>
                </c:pt>
                <c:pt idx="8">
                  <c:v>225</c:v>
                </c:pt>
                <c:pt idx="9">
                  <c:v>207</c:v>
                </c:pt>
                <c:pt idx="1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E9-47EF-B4DA-1F3FFEFEE0C0}"/>
            </c:ext>
          </c:extLst>
        </c:ser>
        <c:ser>
          <c:idx val="2"/>
          <c:order val="3"/>
          <c:tx>
            <c:strRef>
              <c:f>Sheet1!$E$1</c:f>
              <c:strCache>
                <c:ptCount val="1"/>
                <c:pt idx="0">
                  <c:v>騒音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Sheet1!$E$2:$E$12</c:f>
              <c:numCache>
                <c:formatCode>#,##0_);[Red]\(#,##0\)</c:formatCode>
                <c:ptCount val="11"/>
                <c:pt idx="0">
                  <c:v>1543</c:v>
                </c:pt>
                <c:pt idx="1">
                  <c:v>1504</c:v>
                </c:pt>
                <c:pt idx="2">
                  <c:v>1715</c:v>
                </c:pt>
                <c:pt idx="3">
                  <c:v>1910</c:v>
                </c:pt>
                <c:pt idx="4">
                  <c:v>1923</c:v>
                </c:pt>
                <c:pt idx="5">
                  <c:v>1896</c:v>
                </c:pt>
                <c:pt idx="6">
                  <c:v>1857</c:v>
                </c:pt>
                <c:pt idx="7">
                  <c:v>1767</c:v>
                </c:pt>
                <c:pt idx="8">
                  <c:v>1744</c:v>
                </c:pt>
                <c:pt idx="9">
                  <c:v>1816</c:v>
                </c:pt>
                <c:pt idx="10">
                  <c:v>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E9-47EF-B4DA-1F3FFEFEE0C0}"/>
            </c:ext>
          </c:extLst>
        </c:ser>
        <c:ser>
          <c:idx val="1"/>
          <c:order val="4"/>
          <c:tx>
            <c:strRef>
              <c:f>Sheet1!$F$1</c:f>
              <c:strCache>
                <c:ptCount val="1"/>
                <c:pt idx="0">
                  <c:v>水質汚濁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Sheet1!$F$2:$F$12</c:f>
              <c:numCache>
                <c:formatCode>#,##0_);[Red]\(#,##0\)</c:formatCode>
                <c:ptCount val="11"/>
                <c:pt idx="0">
                  <c:v>351</c:v>
                </c:pt>
                <c:pt idx="1">
                  <c:v>330</c:v>
                </c:pt>
                <c:pt idx="2">
                  <c:v>288</c:v>
                </c:pt>
                <c:pt idx="3">
                  <c:v>328</c:v>
                </c:pt>
                <c:pt idx="4">
                  <c:v>281</c:v>
                </c:pt>
                <c:pt idx="5">
                  <c:v>288</c:v>
                </c:pt>
                <c:pt idx="6">
                  <c:v>281</c:v>
                </c:pt>
                <c:pt idx="7">
                  <c:v>267</c:v>
                </c:pt>
                <c:pt idx="8">
                  <c:v>261</c:v>
                </c:pt>
                <c:pt idx="9">
                  <c:v>309</c:v>
                </c:pt>
                <c:pt idx="1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E9-47EF-B4DA-1F3FFEFEE0C0}"/>
            </c:ext>
          </c:extLst>
        </c:ser>
        <c:ser>
          <c:idx val="0"/>
          <c:order val="5"/>
          <c:tx>
            <c:strRef>
              <c:f>Sheet1!$G$1</c:f>
              <c:strCache>
                <c:ptCount val="1"/>
                <c:pt idx="0">
                  <c:v>大気汚染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Sheet1!$A$2:$A$12</c:f>
              <c:numCache>
                <c:formatCode>General</c:formatCode>
                <c:ptCount val="1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</c:numCache>
            </c:numRef>
          </c:cat>
          <c:val>
            <c:numRef>
              <c:f>Sheet1!$G$2:$G$12</c:f>
              <c:numCache>
                <c:formatCode>#,##0_);[Red]\(#,##0\)</c:formatCode>
                <c:ptCount val="11"/>
                <c:pt idx="0">
                  <c:v>950</c:v>
                </c:pt>
                <c:pt idx="1">
                  <c:v>887</c:v>
                </c:pt>
                <c:pt idx="2">
                  <c:v>857</c:v>
                </c:pt>
                <c:pt idx="3">
                  <c:v>1022</c:v>
                </c:pt>
                <c:pt idx="4">
                  <c:v>1035</c:v>
                </c:pt>
                <c:pt idx="5">
                  <c:v>1065</c:v>
                </c:pt>
                <c:pt idx="6">
                  <c:v>1089</c:v>
                </c:pt>
                <c:pt idx="7">
                  <c:v>1216</c:v>
                </c:pt>
                <c:pt idx="8">
                  <c:v>972</c:v>
                </c:pt>
                <c:pt idx="9">
                  <c:v>951</c:v>
                </c:pt>
                <c:pt idx="10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9-47EF-B4DA-1F3FFEFEE0C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/>
        <c:axId val="92165120"/>
        <c:axId val="73557120"/>
      </c:barChart>
      <c:catAx>
        <c:axId val="9216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35571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557120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92165120"/>
        <c:crosses val="autoZero"/>
        <c:crossBetween val="between"/>
        <c:majorUnit val="1000"/>
        <c:minorUnit val="200"/>
      </c:valAx>
    </c:plotArea>
    <c:legend>
      <c:legendPos val="r"/>
      <c:layout>
        <c:manualLayout>
          <c:xMode val="edge"/>
          <c:yMode val="edge"/>
          <c:x val="0.86851974344995075"/>
          <c:y val="0.35864822336737712"/>
          <c:w val="0.13148025655004927"/>
          <c:h val="0.3974742534069781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6</xdr:row>
      <xdr:rowOff>66676</xdr:rowOff>
    </xdr:from>
    <xdr:to>
      <xdr:col>12</xdr:col>
      <xdr:colOff>350363</xdr:colOff>
      <xdr:row>37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4</xdr:row>
      <xdr:rowOff>209550</xdr:rowOff>
    </xdr:from>
    <xdr:to>
      <xdr:col>3</xdr:col>
      <xdr:colOff>38100</xdr:colOff>
      <xdr:row>6</xdr:row>
      <xdr:rowOff>123825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9150" y="904875"/>
          <a:ext cx="819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  <xdr:twoCellAnchor>
    <xdr:from>
      <xdr:col>10</xdr:col>
      <xdr:colOff>304803</xdr:colOff>
      <xdr:row>0</xdr:row>
      <xdr:rowOff>-1932428</xdr:rowOff>
    </xdr:from>
    <xdr:to>
      <xdr:col>10</xdr:col>
      <xdr:colOff>511829</xdr:colOff>
      <xdr:row>0</xdr:row>
      <xdr:rowOff>-1932428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 flipH="1">
          <a:off x="5705478" y="-1932428"/>
          <a:ext cx="207026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8" sqref="G18"/>
    </sheetView>
  </sheetViews>
  <sheetFormatPr defaultRowHeight="13.5" x14ac:dyDescent="0.15"/>
  <sheetData>
    <row r="1" spans="1:9" x14ac:dyDescent="0.15">
      <c r="B1" s="11" t="s">
        <v>11</v>
      </c>
      <c r="C1" s="11" t="s">
        <v>10</v>
      </c>
      <c r="D1" s="11" t="s">
        <v>9</v>
      </c>
      <c r="E1" s="11" t="s">
        <v>8</v>
      </c>
      <c r="F1" s="11" t="s">
        <v>7</v>
      </c>
      <c r="G1" s="11" t="s">
        <v>6</v>
      </c>
      <c r="H1" s="11" t="s">
        <v>5</v>
      </c>
      <c r="I1" s="11" t="s">
        <v>4</v>
      </c>
    </row>
    <row r="2" spans="1:9" x14ac:dyDescent="0.15">
      <c r="A2" s="10">
        <v>2008</v>
      </c>
      <c r="B2" s="8">
        <v>592</v>
      </c>
      <c r="C2" s="8">
        <v>687</v>
      </c>
      <c r="D2" s="8">
        <v>239</v>
      </c>
      <c r="E2" s="8">
        <v>1543</v>
      </c>
      <c r="F2" s="8">
        <v>351</v>
      </c>
      <c r="G2" s="8">
        <v>950</v>
      </c>
      <c r="H2" s="8">
        <f t="shared" ref="H2:H11" si="0">SUM(B2:G2)</f>
        <v>4362</v>
      </c>
      <c r="I2" s="7" t="e">
        <f t="shared" ref="I2:I11" si="1">H2/H1-1</f>
        <v>#VALUE!</v>
      </c>
    </row>
    <row r="3" spans="1:9" x14ac:dyDescent="0.15">
      <c r="A3" s="10">
        <v>2009</v>
      </c>
      <c r="B3" s="8">
        <v>541</v>
      </c>
      <c r="C3" s="8">
        <v>707</v>
      </c>
      <c r="D3" s="8">
        <v>204</v>
      </c>
      <c r="E3" s="8">
        <v>1504</v>
      </c>
      <c r="F3" s="8">
        <v>330</v>
      </c>
      <c r="G3" s="8">
        <v>887</v>
      </c>
      <c r="H3" s="8">
        <f t="shared" si="0"/>
        <v>4173</v>
      </c>
      <c r="I3" s="7">
        <f t="shared" si="1"/>
        <v>-4.3328748280605178E-2</v>
      </c>
    </row>
    <row r="4" spans="1:9" x14ac:dyDescent="0.15">
      <c r="A4" s="10">
        <v>2010</v>
      </c>
      <c r="B4" s="8">
        <v>482</v>
      </c>
      <c r="C4" s="8">
        <v>756</v>
      </c>
      <c r="D4" s="8">
        <v>225</v>
      </c>
      <c r="E4" s="8">
        <v>1715</v>
      </c>
      <c r="F4" s="8">
        <v>288</v>
      </c>
      <c r="G4" s="8">
        <v>857</v>
      </c>
      <c r="H4" s="8">
        <f t="shared" si="0"/>
        <v>4323</v>
      </c>
      <c r="I4" s="7">
        <f t="shared" si="1"/>
        <v>3.5945363048166756E-2</v>
      </c>
    </row>
    <row r="5" spans="1:9" x14ac:dyDescent="0.15">
      <c r="A5" s="10">
        <v>2011</v>
      </c>
      <c r="B5" s="8">
        <v>454</v>
      </c>
      <c r="C5" s="8">
        <v>620</v>
      </c>
      <c r="D5" s="8">
        <v>237</v>
      </c>
      <c r="E5" s="8">
        <v>1910</v>
      </c>
      <c r="F5" s="8">
        <v>328</v>
      </c>
      <c r="G5" s="8">
        <v>1022</v>
      </c>
      <c r="H5" s="8">
        <f t="shared" si="0"/>
        <v>4571</v>
      </c>
      <c r="I5" s="7">
        <f t="shared" si="1"/>
        <v>5.7367568817950465E-2</v>
      </c>
    </row>
    <row r="6" spans="1:9" x14ac:dyDescent="0.15">
      <c r="A6" s="10">
        <v>2012</v>
      </c>
      <c r="B6" s="8">
        <v>521</v>
      </c>
      <c r="C6" s="8">
        <v>784</v>
      </c>
      <c r="D6" s="8">
        <v>214</v>
      </c>
      <c r="E6" s="8">
        <v>1923</v>
      </c>
      <c r="F6" s="8">
        <v>281</v>
      </c>
      <c r="G6" s="8">
        <v>1035</v>
      </c>
      <c r="H6" s="8">
        <f t="shared" si="0"/>
        <v>4758</v>
      </c>
      <c r="I6" s="7">
        <f t="shared" si="1"/>
        <v>4.091008532049889E-2</v>
      </c>
    </row>
    <row r="7" spans="1:9" x14ac:dyDescent="0.15">
      <c r="A7" s="10">
        <v>2013</v>
      </c>
      <c r="B7" s="8">
        <v>473</v>
      </c>
      <c r="C7" s="8">
        <v>675</v>
      </c>
      <c r="D7" s="8">
        <v>231</v>
      </c>
      <c r="E7" s="8">
        <v>1896</v>
      </c>
      <c r="F7" s="8">
        <v>288</v>
      </c>
      <c r="G7" s="8">
        <v>1065</v>
      </c>
      <c r="H7" s="8">
        <f t="shared" si="0"/>
        <v>4628</v>
      </c>
      <c r="I7" s="7">
        <f t="shared" si="1"/>
        <v>-2.732240437158473E-2</v>
      </c>
    </row>
    <row r="8" spans="1:9" x14ac:dyDescent="0.15">
      <c r="A8" s="9">
        <v>2014</v>
      </c>
      <c r="B8" s="8">
        <v>607</v>
      </c>
      <c r="C8" s="8">
        <v>614</v>
      </c>
      <c r="D8" s="8">
        <v>232</v>
      </c>
      <c r="E8" s="8">
        <v>1857</v>
      </c>
      <c r="F8" s="8">
        <v>281</v>
      </c>
      <c r="G8" s="8">
        <v>1089</v>
      </c>
      <c r="H8" s="8">
        <f t="shared" si="0"/>
        <v>4680</v>
      </c>
      <c r="I8" s="7">
        <f t="shared" si="1"/>
        <v>1.1235955056179803E-2</v>
      </c>
    </row>
    <row r="9" spans="1:9" x14ac:dyDescent="0.15">
      <c r="A9" s="9">
        <v>2015</v>
      </c>
      <c r="B9" s="8">
        <v>490</v>
      </c>
      <c r="C9" s="8">
        <v>586</v>
      </c>
      <c r="D9" s="8">
        <v>184</v>
      </c>
      <c r="E9" s="8">
        <v>1767</v>
      </c>
      <c r="F9" s="8">
        <v>267</v>
      </c>
      <c r="G9" s="8">
        <v>1216</v>
      </c>
      <c r="H9" s="8">
        <f t="shared" si="0"/>
        <v>4510</v>
      </c>
      <c r="I9" s="7">
        <f t="shared" si="1"/>
        <v>-3.6324786324786307E-2</v>
      </c>
    </row>
    <row r="10" spans="1:9" x14ac:dyDescent="0.15">
      <c r="A10" s="9">
        <v>2016</v>
      </c>
      <c r="B10" s="8">
        <v>435</v>
      </c>
      <c r="C10" s="8">
        <v>652</v>
      </c>
      <c r="D10" s="8">
        <v>225</v>
      </c>
      <c r="E10" s="8">
        <v>1744</v>
      </c>
      <c r="F10" s="8">
        <v>261</v>
      </c>
      <c r="G10" s="8">
        <v>972</v>
      </c>
      <c r="H10" s="8">
        <f t="shared" si="0"/>
        <v>4289</v>
      </c>
      <c r="I10" s="7">
        <f t="shared" si="1"/>
        <v>-4.9002217294900174E-2</v>
      </c>
    </row>
    <row r="11" spans="1:9" x14ac:dyDescent="0.15">
      <c r="A11" s="9">
        <v>2017</v>
      </c>
      <c r="B11" s="8">
        <v>404</v>
      </c>
      <c r="C11" s="8">
        <v>639</v>
      </c>
      <c r="D11" s="8">
        <v>207</v>
      </c>
      <c r="E11" s="8">
        <v>1816</v>
      </c>
      <c r="F11" s="8">
        <v>309</v>
      </c>
      <c r="G11" s="8">
        <v>951</v>
      </c>
      <c r="H11" s="8">
        <f t="shared" si="0"/>
        <v>4326</v>
      </c>
      <c r="I11" s="7">
        <f t="shared" si="1"/>
        <v>8.6267195150384612E-3</v>
      </c>
    </row>
    <row r="12" spans="1:9" x14ac:dyDescent="0.15">
      <c r="A12" s="9">
        <v>2018</v>
      </c>
      <c r="B12" s="8">
        <v>385</v>
      </c>
      <c r="C12" s="8">
        <v>724</v>
      </c>
      <c r="D12" s="8">
        <v>307</v>
      </c>
      <c r="E12" s="8">
        <v>1723</v>
      </c>
      <c r="F12" s="8">
        <v>263</v>
      </c>
      <c r="G12" s="8">
        <v>987</v>
      </c>
      <c r="H12" s="8">
        <f t="shared" ref="H12" si="2">SUM(B12:G12)</f>
        <v>4389</v>
      </c>
      <c r="I12" s="7">
        <f t="shared" ref="I12" si="3">H12/H11-1</f>
        <v>1.4563106796116498E-2</v>
      </c>
    </row>
    <row r="13" spans="1:9" x14ac:dyDescent="0.15">
      <c r="A13" s="5"/>
      <c r="B13" s="6">
        <f>B12/$H12</f>
        <v>8.771929824561403E-2</v>
      </c>
      <c r="C13" s="6">
        <f>C12/$H12</f>
        <v>0.1649578491683755</v>
      </c>
      <c r="D13" s="6">
        <f>D12/$H12</f>
        <v>6.9947596263385731E-2</v>
      </c>
      <c r="E13" s="6">
        <f t="shared" ref="E13:G13" si="4">E12/$H12</f>
        <v>0.39257233994076102</v>
      </c>
      <c r="F13" s="6">
        <f t="shared" si="4"/>
        <v>5.9922533606744134E-2</v>
      </c>
      <c r="G13" s="6">
        <f t="shared" si="4"/>
        <v>0.22488038277511962</v>
      </c>
      <c r="H13" s="5"/>
      <c r="I13" s="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topLeftCell="A4" zoomScale="90" zoomScaleNormal="100" zoomScaleSheetLayoutView="90" workbookViewId="0">
      <selection activeCell="B4" sqref="B4"/>
    </sheetView>
  </sheetViews>
  <sheetFormatPr defaultColWidth="9" defaultRowHeight="13.5" x14ac:dyDescent="0.15"/>
  <cols>
    <col min="1" max="1" width="6.75" style="1" customWidth="1"/>
    <col min="2" max="13" width="7.125" style="1" customWidth="1"/>
    <col min="14" max="16384" width="9" style="1"/>
  </cols>
  <sheetData>
    <row r="1" spans="2:13" ht="14.25" customHeight="1" x14ac:dyDescent="0.15"/>
    <row r="2" spans="2:13" ht="14.25" customHeight="1" x14ac:dyDescent="0.15"/>
    <row r="3" spans="2:13" ht="14.25" customHeight="1" x14ac:dyDescent="0.15"/>
    <row r="4" spans="2:13" ht="14.25" customHeight="1" x14ac:dyDescent="0.15"/>
    <row r="5" spans="2:13" ht="14.25" customHeight="1" x14ac:dyDescent="0.15">
      <c r="B5" s="12" t="s">
        <v>0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2:13" ht="14.25" customHeight="1" x14ac:dyDescent="0.15"/>
    <row r="7" spans="2:13" ht="14.25" customHeight="1" x14ac:dyDescent="0.15"/>
    <row r="8" spans="2:13" ht="14.25" customHeight="1" x14ac:dyDescent="0.15"/>
    <row r="9" spans="2:13" ht="14.25" customHeight="1" x14ac:dyDescent="0.15"/>
    <row r="10" spans="2:13" ht="14.25" customHeight="1" x14ac:dyDescent="0.15"/>
    <row r="11" spans="2:13" ht="14.25" customHeight="1" x14ac:dyDescent="0.15"/>
    <row r="12" spans="2:13" ht="14.25" customHeight="1" x14ac:dyDescent="0.15"/>
    <row r="13" spans="2:13" ht="14.25" customHeight="1" x14ac:dyDescent="0.15"/>
    <row r="14" spans="2:13" ht="14.25" customHeight="1" x14ac:dyDescent="0.15"/>
    <row r="15" spans="2:13" ht="14.25" customHeight="1" x14ac:dyDescent="0.15"/>
    <row r="16" spans="2:13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spans="3:10" ht="14.25" customHeight="1" x14ac:dyDescent="0.15"/>
    <row r="34" spans="3:10" ht="14.25" customHeight="1" x14ac:dyDescent="0.15"/>
    <row r="35" spans="3:10" ht="14.25" customHeight="1" x14ac:dyDescent="0.15"/>
    <row r="36" spans="3:10" ht="14.25" customHeight="1" x14ac:dyDescent="0.15"/>
    <row r="37" spans="3:10" ht="14.25" customHeight="1" x14ac:dyDescent="0.15"/>
    <row r="38" spans="3:10" ht="14.25" customHeight="1" x14ac:dyDescent="0.15">
      <c r="E38" s="2"/>
      <c r="F38" s="2"/>
      <c r="G38" s="2"/>
      <c r="H38" s="2"/>
      <c r="J38" s="3" t="s">
        <v>1</v>
      </c>
    </row>
    <row r="39" spans="3:10" ht="14.25" customHeight="1" x14ac:dyDescent="0.15">
      <c r="C39" s="4" t="s">
        <v>2</v>
      </c>
      <c r="D39" s="3" t="s">
        <v>3</v>
      </c>
    </row>
  </sheetData>
  <mergeCells count="1">
    <mergeCell ref="B5:M5"/>
  </mergeCells>
  <phoneticPr fontId="2"/>
  <pageMargins left="0.75" right="0.48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19829-B514-4236-B1FB-8882DFE609F1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E64A4AC-E171-49AA-BD0C-49083CBFB4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6D49B9-33FB-440C-AF9A-DC3781F37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11-4</vt:lpstr>
      <vt:lpstr>'11-4'!Print_Area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　真由美</dc:creator>
  <cp:lastModifiedBy>大阪府</cp:lastModifiedBy>
  <cp:lastPrinted>2017-11-13T05:34:12Z</cp:lastPrinted>
  <dcterms:created xsi:type="dcterms:W3CDTF">2017-11-13T05:28:58Z</dcterms:created>
  <dcterms:modified xsi:type="dcterms:W3CDTF">2020-01-07T05:08:14Z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