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7-19" sheetId="1" r:id="rId1"/>
  </sheets>
  <calcPr calcId="162913"/>
</workbook>
</file>

<file path=xl/calcChain.xml><?xml version="1.0" encoding="utf-8"?>
<calcChain xmlns="http://schemas.openxmlformats.org/spreadsheetml/2006/main">
  <c r="D16" i="1" l="1"/>
  <c r="D18" i="1" l="1"/>
  <c r="Q17" i="1" l="1"/>
  <c r="Q8" i="1"/>
  <c r="Q9" i="1"/>
  <c r="Q10" i="1"/>
  <c r="Q11" i="1"/>
  <c r="Q12" i="1"/>
  <c r="Q13" i="1"/>
  <c r="Q14" i="1"/>
  <c r="Q15" i="1"/>
  <c r="Q7" i="1"/>
  <c r="Q6" i="1"/>
  <c r="F16" i="1" l="1"/>
  <c r="F18" i="1" s="1"/>
  <c r="G16" i="1"/>
  <c r="G18" i="1" s="1"/>
  <c r="P16" i="1"/>
  <c r="P18" i="1" s="1"/>
  <c r="I16" i="1"/>
  <c r="I18" i="1" s="1"/>
  <c r="J16" i="1"/>
  <c r="J18" i="1" s="1"/>
  <c r="K16" i="1"/>
  <c r="K18" i="1" s="1"/>
  <c r="N16" i="1"/>
  <c r="N18" i="1" s="1"/>
  <c r="L16" i="1"/>
  <c r="L18" i="1" s="1"/>
  <c r="M16" i="1"/>
  <c r="M18" i="1" s="1"/>
  <c r="O16" i="1"/>
  <c r="O18" i="1" s="1"/>
  <c r="H16" i="1"/>
  <c r="H18" i="1" s="1"/>
  <c r="E16" i="1"/>
  <c r="E18" i="1" s="1"/>
  <c r="Q16" i="1" l="1"/>
  <c r="Q18" i="1" s="1"/>
</calcChain>
</file>

<file path=xl/sharedStrings.xml><?xml version="1.0" encoding="utf-8"?>
<sst xmlns="http://schemas.openxmlformats.org/spreadsheetml/2006/main" count="36" uniqueCount="33">
  <si>
    <t>大阪市</t>
    <rPh sb="0" eb="3">
      <t>オオサカシ</t>
    </rPh>
    <phoneticPr fontId="3"/>
  </si>
  <si>
    <t>堺　市</t>
    <rPh sb="0" eb="3">
      <t>サカイシ</t>
    </rPh>
    <phoneticPr fontId="3"/>
  </si>
  <si>
    <t>東大阪市</t>
    <rPh sb="0" eb="4">
      <t>ヒガシオオサカシ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</si>
  <si>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</si>
  <si>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</si>
  <si>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高槻市</t>
    <rPh sb="0" eb="3">
      <t>タカツキシ</t>
    </rPh>
    <phoneticPr fontId="3"/>
  </si>
  <si>
    <t>八尾市</t>
    <rPh sb="0" eb="3">
      <t>ヤオシ</t>
    </rPh>
    <phoneticPr fontId="3"/>
  </si>
  <si>
    <t>枚方市</t>
    <rPh sb="0" eb="3">
      <t>ヒラカタシ</t>
    </rPh>
    <phoneticPr fontId="3"/>
  </si>
  <si>
    <t>茨木市</t>
    <rPh sb="0" eb="3">
      <t>イバラキシ</t>
    </rPh>
    <phoneticPr fontId="3"/>
  </si>
  <si>
    <t>寝屋川市</t>
    <rPh sb="0" eb="4">
      <t>ネヤガワシ</t>
    </rPh>
    <phoneticPr fontId="3"/>
  </si>
  <si>
    <t>岸和田市</t>
    <rPh sb="0" eb="4">
      <t>キシワダシ</t>
    </rPh>
    <phoneticPr fontId="3"/>
  </si>
  <si>
    <t>合 計</t>
    <rPh sb="0" eb="1">
      <t>ゴウ</t>
    </rPh>
    <rPh sb="2" eb="3">
      <t>ケイ</t>
    </rPh>
    <phoneticPr fontId="3"/>
  </si>
  <si>
    <t>神崎川</t>
    <rPh sb="0" eb="3">
      <t>カンザキガワ</t>
    </rPh>
    <phoneticPr fontId="3"/>
  </si>
  <si>
    <t>上　　流</t>
    <rPh sb="0" eb="4">
      <t>ジョウリュウ</t>
    </rPh>
    <phoneticPr fontId="3"/>
  </si>
  <si>
    <t>下　　流</t>
    <rPh sb="0" eb="4">
      <t>カリュウ</t>
    </rPh>
    <phoneticPr fontId="3"/>
  </si>
  <si>
    <t>寝　　屋　　川</t>
    <rPh sb="0" eb="7">
      <t>ネヤガワ</t>
    </rPh>
    <phoneticPr fontId="3"/>
  </si>
  <si>
    <t>大阪市内河川</t>
    <rPh sb="0" eb="2">
      <t>オオサカ</t>
    </rPh>
    <rPh sb="2" eb="4">
      <t>シナイ</t>
    </rPh>
    <rPh sb="4" eb="6">
      <t>カセン</t>
    </rPh>
    <phoneticPr fontId="3"/>
  </si>
  <si>
    <t>大和川</t>
    <rPh sb="0" eb="3">
      <t>ヤマトガワ</t>
    </rPh>
    <phoneticPr fontId="3"/>
  </si>
  <si>
    <t>泉　　州</t>
    <rPh sb="0" eb="4">
      <t>センシュウ</t>
    </rPh>
    <phoneticPr fontId="3"/>
  </si>
  <si>
    <t>一　　般</t>
    <rPh sb="0" eb="4">
      <t>イッパン</t>
    </rPh>
    <phoneticPr fontId="3"/>
  </si>
  <si>
    <t>臨　　海</t>
    <rPh sb="0" eb="4">
      <t>リンカイ</t>
    </rPh>
    <phoneticPr fontId="3"/>
  </si>
  <si>
    <t>合　　　計</t>
    <rPh sb="0" eb="5">
      <t>ゴウケイ</t>
    </rPh>
    <phoneticPr fontId="3"/>
  </si>
  <si>
    <t>７－１９　　立　入　検　査　状　況</t>
    <rPh sb="6" eb="9">
      <t>タチイリ</t>
    </rPh>
    <rPh sb="10" eb="13">
      <t>ケンサ</t>
    </rPh>
    <rPh sb="14" eb="17">
      <t>ジョウキョウ</t>
    </rPh>
    <phoneticPr fontId="3"/>
  </si>
  <si>
    <t>淀　　　　　　川</t>
  </si>
  <si>
    <t>排水規制</t>
    <rPh sb="0" eb="2">
      <t>ハイスイ</t>
    </rPh>
    <rPh sb="2" eb="4">
      <t>キセイ</t>
    </rPh>
    <phoneticPr fontId="1"/>
  </si>
  <si>
    <t>小　　計</t>
    <rPh sb="0" eb="1">
      <t>ショウ</t>
    </rPh>
    <rPh sb="3" eb="4">
      <t>ケイ</t>
    </rPh>
    <phoneticPr fontId="1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</si>
  <si>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1"/>
  </si>
  <si>
    <t>大阪府</t>
    <rPh sb="0" eb="3">
      <t>オオサカフ</t>
    </rPh>
    <phoneticPr fontId="1"/>
  </si>
  <si>
    <t>政令市</t>
    <rPh sb="0" eb="3">
      <t>セイレイシ</t>
    </rPh>
    <phoneticPr fontId="1"/>
  </si>
  <si>
    <t>立　　入　　検　　査　　工　　場　・　事　　業　　場　　数</t>
    <phoneticPr fontId="1"/>
  </si>
  <si>
    <t>　　　　　　　府・市町村　　種　別</t>
    <rPh sb="7" eb="8">
      <t>フ</t>
    </rPh>
    <rPh sb="9" eb="10">
      <t>シ</t>
    </rPh>
    <rPh sb="10" eb="12">
      <t>チョウソン</t>
    </rPh>
    <rPh sb="14" eb="17">
      <t>シュベツ</t>
    </rPh>
    <phoneticPr fontId="3"/>
  </si>
  <si>
    <t>権限
移譲
市町村</t>
    <rPh sb="0" eb="2">
      <t>ケンゲン</t>
    </rPh>
    <rPh sb="3" eb="5">
      <t>イジョウ</t>
    </rPh>
    <rPh sb="6" eb="7">
      <t>シ</t>
    </rPh>
    <rPh sb="7" eb="9">
      <t>チョウソン</t>
    </rPh>
    <phoneticPr fontId="3"/>
  </si>
  <si>
    <r>
      <t>　（平成</t>
    </r>
    <r>
      <rPr>
        <sz val="11"/>
        <rFont val="ＭＳ Ｐゴシック"/>
        <family val="3"/>
        <charset val="128"/>
        <scheme val="minor"/>
      </rPr>
      <t>30</t>
    </r>
    <r>
      <rPr>
        <sz val="11"/>
        <rFont val="ＭＳ Ｐゴシック"/>
        <family val="2"/>
        <scheme val="minor"/>
      </rPr>
      <t>年</t>
    </r>
    <r>
      <rPr>
        <sz val="11"/>
        <rFont val="ＭＳ Ｐゴシック"/>
        <family val="3"/>
        <charset val="128"/>
      </rPr>
      <t>度）</t>
    </r>
    <rPh sb="6" eb="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</si>
</sst>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5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176" fontId="8" fillId="0" borderId="13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176" fontId="8" fillId="0" borderId="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/>
    </xf>
    <xf numFmtId="176" fontId="8" fillId="0" borderId="10" xfId="0" applyNumberFormat="1" applyFont="1" applyFill="1" applyBorder="1" applyAlignment="1">
      <alignment horizontal="center"/>
    </xf>
    <xf numFmtId="176" fontId="8" fillId="0" borderId="1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/>
    </xf>
    <xf numFmtId="176" fontId="8" fillId="0" borderId="3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/>
    </xf>
    <xf numFmtId="176" fontId="8" fillId="0" borderId="37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workbookViewId="0"/>
  </sheetViews>
  <sheetFormatPr defaultRowHeight="13.5" x14ac:dyDescent="0.15"/>
  <cols>
    <col min="1" max="2" width="3" style="4" customWidth="1"/>
    <col min="3" max="3" width="15.75" style="4" customWidth="1"/>
    <col min="4" max="17" width="6.625" style="4" customWidth="1"/>
    <col min="18" max="16384" width="9" style="4"/>
  </cols>
  <sheetData>
    <row r="1" spans="1:17" ht="14.25" x14ac:dyDescent="0.15">
      <c r="C1" s="1"/>
      <c r="D1" s="1"/>
      <c r="E1" s="1"/>
      <c r="F1" s="1"/>
      <c r="G1" s="1"/>
      <c r="H1" s="1"/>
      <c r="I1" s="1" t="s">
        <v>22</v>
      </c>
      <c r="J1" s="1"/>
      <c r="K1" s="1"/>
      <c r="L1" s="1"/>
      <c r="M1" s="1"/>
      <c r="N1" s="1"/>
      <c r="O1" s="1"/>
      <c r="P1" s="1"/>
    </row>
    <row r="2" spans="1:17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 t="s">
        <v>32</v>
      </c>
    </row>
    <row r="3" spans="1:17" ht="20.25" customHeight="1" x14ac:dyDescent="0.15">
      <c r="A3" s="6"/>
      <c r="B3" s="7"/>
      <c r="C3" s="8"/>
      <c r="D3" s="9" t="s">
        <v>29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ht="20.25" customHeight="1" x14ac:dyDescent="0.15">
      <c r="A4" s="12" t="s">
        <v>30</v>
      </c>
      <c r="B4" s="13"/>
      <c r="C4" s="13"/>
      <c r="D4" s="14" t="s">
        <v>27</v>
      </c>
      <c r="E4" s="15" t="s">
        <v>31</v>
      </c>
      <c r="F4" s="16" t="s">
        <v>28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8" t="s">
        <v>11</v>
      </c>
    </row>
    <row r="5" spans="1:17" ht="24" customHeight="1" thickBot="1" x14ac:dyDescent="0.2">
      <c r="A5" s="19"/>
      <c r="B5" s="20"/>
      <c r="C5" s="21"/>
      <c r="D5" s="22"/>
      <c r="E5" s="23"/>
      <c r="F5" s="24" t="s">
        <v>0</v>
      </c>
      <c r="G5" s="24" t="s">
        <v>1</v>
      </c>
      <c r="H5" s="25" t="s">
        <v>10</v>
      </c>
      <c r="I5" s="24" t="s">
        <v>3</v>
      </c>
      <c r="J5" s="24" t="s">
        <v>4</v>
      </c>
      <c r="K5" s="24" t="s">
        <v>5</v>
      </c>
      <c r="L5" s="24" t="s">
        <v>7</v>
      </c>
      <c r="M5" s="24" t="s">
        <v>8</v>
      </c>
      <c r="N5" s="24" t="s">
        <v>6</v>
      </c>
      <c r="O5" s="24" t="s">
        <v>9</v>
      </c>
      <c r="P5" s="24" t="s">
        <v>2</v>
      </c>
      <c r="Q5" s="26"/>
    </row>
    <row r="6" spans="1:17" ht="20.25" customHeight="1" x14ac:dyDescent="0.15">
      <c r="A6" s="27" t="s">
        <v>24</v>
      </c>
      <c r="B6" s="28" t="s">
        <v>23</v>
      </c>
      <c r="C6" s="29"/>
      <c r="D6" s="30">
        <v>46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25</v>
      </c>
      <c r="L6" s="31">
        <v>88</v>
      </c>
      <c r="M6" s="31">
        <v>0</v>
      </c>
      <c r="N6" s="31">
        <v>0</v>
      </c>
      <c r="O6" s="31">
        <v>0</v>
      </c>
      <c r="P6" s="31">
        <v>0</v>
      </c>
      <c r="Q6" s="32">
        <f t="shared" ref="Q6:Q15" si="0">SUM(D6:P6)</f>
        <v>159</v>
      </c>
    </row>
    <row r="7" spans="1:17" ht="20.25" customHeight="1" x14ac:dyDescent="0.15">
      <c r="A7" s="33"/>
      <c r="B7" s="34" t="s">
        <v>12</v>
      </c>
      <c r="C7" s="35" t="s">
        <v>13</v>
      </c>
      <c r="D7" s="36">
        <v>4</v>
      </c>
      <c r="E7" s="37">
        <v>12</v>
      </c>
      <c r="F7" s="37">
        <v>4</v>
      </c>
      <c r="G7" s="37">
        <v>0</v>
      </c>
      <c r="H7" s="37">
        <v>0</v>
      </c>
      <c r="I7" s="37">
        <v>0</v>
      </c>
      <c r="J7" s="37">
        <v>0</v>
      </c>
      <c r="K7" s="37">
        <v>3</v>
      </c>
      <c r="L7" s="37">
        <v>0</v>
      </c>
      <c r="M7" s="37">
        <v>7</v>
      </c>
      <c r="N7" s="37">
        <v>0</v>
      </c>
      <c r="O7" s="37">
        <v>0</v>
      </c>
      <c r="P7" s="38">
        <v>0</v>
      </c>
      <c r="Q7" s="39">
        <f t="shared" si="0"/>
        <v>30</v>
      </c>
    </row>
    <row r="8" spans="1:17" ht="20.25" customHeight="1" x14ac:dyDescent="0.15">
      <c r="A8" s="33"/>
      <c r="B8" s="40"/>
      <c r="C8" s="35" t="s">
        <v>14</v>
      </c>
      <c r="D8" s="36">
        <v>19</v>
      </c>
      <c r="E8" s="37">
        <v>1</v>
      </c>
      <c r="F8" s="37">
        <v>21</v>
      </c>
      <c r="G8" s="37">
        <v>0</v>
      </c>
      <c r="H8" s="37">
        <v>0</v>
      </c>
      <c r="I8" s="37">
        <v>27</v>
      </c>
      <c r="J8" s="37">
        <v>53</v>
      </c>
      <c r="K8" s="37">
        <v>70</v>
      </c>
      <c r="L8" s="37">
        <v>0</v>
      </c>
      <c r="M8" s="37">
        <v>25</v>
      </c>
      <c r="N8" s="37">
        <v>0</v>
      </c>
      <c r="O8" s="37">
        <v>0</v>
      </c>
      <c r="P8" s="37">
        <v>0</v>
      </c>
      <c r="Q8" s="39">
        <f t="shared" si="0"/>
        <v>216</v>
      </c>
    </row>
    <row r="9" spans="1:17" ht="20.25" customHeight="1" x14ac:dyDescent="0.15">
      <c r="A9" s="33"/>
      <c r="B9" s="41" t="s">
        <v>15</v>
      </c>
      <c r="C9" s="42"/>
      <c r="D9" s="43">
        <v>97</v>
      </c>
      <c r="E9" s="37">
        <v>0</v>
      </c>
      <c r="F9" s="37">
        <v>10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10</v>
      </c>
      <c r="M9" s="37">
        <v>0</v>
      </c>
      <c r="N9" s="37">
        <v>101</v>
      </c>
      <c r="O9" s="37">
        <v>9</v>
      </c>
      <c r="P9" s="37">
        <v>28</v>
      </c>
      <c r="Q9" s="39">
        <f t="shared" si="0"/>
        <v>255</v>
      </c>
    </row>
    <row r="10" spans="1:17" ht="20.25" customHeight="1" x14ac:dyDescent="0.15">
      <c r="A10" s="33"/>
      <c r="B10" s="41" t="s">
        <v>16</v>
      </c>
      <c r="C10" s="42"/>
      <c r="D10" s="43">
        <v>0</v>
      </c>
      <c r="E10" s="37">
        <v>0</v>
      </c>
      <c r="F10" s="37">
        <v>77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9">
        <f t="shared" si="0"/>
        <v>77</v>
      </c>
    </row>
    <row r="11" spans="1:17" ht="20.25" customHeight="1" x14ac:dyDescent="0.15">
      <c r="A11" s="33"/>
      <c r="B11" s="34" t="s">
        <v>17</v>
      </c>
      <c r="C11" s="35" t="s">
        <v>13</v>
      </c>
      <c r="D11" s="36">
        <v>115</v>
      </c>
      <c r="E11" s="37">
        <v>145</v>
      </c>
      <c r="F11" s="37">
        <v>7</v>
      </c>
      <c r="G11" s="37">
        <v>8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9">
        <f t="shared" si="0"/>
        <v>275</v>
      </c>
    </row>
    <row r="12" spans="1:17" ht="20.25" customHeight="1" x14ac:dyDescent="0.15">
      <c r="A12" s="33"/>
      <c r="B12" s="40"/>
      <c r="C12" s="35" t="s">
        <v>14</v>
      </c>
      <c r="D12" s="36">
        <v>0</v>
      </c>
      <c r="E12" s="37">
        <v>12</v>
      </c>
      <c r="F12" s="37">
        <v>0</v>
      </c>
      <c r="G12" s="37">
        <v>14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9">
        <f t="shared" si="0"/>
        <v>26</v>
      </c>
    </row>
    <row r="13" spans="1:17" ht="20.25" customHeight="1" x14ac:dyDescent="0.15">
      <c r="A13" s="33"/>
      <c r="B13" s="34" t="s">
        <v>18</v>
      </c>
      <c r="C13" s="35" t="s">
        <v>13</v>
      </c>
      <c r="D13" s="36">
        <v>8</v>
      </c>
      <c r="E13" s="37">
        <v>33</v>
      </c>
      <c r="F13" s="37">
        <v>0</v>
      </c>
      <c r="G13" s="37">
        <v>0</v>
      </c>
      <c r="H13" s="37">
        <v>16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9">
        <f t="shared" si="0"/>
        <v>57</v>
      </c>
    </row>
    <row r="14" spans="1:17" ht="20.25" customHeight="1" x14ac:dyDescent="0.15">
      <c r="A14" s="33"/>
      <c r="B14" s="44"/>
      <c r="C14" s="35" t="s">
        <v>19</v>
      </c>
      <c r="D14" s="36">
        <v>117</v>
      </c>
      <c r="E14" s="37">
        <v>315</v>
      </c>
      <c r="F14" s="37">
        <v>0</v>
      </c>
      <c r="G14" s="37">
        <v>24</v>
      </c>
      <c r="H14" s="37">
        <v>16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9">
        <f t="shared" si="0"/>
        <v>472</v>
      </c>
    </row>
    <row r="15" spans="1:17" ht="20.25" customHeight="1" thickBot="1" x14ac:dyDescent="0.2">
      <c r="A15" s="33"/>
      <c r="B15" s="45"/>
      <c r="C15" s="24" t="s">
        <v>20</v>
      </c>
      <c r="D15" s="46">
        <v>34</v>
      </c>
      <c r="E15" s="47">
        <v>42</v>
      </c>
      <c r="F15" s="47">
        <v>0</v>
      </c>
      <c r="G15" s="47">
        <v>77</v>
      </c>
      <c r="H15" s="47">
        <v>4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8">
        <f t="shared" si="0"/>
        <v>157</v>
      </c>
    </row>
    <row r="16" spans="1:17" ht="20.25" customHeight="1" thickBot="1" x14ac:dyDescent="0.2">
      <c r="A16" s="49"/>
      <c r="B16" s="50" t="s">
        <v>25</v>
      </c>
      <c r="C16" s="51"/>
      <c r="D16" s="52">
        <f>SUM(D6:D15)</f>
        <v>440</v>
      </c>
      <c r="E16" s="52">
        <f>SUM(E6:E15)</f>
        <v>560</v>
      </c>
      <c r="F16" s="52">
        <f t="shared" ref="F16:O16" si="1">SUM(F6:F15)</f>
        <v>119</v>
      </c>
      <c r="G16" s="52">
        <f t="shared" si="1"/>
        <v>123</v>
      </c>
      <c r="H16" s="52">
        <f>SUM(H6:H15)</f>
        <v>36</v>
      </c>
      <c r="I16" s="52">
        <f t="shared" si="1"/>
        <v>27</v>
      </c>
      <c r="J16" s="52">
        <f t="shared" si="1"/>
        <v>53</v>
      </c>
      <c r="K16" s="52">
        <f t="shared" si="1"/>
        <v>98</v>
      </c>
      <c r="L16" s="52">
        <f t="shared" si="1"/>
        <v>98</v>
      </c>
      <c r="M16" s="52">
        <f t="shared" si="1"/>
        <v>32</v>
      </c>
      <c r="N16" s="52">
        <f>SUM(N6:N15)</f>
        <v>101</v>
      </c>
      <c r="O16" s="52">
        <f t="shared" si="1"/>
        <v>9</v>
      </c>
      <c r="P16" s="52">
        <f>SUM(P6:P15)</f>
        <v>28</v>
      </c>
      <c r="Q16" s="53">
        <f>SUM(Q6:Q15)</f>
        <v>1724</v>
      </c>
    </row>
    <row r="17" spans="1:17" ht="20.25" customHeight="1" thickBot="1" x14ac:dyDescent="0.2">
      <c r="A17" s="54" t="s">
        <v>26</v>
      </c>
      <c r="B17" s="55"/>
      <c r="C17" s="51"/>
      <c r="D17" s="52">
        <v>54</v>
      </c>
      <c r="E17" s="52">
        <v>6</v>
      </c>
      <c r="F17" s="52">
        <v>836</v>
      </c>
      <c r="G17" s="52">
        <v>0</v>
      </c>
      <c r="H17" s="52">
        <v>0</v>
      </c>
      <c r="I17" s="52">
        <v>0</v>
      </c>
      <c r="J17" s="52">
        <v>24</v>
      </c>
      <c r="K17" s="52">
        <v>3</v>
      </c>
      <c r="L17" s="52">
        <v>0</v>
      </c>
      <c r="M17" s="52">
        <v>3</v>
      </c>
      <c r="N17" s="52">
        <v>0</v>
      </c>
      <c r="O17" s="52">
        <v>0</v>
      </c>
      <c r="P17" s="52">
        <v>10</v>
      </c>
      <c r="Q17" s="53">
        <f>SUM(D17:P17)</f>
        <v>936</v>
      </c>
    </row>
    <row r="18" spans="1:17" ht="20.25" customHeight="1" thickBot="1" x14ac:dyDescent="0.2">
      <c r="A18" s="56" t="s">
        <v>21</v>
      </c>
      <c r="B18" s="57"/>
      <c r="C18" s="58"/>
      <c r="D18" s="59">
        <f>SUM(D16:D17)</f>
        <v>494</v>
      </c>
      <c r="E18" s="59">
        <f t="shared" ref="E18:Q18" si="2">SUM(E16:E17)</f>
        <v>566</v>
      </c>
      <c r="F18" s="59">
        <f t="shared" si="2"/>
        <v>955</v>
      </c>
      <c r="G18" s="59">
        <f t="shared" si="2"/>
        <v>123</v>
      </c>
      <c r="H18" s="59">
        <f>SUM(H16:H17)</f>
        <v>36</v>
      </c>
      <c r="I18" s="59">
        <f t="shared" si="2"/>
        <v>27</v>
      </c>
      <c r="J18" s="59">
        <f t="shared" si="2"/>
        <v>77</v>
      </c>
      <c r="K18" s="59">
        <f t="shared" si="2"/>
        <v>101</v>
      </c>
      <c r="L18" s="59">
        <f t="shared" si="2"/>
        <v>98</v>
      </c>
      <c r="M18" s="59">
        <f t="shared" si="2"/>
        <v>35</v>
      </c>
      <c r="N18" s="59">
        <f>SUM(N16:N17)</f>
        <v>101</v>
      </c>
      <c r="O18" s="59">
        <f t="shared" si="2"/>
        <v>9</v>
      </c>
      <c r="P18" s="59">
        <f>SUM(P16:P17)</f>
        <v>38</v>
      </c>
      <c r="Q18" s="60">
        <f t="shared" si="2"/>
        <v>2660</v>
      </c>
    </row>
    <row r="19" spans="1:17" x14ac:dyDescent="0.15">
      <c r="C19" s="3"/>
      <c r="D19" s="3"/>
    </row>
  </sheetData>
  <mergeCells count="17">
    <mergeCell ref="D3:Q3"/>
    <mergeCell ref="Q4:Q5"/>
    <mergeCell ref="A4:C5"/>
    <mergeCell ref="B7:B8"/>
    <mergeCell ref="A6:A16"/>
    <mergeCell ref="B16:C16"/>
    <mergeCell ref="B6:C6"/>
    <mergeCell ref="B9:C9"/>
    <mergeCell ref="B10:C10"/>
    <mergeCell ref="F4:P4"/>
    <mergeCell ref="D4:D5"/>
    <mergeCell ref="E4:E5"/>
    <mergeCell ref="A18:C18"/>
    <mergeCell ref="A3:C3"/>
    <mergeCell ref="B11:B12"/>
    <mergeCell ref="B13:B15"/>
    <mergeCell ref="A17:C17"/>
  </mergeCells>
  <phoneticPr fontId="1"/>
  <pageMargins left="1.1023622047244095" right="0.70866141732283472" top="1.1417322834645669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7D6E2-D355-4FD9-8717-806D36DA12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79A2F-F42C-474A-9776-AEC2F31C1B7A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483154-ADBB-491C-BF23-7B75508A2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