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22h\LIB\エネルギー政策課\◇02＿企画\98＿環境戦略チーム\12＿環境白書\03_原稿まとめ作業用\環境関係データ\11環境保健対策等関係データ\"/>
    </mc:Choice>
  </mc:AlternateContent>
  <bookViews>
    <workbookView xWindow="0" yWindow="1590" windowWidth="15360" windowHeight="9345"/>
  </bookViews>
  <sheets>
    <sheet name="11-03" sheetId="1" r:id="rId1"/>
  </sheets>
  <definedNames>
    <definedName name="_xlnm.Print_Area" localSheetId="0">'11-03'!$A$1:$E$24</definedName>
  </definedNames>
  <calcPr calcId="162913"/>
</workbook>
</file>

<file path=xl/calcChain.xml><?xml version="1.0" encoding="utf-8"?>
<calcChain xmlns="http://schemas.openxmlformats.org/spreadsheetml/2006/main">
  <c r="D14" i="1" l="1"/>
  <c r="D9" i="1"/>
  <c r="D20" i="1" l="1"/>
  <c r="D24" i="1" s="1"/>
  <c r="E9" i="1" s="1"/>
  <c r="E14" i="1" l="1"/>
  <c r="E22" i="1"/>
  <c r="E8" i="1"/>
  <c r="E7" i="1"/>
  <c r="E6" i="1"/>
  <c r="E18" i="1"/>
  <c r="E16" i="1"/>
  <c r="E13" i="1"/>
  <c r="E12" i="1"/>
  <c r="E11" i="1"/>
  <c r="E20" i="1"/>
</calcChain>
</file>

<file path=xl/sharedStrings.xml><?xml version="1.0" encoding="utf-8"?>
<sst xmlns="http://schemas.openxmlformats.org/spreadsheetml/2006/main" count="30" uniqueCount="29">
  <si>
    <t xml:space="preserve"> 都に</t>
  </si>
  <si>
    <t xml:space="preserve"> 画</t>
  </si>
  <si>
    <t xml:space="preserve"> 区</t>
  </si>
  <si>
    <t xml:space="preserve"> 　都市計画区域以外</t>
  </si>
  <si>
    <t>合　　　　　　計</t>
  </si>
  <si>
    <t>住居地域</t>
    <rPh sb="0" eb="2">
      <t>ジュウキョ</t>
    </rPh>
    <rPh sb="2" eb="4">
      <t>チイキ</t>
    </rPh>
    <phoneticPr fontId="1"/>
  </si>
  <si>
    <t>商業地域</t>
    <rPh sb="0" eb="2">
      <t>ショウギョウ</t>
    </rPh>
    <rPh sb="2" eb="4">
      <t>チイキ</t>
    </rPh>
    <phoneticPr fontId="1"/>
  </si>
  <si>
    <t xml:space="preserve"> 市よ</t>
    <rPh sb="1" eb="2">
      <t>シ</t>
    </rPh>
    <phoneticPr fontId="1"/>
  </si>
  <si>
    <t xml:space="preserve">   市 街 化 調 整 区 域</t>
    <rPh sb="3" eb="4">
      <t>シ</t>
    </rPh>
    <rPh sb="5" eb="6">
      <t>マチ</t>
    </rPh>
    <rPh sb="7" eb="8">
      <t>カ</t>
    </rPh>
    <rPh sb="9" eb="10">
      <t>チョウ</t>
    </rPh>
    <rPh sb="11" eb="12">
      <t>タダシ</t>
    </rPh>
    <rPh sb="13" eb="14">
      <t>ク</t>
    </rPh>
    <rPh sb="15" eb="16">
      <t>イキ</t>
    </rPh>
    <phoneticPr fontId="1"/>
  </si>
  <si>
    <t>１１－３　公害の地域別苦情件数</t>
    <rPh sb="5" eb="7">
      <t>コウガイ</t>
    </rPh>
    <rPh sb="8" eb="10">
      <t>チイキ</t>
    </rPh>
    <rPh sb="10" eb="11">
      <t>ベツ</t>
    </rPh>
    <rPh sb="11" eb="13">
      <t>クジョウ</t>
    </rPh>
    <rPh sb="13" eb="15">
      <t>ケンスウ</t>
    </rPh>
    <phoneticPr fontId="1"/>
  </si>
  <si>
    <t>被害発生地域</t>
    <phoneticPr fontId="1"/>
  </si>
  <si>
    <t>件　数</t>
    <phoneticPr fontId="1"/>
  </si>
  <si>
    <t>構成比</t>
    <phoneticPr fontId="1"/>
  </si>
  <si>
    <t>（％）</t>
    <phoneticPr fontId="1"/>
  </si>
  <si>
    <t xml:space="preserve">    都</t>
    <phoneticPr fontId="1"/>
  </si>
  <si>
    <t xml:space="preserve">    市</t>
    <phoneticPr fontId="1"/>
  </si>
  <si>
    <t>近隣商業地域</t>
    <phoneticPr fontId="1"/>
  </si>
  <si>
    <t xml:space="preserve">    計</t>
    <phoneticPr fontId="1"/>
  </si>
  <si>
    <t xml:space="preserve">    画</t>
    <phoneticPr fontId="1"/>
  </si>
  <si>
    <t xml:space="preserve">   小　計</t>
    <phoneticPr fontId="1"/>
  </si>
  <si>
    <t xml:space="preserve">    法</t>
    <phoneticPr fontId="1"/>
  </si>
  <si>
    <t>準工業地域</t>
    <phoneticPr fontId="1"/>
  </si>
  <si>
    <t>工業地域</t>
    <phoneticPr fontId="1"/>
  </si>
  <si>
    <t xml:space="preserve"> 計る</t>
    <phoneticPr fontId="1"/>
  </si>
  <si>
    <t>工業専用地域</t>
    <phoneticPr fontId="1"/>
  </si>
  <si>
    <t xml:space="preserve"> 域</t>
    <phoneticPr fontId="1"/>
  </si>
  <si>
    <t xml:space="preserve">      そ　の　他</t>
    <phoneticPr fontId="1"/>
  </si>
  <si>
    <t xml:space="preserve">           　       計</t>
    <phoneticPr fontId="1"/>
  </si>
  <si>
    <t>（平成28年度）</t>
    <rPh sb="1" eb="3">
      <t>ヘイセイ</t>
    </rPh>
    <rPh sb="5" eb="7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</si>
</sst>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#,##0_ "/>
    <numFmt numFmtId="178" formatCode="#,##0_);[Red]\(#,##0\)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distributed" vertical="center" wrapText="1"/>
    </xf>
    <xf numFmtId="3" fontId="3" fillId="0" borderId="2" xfId="0" applyNumberFormat="1" applyFont="1" applyBorder="1">
      <alignment vertical="center"/>
    </xf>
    <xf numFmtId="176" fontId="3" fillId="0" borderId="2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horizontal="distributed" vertical="center" wrapText="1"/>
    </xf>
    <xf numFmtId="0" fontId="3" fillId="0" borderId="2" xfId="0" applyFont="1" applyBorder="1">
      <alignment vertical="center"/>
    </xf>
    <xf numFmtId="0" fontId="3" fillId="0" borderId="0" xfId="0" applyFont="1" applyBorder="1">
      <alignment vertical="center"/>
    </xf>
    <xf numFmtId="0" fontId="4" fillId="0" borderId="0" xfId="0" applyFont="1" applyBorder="1" applyAlignment="1">
      <alignment horizontal="justify" vertical="center" wrapText="1"/>
    </xf>
    <xf numFmtId="177" fontId="3" fillId="0" borderId="2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horizontal="justify" vertical="top" wrapText="1"/>
    </xf>
    <xf numFmtId="178" fontId="4" fillId="0" borderId="6" xfId="0" applyNumberFormat="1" applyFont="1" applyBorder="1" applyAlignment="1">
      <alignment horizontal="justify" vertical="center" wrapText="1"/>
    </xf>
    <xf numFmtId="178" fontId="4" fillId="0" borderId="0" xfId="0" applyNumberFormat="1" applyFont="1" applyBorder="1" applyAlignment="1">
      <alignment horizontal="justify" vertical="top" wrapText="1"/>
    </xf>
    <xf numFmtId="178" fontId="4" fillId="0" borderId="2" xfId="0" applyNumberFormat="1" applyFont="1" applyBorder="1" applyAlignment="1">
      <alignment horizontal="distributed" vertical="center" wrapText="1"/>
    </xf>
    <xf numFmtId="178" fontId="4" fillId="0" borderId="0" xfId="0" applyNumberFormat="1" applyFont="1" applyBorder="1" applyAlignment="1">
      <alignment horizontal="justify" vertical="center" wrapText="1"/>
    </xf>
    <xf numFmtId="178" fontId="3" fillId="0" borderId="2" xfId="0" applyNumberFormat="1" applyFont="1" applyBorder="1" applyAlignment="1">
      <alignment horizontal="right" vertical="center" wrapText="1"/>
    </xf>
    <xf numFmtId="178" fontId="4" fillId="0" borderId="2" xfId="0" applyNumberFormat="1" applyFont="1" applyBorder="1" applyAlignment="1">
      <alignment horizontal="justify" vertical="top" wrapText="1"/>
    </xf>
    <xf numFmtId="178" fontId="4" fillId="0" borderId="10" xfId="0" applyNumberFormat="1" applyFont="1" applyBorder="1" applyAlignment="1">
      <alignment horizontal="left" vertical="center" wrapText="1"/>
    </xf>
    <xf numFmtId="178" fontId="4" fillId="0" borderId="12" xfId="0" applyNumberFormat="1" applyFont="1" applyBorder="1" applyAlignment="1">
      <alignment horizontal="left" vertical="center" wrapText="1"/>
    </xf>
    <xf numFmtId="178" fontId="4" fillId="0" borderId="10" xfId="0" applyNumberFormat="1" applyFont="1" applyBorder="1" applyAlignment="1">
      <alignment horizontal="center" vertical="top" wrapText="1"/>
    </xf>
    <xf numFmtId="178" fontId="4" fillId="0" borderId="11" xfId="0" applyNumberFormat="1" applyFont="1" applyBorder="1" applyAlignment="1">
      <alignment horizontal="center" vertical="top" wrapText="1"/>
    </xf>
    <xf numFmtId="178" fontId="4" fillId="0" borderId="12" xfId="0" applyNumberFormat="1" applyFont="1" applyBorder="1" applyAlignment="1">
      <alignment horizontal="center" vertical="top" wrapText="1"/>
    </xf>
    <xf numFmtId="178" fontId="3" fillId="0" borderId="6" xfId="0" applyNumberFormat="1" applyFont="1" applyBorder="1" applyAlignment="1">
      <alignment vertical="center" wrapText="1"/>
    </xf>
    <xf numFmtId="178" fontId="4" fillId="0" borderId="2" xfId="0" applyNumberFormat="1" applyFont="1" applyBorder="1" applyAlignment="1">
      <alignment horizontal="justify" vertical="center" wrapText="1"/>
    </xf>
    <xf numFmtId="178" fontId="3" fillId="0" borderId="1" xfId="0" applyNumberFormat="1" applyFont="1" applyBorder="1" applyAlignment="1">
      <alignment vertical="center" wrapText="1"/>
    </xf>
    <xf numFmtId="178" fontId="4" fillId="0" borderId="19" xfId="0" applyNumberFormat="1" applyFont="1" applyBorder="1" applyAlignment="1">
      <alignment horizontal="justify" vertical="top" wrapText="1"/>
    </xf>
    <xf numFmtId="178" fontId="4" fillId="0" borderId="20" xfId="0" applyNumberFormat="1" applyFont="1" applyBorder="1" applyAlignment="1">
      <alignment horizontal="justify" vertical="top" wrapText="1"/>
    </xf>
    <xf numFmtId="0" fontId="4" fillId="0" borderId="19" xfId="0" applyFont="1" applyBorder="1" applyAlignment="1">
      <alignment horizontal="justify" vertical="top" wrapText="1"/>
    </xf>
    <xf numFmtId="0" fontId="4" fillId="0" borderId="20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right" vertical="center" wrapText="1"/>
    </xf>
    <xf numFmtId="176" fontId="3" fillId="0" borderId="7" xfId="0" applyNumberFormat="1" applyFont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view="pageBreakPreview" zoomScaleNormal="100" zoomScaleSheetLayoutView="100" workbookViewId="0">
      <selection activeCell="B17" sqref="B17:E17"/>
    </sheetView>
  </sheetViews>
  <sheetFormatPr defaultColWidth="8.75" defaultRowHeight="13.5" x14ac:dyDescent="0.15"/>
  <cols>
    <col min="1" max="1" width="5.625" style="1" customWidth="1"/>
    <col min="2" max="2" width="3.625" style="1" customWidth="1"/>
    <col min="3" max="3" width="30.625" style="1" customWidth="1"/>
    <col min="4" max="5" width="21.625" style="1" customWidth="1"/>
    <col min="6" max="16384" width="8.75" style="1"/>
  </cols>
  <sheetData>
    <row r="1" spans="1:5" ht="21" customHeight="1" x14ac:dyDescent="0.15">
      <c r="A1" s="2" t="s">
        <v>9</v>
      </c>
      <c r="B1" s="2"/>
      <c r="C1" s="2"/>
      <c r="D1" s="2"/>
      <c r="E1" s="2"/>
    </row>
    <row r="2" spans="1:5" x14ac:dyDescent="0.15">
      <c r="A2" s="3"/>
      <c r="B2" s="3"/>
      <c r="C2" s="3"/>
      <c r="D2" s="3"/>
      <c r="E2" s="4" t="s">
        <v>28</v>
      </c>
    </row>
    <row r="3" spans="1:5" ht="18.75" customHeight="1" x14ac:dyDescent="0.15">
      <c r="A3" s="5" t="s">
        <v>10</v>
      </c>
      <c r="B3" s="6"/>
      <c r="C3" s="7"/>
      <c r="D3" s="8" t="s">
        <v>11</v>
      </c>
      <c r="E3" s="9" t="s">
        <v>12</v>
      </c>
    </row>
    <row r="4" spans="1:5" ht="15" customHeight="1" x14ac:dyDescent="0.15">
      <c r="A4" s="10"/>
      <c r="B4" s="11"/>
      <c r="C4" s="12"/>
      <c r="D4" s="13"/>
      <c r="E4" s="14" t="s">
        <v>13</v>
      </c>
    </row>
    <row r="5" spans="1:5" ht="18.75" customHeight="1" x14ac:dyDescent="0.15">
      <c r="A5" s="15"/>
      <c r="B5" s="16"/>
      <c r="C5" s="17"/>
      <c r="D5" s="17"/>
      <c r="E5" s="18"/>
    </row>
    <row r="6" spans="1:5" ht="18.75" customHeight="1" x14ac:dyDescent="0.15">
      <c r="A6" s="19" t="s">
        <v>14</v>
      </c>
      <c r="B6" s="20"/>
      <c r="C6" s="21" t="s">
        <v>5</v>
      </c>
      <c r="D6" s="22">
        <v>2130</v>
      </c>
      <c r="E6" s="23">
        <f>D6/D24*100</f>
        <v>49.661925856843084</v>
      </c>
    </row>
    <row r="7" spans="1:5" ht="18.75" customHeight="1" x14ac:dyDescent="0.15">
      <c r="A7" s="19" t="s">
        <v>15</v>
      </c>
      <c r="B7" s="20"/>
      <c r="C7" s="24" t="s">
        <v>16</v>
      </c>
      <c r="D7" s="25">
        <v>183</v>
      </c>
      <c r="E7" s="23">
        <f>D7/D24*100</f>
        <v>4.2667288412217301</v>
      </c>
    </row>
    <row r="8" spans="1:5" ht="18.75" customHeight="1" x14ac:dyDescent="0.15">
      <c r="A8" s="19" t="s">
        <v>17</v>
      </c>
      <c r="B8" s="20"/>
      <c r="C8" s="24" t="s">
        <v>6</v>
      </c>
      <c r="D8" s="26">
        <v>478</v>
      </c>
      <c r="E8" s="23">
        <f>D8/D24*100</f>
        <v>11.144788995103754</v>
      </c>
    </row>
    <row r="9" spans="1:5" ht="18.75" customHeight="1" x14ac:dyDescent="0.15">
      <c r="A9" s="19" t="s">
        <v>18</v>
      </c>
      <c r="B9" s="27" t="s">
        <v>19</v>
      </c>
      <c r="C9" s="27"/>
      <c r="D9" s="28">
        <f>SUM(D6:D8)</f>
        <v>2791</v>
      </c>
      <c r="E9" s="23">
        <f>D9/D24*100</f>
        <v>65.073443693168571</v>
      </c>
    </row>
    <row r="10" spans="1:5" ht="18.75" customHeight="1" x14ac:dyDescent="0.15">
      <c r="A10" s="19" t="s">
        <v>20</v>
      </c>
      <c r="B10" s="29"/>
      <c r="C10" s="29"/>
      <c r="D10" s="29"/>
      <c r="E10" s="29"/>
    </row>
    <row r="11" spans="1:5" ht="18.75" customHeight="1" x14ac:dyDescent="0.15">
      <c r="A11" s="30" t="s">
        <v>0</v>
      </c>
      <c r="B11" s="31"/>
      <c r="C11" s="32" t="s">
        <v>21</v>
      </c>
      <c r="D11" s="25">
        <v>746</v>
      </c>
      <c r="E11" s="23">
        <f>D11/D24*100</f>
        <v>17.393331778969458</v>
      </c>
    </row>
    <row r="12" spans="1:5" ht="18.75" customHeight="1" x14ac:dyDescent="0.15">
      <c r="A12" s="30" t="s">
        <v>7</v>
      </c>
      <c r="B12" s="31"/>
      <c r="C12" s="32" t="s">
        <v>22</v>
      </c>
      <c r="D12" s="25">
        <v>135</v>
      </c>
      <c r="E12" s="23">
        <f>D12/D24*100</f>
        <v>3.1475868500816038</v>
      </c>
    </row>
    <row r="13" spans="1:5" ht="18.75" customHeight="1" x14ac:dyDescent="0.15">
      <c r="A13" s="30" t="s">
        <v>23</v>
      </c>
      <c r="B13" s="31"/>
      <c r="C13" s="32" t="s">
        <v>24</v>
      </c>
      <c r="D13" s="26">
        <v>35</v>
      </c>
      <c r="E13" s="23">
        <f>D13/D24*100</f>
        <v>0.81604103520634186</v>
      </c>
    </row>
    <row r="14" spans="1:5" ht="18.75" customHeight="1" x14ac:dyDescent="0.15">
      <c r="A14" s="30" t="s">
        <v>1</v>
      </c>
      <c r="B14" s="33" t="s">
        <v>19</v>
      </c>
      <c r="C14" s="33"/>
      <c r="D14" s="34">
        <f>SUM(D11:D13)</f>
        <v>916</v>
      </c>
      <c r="E14" s="23">
        <f>D14/D24*100</f>
        <v>21.356959664257403</v>
      </c>
    </row>
    <row r="15" spans="1:5" ht="18.75" customHeight="1" x14ac:dyDescent="0.15">
      <c r="A15" s="30" t="s">
        <v>2</v>
      </c>
      <c r="B15" s="35"/>
      <c r="C15" s="35"/>
      <c r="D15" s="35"/>
      <c r="E15" s="35"/>
    </row>
    <row r="16" spans="1:5" ht="18.75" customHeight="1" x14ac:dyDescent="0.15">
      <c r="A16" s="30" t="s">
        <v>25</v>
      </c>
      <c r="B16" s="36" t="s">
        <v>8</v>
      </c>
      <c r="C16" s="37"/>
      <c r="D16" s="26">
        <v>378</v>
      </c>
      <c r="E16" s="23">
        <f>D16/D24*100</f>
        <v>8.8132431802284916</v>
      </c>
    </row>
    <row r="17" spans="1:5" ht="18.75" customHeight="1" x14ac:dyDescent="0.15">
      <c r="A17" s="30"/>
      <c r="B17" s="38"/>
      <c r="C17" s="39"/>
      <c r="D17" s="39"/>
      <c r="E17" s="40"/>
    </row>
    <row r="18" spans="1:5" ht="18.75" customHeight="1" x14ac:dyDescent="0.15">
      <c r="A18" s="41"/>
      <c r="B18" s="42" t="s">
        <v>26</v>
      </c>
      <c r="C18" s="42"/>
      <c r="D18" s="26">
        <v>144</v>
      </c>
      <c r="E18" s="23">
        <f>D18/D24*100</f>
        <v>3.3574259734203777</v>
      </c>
    </row>
    <row r="19" spans="1:5" ht="18.75" customHeight="1" x14ac:dyDescent="0.15">
      <c r="A19" s="43"/>
      <c r="B19" s="35"/>
      <c r="C19" s="35"/>
      <c r="D19" s="35"/>
      <c r="E19" s="35"/>
    </row>
    <row r="20" spans="1:5" ht="18.75" customHeight="1" x14ac:dyDescent="0.15">
      <c r="A20" s="42" t="s">
        <v>27</v>
      </c>
      <c r="B20" s="42"/>
      <c r="C20" s="42"/>
      <c r="D20" s="34">
        <f>SUM(D9,D14,D16,D18)</f>
        <v>4229</v>
      </c>
      <c r="E20" s="23">
        <f>D20/D24*100</f>
        <v>98.601072511074833</v>
      </c>
    </row>
    <row r="21" spans="1:5" ht="18.75" customHeight="1" x14ac:dyDescent="0.15">
      <c r="A21" s="44"/>
      <c r="B21" s="31"/>
      <c r="C21" s="31"/>
      <c r="D21" s="31"/>
      <c r="E21" s="45"/>
    </row>
    <row r="22" spans="1:5" ht="18.75" customHeight="1" x14ac:dyDescent="0.15">
      <c r="A22" s="42" t="s">
        <v>3</v>
      </c>
      <c r="B22" s="42"/>
      <c r="C22" s="42"/>
      <c r="D22" s="25">
        <v>60</v>
      </c>
      <c r="E22" s="23">
        <f>D22/D24*100</f>
        <v>1.3989274889251575</v>
      </c>
    </row>
    <row r="23" spans="1:5" ht="18.75" customHeight="1" thickBot="1" x14ac:dyDescent="0.2">
      <c r="A23" s="46"/>
      <c r="B23" s="20"/>
      <c r="C23" s="20"/>
      <c r="D23" s="20"/>
      <c r="E23" s="47"/>
    </row>
    <row r="24" spans="1:5" ht="18.75" customHeight="1" thickTop="1" x14ac:dyDescent="0.15">
      <c r="A24" s="48" t="s">
        <v>4</v>
      </c>
      <c r="B24" s="48"/>
      <c r="C24" s="48"/>
      <c r="D24" s="49">
        <f>SUM(D20,D22)</f>
        <v>4289</v>
      </c>
      <c r="E24" s="50">
        <v>100</v>
      </c>
    </row>
  </sheetData>
  <mergeCells count="19">
    <mergeCell ref="A1:E1"/>
    <mergeCell ref="D3:D4"/>
    <mergeCell ref="B17:E17"/>
    <mergeCell ref="B16:C16"/>
    <mergeCell ref="B6:B8"/>
    <mergeCell ref="B9:C9"/>
    <mergeCell ref="A3:C4"/>
    <mergeCell ref="B5:E5"/>
    <mergeCell ref="B10:E10"/>
    <mergeCell ref="B11:B13"/>
    <mergeCell ref="B14:C14"/>
    <mergeCell ref="B15:E15"/>
    <mergeCell ref="B18:C18"/>
    <mergeCell ref="B19:E19"/>
    <mergeCell ref="A24:C24"/>
    <mergeCell ref="A20:C20"/>
    <mergeCell ref="A21:E21"/>
    <mergeCell ref="A22:C22"/>
    <mergeCell ref="A23:E23"/>
  </mergeCells>
  <phoneticPr fontId="1"/>
  <printOptions horizontalCentered="1"/>
  <pageMargins left="0.55118110236220474" right="0.31496062992125984" top="0.98425196850393704" bottom="0.98425196850393704" header="0.51181102362204722" footer="0.51181102362204722"/>
  <pageSetup paperSize="9" orientation="portrait" r:id="rId1"/>
  <headerFooter alignWithMargins="0"/>
  <colBreaks count="1" manualBreakCount="1">
    <brk id="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D37D5DC3111EA4DA248C7ACBAED65AC" ma:contentTypeVersion="0" ma:contentTypeDescription="新しいドキュメントを作成します。" ma:contentTypeScope="" ma:versionID="bec28475a50fe2f6f79db2146122281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ed14474a1014a33b797668e927a5ba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6B71C4C-4899-405E-A2C2-BC85C10AF9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8DF144D-8A74-40BD-B47E-8231E4A0AE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ABF7D3B-0107-47DA-95EF-CCF25CCB1B67}">
  <ds:schemaRefs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11-03</vt:lpstr>
      <vt:lpstr>'11-03'!Print_Area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OkanoHa</dc:creator>
  <cp:lastModifiedBy>大阪府</cp:lastModifiedBy>
  <cp:lastPrinted>2017-11-13T04:43:41Z</cp:lastPrinted>
  <dcterms:created xsi:type="dcterms:W3CDTF">2004-08-05T12:23:54Z</dcterms:created>
  <dcterms:modified xsi:type="dcterms:W3CDTF">2018-12-12T07:39:50Z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0x0101007D37D5DC3111EA4DA248C7ACBAED65AC</vt:lpwstr>
  </property>
</Properties>
</file>