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90" windowWidth="15360" windowHeight="9345"/>
  </bookViews>
  <sheets>
    <sheet name="11-03" sheetId="1" r:id="rId1"/>
  </sheets>
  <definedNames>
    <definedName name="_xlnm.Print_Area" localSheetId="0">'11-03'!$A$1:$E$24</definedName>
  </definedNames>
  <calcPr calcId="145621"/>
</workbook>
</file>

<file path=xl/calcChain.xml><?xml version="1.0" encoding="utf-8"?>
<calcChain xmlns="http://schemas.openxmlformats.org/spreadsheetml/2006/main">
  <c r="D14" i="1" l="1"/>
  <c r="D9" i="1"/>
  <c r="D20" i="1" s="1"/>
  <c r="E14" i="1" l="1"/>
  <c r="D24" i="1"/>
  <c r="E9" i="1"/>
  <c r="E22" i="1" l="1"/>
  <c r="E8" i="1"/>
  <c r="E7" i="1"/>
  <c r="E6" i="1"/>
  <c r="E18" i="1"/>
  <c r="E16" i="1"/>
  <c r="E13" i="1"/>
  <c r="E12" i="1"/>
  <c r="E11" i="1"/>
  <c r="E20" i="1"/>
</calcChain>
</file>

<file path=xl/sharedStrings.xml><?xml version="1.0" encoding="utf-8"?>
<sst xmlns="http://schemas.openxmlformats.org/spreadsheetml/2006/main" count="30" uniqueCount="29">
  <si>
    <t xml:space="preserve"> 都に</t>
  </si>
  <si>
    <t xml:space="preserve"> 画</t>
  </si>
  <si>
    <t xml:space="preserve"> 区</t>
  </si>
  <si>
    <t xml:space="preserve"> 　都市計画区域以外</t>
  </si>
  <si>
    <t>合　　　　　　計</t>
  </si>
  <si>
    <t>住居地域</t>
    <rPh sb="0" eb="2">
      <t>ジュウキョ</t>
    </rPh>
    <rPh sb="2" eb="4">
      <t>チイキ</t>
    </rPh>
    <phoneticPr fontId="1"/>
  </si>
  <si>
    <t>商業地域</t>
    <rPh sb="0" eb="2">
      <t>ショウギョウ</t>
    </rPh>
    <rPh sb="2" eb="4">
      <t>チイキ</t>
    </rPh>
    <phoneticPr fontId="1"/>
  </si>
  <si>
    <t xml:space="preserve"> 市よ</t>
    <rPh sb="1" eb="2">
      <t>シ</t>
    </rPh>
    <phoneticPr fontId="1"/>
  </si>
  <si>
    <t xml:space="preserve">   市 街 化 調 整 区 域</t>
    <rPh sb="3" eb="4">
      <t>シ</t>
    </rPh>
    <rPh sb="5" eb="6">
      <t>マチ</t>
    </rPh>
    <rPh sb="7" eb="8">
      <t>カ</t>
    </rPh>
    <rPh sb="9" eb="10">
      <t>チョウ</t>
    </rPh>
    <rPh sb="11" eb="12">
      <t>タダシ</t>
    </rPh>
    <rPh sb="13" eb="14">
      <t>ク</t>
    </rPh>
    <rPh sb="15" eb="16">
      <t>イキ</t>
    </rPh>
    <phoneticPr fontId="1"/>
  </si>
  <si>
    <t>１１－３　公害の地域別苦情件数</t>
    <rPh sb="5" eb="7">
      <t>コウガイ</t>
    </rPh>
    <rPh sb="8" eb="10">
      <t>チイキ</t>
    </rPh>
    <rPh sb="10" eb="11">
      <t>ベツ</t>
    </rPh>
    <rPh sb="11" eb="13">
      <t>クジョウ</t>
    </rPh>
    <rPh sb="13" eb="15">
      <t>ケンスウ</t>
    </rPh>
    <phoneticPr fontId="1"/>
  </si>
  <si>
    <t>（平成26年度）</t>
    <rPh sb="1" eb="3">
      <t>ヘイセイ</t>
    </rPh>
    <rPh sb="5" eb="7">
      <t>ネンド</t>
    </rPh>
    <phoneticPr fontId="1"/>
  </si>
  <si>
    <t>被害発生地域</t>
    <phoneticPr fontId="1"/>
  </si>
  <si>
    <t>件　数</t>
    <phoneticPr fontId="1"/>
  </si>
  <si>
    <t>構成比</t>
    <phoneticPr fontId="1"/>
  </si>
  <si>
    <t>（％）</t>
    <phoneticPr fontId="1"/>
  </si>
  <si>
    <t xml:space="preserve">    都</t>
    <phoneticPr fontId="1"/>
  </si>
  <si>
    <t xml:space="preserve">    市</t>
    <phoneticPr fontId="1"/>
  </si>
  <si>
    <t>近隣商業地域</t>
    <phoneticPr fontId="1"/>
  </si>
  <si>
    <t xml:space="preserve">    計</t>
    <phoneticPr fontId="1"/>
  </si>
  <si>
    <t xml:space="preserve">    画</t>
    <phoneticPr fontId="1"/>
  </si>
  <si>
    <t xml:space="preserve">   小　計</t>
    <phoneticPr fontId="1"/>
  </si>
  <si>
    <t xml:space="preserve">    法</t>
    <phoneticPr fontId="1"/>
  </si>
  <si>
    <t>準工業地域</t>
    <phoneticPr fontId="1"/>
  </si>
  <si>
    <t>工業地域</t>
    <phoneticPr fontId="1"/>
  </si>
  <si>
    <t xml:space="preserve"> 計る</t>
    <phoneticPr fontId="1"/>
  </si>
  <si>
    <t>工業専用地域</t>
    <phoneticPr fontId="1"/>
  </si>
  <si>
    <t xml:space="preserve"> 域</t>
    <phoneticPr fontId="1"/>
  </si>
  <si>
    <t xml:space="preserve">      そ　の　他</t>
    <phoneticPr fontId="1"/>
  </si>
  <si>
    <t xml:space="preserve">           　       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</si>
</sst>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#,##0_ "/>
    <numFmt numFmtId="178" formatCode="#,##0_);[Red]\(#,##0\)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1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distributed" vertical="center" wrapText="1"/>
    </xf>
    <xf numFmtId="178" fontId="2" fillId="0" borderId="2" xfId="0" applyNumberFormat="1" applyFont="1" applyBorder="1" applyAlignment="1">
      <alignment horizontal="distributed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178" fontId="2" fillId="0" borderId="6" xfId="0" applyNumberFormat="1" applyFont="1" applyBorder="1" applyAlignment="1">
      <alignment horizontal="justify"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3" fontId="0" fillId="0" borderId="2" xfId="0" applyNumberFormat="1" applyFont="1" applyBorder="1">
      <alignment vertical="center"/>
    </xf>
    <xf numFmtId="176" fontId="0" fillId="0" borderId="2" xfId="0" applyNumberFormat="1" applyFont="1" applyBorder="1" applyAlignment="1">
      <alignment horizontal="right" vertical="center" wrapText="1"/>
    </xf>
    <xf numFmtId="0" fontId="0" fillId="0" borderId="2" xfId="0" applyFont="1" applyBorder="1">
      <alignment vertical="center"/>
    </xf>
    <xf numFmtId="0" fontId="0" fillId="0" borderId="0" xfId="0" applyFont="1" applyBorder="1">
      <alignment vertical="center"/>
    </xf>
    <xf numFmtId="177" fontId="0" fillId="0" borderId="2" xfId="0" applyNumberFormat="1" applyFont="1" applyBorder="1" applyAlignment="1">
      <alignment horizontal="right" vertical="center" wrapText="1"/>
    </xf>
    <xf numFmtId="178" fontId="0" fillId="0" borderId="2" xfId="0" applyNumberFormat="1" applyFont="1" applyBorder="1" applyAlignment="1">
      <alignment horizontal="right" vertical="center" wrapText="1"/>
    </xf>
    <xf numFmtId="178" fontId="0" fillId="0" borderId="6" xfId="0" applyNumberFormat="1" applyFont="1" applyBorder="1" applyAlignment="1">
      <alignment vertical="center" wrapText="1"/>
    </xf>
    <xf numFmtId="178" fontId="0" fillId="0" borderId="1" xfId="0" applyNumberFormat="1" applyFont="1" applyBorder="1" applyAlignment="1">
      <alignment vertical="center" wrapText="1"/>
    </xf>
    <xf numFmtId="3" fontId="0" fillId="0" borderId="7" xfId="0" applyNumberFormat="1" applyFont="1" applyBorder="1" applyAlignment="1">
      <alignment horizontal="right" vertical="center" wrapText="1"/>
    </xf>
    <xf numFmtId="176" fontId="0" fillId="0" borderId="7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78" fontId="2" fillId="0" borderId="10" xfId="0" applyNumberFormat="1" applyFont="1" applyBorder="1" applyAlignment="1">
      <alignment horizontal="center" vertical="top" wrapText="1"/>
    </xf>
    <xf numFmtId="178" fontId="2" fillId="0" borderId="11" xfId="0" applyNumberFormat="1" applyFont="1" applyBorder="1" applyAlignment="1">
      <alignment horizontal="center" vertical="top" wrapText="1"/>
    </xf>
    <xf numFmtId="178" fontId="2" fillId="0" borderId="12" xfId="0" applyNumberFormat="1" applyFont="1" applyBorder="1" applyAlignment="1">
      <alignment horizontal="center" vertical="top" wrapText="1"/>
    </xf>
    <xf numFmtId="178" fontId="2" fillId="0" borderId="10" xfId="0" applyNumberFormat="1" applyFont="1" applyBorder="1" applyAlignment="1">
      <alignment horizontal="left" vertical="center" wrapText="1"/>
    </xf>
    <xf numFmtId="178" fontId="2" fillId="0" borderId="12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top" wrapText="1"/>
    </xf>
    <xf numFmtId="178" fontId="2" fillId="0" borderId="0" xfId="0" applyNumberFormat="1" applyFont="1" applyBorder="1" applyAlignment="1">
      <alignment horizontal="justify" vertical="top" wrapText="1"/>
    </xf>
    <xf numFmtId="178" fontId="2" fillId="0" borderId="0" xfId="0" applyNumberFormat="1" applyFont="1" applyBorder="1" applyAlignment="1">
      <alignment horizontal="justify" vertical="center" wrapText="1"/>
    </xf>
    <xf numFmtId="178" fontId="2" fillId="0" borderId="2" xfId="0" applyNumberFormat="1" applyFont="1" applyBorder="1" applyAlignment="1">
      <alignment horizontal="justify" vertical="top" wrapText="1"/>
    </xf>
    <xf numFmtId="178" fontId="2" fillId="0" borderId="2" xfId="0" applyNumberFormat="1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 wrapText="1"/>
    </xf>
    <xf numFmtId="178" fontId="2" fillId="0" borderId="19" xfId="0" applyNumberFormat="1" applyFont="1" applyBorder="1" applyAlignment="1">
      <alignment horizontal="justify" vertical="top" wrapText="1"/>
    </xf>
    <xf numFmtId="178" fontId="2" fillId="0" borderId="20" xfId="0" applyNumberFormat="1" applyFont="1" applyBorder="1" applyAlignment="1">
      <alignment horizontal="justify" vertical="top" wrapText="1"/>
    </xf>
    <xf numFmtId="0" fontId="2" fillId="0" borderId="19" xfId="0" applyFont="1" applyBorder="1" applyAlignment="1">
      <alignment horizontal="justify" vertical="top" wrapText="1"/>
    </xf>
    <xf numFmtId="0" fontId="2" fillId="0" borderId="20" xfId="0" applyFont="1" applyBorder="1" applyAlignment="1">
      <alignment horizontal="justify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view="pageBreakPreview" topLeftCell="A22" zoomScaleNormal="100" zoomScaleSheetLayoutView="100" workbookViewId="0">
      <selection sqref="A1:E24"/>
    </sheetView>
  </sheetViews>
  <sheetFormatPr defaultColWidth="8.75" defaultRowHeight="13.5"/>
  <cols>
    <col min="1" max="1" width="5.625" style="9" customWidth="1"/>
    <col min="2" max="2" width="3.625" style="9" customWidth="1"/>
    <col min="3" max="3" width="30.625" style="9" customWidth="1"/>
    <col min="4" max="5" width="21.625" style="9" customWidth="1"/>
    <col min="6" max="16384" width="8.75" style="9"/>
  </cols>
  <sheetData>
    <row r="1" spans="1:5" ht="21" customHeight="1">
      <c r="A1" s="21" t="s">
        <v>9</v>
      </c>
      <c r="B1" s="21"/>
      <c r="C1" s="21"/>
      <c r="D1" s="21"/>
      <c r="E1" s="21"/>
    </row>
    <row r="2" spans="1:5">
      <c r="E2" s="10" t="s">
        <v>10</v>
      </c>
    </row>
    <row r="3" spans="1:5" ht="18.75" customHeight="1">
      <c r="A3" s="31" t="s">
        <v>11</v>
      </c>
      <c r="B3" s="32"/>
      <c r="C3" s="33"/>
      <c r="D3" s="22" t="s">
        <v>12</v>
      </c>
      <c r="E3" s="4" t="s">
        <v>13</v>
      </c>
    </row>
    <row r="4" spans="1:5" ht="15" customHeight="1">
      <c r="A4" s="34"/>
      <c r="B4" s="35"/>
      <c r="C4" s="36"/>
      <c r="D4" s="23"/>
      <c r="E4" s="5" t="s">
        <v>14</v>
      </c>
    </row>
    <row r="5" spans="1:5" ht="18.75" customHeight="1">
      <c r="A5" s="6"/>
      <c r="B5" s="37"/>
      <c r="C5" s="38"/>
      <c r="D5" s="38"/>
      <c r="E5" s="39"/>
    </row>
    <row r="6" spans="1:5" ht="18.75" customHeight="1">
      <c r="A6" s="7" t="s">
        <v>15</v>
      </c>
      <c r="B6" s="29"/>
      <c r="C6" s="1" t="s">
        <v>5</v>
      </c>
      <c r="D6" s="11">
        <v>2391</v>
      </c>
      <c r="E6" s="12">
        <f>D6/D24*100</f>
        <v>51.089743589743584</v>
      </c>
    </row>
    <row r="7" spans="1:5" ht="18.75" customHeight="1">
      <c r="A7" s="7" t="s">
        <v>16</v>
      </c>
      <c r="B7" s="29"/>
      <c r="C7" s="2" t="s">
        <v>17</v>
      </c>
      <c r="D7" s="13">
        <v>208</v>
      </c>
      <c r="E7" s="12">
        <f>D7/D24*100</f>
        <v>4.4444444444444446</v>
      </c>
    </row>
    <row r="8" spans="1:5" ht="18.75" customHeight="1">
      <c r="A8" s="7" t="s">
        <v>18</v>
      </c>
      <c r="B8" s="29"/>
      <c r="C8" s="2" t="s">
        <v>6</v>
      </c>
      <c r="D8" s="14">
        <v>538</v>
      </c>
      <c r="E8" s="12">
        <f>D8/D24*100</f>
        <v>11.495726495726496</v>
      </c>
    </row>
    <row r="9" spans="1:5" ht="18.75" customHeight="1">
      <c r="A9" s="7" t="s">
        <v>19</v>
      </c>
      <c r="B9" s="30" t="s">
        <v>20</v>
      </c>
      <c r="C9" s="30"/>
      <c r="D9" s="15">
        <f>SUM(D6:D8)</f>
        <v>3137</v>
      </c>
      <c r="E9" s="12">
        <f>D9/D24*100</f>
        <v>67.029914529914521</v>
      </c>
    </row>
    <row r="10" spans="1:5" ht="18.75" customHeight="1">
      <c r="A10" s="7" t="s">
        <v>21</v>
      </c>
      <c r="B10" s="40"/>
      <c r="C10" s="40"/>
      <c r="D10" s="40"/>
      <c r="E10" s="40"/>
    </row>
    <row r="11" spans="1:5" ht="18.75" customHeight="1">
      <c r="A11" s="8" t="s">
        <v>0</v>
      </c>
      <c r="B11" s="41"/>
      <c r="C11" s="3" t="s">
        <v>22</v>
      </c>
      <c r="D11" s="13">
        <v>759</v>
      </c>
      <c r="E11" s="12">
        <f>D11/D24*100</f>
        <v>16.217948717948719</v>
      </c>
    </row>
    <row r="12" spans="1:5" ht="18.75" customHeight="1">
      <c r="A12" s="8" t="s">
        <v>7</v>
      </c>
      <c r="B12" s="41"/>
      <c r="C12" s="3" t="s">
        <v>23</v>
      </c>
      <c r="D12" s="13">
        <v>150</v>
      </c>
      <c r="E12" s="12">
        <f>D12/D24*100</f>
        <v>3.2051282051282048</v>
      </c>
    </row>
    <row r="13" spans="1:5" ht="18.75" customHeight="1">
      <c r="A13" s="8" t="s">
        <v>24</v>
      </c>
      <c r="B13" s="41"/>
      <c r="C13" s="3" t="s">
        <v>25</v>
      </c>
      <c r="D13" s="14">
        <v>34</v>
      </c>
      <c r="E13" s="12">
        <f>D13/D24*100</f>
        <v>0.72649572649572647</v>
      </c>
    </row>
    <row r="14" spans="1:5" ht="18.75" customHeight="1">
      <c r="A14" s="8" t="s">
        <v>1</v>
      </c>
      <c r="B14" s="42" t="s">
        <v>20</v>
      </c>
      <c r="C14" s="42"/>
      <c r="D14" s="16">
        <f>SUM(D11:D13)</f>
        <v>943</v>
      </c>
      <c r="E14" s="12">
        <f>D14/D24*100</f>
        <v>20.149572649572651</v>
      </c>
    </row>
    <row r="15" spans="1:5" ht="18.75" customHeight="1">
      <c r="A15" s="8" t="s">
        <v>2</v>
      </c>
      <c r="B15" s="43"/>
      <c r="C15" s="43"/>
      <c r="D15" s="43"/>
      <c r="E15" s="43"/>
    </row>
    <row r="16" spans="1:5" ht="18.75" customHeight="1">
      <c r="A16" s="8" t="s">
        <v>26</v>
      </c>
      <c r="B16" s="27" t="s">
        <v>8</v>
      </c>
      <c r="C16" s="28"/>
      <c r="D16" s="14">
        <v>467</v>
      </c>
      <c r="E16" s="12">
        <f>D16/D24*100</f>
        <v>9.9786324786324787</v>
      </c>
    </row>
    <row r="17" spans="1:5" ht="18.75" customHeight="1">
      <c r="A17" s="8"/>
      <c r="B17" s="24"/>
      <c r="C17" s="25"/>
      <c r="D17" s="25"/>
      <c r="E17" s="26"/>
    </row>
    <row r="18" spans="1:5" ht="18.75" customHeight="1">
      <c r="A18" s="17"/>
      <c r="B18" s="44" t="s">
        <v>27</v>
      </c>
      <c r="C18" s="44"/>
      <c r="D18" s="14">
        <v>97</v>
      </c>
      <c r="E18" s="12">
        <f>D18/D24*100</f>
        <v>2.0726495726495724</v>
      </c>
    </row>
    <row r="19" spans="1:5" ht="18.75" customHeight="1">
      <c r="A19" s="18"/>
      <c r="B19" s="43"/>
      <c r="C19" s="43"/>
      <c r="D19" s="43"/>
      <c r="E19" s="43"/>
    </row>
    <row r="20" spans="1:5" ht="18.75" customHeight="1">
      <c r="A20" s="44" t="s">
        <v>28</v>
      </c>
      <c r="B20" s="44"/>
      <c r="C20" s="44"/>
      <c r="D20" s="16">
        <f>SUM(D9,D14,D16,D18)</f>
        <v>4644</v>
      </c>
      <c r="E20" s="12">
        <f>D20/D24*100</f>
        <v>99.230769230769226</v>
      </c>
    </row>
    <row r="21" spans="1:5" ht="18.75" customHeight="1">
      <c r="A21" s="46"/>
      <c r="B21" s="41"/>
      <c r="C21" s="41"/>
      <c r="D21" s="41"/>
      <c r="E21" s="47"/>
    </row>
    <row r="22" spans="1:5" ht="18.75" customHeight="1">
      <c r="A22" s="44" t="s">
        <v>3</v>
      </c>
      <c r="B22" s="44"/>
      <c r="C22" s="44"/>
      <c r="D22" s="13">
        <v>36</v>
      </c>
      <c r="E22" s="12">
        <f>D22/D24*100</f>
        <v>0.76923076923076927</v>
      </c>
    </row>
    <row r="23" spans="1:5" ht="18.75" customHeight="1" thickBot="1">
      <c r="A23" s="48"/>
      <c r="B23" s="29"/>
      <c r="C23" s="29"/>
      <c r="D23" s="29"/>
      <c r="E23" s="49"/>
    </row>
    <row r="24" spans="1:5" ht="18.75" customHeight="1" thickTop="1">
      <c r="A24" s="45" t="s">
        <v>4</v>
      </c>
      <c r="B24" s="45"/>
      <c r="C24" s="45"/>
      <c r="D24" s="19">
        <f>SUM(D20,D22)</f>
        <v>4680</v>
      </c>
      <c r="E24" s="20">
        <v>100</v>
      </c>
    </row>
  </sheetData>
  <mergeCells count="19">
    <mergeCell ref="B18:C18"/>
    <mergeCell ref="B19:E19"/>
    <mergeCell ref="A24:C24"/>
    <mergeCell ref="A20:C20"/>
    <mergeCell ref="A21:E21"/>
    <mergeCell ref="A22:C22"/>
    <mergeCell ref="A23:E23"/>
    <mergeCell ref="A1:E1"/>
    <mergeCell ref="D3:D4"/>
    <mergeCell ref="B17:E17"/>
    <mergeCell ref="B16:C16"/>
    <mergeCell ref="B6:B8"/>
    <mergeCell ref="B9:C9"/>
    <mergeCell ref="A3:C4"/>
    <mergeCell ref="B5:E5"/>
    <mergeCell ref="B10:E10"/>
    <mergeCell ref="B11:B13"/>
    <mergeCell ref="B14:C14"/>
    <mergeCell ref="B15:E15"/>
  </mergeCells>
  <phoneticPr fontId="1"/>
  <printOptions horizontalCentered="1"/>
  <pageMargins left="0.55118110236220474" right="0.31496062992125984" top="0.98425196850393704" bottom="0.98425196850393704" header="0.51181102362204722" footer="0.51181102362204722"/>
  <pageSetup paperSize="9" orientation="portrait" r:id="rId1"/>
  <headerFooter alignWithMargins="0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D37D5DC3111EA4DA248C7ACBAED65AC" ma:contentTypeVersion="0" ma:contentTypeDescription="新しいドキュメントを作成します。" ma:contentTypeScope="" ma:versionID="bec28475a50fe2f6f79db2146122281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ed14474a1014a33b797668e927a5ba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B71C4C-4899-405E-A2C2-BC85C10AF9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BF7D3B-0107-47DA-95EF-CCF25CCB1B6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8DF144D-8A74-40BD-B47E-8231E4A0AE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11-03</vt:lpstr>
      <vt:lpstr>'11-03'!Print_Area</vt:lpstr>
    </vt:vector>
  </TitlesOfParts>
  <Company>大阪府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OkanoHa</dc:creator>
  <cp:lastModifiedBy>中井　葵</cp:lastModifiedBy>
  <cp:lastPrinted>2010-09-13T08:49:57Z</cp:lastPrinted>
  <dcterms:created xsi:type="dcterms:W3CDTF">2004-08-05T12:23:54Z</dcterms:created>
  <dcterms:modified xsi:type="dcterms:W3CDTF">2016-11-28T10:15:32Z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0x0101007D37D5DC3111EA4DA248C7ACBAED65AC</vt:lpwstr>
  </property>
</Properties>
</file>