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1491$\doc\!作業用からの自動移行分!\都市防災課（データ移行）\耐震G\03_分譲マンション\14_HP\R8\"/>
    </mc:Choice>
  </mc:AlternateContent>
  <xr:revisionPtr revIDLastSave="0" documentId="13_ncr:1_{4B171F7A-5C18-4E8B-BD79-132F07F440B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８分譲マンション補助制度の状況等" sheetId="3" r:id="rId1"/>
  </sheets>
  <definedNames>
    <definedName name="_xlnm._FilterDatabase" localSheetId="0" hidden="1">'R８分譲マンション補助制度の状況等'!$B$5:$R$49</definedName>
    <definedName name="_xlnm.Print_Area" localSheetId="0">'R８分譲マンション補助制度の状況等'!$B$1:$Q$48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4" i="3" l="1"/>
  <c r="C22" i="3" l="1"/>
  <c r="C10" i="3" l="1"/>
  <c r="M6" i="3"/>
  <c r="H6" i="3"/>
  <c r="C6" i="3"/>
  <c r="C42" i="3" l="1"/>
  <c r="C41" i="3" l="1"/>
  <c r="C38" i="3" l="1"/>
  <c r="C33" i="3" l="1"/>
  <c r="C32" i="3" l="1"/>
  <c r="C31" i="3" l="1"/>
  <c r="C30" i="3" l="1"/>
  <c r="C28" i="3" l="1"/>
  <c r="C27" i="3" l="1"/>
  <c r="C26" i="3" l="1"/>
  <c r="C25" i="3" l="1"/>
  <c r="C23" i="3" l="1"/>
  <c r="C21" i="3" l="1"/>
  <c r="C20" i="3" l="1"/>
  <c r="C19" i="3" l="1"/>
  <c r="C18" i="3" l="1"/>
  <c r="C17" i="3" l="1"/>
  <c r="C16" i="3" l="1"/>
  <c r="M15" i="3" l="1"/>
  <c r="H15" i="3"/>
  <c r="C15" i="3"/>
  <c r="M14" i="3" l="1"/>
  <c r="H14" i="3"/>
  <c r="C14" i="3"/>
  <c r="M13" i="3" l="1"/>
  <c r="H13" i="3"/>
  <c r="M8" i="3" l="1"/>
  <c r="H8" i="3"/>
  <c r="C8" i="3"/>
  <c r="M7" i="3" l="1"/>
  <c r="H7" i="3"/>
  <c r="C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C14" authorId="0" shapeId="0" xr:uid="{01C7E5E6-BBDA-4630-B7AD-2EF062E929B6}">
      <text>
        <r>
          <rPr>
            <b/>
            <sz val="9"/>
            <color indexed="81"/>
            <rFont val="MS P ゴシック"/>
            <family val="3"/>
            <charset val="128"/>
          </rPr>
          <t>5.5万円/戸で算出した金額と見積金額の低い方の全額？</t>
        </r>
      </text>
    </comment>
  </commentList>
</comments>
</file>

<file path=xl/sharedStrings.xml><?xml version="1.0" encoding="utf-8"?>
<sst xmlns="http://schemas.openxmlformats.org/spreadsheetml/2006/main" count="93" uniqueCount="74">
  <si>
    <t>岬町</t>
    <rPh sb="0" eb="2">
      <t>ミサキチョウ</t>
    </rPh>
    <phoneticPr fontId="11"/>
  </si>
  <si>
    <t>田尻町</t>
    <rPh sb="0" eb="3">
      <t>タジリチョウ</t>
    </rPh>
    <phoneticPr fontId="11"/>
  </si>
  <si>
    <t>阪南市</t>
    <rPh sb="0" eb="3">
      <t>ハンナンシ</t>
    </rPh>
    <phoneticPr fontId="11"/>
  </si>
  <si>
    <t>1/2又は2万5千円/戸のうち低い方かつ100万円</t>
    <phoneticPr fontId="11"/>
  </si>
  <si>
    <t>泉南市</t>
    <rPh sb="0" eb="3">
      <t>センナンシ</t>
    </rPh>
    <phoneticPr fontId="11"/>
  </si>
  <si>
    <t>泉佐野市</t>
    <rPh sb="0" eb="4">
      <t>イズミサノシ</t>
    </rPh>
    <phoneticPr fontId="11"/>
  </si>
  <si>
    <t>1/2又は2万5千円/戸のうち低い方かつ100万円</t>
    <rPh sb="11" eb="12">
      <t>コ</t>
    </rPh>
    <rPh sb="24" eb="25">
      <t>エン</t>
    </rPh>
    <phoneticPr fontId="11"/>
  </si>
  <si>
    <t>貝塚市</t>
    <rPh sb="0" eb="3">
      <t>カイヅカシ</t>
    </rPh>
    <phoneticPr fontId="11"/>
  </si>
  <si>
    <t>岸和田市</t>
    <rPh sb="0" eb="4">
      <t>キシワダシ</t>
    </rPh>
    <phoneticPr fontId="11"/>
  </si>
  <si>
    <t>忠岡町</t>
    <rPh sb="0" eb="3">
      <t>タダオカチョウ</t>
    </rPh>
    <phoneticPr fontId="11"/>
  </si>
  <si>
    <t>高石市</t>
    <rPh sb="0" eb="3">
      <t>タカイシシ</t>
    </rPh>
    <phoneticPr fontId="11"/>
  </si>
  <si>
    <t>100万か１戸当たり2万5千円として算出した額か診断費用の1/2の安いもの</t>
    <rPh sb="2" eb="3">
      <t>マン</t>
    </rPh>
    <rPh sb="11" eb="12">
      <t>マン</t>
    </rPh>
    <rPh sb="13" eb="14">
      <t>セン</t>
    </rPh>
    <rPh sb="23" eb="25">
      <t>シンダン</t>
    </rPh>
    <rPh sb="25" eb="27">
      <t>ヒヨウ</t>
    </rPh>
    <rPh sb="32" eb="33">
      <t>ヤス</t>
    </rPh>
    <phoneticPr fontId="11"/>
  </si>
  <si>
    <t>和泉市</t>
    <rPh sb="0" eb="3">
      <t>イズミシ</t>
    </rPh>
    <phoneticPr fontId="11"/>
  </si>
  <si>
    <t>泉大津市</t>
    <rPh sb="0" eb="4">
      <t>イズミオオツシ</t>
    </rPh>
    <phoneticPr fontId="11"/>
  </si>
  <si>
    <t>千早赤阪村</t>
    <rPh sb="0" eb="5">
      <t>チハヤアカサカムラ</t>
    </rPh>
    <phoneticPr fontId="11"/>
  </si>
  <si>
    <t>河南町</t>
    <rPh sb="0" eb="3">
      <t>カナンチョウ</t>
    </rPh>
    <phoneticPr fontId="11"/>
  </si>
  <si>
    <t>大阪狭山市</t>
    <rPh sb="0" eb="5">
      <t>オオサカサヤマシ</t>
    </rPh>
    <phoneticPr fontId="11"/>
  </si>
  <si>
    <t>藤井寺市</t>
    <rPh sb="0" eb="4">
      <t>フジイデラシ</t>
    </rPh>
    <phoneticPr fontId="11"/>
  </si>
  <si>
    <t>羽曳野市</t>
    <rPh sb="0" eb="4">
      <t>ハビキノシ</t>
    </rPh>
    <phoneticPr fontId="11"/>
  </si>
  <si>
    <t>松原市</t>
    <rPh sb="0" eb="2">
      <t>マツバラ</t>
    </rPh>
    <rPh sb="2" eb="3">
      <t>シ</t>
    </rPh>
    <phoneticPr fontId="11"/>
  </si>
  <si>
    <t>1/2又は2万7千円/戸のうち低い方かつ100万円</t>
    <rPh sb="11" eb="12">
      <t>コ</t>
    </rPh>
    <rPh sb="24" eb="25">
      <t>エン</t>
    </rPh>
    <phoneticPr fontId="11"/>
  </si>
  <si>
    <t>河内長野市</t>
    <rPh sb="0" eb="5">
      <t>カワチナガノシ</t>
    </rPh>
    <phoneticPr fontId="11"/>
  </si>
  <si>
    <t>上限1000千円／棟　かつ
木造：１戸あたり50千円
非木造：25千円</t>
    <rPh sb="2" eb="4">
      <t>センエン</t>
    </rPh>
    <rPh sb="5" eb="6">
      <t>ムネ</t>
    </rPh>
    <rPh sb="10" eb="12">
      <t>モクゾウ</t>
    </rPh>
    <rPh sb="14" eb="15">
      <t>コ</t>
    </rPh>
    <rPh sb="20" eb="21">
      <t>チ</t>
    </rPh>
    <rPh sb="21" eb="22">
      <t>エン</t>
    </rPh>
    <rPh sb="23" eb="24">
      <t>ヒ</t>
    </rPh>
    <rPh sb="24" eb="26">
      <t>モクゾウ</t>
    </rPh>
    <rPh sb="29" eb="30">
      <t>チ</t>
    </rPh>
    <rPh sb="30" eb="31">
      <t>エン</t>
    </rPh>
    <phoneticPr fontId="11"/>
  </si>
  <si>
    <t>富田林市</t>
    <rPh sb="0" eb="4">
      <t>トンダバヤシシ</t>
    </rPh>
    <phoneticPr fontId="11"/>
  </si>
  <si>
    <t>1/12</t>
    <phoneticPr fontId="11"/>
  </si>
  <si>
    <t>1/12</t>
  </si>
  <si>
    <t>1/6</t>
  </si>
  <si>
    <t>1/3</t>
  </si>
  <si>
    <t>非木造住宅においては【25,000円/戸】と【耐震診断に要した費用（補修費、修繕費を除き、面積1,000㎡以内の部分は2,060円/㎡以内、面積1,000㎡を超えて2,000㎡以内の部分は1,540円/㎡以内、面積2,000㎡を超える部分は1,030円/㎡以内の額。）の2分の1とし1,000,000円を限度額とする】のいずれか低い額</t>
    <rPh sb="18" eb="19">
      <t>コ</t>
    </rPh>
    <phoneticPr fontId="11"/>
  </si>
  <si>
    <t>東大阪市</t>
    <rPh sb="0" eb="4">
      <t>ヒガシオオサカシ</t>
    </rPh>
    <phoneticPr fontId="11"/>
  </si>
  <si>
    <t>柏原市</t>
    <rPh sb="0" eb="3">
      <t>カシワラシ</t>
    </rPh>
    <phoneticPr fontId="11"/>
  </si>
  <si>
    <t>八尾市</t>
    <rPh sb="0" eb="3">
      <t>ヤオシ</t>
    </rPh>
    <phoneticPr fontId="11"/>
  </si>
  <si>
    <t>交野市</t>
    <rPh sb="0" eb="3">
      <t>カタノシ</t>
    </rPh>
    <phoneticPr fontId="11"/>
  </si>
  <si>
    <t>四條畷市</t>
    <rPh sb="0" eb="4">
      <t>シジョウナワテシ</t>
    </rPh>
    <phoneticPr fontId="11"/>
  </si>
  <si>
    <t>1/2又は2万7千円/戸のうち低い方かつ100万円</t>
    <rPh sb="9" eb="10">
      <t>コ</t>
    </rPh>
    <rPh sb="22" eb="23">
      <t>エン</t>
    </rPh>
    <phoneticPr fontId="11"/>
  </si>
  <si>
    <t>門真市</t>
    <rPh sb="0" eb="3">
      <t>カドマシ</t>
    </rPh>
    <phoneticPr fontId="11"/>
  </si>
  <si>
    <t>大東市</t>
    <rPh sb="0" eb="3">
      <t>ダイトウシ</t>
    </rPh>
    <phoneticPr fontId="11"/>
  </si>
  <si>
    <t>寝屋川市</t>
    <rPh sb="0" eb="4">
      <t>ネヤガワシ</t>
    </rPh>
    <phoneticPr fontId="11"/>
  </si>
  <si>
    <t>枚方市</t>
    <rPh sb="0" eb="3">
      <t>ヒラカタシ</t>
    </rPh>
    <phoneticPr fontId="11"/>
  </si>
  <si>
    <t>守口市</t>
    <rPh sb="0" eb="3">
      <t>モリグチシ</t>
    </rPh>
    <phoneticPr fontId="11"/>
  </si>
  <si>
    <t>島本町</t>
    <rPh sb="0" eb="3">
      <t>シマモトチョウ</t>
    </rPh>
    <phoneticPr fontId="11"/>
  </si>
  <si>
    <t>摂津市</t>
    <rPh sb="0" eb="3">
      <t>セッツシ</t>
    </rPh>
    <phoneticPr fontId="11"/>
  </si>
  <si>
    <t>茨木市</t>
    <rPh sb="0" eb="3">
      <t>イバラキシ</t>
    </rPh>
    <phoneticPr fontId="11"/>
  </si>
  <si>
    <t>5.5万円/戸</t>
    <rPh sb="0" eb="1">
      <t>マン</t>
    </rPh>
    <rPh sb="3" eb="4">
      <t>エン</t>
    </rPh>
    <rPh sb="4" eb="5">
      <t>コ</t>
    </rPh>
    <phoneticPr fontId="11"/>
  </si>
  <si>
    <t>高槻市</t>
    <rPh sb="0" eb="3">
      <t>タカツキシ</t>
    </rPh>
    <phoneticPr fontId="11"/>
  </si>
  <si>
    <t>吹田市</t>
    <rPh sb="0" eb="3">
      <t>スイタシ</t>
    </rPh>
    <phoneticPr fontId="11"/>
  </si>
  <si>
    <t>能勢町</t>
    <rPh sb="0" eb="3">
      <t>ノセチョウ</t>
    </rPh>
    <phoneticPr fontId="11"/>
  </si>
  <si>
    <t>豊能町</t>
    <rPh sb="0" eb="3">
      <t>トヨノチョウ</t>
    </rPh>
    <phoneticPr fontId="11"/>
  </si>
  <si>
    <t>池田市</t>
    <rPh sb="0" eb="2">
      <t>イケダ</t>
    </rPh>
    <rPh sb="2" eb="3">
      <t>シ</t>
    </rPh>
    <phoneticPr fontId="11"/>
  </si>
  <si>
    <t>豊中市</t>
    <rPh sb="0" eb="3">
      <t>トヨナカシ</t>
    </rPh>
    <phoneticPr fontId="11"/>
  </si>
  <si>
    <t>延床面積による工事費用の限度額あり</t>
  </si>
  <si>
    <t>堺市</t>
    <rPh sb="0" eb="2">
      <t>サカイシ</t>
    </rPh>
    <phoneticPr fontId="11"/>
  </si>
  <si>
    <t>-</t>
    <phoneticPr fontId="11"/>
  </si>
  <si>
    <t>大阪市</t>
    <rPh sb="0" eb="3">
      <t>オオサカシ</t>
    </rPh>
    <phoneticPr fontId="11"/>
  </si>
  <si>
    <t>限度額
千円/棟</t>
    <rPh sb="0" eb="2">
      <t>ゲンド</t>
    </rPh>
    <rPh sb="2" eb="3">
      <t>ガク</t>
    </rPh>
    <phoneticPr fontId="11"/>
  </si>
  <si>
    <t>市</t>
    <rPh sb="0" eb="1">
      <t>シ</t>
    </rPh>
    <phoneticPr fontId="11"/>
  </si>
  <si>
    <t>府</t>
    <rPh sb="0" eb="1">
      <t>フ</t>
    </rPh>
    <phoneticPr fontId="11"/>
  </si>
  <si>
    <t>国</t>
    <rPh sb="0" eb="1">
      <t>クニ</t>
    </rPh>
    <phoneticPr fontId="11"/>
  </si>
  <si>
    <t>合計</t>
    <rPh sb="0" eb="2">
      <t>ゴウケイ</t>
    </rPh>
    <phoneticPr fontId="11"/>
  </si>
  <si>
    <t>市町村名</t>
    <rPh sb="0" eb="3">
      <t>シチョウソン</t>
    </rPh>
    <rPh sb="3" eb="4">
      <t>メイ</t>
    </rPh>
    <phoneticPr fontId="11"/>
  </si>
  <si>
    <t>改修工事</t>
    <rPh sb="0" eb="2">
      <t>カイシュウ</t>
    </rPh>
    <rPh sb="2" eb="4">
      <t>コウジ</t>
    </rPh>
    <phoneticPr fontId="11"/>
  </si>
  <si>
    <t>設計</t>
    <rPh sb="0" eb="2">
      <t>セッケイ</t>
    </rPh>
    <phoneticPr fontId="11"/>
  </si>
  <si>
    <t>診断</t>
    <rPh sb="0" eb="2">
      <t>シンダン</t>
    </rPh>
    <phoneticPr fontId="11"/>
  </si>
  <si>
    <t>　■凡例</t>
    <rPh sb="2" eb="4">
      <t>ハンレイ</t>
    </rPh>
    <phoneticPr fontId="11"/>
  </si>
  <si>
    <t>大阪府内市町村の旧耐震の分譲マンション補助制度一覧</t>
    <rPh sb="0" eb="2">
      <t>オオサカ</t>
    </rPh>
    <rPh sb="2" eb="4">
      <t>フナイ</t>
    </rPh>
    <rPh sb="4" eb="7">
      <t>シチョウソン</t>
    </rPh>
    <rPh sb="8" eb="9">
      <t>キュウ</t>
    </rPh>
    <rPh sb="9" eb="11">
      <t>タイシン</t>
    </rPh>
    <rPh sb="12" eb="14">
      <t>ブンジョウ</t>
    </rPh>
    <rPh sb="19" eb="21">
      <t>ホジョ</t>
    </rPh>
    <rPh sb="21" eb="23">
      <t>セイド</t>
    </rPh>
    <rPh sb="23" eb="25">
      <t>イチラン</t>
    </rPh>
    <phoneticPr fontId="11"/>
  </si>
  <si>
    <t>令和8年4月時点</t>
    <rPh sb="0" eb="2">
      <t>レイワ</t>
    </rPh>
    <rPh sb="3" eb="4">
      <t>ネン</t>
    </rPh>
    <rPh sb="5" eb="6">
      <t>ツキ</t>
    </rPh>
    <rPh sb="6" eb="8">
      <t>ジテン</t>
    </rPh>
    <phoneticPr fontId="11"/>
  </si>
  <si>
    <t>【木造】
11/10又は1,100円/㎥のうち低い方（上限5万円/戸かつ100万円）
【非木造】
'1/2又は2万5千円/戸のうち低い方（上限100万円）</t>
    <rPh sb="0" eb="2">
      <t>モクゾウ</t>
    </rPh>
    <rPh sb="10" eb="11">
      <t>マタ</t>
    </rPh>
    <rPh sb="17" eb="18">
      <t>エン</t>
    </rPh>
    <rPh sb="23" eb="24">
      <t>ヒク</t>
    </rPh>
    <rPh sb="25" eb="26">
      <t>ホウ</t>
    </rPh>
    <rPh sb="27" eb="29">
      <t>ジョウゲン</t>
    </rPh>
    <rPh sb="30" eb="32">
      <t>マンエン</t>
    </rPh>
    <rPh sb="33" eb="34">
      <t>コ</t>
    </rPh>
    <rPh sb="39" eb="41">
      <t>マンエン</t>
    </rPh>
    <rPh sb="43" eb="44">
      <t>ヒ</t>
    </rPh>
    <rPh sb="44" eb="46">
      <t>モクゾウ</t>
    </rPh>
    <rPh sb="69" eb="71">
      <t>ジョウゲン</t>
    </rPh>
    <phoneticPr fontId="11"/>
  </si>
  <si>
    <t>3.5/10</t>
    <phoneticPr fontId="3"/>
  </si>
  <si>
    <t>1.75/10</t>
    <phoneticPr fontId="3"/>
  </si>
  <si>
    <t>【木造のみ】
7/10かつ10万円/戸</t>
    <rPh sb="0" eb="2">
      <t>モクゾウ</t>
    </rPh>
    <rPh sb="14" eb="16">
      <t>マンエン</t>
    </rPh>
    <rPh sb="17" eb="18">
      <t>コ</t>
    </rPh>
    <phoneticPr fontId="3"/>
  </si>
  <si>
    <t>【木造のみ】
7/10かつ85万円/戸</t>
    <rPh sb="0" eb="2">
      <t>モクゾウ</t>
    </rPh>
    <rPh sb="15" eb="16">
      <t>マン</t>
    </rPh>
    <rPh sb="16" eb="17">
      <t>エン</t>
    </rPh>
    <rPh sb="17" eb="18">
      <t>コ</t>
    </rPh>
    <phoneticPr fontId="3"/>
  </si>
  <si>
    <t>熊取町</t>
    <rPh sb="0" eb="3">
      <t>クマトリチョウ</t>
    </rPh>
    <phoneticPr fontId="18"/>
  </si>
  <si>
    <t>太子町</t>
    <rPh sb="0" eb="3">
      <t>タイシチョウ</t>
    </rPh>
    <phoneticPr fontId="19"/>
  </si>
  <si>
    <t>箕面市</t>
    <rPh sb="0" eb="3">
      <t>ミノオシ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</si>
</sst>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棟&quot;"/>
    <numFmt numFmtId="177" formatCode="0.0%"/>
    <numFmt numFmtId="178" formatCode="#,##0_);[Red]\(#,##0\)"/>
  </numFmts>
  <fonts count="23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HG丸ｺﾞｼｯｸM-PRO"/>
      <family val="3"/>
    </font>
    <font>
      <sz val="6"/>
      <name val="游ゴシック"/>
      <family val="2"/>
      <scheme val="minor"/>
    </font>
    <font>
      <sz val="6"/>
      <name val="游ゴシック"/>
      <family val="3"/>
      <charset val="128"/>
    </font>
    <font>
      <sz val="11"/>
      <name val="HG丸ｺﾞｼｯｸM-PRO"/>
      <family val="3"/>
    </font>
    <font>
      <sz val="10"/>
      <name val="HG丸ｺﾞｼｯｸM-PRO"/>
      <family val="3"/>
    </font>
    <font>
      <sz val="9"/>
      <name val="HG丸ｺﾞｼｯｸM-PRO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Down="1">
      <left style="hair">
        <color auto="1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Down="1"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 style="hair">
        <color indexed="64"/>
      </diagonal>
    </border>
    <border diagonalDown="1">
      <left/>
      <right style="hair">
        <color auto="1"/>
      </right>
      <top style="thin">
        <color indexed="64"/>
      </top>
      <bottom style="medium">
        <color indexed="64"/>
      </bottom>
      <diagonal style="hair">
        <color indexed="64"/>
      </diagonal>
    </border>
    <border diagonalDown="1"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 style="hair">
        <color indexed="64"/>
      </diagonal>
    </border>
    <border diagonalDown="1"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auto="1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hair">
        <color auto="1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medium">
        <color indexed="64"/>
      </left>
      <right style="thin">
        <color auto="1"/>
      </right>
      <top style="thin">
        <color indexed="64"/>
      </top>
      <bottom style="thin">
        <color auto="1"/>
      </bottom>
      <diagonal style="hair">
        <color indexed="64"/>
      </diagonal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medium">
        <color indexed="64"/>
      </right>
      <top style="thin">
        <color auto="1"/>
      </top>
      <bottom/>
      <diagonal/>
    </border>
    <border diagonalDown="1"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 diagonalDown="1">
      <left/>
      <right style="hair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 diagonalDown="1">
      <left style="hair">
        <color auto="1"/>
      </left>
      <right/>
      <top style="thin">
        <color auto="1"/>
      </top>
      <bottom style="thin">
        <color auto="1"/>
      </bottom>
      <diagonal style="thin">
        <color indexed="64"/>
      </diagonal>
    </border>
    <border diagonalDown="1"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 style="thin">
        <color indexed="64"/>
      </diagonal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5" fillId="0" borderId="0" xfId="10" applyFont="1">
      <alignment vertical="center"/>
    </xf>
    <xf numFmtId="0" fontId="5" fillId="0" borderId="0" xfId="10" applyFont="1" applyAlignment="1">
      <alignment horizontal="center" vertical="center"/>
    </xf>
    <xf numFmtId="0" fontId="6" fillId="0" borderId="0" xfId="10" applyFont="1">
      <alignment vertical="center"/>
    </xf>
    <xf numFmtId="0" fontId="7" fillId="0" borderId="0" xfId="10" applyFont="1">
      <alignment vertical="center"/>
    </xf>
    <xf numFmtId="0" fontId="8" fillId="0" borderId="0" xfId="10" applyFont="1" applyAlignment="1">
      <alignment horizontal="right" vertical="center" shrinkToFit="1"/>
    </xf>
    <xf numFmtId="0" fontId="8" fillId="0" borderId="0" xfId="10" applyFont="1">
      <alignment vertical="center"/>
    </xf>
    <xf numFmtId="0" fontId="9" fillId="0" borderId="0" xfId="10" applyFont="1" applyAlignment="1">
      <alignment horizontal="left" vertical="center"/>
    </xf>
    <xf numFmtId="0" fontId="9" fillId="0" borderId="0" xfId="10" applyFont="1">
      <alignment vertical="center"/>
    </xf>
    <xf numFmtId="0" fontId="10" fillId="0" borderId="0" xfId="10" applyFont="1">
      <alignment vertical="center"/>
    </xf>
    <xf numFmtId="176" fontId="8" fillId="0" borderId="0" xfId="10" applyNumberFormat="1" applyFont="1" applyAlignment="1">
      <alignment horizontal="right" vertical="center"/>
    </xf>
    <xf numFmtId="176" fontId="9" fillId="0" borderId="0" xfId="10" applyNumberFormat="1" applyFont="1" applyAlignment="1">
      <alignment horizontal="right" vertical="center"/>
    </xf>
    <xf numFmtId="0" fontId="6" fillId="0" borderId="0" xfId="10" applyFont="1" applyAlignment="1">
      <alignment horizontal="left" vertical="center"/>
    </xf>
    <xf numFmtId="38" fontId="8" fillId="0" borderId="25" xfId="11" applyFont="1" applyFill="1" applyBorder="1" applyAlignment="1">
      <alignment vertical="center" shrinkToFit="1"/>
    </xf>
    <xf numFmtId="0" fontId="5" fillId="0" borderId="0" xfId="10" applyFont="1" applyAlignment="1">
      <alignment horizontal="left" vertical="center"/>
    </xf>
    <xf numFmtId="0" fontId="9" fillId="0" borderId="31" xfId="10" applyFont="1" applyBorder="1" applyAlignment="1">
      <alignment horizontal="center" vertical="center" wrapText="1"/>
    </xf>
    <xf numFmtId="0" fontId="10" fillId="0" borderId="32" xfId="10" applyFont="1" applyBorder="1" applyAlignment="1">
      <alignment horizontal="center" vertical="center"/>
    </xf>
    <xf numFmtId="0" fontId="10" fillId="0" borderId="33" xfId="10" applyFont="1" applyBorder="1" applyAlignment="1">
      <alignment horizontal="center" vertical="center"/>
    </xf>
    <xf numFmtId="0" fontId="10" fillId="0" borderId="34" xfId="10" applyFont="1" applyBorder="1" applyAlignment="1">
      <alignment horizontal="center" vertical="center"/>
    </xf>
    <xf numFmtId="0" fontId="10" fillId="0" borderId="11" xfId="10" applyFont="1" applyBorder="1" applyAlignment="1">
      <alignment horizontal="center" vertical="center"/>
    </xf>
    <xf numFmtId="0" fontId="10" fillId="0" borderId="32" xfId="10" applyFont="1" applyBorder="1" applyAlignment="1">
      <alignment horizontal="center" vertical="center" wrapText="1"/>
    </xf>
    <xf numFmtId="0" fontId="5" fillId="0" borderId="10" xfId="10" applyFont="1" applyBorder="1" applyAlignment="1">
      <alignment horizontal="center" vertical="center"/>
    </xf>
    <xf numFmtId="0" fontId="8" fillId="0" borderId="35" xfId="10" applyFont="1" applyBorder="1" applyAlignment="1">
      <alignment horizontal="center" vertical="center"/>
    </xf>
    <xf numFmtId="0" fontId="9" fillId="0" borderId="2" xfId="10" applyFont="1" applyBorder="1" applyAlignment="1">
      <alignment horizontal="center" vertical="center"/>
    </xf>
    <xf numFmtId="0" fontId="10" fillId="0" borderId="2" xfId="10" applyFont="1" applyBorder="1" applyAlignment="1">
      <alignment horizontal="center" vertical="center"/>
    </xf>
    <xf numFmtId="0" fontId="13" fillId="0" borderId="1" xfId="10" applyFont="1" applyBorder="1" applyAlignment="1">
      <alignment horizontal="left" vertical="center"/>
    </xf>
    <xf numFmtId="0" fontId="8" fillId="0" borderId="36" xfId="10" applyFont="1" applyBorder="1" applyAlignment="1">
      <alignment horizontal="center" vertical="center"/>
    </xf>
    <xf numFmtId="0" fontId="10" fillId="0" borderId="36" xfId="10" applyFont="1" applyBorder="1" applyAlignment="1">
      <alignment horizontal="center" vertical="center"/>
    </xf>
    <xf numFmtId="0" fontId="9" fillId="0" borderId="36" xfId="10" applyFont="1" applyBorder="1" applyAlignment="1">
      <alignment horizontal="center" vertical="center"/>
    </xf>
    <xf numFmtId="0" fontId="14" fillId="0" borderId="0" xfId="10" applyFont="1" applyAlignment="1">
      <alignment horizontal="center" vertical="center" shrinkToFit="1"/>
    </xf>
    <xf numFmtId="0" fontId="15" fillId="0" borderId="0" xfId="10" applyFont="1">
      <alignment vertical="center"/>
    </xf>
    <xf numFmtId="0" fontId="6" fillId="0" borderId="8" xfId="10" applyFont="1" applyBorder="1">
      <alignment vertical="center"/>
    </xf>
    <xf numFmtId="0" fontId="7" fillId="0" borderId="6" xfId="10" applyFont="1" applyBorder="1">
      <alignment vertical="center"/>
    </xf>
    <xf numFmtId="0" fontId="5" fillId="0" borderId="6" xfId="10" applyFont="1" applyBorder="1">
      <alignment vertical="center"/>
    </xf>
    <xf numFmtId="0" fontId="6" fillId="0" borderId="6" xfId="10" applyFont="1" applyBorder="1">
      <alignment vertical="center"/>
    </xf>
    <xf numFmtId="0" fontId="6" fillId="0" borderId="5" xfId="10" applyFont="1" applyBorder="1">
      <alignment vertical="center"/>
    </xf>
    <xf numFmtId="0" fontId="5" fillId="0" borderId="4" xfId="10" applyFont="1" applyBorder="1" applyAlignment="1">
      <alignment horizontal="center" vertical="center"/>
    </xf>
    <xf numFmtId="0" fontId="5" fillId="2" borderId="4" xfId="10" applyFont="1" applyFill="1" applyBorder="1" applyAlignment="1">
      <alignment horizontal="center" vertical="center"/>
    </xf>
    <xf numFmtId="0" fontId="5" fillId="0" borderId="4" xfId="10" applyFont="1" applyFill="1" applyBorder="1" applyAlignment="1">
      <alignment horizontal="center" vertical="center"/>
    </xf>
    <xf numFmtId="12" fontId="10" fillId="0" borderId="4" xfId="10" quotePrefix="1" applyNumberFormat="1" applyFont="1" applyFill="1" applyBorder="1" applyAlignment="1">
      <alignment horizontal="center" vertical="center"/>
    </xf>
    <xf numFmtId="12" fontId="10" fillId="0" borderId="24" xfId="10" quotePrefix="1" applyNumberFormat="1" applyFont="1" applyFill="1" applyBorder="1" applyAlignment="1">
      <alignment horizontal="center" vertical="center"/>
    </xf>
    <xf numFmtId="12" fontId="10" fillId="0" borderId="23" xfId="10" quotePrefix="1" applyNumberFormat="1" applyFont="1" applyFill="1" applyBorder="1" applyAlignment="1">
      <alignment horizontal="center" vertical="center"/>
    </xf>
    <xf numFmtId="178" fontId="9" fillId="0" borderId="22" xfId="10" quotePrefix="1" applyNumberFormat="1" applyFont="1" applyFill="1" applyBorder="1" applyAlignment="1">
      <alignment horizontal="right" vertical="center"/>
    </xf>
    <xf numFmtId="10" fontId="10" fillId="0" borderId="4" xfId="10" applyNumberFormat="1" applyFont="1" applyFill="1" applyBorder="1" applyAlignment="1">
      <alignment horizontal="center" vertical="center"/>
    </xf>
    <xf numFmtId="56" fontId="10" fillId="0" borderId="24" xfId="10" quotePrefix="1" applyNumberFormat="1" applyFont="1" applyFill="1" applyBorder="1" applyAlignment="1">
      <alignment horizontal="center" vertical="center"/>
    </xf>
    <xf numFmtId="56" fontId="10" fillId="0" borderId="23" xfId="10" quotePrefix="1" applyNumberFormat="1" applyFont="1" applyFill="1" applyBorder="1" applyAlignment="1">
      <alignment horizontal="center" vertical="center"/>
    </xf>
    <xf numFmtId="56" fontId="10" fillId="0" borderId="22" xfId="10" quotePrefix="1" applyNumberFormat="1" applyFont="1" applyFill="1" applyBorder="1" applyAlignment="1">
      <alignment horizontal="center" vertical="center"/>
    </xf>
    <xf numFmtId="178" fontId="8" fillId="0" borderId="25" xfId="10" quotePrefix="1" applyNumberFormat="1" applyFont="1" applyFill="1" applyBorder="1" applyAlignment="1">
      <alignment horizontal="right" vertical="center"/>
    </xf>
    <xf numFmtId="177" fontId="10" fillId="0" borderId="4" xfId="10" applyNumberFormat="1" applyFont="1" applyFill="1" applyBorder="1" applyAlignment="1">
      <alignment horizontal="center" vertical="center"/>
    </xf>
    <xf numFmtId="56" fontId="9" fillId="0" borderId="22" xfId="10" quotePrefix="1" applyNumberFormat="1" applyFont="1" applyFill="1" applyBorder="1" applyAlignment="1">
      <alignment horizontal="center" vertical="center"/>
    </xf>
    <xf numFmtId="0" fontId="8" fillId="0" borderId="25" xfId="10" applyFont="1" applyFill="1" applyBorder="1" applyAlignment="1">
      <alignment vertical="center" shrinkToFit="1"/>
    </xf>
    <xf numFmtId="0" fontId="5" fillId="0" borderId="9" xfId="10" applyFont="1" applyBorder="1" applyAlignment="1">
      <alignment horizontal="center" vertical="center"/>
    </xf>
    <xf numFmtId="0" fontId="17" fillId="0" borderId="4" xfId="10" applyFont="1" applyBorder="1" applyAlignment="1">
      <alignment horizontal="center" vertical="center"/>
    </xf>
    <xf numFmtId="0" fontId="5" fillId="0" borderId="7" xfId="10" applyFont="1" applyBorder="1" applyAlignment="1">
      <alignment horizontal="center" vertical="center"/>
    </xf>
    <xf numFmtId="0" fontId="5" fillId="0" borderId="3" xfId="10" applyFont="1" applyBorder="1" applyAlignment="1">
      <alignment horizontal="center" vertical="center"/>
    </xf>
    <xf numFmtId="178" fontId="8" fillId="0" borderId="22" xfId="10" quotePrefix="1" applyNumberFormat="1" applyFont="1" applyFill="1" applyBorder="1" applyAlignment="1">
      <alignment vertical="center" wrapText="1"/>
    </xf>
    <xf numFmtId="10" fontId="10" fillId="0" borderId="41" xfId="10" applyNumberFormat="1" applyFont="1" applyFill="1" applyBorder="1" applyAlignment="1">
      <alignment horizontal="center" vertical="center"/>
    </xf>
    <xf numFmtId="56" fontId="10" fillId="0" borderId="42" xfId="10" quotePrefix="1" applyNumberFormat="1" applyFont="1" applyFill="1" applyBorder="1" applyAlignment="1">
      <alignment horizontal="center" vertical="center"/>
    </xf>
    <xf numFmtId="56" fontId="10" fillId="0" borderId="43" xfId="10" quotePrefix="1" applyNumberFormat="1" applyFont="1" applyFill="1" applyBorder="1" applyAlignment="1">
      <alignment horizontal="center" vertical="center"/>
    </xf>
    <xf numFmtId="56" fontId="10" fillId="0" borderId="44" xfId="10" quotePrefix="1" applyNumberFormat="1" applyFont="1" applyFill="1" applyBorder="1" applyAlignment="1">
      <alignment horizontal="center" vertical="center"/>
    </xf>
    <xf numFmtId="178" fontId="8" fillId="0" borderId="45" xfId="10" quotePrefix="1" applyNumberFormat="1" applyFont="1" applyFill="1" applyBorder="1" applyAlignment="1">
      <alignment horizontal="right" vertical="center"/>
    </xf>
    <xf numFmtId="177" fontId="10" fillId="0" borderId="41" xfId="10" applyNumberFormat="1" applyFont="1" applyFill="1" applyBorder="1" applyAlignment="1">
      <alignment horizontal="center" vertical="center"/>
    </xf>
    <xf numFmtId="56" fontId="9" fillId="0" borderId="44" xfId="10" quotePrefix="1" applyNumberFormat="1" applyFont="1" applyFill="1" applyBorder="1" applyAlignment="1">
      <alignment horizontal="center" vertical="center"/>
    </xf>
    <xf numFmtId="0" fontId="8" fillId="0" borderId="45" xfId="10" applyFont="1" applyFill="1" applyBorder="1" applyAlignment="1">
      <alignment vertical="center" shrinkToFit="1"/>
    </xf>
    <xf numFmtId="12" fontId="10" fillId="0" borderId="22" xfId="10" quotePrefix="1" applyNumberFormat="1" applyFont="1" applyFill="1" applyBorder="1" applyAlignment="1">
      <alignment horizontal="center" vertical="center"/>
    </xf>
    <xf numFmtId="178" fontId="12" fillId="0" borderId="25" xfId="10" quotePrefix="1" applyNumberFormat="1" applyFont="1" applyFill="1" applyBorder="1" applyAlignment="1">
      <alignment vertical="center" wrapText="1"/>
    </xf>
    <xf numFmtId="13" fontId="10" fillId="0" borderId="23" xfId="10" quotePrefix="1" applyNumberFormat="1" applyFont="1" applyFill="1" applyBorder="1" applyAlignment="1">
      <alignment horizontal="center" vertical="center"/>
    </xf>
    <xf numFmtId="13" fontId="9" fillId="0" borderId="22" xfId="10" quotePrefix="1" applyNumberFormat="1" applyFont="1" applyFill="1" applyBorder="1" applyAlignment="1">
      <alignment horizontal="center" vertical="center"/>
    </xf>
    <xf numFmtId="0" fontId="12" fillId="0" borderId="25" xfId="10" applyFont="1" applyFill="1" applyBorder="1" applyAlignment="1">
      <alignment vertical="center" wrapText="1" shrinkToFit="1"/>
    </xf>
    <xf numFmtId="10" fontId="10" fillId="0" borderId="23" xfId="10" applyNumberFormat="1" applyFont="1" applyFill="1" applyBorder="1" applyAlignment="1">
      <alignment horizontal="center" vertical="center"/>
    </xf>
    <xf numFmtId="0" fontId="10" fillId="0" borderId="21" xfId="10" applyFont="1" applyFill="1" applyBorder="1">
      <alignment vertical="center"/>
    </xf>
    <xf numFmtId="0" fontId="10" fillId="0" borderId="20" xfId="10" applyFont="1" applyFill="1" applyBorder="1">
      <alignment vertical="center"/>
    </xf>
    <xf numFmtId="0" fontId="10" fillId="0" borderId="19" xfId="10" applyFont="1" applyFill="1" applyBorder="1">
      <alignment vertical="center"/>
    </xf>
    <xf numFmtId="3" fontId="8" fillId="0" borderId="25" xfId="10" applyNumberFormat="1" applyFont="1" applyFill="1" applyBorder="1" applyAlignment="1">
      <alignment vertical="center" shrinkToFit="1"/>
    </xf>
    <xf numFmtId="177" fontId="10" fillId="0" borderId="8" xfId="10" quotePrefix="1" applyNumberFormat="1" applyFont="1" applyFill="1" applyBorder="1" applyAlignment="1">
      <alignment horizontal="center" vertical="center"/>
    </xf>
    <xf numFmtId="177" fontId="10" fillId="0" borderId="24" xfId="10" applyNumberFormat="1" applyFont="1" applyFill="1" applyBorder="1" applyAlignment="1">
      <alignment horizontal="center" vertical="center"/>
    </xf>
    <xf numFmtId="12" fontId="10" fillId="0" borderId="9" xfId="10" quotePrefix="1" applyNumberFormat="1" applyFont="1" applyFill="1" applyBorder="1" applyAlignment="1">
      <alignment horizontal="center" vertical="center"/>
    </xf>
    <xf numFmtId="12" fontId="10" fillId="0" borderId="37" xfId="10" quotePrefix="1" applyNumberFormat="1" applyFont="1" applyFill="1" applyBorder="1" applyAlignment="1">
      <alignment horizontal="center" vertical="center"/>
    </xf>
    <xf numFmtId="12" fontId="10" fillId="0" borderId="38" xfId="10" quotePrefix="1" applyNumberFormat="1" applyFont="1" applyFill="1" applyBorder="1" applyAlignment="1">
      <alignment horizontal="center" vertical="center"/>
    </xf>
    <xf numFmtId="178" fontId="8" fillId="0" borderId="39" xfId="10" quotePrefix="1" applyNumberFormat="1" applyFont="1" applyFill="1" applyBorder="1" applyAlignment="1">
      <alignment horizontal="right" vertical="center" wrapText="1"/>
    </xf>
    <xf numFmtId="56" fontId="8" fillId="0" borderId="25" xfId="10" quotePrefix="1" applyNumberFormat="1" applyFont="1" applyFill="1" applyBorder="1" applyAlignment="1">
      <alignment horizontal="center" vertical="center"/>
    </xf>
    <xf numFmtId="56" fontId="8" fillId="0" borderId="26" xfId="10" quotePrefix="1" applyNumberFormat="1" applyFont="1" applyFill="1" applyBorder="1" applyAlignment="1">
      <alignment horizontal="center" vertical="center"/>
    </xf>
    <xf numFmtId="178" fontId="8" fillId="0" borderId="22" xfId="10" quotePrefix="1" applyNumberFormat="1" applyFont="1" applyFill="1" applyBorder="1" applyAlignment="1">
      <alignment horizontal="left" vertical="center" wrapText="1"/>
    </xf>
    <xf numFmtId="12" fontId="20" fillId="0" borderId="3" xfId="10" quotePrefix="1" applyNumberFormat="1" applyFont="1" applyFill="1" applyBorder="1" applyAlignment="1">
      <alignment horizontal="center" vertical="center"/>
    </xf>
    <xf numFmtId="12" fontId="20" fillId="0" borderId="30" xfId="10" quotePrefix="1" applyNumberFormat="1" applyFont="1" applyFill="1" applyBorder="1" applyAlignment="1">
      <alignment horizontal="center" vertical="center"/>
    </xf>
    <xf numFmtId="12" fontId="20" fillId="0" borderId="29" xfId="10" quotePrefix="1" applyNumberFormat="1" applyFont="1" applyFill="1" applyBorder="1" applyAlignment="1">
      <alignment horizontal="center" vertical="center"/>
    </xf>
    <xf numFmtId="178" fontId="21" fillId="0" borderId="28" xfId="10" quotePrefix="1" applyNumberFormat="1" applyFont="1" applyFill="1" applyBorder="1" applyAlignment="1">
      <alignment horizontal="right" vertical="center"/>
    </xf>
    <xf numFmtId="12" fontId="20" fillId="0" borderId="28" xfId="10" quotePrefix="1" applyNumberFormat="1" applyFont="1" applyFill="1" applyBorder="1" applyAlignment="1">
      <alignment horizontal="center" vertical="center"/>
    </xf>
    <xf numFmtId="178" fontId="22" fillId="0" borderId="27" xfId="10" quotePrefix="1" applyNumberFormat="1" applyFont="1" applyFill="1" applyBorder="1" applyAlignment="1">
      <alignment horizontal="right" vertical="center"/>
    </xf>
    <xf numFmtId="10" fontId="20" fillId="0" borderId="29" xfId="10" applyNumberFormat="1" applyFont="1" applyFill="1" applyBorder="1" applyAlignment="1">
      <alignment horizontal="center" vertical="center"/>
    </xf>
    <xf numFmtId="3" fontId="8" fillId="0" borderId="27" xfId="10" applyNumberFormat="1" applyFont="1" applyFill="1" applyBorder="1" applyAlignment="1">
      <alignment vertical="center" shrinkToFit="1"/>
    </xf>
    <xf numFmtId="178" fontId="9" fillId="0" borderId="18" xfId="10" applyNumberFormat="1" applyFont="1" applyFill="1" applyBorder="1">
      <alignment vertical="center"/>
    </xf>
    <xf numFmtId="0" fontId="10" fillId="0" borderId="18" xfId="10" applyFont="1" applyFill="1" applyBorder="1">
      <alignment vertical="center"/>
    </xf>
    <xf numFmtId="178" fontId="8" fillId="0" borderId="17" xfId="10" applyNumberFormat="1" applyFont="1" applyFill="1" applyBorder="1">
      <alignment vertical="center"/>
    </xf>
    <xf numFmtId="177" fontId="10" fillId="0" borderId="21" xfId="10" applyNumberFormat="1" applyFont="1" applyFill="1" applyBorder="1">
      <alignment vertical="center"/>
    </xf>
    <xf numFmtId="0" fontId="9" fillId="0" borderId="18" xfId="10" applyFont="1" applyFill="1" applyBorder="1">
      <alignment vertical="center"/>
    </xf>
    <xf numFmtId="0" fontId="8" fillId="0" borderId="17" xfId="10" applyFont="1" applyFill="1" applyBorder="1">
      <alignment vertical="center"/>
    </xf>
    <xf numFmtId="178" fontId="9" fillId="0" borderId="22" xfId="10" quotePrefix="1" applyNumberFormat="1" applyFont="1" applyFill="1" applyBorder="1" applyAlignment="1">
      <alignment horizontal="right" vertical="center" wrapText="1"/>
    </xf>
    <xf numFmtId="0" fontId="10" fillId="0" borderId="9" xfId="10" applyFont="1" applyFill="1" applyBorder="1">
      <alignment vertical="center"/>
    </xf>
    <xf numFmtId="0" fontId="10" fillId="0" borderId="37" xfId="10" applyFont="1" applyFill="1" applyBorder="1">
      <alignment vertical="center"/>
    </xf>
    <xf numFmtId="0" fontId="10" fillId="0" borderId="38" xfId="10" applyFont="1" applyFill="1" applyBorder="1">
      <alignment vertical="center"/>
    </xf>
    <xf numFmtId="0" fontId="10" fillId="0" borderId="39" xfId="10" applyFont="1" applyFill="1" applyBorder="1">
      <alignment vertical="center"/>
    </xf>
    <xf numFmtId="178" fontId="8" fillId="0" borderId="40" xfId="10" applyNumberFormat="1" applyFont="1" applyFill="1" applyBorder="1">
      <alignment vertical="center"/>
    </xf>
    <xf numFmtId="177" fontId="10" fillId="0" borderId="9" xfId="10" applyNumberFormat="1" applyFont="1" applyFill="1" applyBorder="1">
      <alignment vertical="center"/>
    </xf>
    <xf numFmtId="0" fontId="9" fillId="0" borderId="39" xfId="10" applyFont="1" applyFill="1" applyBorder="1">
      <alignment vertical="center"/>
    </xf>
    <xf numFmtId="0" fontId="8" fillId="0" borderId="40" xfId="10" applyFont="1" applyFill="1" applyBorder="1">
      <alignment vertical="center"/>
    </xf>
    <xf numFmtId="0" fontId="10" fillId="0" borderId="4" xfId="10" applyFont="1" applyFill="1" applyBorder="1">
      <alignment vertical="center"/>
    </xf>
    <xf numFmtId="0" fontId="10" fillId="0" borderId="24" xfId="10" applyFont="1" applyFill="1" applyBorder="1">
      <alignment vertical="center"/>
    </xf>
    <xf numFmtId="0" fontId="10" fillId="0" borderId="23" xfId="10" applyFont="1" applyFill="1" applyBorder="1">
      <alignment vertical="center"/>
    </xf>
    <xf numFmtId="0" fontId="10" fillId="0" borderId="22" xfId="10" applyFont="1" applyFill="1" applyBorder="1">
      <alignment vertical="center"/>
    </xf>
    <xf numFmtId="177" fontId="10" fillId="0" borderId="4" xfId="10" applyNumberFormat="1" applyFont="1" applyFill="1" applyBorder="1">
      <alignment vertical="center"/>
    </xf>
    <xf numFmtId="0" fontId="9" fillId="0" borderId="22" xfId="10" applyFont="1" applyFill="1" applyBorder="1">
      <alignment vertical="center"/>
    </xf>
    <xf numFmtId="13" fontId="9" fillId="0" borderId="4" xfId="10" applyNumberFormat="1" applyFont="1" applyFill="1" applyBorder="1" applyAlignment="1">
      <alignment horizontal="center" vertical="center"/>
    </xf>
    <xf numFmtId="56" fontId="12" fillId="0" borderId="24" xfId="10" quotePrefix="1" applyNumberFormat="1" applyFont="1" applyFill="1" applyBorder="1" applyAlignment="1">
      <alignment horizontal="center" vertical="center"/>
    </xf>
    <xf numFmtId="56" fontId="12" fillId="0" borderId="23" xfId="10" quotePrefix="1" applyNumberFormat="1" applyFont="1" applyFill="1" applyBorder="1" applyAlignment="1">
      <alignment horizontal="center" vertical="center"/>
    </xf>
    <xf numFmtId="56" fontId="12" fillId="0" borderId="22" xfId="10" quotePrefix="1" applyNumberFormat="1" applyFont="1" applyFill="1" applyBorder="1" applyAlignment="1">
      <alignment horizontal="center" vertical="center"/>
    </xf>
    <xf numFmtId="178" fontId="8" fillId="0" borderId="25" xfId="10" quotePrefix="1" applyNumberFormat="1" applyFont="1" applyFill="1" applyBorder="1" applyAlignment="1">
      <alignment horizontal="left" vertical="center" wrapText="1"/>
    </xf>
    <xf numFmtId="13" fontId="10" fillId="0" borderId="4" xfId="10" applyNumberFormat="1" applyFont="1" applyFill="1" applyBorder="1" applyAlignment="1">
      <alignment horizontal="center" vertical="center"/>
    </xf>
    <xf numFmtId="0" fontId="10" fillId="0" borderId="16" xfId="10" applyFont="1" applyFill="1" applyBorder="1">
      <alignment vertical="center"/>
    </xf>
    <xf numFmtId="0" fontId="10" fillId="0" borderId="15" xfId="10" applyFont="1" applyFill="1" applyBorder="1">
      <alignment vertical="center"/>
    </xf>
    <xf numFmtId="0" fontId="10" fillId="0" borderId="14" xfId="10" applyFont="1" applyFill="1" applyBorder="1">
      <alignment vertical="center"/>
    </xf>
    <xf numFmtId="178" fontId="9" fillId="0" borderId="13" xfId="10" applyNumberFormat="1" applyFont="1" applyFill="1" applyBorder="1">
      <alignment vertical="center"/>
    </xf>
    <xf numFmtId="0" fontId="10" fillId="0" borderId="13" xfId="10" applyFont="1" applyFill="1" applyBorder="1">
      <alignment vertical="center"/>
    </xf>
    <xf numFmtId="178" fontId="8" fillId="0" borderId="12" xfId="10" applyNumberFormat="1" applyFont="1" applyFill="1" applyBorder="1">
      <alignment vertical="center"/>
    </xf>
    <xf numFmtId="177" fontId="10" fillId="0" borderId="16" xfId="10" applyNumberFormat="1" applyFont="1" applyFill="1" applyBorder="1">
      <alignment vertical="center"/>
    </xf>
    <xf numFmtId="0" fontId="9" fillId="0" borderId="13" xfId="10" applyFont="1" applyFill="1" applyBorder="1">
      <alignment vertical="center"/>
    </xf>
    <xf numFmtId="0" fontId="8" fillId="0" borderId="12" xfId="10" applyFont="1" applyFill="1" applyBorder="1">
      <alignment vertical="center"/>
    </xf>
    <xf numFmtId="12" fontId="10" fillId="2" borderId="4" xfId="10" quotePrefix="1" applyNumberFormat="1" applyFont="1" applyFill="1" applyBorder="1" applyAlignment="1">
      <alignment horizontal="center" vertical="center"/>
    </xf>
    <xf numFmtId="12" fontId="10" fillId="2" borderId="24" xfId="10" quotePrefix="1" applyNumberFormat="1" applyFont="1" applyFill="1" applyBorder="1" applyAlignment="1">
      <alignment horizontal="center" vertical="center"/>
    </xf>
    <xf numFmtId="12" fontId="10" fillId="2" borderId="23" xfId="10" quotePrefix="1" applyNumberFormat="1" applyFont="1" applyFill="1" applyBorder="1" applyAlignment="1">
      <alignment horizontal="center" vertical="center"/>
    </xf>
    <xf numFmtId="178" fontId="9" fillId="2" borderId="22" xfId="10" quotePrefix="1" applyNumberFormat="1" applyFont="1" applyFill="1" applyBorder="1" applyAlignment="1">
      <alignment horizontal="right" vertical="center"/>
    </xf>
    <xf numFmtId="10" fontId="10" fillId="2" borderId="4" xfId="10" applyNumberFormat="1" applyFont="1" applyFill="1" applyBorder="1" applyAlignment="1">
      <alignment horizontal="center" vertical="center"/>
    </xf>
    <xf numFmtId="56" fontId="10" fillId="2" borderId="24" xfId="10" quotePrefix="1" applyNumberFormat="1" applyFont="1" applyFill="1" applyBorder="1" applyAlignment="1">
      <alignment horizontal="center" vertical="center"/>
    </xf>
    <xf numFmtId="56" fontId="10" fillId="2" borderId="23" xfId="10" quotePrefix="1" applyNumberFormat="1" applyFont="1" applyFill="1" applyBorder="1" applyAlignment="1">
      <alignment horizontal="center" vertical="center"/>
    </xf>
    <xf numFmtId="56" fontId="10" fillId="2" borderId="22" xfId="10" quotePrefix="1" applyNumberFormat="1" applyFont="1" applyFill="1" applyBorder="1" applyAlignment="1">
      <alignment horizontal="center" vertical="center"/>
    </xf>
    <xf numFmtId="178" fontId="8" fillId="2" borderId="25" xfId="10" quotePrefix="1" applyNumberFormat="1" applyFont="1" applyFill="1" applyBorder="1" applyAlignment="1">
      <alignment horizontal="right" vertical="center"/>
    </xf>
    <xf numFmtId="177" fontId="10" fillId="2" borderId="4" xfId="10" applyNumberFormat="1" applyFont="1" applyFill="1" applyBorder="1" applyAlignment="1">
      <alignment horizontal="center" vertical="center"/>
    </xf>
    <xf numFmtId="10" fontId="10" fillId="2" borderId="23" xfId="10" applyNumberFormat="1" applyFont="1" applyFill="1" applyBorder="1" applyAlignment="1">
      <alignment horizontal="center" vertical="center"/>
    </xf>
    <xf numFmtId="56" fontId="9" fillId="2" borderId="22" xfId="10" quotePrefix="1" applyNumberFormat="1" applyFont="1" applyFill="1" applyBorder="1" applyAlignment="1">
      <alignment horizontal="center" vertical="center"/>
    </xf>
    <xf numFmtId="0" fontId="8" fillId="2" borderId="25" xfId="10" applyFont="1" applyFill="1" applyBorder="1" applyAlignment="1">
      <alignment vertical="center" shrinkToFit="1"/>
    </xf>
    <xf numFmtId="0" fontId="10" fillId="2" borderId="4" xfId="10" applyFont="1" applyFill="1" applyBorder="1">
      <alignment vertical="center"/>
    </xf>
    <xf numFmtId="0" fontId="10" fillId="2" borderId="24" xfId="10" applyFont="1" applyFill="1" applyBorder="1">
      <alignment vertical="center"/>
    </xf>
    <xf numFmtId="0" fontId="10" fillId="2" borderId="23" xfId="10" applyFont="1" applyFill="1" applyBorder="1">
      <alignment vertical="center"/>
    </xf>
    <xf numFmtId="178" fontId="9" fillId="2" borderId="22" xfId="10" applyNumberFormat="1" applyFont="1" applyFill="1" applyBorder="1">
      <alignment vertical="center"/>
    </xf>
    <xf numFmtId="0" fontId="10" fillId="2" borderId="22" xfId="10" applyFont="1" applyFill="1" applyBorder="1">
      <alignment vertical="center"/>
    </xf>
    <xf numFmtId="178" fontId="8" fillId="2" borderId="25" xfId="10" applyNumberFormat="1" applyFont="1" applyFill="1" applyBorder="1">
      <alignment vertical="center"/>
    </xf>
    <xf numFmtId="177" fontId="10" fillId="2" borderId="4" xfId="10" applyNumberFormat="1" applyFont="1" applyFill="1" applyBorder="1">
      <alignment vertical="center"/>
    </xf>
    <xf numFmtId="0" fontId="9" fillId="2" borderId="22" xfId="10" applyFont="1" applyFill="1" applyBorder="1">
      <alignment vertical="center"/>
    </xf>
    <xf numFmtId="0" fontId="8" fillId="2" borderId="25" xfId="10" applyFont="1" applyFill="1" applyBorder="1">
      <alignment vertical="center"/>
    </xf>
    <xf numFmtId="178" fontId="8" fillId="2" borderId="22" xfId="10" applyNumberFormat="1" applyFont="1" applyFill="1" applyBorder="1">
      <alignment vertical="center"/>
    </xf>
  </cellXfs>
  <cellStyles count="12">
    <cellStyle name="桁区切り 2" xfId="11" xr:uid="{8914AD61-9FE6-4221-A437-26D50C24C89D}"/>
    <cellStyle name="標準" xfId="0" builtinId="0"/>
    <cellStyle name="標準 2" xfId="5" xr:uid="{AC1039F3-A165-4603-B3C1-61A4F4C62A49}"/>
    <cellStyle name="標準 2 2 2 2 2 3" xfId="3" xr:uid="{00000000-0005-0000-0000-000001000000}"/>
    <cellStyle name="標準 2 2 2 2 2 3 2" xfId="6" xr:uid="{C87F2607-C9C9-4907-96BF-D7D4DF72071A}"/>
    <cellStyle name="標準 2 4" xfId="2" xr:uid="{00000000-0005-0000-0000-000002000000}"/>
    <cellStyle name="標準 2 4 2" xfId="7" xr:uid="{00D486FB-357F-4B62-A853-A39175A9CE4B}"/>
    <cellStyle name="標準 3" xfId="10" xr:uid="{7135DC1B-769F-488F-A589-1634D4B1D4CB}"/>
    <cellStyle name="標準 5 2" xfId="1" xr:uid="{00000000-0005-0000-0000-000003000000}"/>
    <cellStyle name="標準 5 2 2" xfId="8" xr:uid="{7F68DC7B-765C-4317-866F-9FDB11B1932C}"/>
    <cellStyle name="標準 6" xfId="4" xr:uid="{00000000-0005-0000-0000-000004000000}"/>
    <cellStyle name="標準 6 2" xfId="9" xr:uid="{74D2C30E-8D84-497D-9AC7-55277E1D1D70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216690</xdr:colOff>
      <xdr:row>1</xdr:row>
      <xdr:rowOff>85664</xdr:rowOff>
    </xdr:from>
    <xdr:to>
      <xdr:col>14</xdr:col>
      <xdr:colOff>90815</xdr:colOff>
      <xdr:row>1</xdr:row>
      <xdr:rowOff>242535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2F2337D-B4A9-4C5E-9F79-C5C2291E3C3D}"/>
            </a:ext>
          </a:extLst>
        </xdr:cNvPr>
        <xdr:cNvSpPr/>
      </xdr:nvSpPr>
      <xdr:spPr>
        <a:xfrm>
          <a:off x="8392315" y="250764"/>
          <a:ext cx="496425" cy="74321"/>
        </a:xfrm>
        <a:prstGeom prst="rect">
          <a:avLst/>
        </a:prstGeom>
        <a:solidFill>
          <a:schemeClr val="bg1">
            <a:lumMod val="85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298934</xdr:colOff>
      <xdr:row>1</xdr:row>
      <xdr:rowOff>4412</xdr:rowOff>
    </xdr:from>
    <xdr:ext cx="1665411" cy="3233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F85A23-F45F-417E-8A10-8E5AFB0720F2}"/>
            </a:ext>
          </a:extLst>
        </xdr:cNvPr>
        <xdr:cNvSpPr txBox="1"/>
      </xdr:nvSpPr>
      <xdr:spPr>
        <a:xfrm>
          <a:off x="5953609" y="169512"/>
          <a:ext cx="1665411" cy="32334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700"/>
            <a:t>：補助対象となる分譲マンションがない</a:t>
          </a:r>
        </a:p>
      </xdr:txBody>
    </xdr:sp>
    <xdr:clientData/>
  </xdr:oneCellAnchor>
  <xdr:twoCellAnchor>
    <xdr:from>
      <xdr:col>9</xdr:col>
      <xdr:colOff>22396</xdr:colOff>
      <xdr:row>1</xdr:row>
      <xdr:rowOff>83448</xdr:rowOff>
    </xdr:from>
    <xdr:to>
      <xdr:col>9</xdr:col>
      <xdr:colOff>354086</xdr:colOff>
      <xdr:row>1</xdr:row>
      <xdr:rowOff>240319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DDAE119C-5B47-4092-835C-DE74BEA78555}"/>
            </a:ext>
          </a:extLst>
        </xdr:cNvPr>
        <xdr:cNvGrpSpPr/>
      </xdr:nvGrpSpPr>
      <xdr:grpSpPr>
        <a:xfrm>
          <a:off x="5892105" y="199734"/>
          <a:ext cx="339310" cy="144679"/>
          <a:chOff x="5001816" y="127635"/>
          <a:chExt cx="350043" cy="167640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53A1FE5E-94A9-4347-8FF3-020CBEAE8805}"/>
              </a:ext>
            </a:extLst>
          </xdr:cNvPr>
          <xdr:cNvSpPr/>
        </xdr:nvSpPr>
        <xdr:spPr>
          <a:xfrm>
            <a:off x="5007769" y="127635"/>
            <a:ext cx="344090" cy="167640"/>
          </a:xfrm>
          <a:prstGeom prst="rect">
            <a:avLst/>
          </a:prstGeom>
          <a:noFill/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A20D45FF-DD4A-4E71-9C7A-9409D9D60205}"/>
              </a:ext>
            </a:extLst>
          </xdr:cNvPr>
          <xdr:cNvCxnSpPr/>
        </xdr:nvCxnSpPr>
        <xdr:spPr>
          <a:xfrm>
            <a:off x="5001816" y="134064"/>
            <a:ext cx="350043" cy="151686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14</xdr:col>
      <xdr:colOff>34397</xdr:colOff>
      <xdr:row>1</xdr:row>
      <xdr:rowOff>4412</xdr:rowOff>
    </xdr:from>
    <xdr:ext cx="1485170" cy="32334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31A2441-213D-4E14-8E44-85B4BEAC3CEB}"/>
            </a:ext>
          </a:extLst>
        </xdr:cNvPr>
        <xdr:cNvSpPr txBox="1"/>
      </xdr:nvSpPr>
      <xdr:spPr>
        <a:xfrm>
          <a:off x="8832322" y="169512"/>
          <a:ext cx="1485170" cy="32334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700"/>
            <a:t>：分譲マンションの補助制度がない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225EE-4392-43BC-AFD8-8C4CB9860640}">
  <sheetPr>
    <tabColor rgb="FFFFFF00"/>
    <pageSetUpPr fitToPage="1"/>
  </sheetPr>
  <dimension ref="A1:R52"/>
  <sheetViews>
    <sheetView showGridLines="0" tabSelected="1" zoomScaleNormal="100" zoomScaleSheetLayoutView="115" workbookViewId="0">
      <pane xSplit="2" ySplit="5" topLeftCell="C6" activePane="bottomRight" state="frozen"/>
      <selection pane="topRight" activeCell="D1" sqref="D1"/>
      <selection pane="bottomLeft" activeCell="A4" sqref="A4"/>
      <selection pane="bottomRight" activeCell="V44" sqref="V44"/>
    </sheetView>
  </sheetViews>
  <sheetFormatPr defaultColWidth="9" defaultRowHeight="13.2"/>
  <cols>
    <col min="1" max="1" width="1.109375" style="1" customWidth="1"/>
    <col min="2" max="2" width="11" style="2" bestFit="1" customWidth="1"/>
    <col min="3" max="3" width="10.77734375" style="1" bestFit="1" customWidth="1"/>
    <col min="4" max="6" width="7.33203125" style="1" bestFit="1" customWidth="1"/>
    <col min="7" max="7" width="22.21875" style="4" customWidth="1"/>
    <col min="8" max="8" width="9.21875" style="1" bestFit="1" customWidth="1"/>
    <col min="9" max="10" width="7.44140625" style="1" bestFit="1" customWidth="1"/>
    <col min="11" max="11" width="6.77734375" style="1" bestFit="1" customWidth="1"/>
    <col min="12" max="12" width="7.109375" style="3" customWidth="1"/>
    <col min="13" max="13" width="10.77734375" style="1" bestFit="1" customWidth="1"/>
    <col min="14" max="14" width="9.109375" style="1" bestFit="1" customWidth="1"/>
    <col min="15" max="15" width="10.109375" style="1" bestFit="1" customWidth="1"/>
    <col min="16" max="16" width="8.77734375" style="4" customWidth="1"/>
    <col min="17" max="17" width="7.109375" style="3" customWidth="1"/>
    <col min="18" max="18" width="7.109375" style="2" bestFit="1" customWidth="1"/>
    <col min="19" max="16384" width="9" style="1"/>
  </cols>
  <sheetData>
    <row r="1" spans="2:18" ht="10.5" customHeight="1"/>
    <row r="2" spans="2:18" ht="24.75" customHeight="1">
      <c r="B2" s="30" t="s">
        <v>64</v>
      </c>
      <c r="I2" s="35" t="s">
        <v>63</v>
      </c>
      <c r="J2" s="33"/>
      <c r="K2" s="33"/>
      <c r="L2" s="34"/>
      <c r="M2" s="33"/>
      <c r="N2" s="33"/>
      <c r="O2" s="33"/>
      <c r="P2" s="32"/>
      <c r="Q2" s="31"/>
    </row>
    <row r="3" spans="2:18" ht="5.25" customHeight="1" thickBot="1">
      <c r="B3" s="30"/>
    </row>
    <row r="4" spans="2:18" ht="18" customHeight="1" thickBot="1">
      <c r="B4" s="29" t="s">
        <v>65</v>
      </c>
      <c r="C4" s="25" t="s">
        <v>62</v>
      </c>
      <c r="D4" s="27"/>
      <c r="E4" s="27"/>
      <c r="F4" s="27"/>
      <c r="G4" s="28"/>
      <c r="H4" s="25" t="s">
        <v>61</v>
      </c>
      <c r="I4" s="27"/>
      <c r="J4" s="27"/>
      <c r="K4" s="27"/>
      <c r="L4" s="26"/>
      <c r="M4" s="25" t="s">
        <v>60</v>
      </c>
      <c r="N4" s="24"/>
      <c r="O4" s="24"/>
      <c r="P4" s="23"/>
      <c r="Q4" s="22"/>
    </row>
    <row r="5" spans="2:18" ht="57" customHeight="1" thickBot="1">
      <c r="B5" s="21" t="s">
        <v>59</v>
      </c>
      <c r="C5" s="19" t="s">
        <v>58</v>
      </c>
      <c r="D5" s="18" t="s">
        <v>57</v>
      </c>
      <c r="E5" s="17" t="s">
        <v>56</v>
      </c>
      <c r="F5" s="17" t="s">
        <v>55</v>
      </c>
      <c r="G5" s="20" t="s">
        <v>54</v>
      </c>
      <c r="H5" s="19" t="s">
        <v>58</v>
      </c>
      <c r="I5" s="18" t="s">
        <v>57</v>
      </c>
      <c r="J5" s="17" t="s">
        <v>56</v>
      </c>
      <c r="K5" s="16" t="s">
        <v>55</v>
      </c>
      <c r="L5" s="15" t="s">
        <v>54</v>
      </c>
      <c r="M5" s="19" t="s">
        <v>58</v>
      </c>
      <c r="N5" s="18" t="s">
        <v>57</v>
      </c>
      <c r="O5" s="17" t="s">
        <v>56</v>
      </c>
      <c r="P5" s="16" t="s">
        <v>55</v>
      </c>
      <c r="Q5" s="15" t="s">
        <v>54</v>
      </c>
    </row>
    <row r="6" spans="2:18" ht="15.75" customHeight="1">
      <c r="B6" s="54" t="s">
        <v>53</v>
      </c>
      <c r="C6" s="83">
        <f>SUM(D6:F6)</f>
        <v>0.66666666666666663</v>
      </c>
      <c r="D6" s="84">
        <v>0.33333333333333331</v>
      </c>
      <c r="E6" s="85">
        <v>0.16666666666666666</v>
      </c>
      <c r="F6" s="85">
        <v>0.16666666666666666</v>
      </c>
      <c r="G6" s="86">
        <v>3000</v>
      </c>
      <c r="H6" s="83">
        <f>SUM(I6:K6)</f>
        <v>0.66666666666666663</v>
      </c>
      <c r="I6" s="84">
        <v>0.33333333333333331</v>
      </c>
      <c r="J6" s="85">
        <v>0.16666666666666666</v>
      </c>
      <c r="K6" s="87">
        <v>0.16666666666666666</v>
      </c>
      <c r="L6" s="88">
        <v>3500</v>
      </c>
      <c r="M6" s="83">
        <f>SUM(N6:P6)</f>
        <v>0.33333333333333331</v>
      </c>
      <c r="N6" s="87">
        <v>0.16666666666666666</v>
      </c>
      <c r="O6" s="89" t="s">
        <v>52</v>
      </c>
      <c r="P6" s="87">
        <v>0.16666666666666666</v>
      </c>
      <c r="Q6" s="90">
        <v>4500</v>
      </c>
      <c r="R6" s="14"/>
    </row>
    <row r="7" spans="2:18" ht="54.75" customHeight="1">
      <c r="B7" s="36" t="s">
        <v>51</v>
      </c>
      <c r="C7" s="39">
        <f>SUM(D7:F7)</f>
        <v>0.83333333333333326</v>
      </c>
      <c r="D7" s="40">
        <v>0.33333333333333331</v>
      </c>
      <c r="E7" s="41">
        <v>0.16666666666666666</v>
      </c>
      <c r="F7" s="41">
        <v>0.33333333333333331</v>
      </c>
      <c r="G7" s="42">
        <v>1250</v>
      </c>
      <c r="H7" s="39">
        <f>SUM(I7:K7)</f>
        <v>0.66666666666666663</v>
      </c>
      <c r="I7" s="40">
        <v>0.33333333333333331</v>
      </c>
      <c r="J7" s="41">
        <v>0.16666666666666666</v>
      </c>
      <c r="K7" s="64">
        <v>0.16666666666666666</v>
      </c>
      <c r="L7" s="65" t="s">
        <v>50</v>
      </c>
      <c r="M7" s="39">
        <f>SUM(N7:P7)</f>
        <v>0.33333333333333331</v>
      </c>
      <c r="N7" s="40">
        <v>0.16666666666666666</v>
      </c>
      <c r="O7" s="66">
        <v>8.3333333333333329E-2</v>
      </c>
      <c r="P7" s="67">
        <v>8.3333333333333329E-2</v>
      </c>
      <c r="Q7" s="68" t="s">
        <v>50</v>
      </c>
    </row>
    <row r="8" spans="2:18" ht="15.75" customHeight="1">
      <c r="B8" s="36" t="s">
        <v>49</v>
      </c>
      <c r="C8" s="39">
        <f>SUM(D8:F8)</f>
        <v>0.5</v>
      </c>
      <c r="D8" s="40">
        <v>0.25</v>
      </c>
      <c r="E8" s="41">
        <v>0.125</v>
      </c>
      <c r="F8" s="41">
        <v>0.125</v>
      </c>
      <c r="G8" s="42">
        <v>1000</v>
      </c>
      <c r="H8" s="39">
        <f>SUM(I8:K8)</f>
        <v>0.66666666666666663</v>
      </c>
      <c r="I8" s="40">
        <v>0.33333333333333331</v>
      </c>
      <c r="J8" s="41">
        <v>0.16666666666666666</v>
      </c>
      <c r="K8" s="64">
        <v>0.16666666666666666</v>
      </c>
      <c r="L8" s="47">
        <v>3000</v>
      </c>
      <c r="M8" s="39">
        <f>SUM(N8:P8)</f>
        <v>0.33333333333333331</v>
      </c>
      <c r="N8" s="40">
        <v>0.16666666666666666</v>
      </c>
      <c r="O8" s="66">
        <v>8.3333333333333329E-2</v>
      </c>
      <c r="P8" s="67">
        <v>8.3333333333333329E-2</v>
      </c>
      <c r="Q8" s="13">
        <v>28000</v>
      </c>
    </row>
    <row r="9" spans="2:18" ht="15.75" customHeight="1">
      <c r="B9" s="37" t="s">
        <v>48</v>
      </c>
      <c r="C9" s="127"/>
      <c r="D9" s="128"/>
      <c r="E9" s="129"/>
      <c r="F9" s="129"/>
      <c r="G9" s="130"/>
      <c r="H9" s="131"/>
      <c r="I9" s="132"/>
      <c r="J9" s="133"/>
      <c r="K9" s="134"/>
      <c r="L9" s="135"/>
      <c r="M9" s="136"/>
      <c r="N9" s="132"/>
      <c r="O9" s="137"/>
      <c r="P9" s="138"/>
      <c r="Q9" s="139"/>
    </row>
    <row r="10" spans="2:18" ht="15.75" customHeight="1">
      <c r="B10" s="52" t="s">
        <v>73</v>
      </c>
      <c r="C10" s="39">
        <f>SUM(D10:F10)</f>
        <v>0.5</v>
      </c>
      <c r="D10" s="40">
        <v>0.25</v>
      </c>
      <c r="E10" s="41">
        <v>0.125</v>
      </c>
      <c r="F10" s="41">
        <v>0.125</v>
      </c>
      <c r="G10" s="42">
        <v>1000</v>
      </c>
      <c r="H10" s="43"/>
      <c r="I10" s="44"/>
      <c r="J10" s="45"/>
      <c r="K10" s="46"/>
      <c r="L10" s="47"/>
      <c r="M10" s="48"/>
      <c r="N10" s="44"/>
      <c r="O10" s="69"/>
      <c r="P10" s="49"/>
      <c r="Q10" s="50"/>
    </row>
    <row r="11" spans="2:18" ht="15.75" customHeight="1">
      <c r="B11" s="36" t="s">
        <v>47</v>
      </c>
      <c r="C11" s="70"/>
      <c r="D11" s="71"/>
      <c r="E11" s="72"/>
      <c r="F11" s="72"/>
      <c r="G11" s="91"/>
      <c r="H11" s="70"/>
      <c r="I11" s="71"/>
      <c r="J11" s="72"/>
      <c r="K11" s="92"/>
      <c r="L11" s="93"/>
      <c r="M11" s="94"/>
      <c r="N11" s="71"/>
      <c r="O11" s="72"/>
      <c r="P11" s="95"/>
      <c r="Q11" s="96"/>
    </row>
    <row r="12" spans="2:18" ht="15.75" customHeight="1">
      <c r="B12" s="36" t="s">
        <v>46</v>
      </c>
      <c r="C12" s="70"/>
      <c r="D12" s="71"/>
      <c r="E12" s="72"/>
      <c r="F12" s="72"/>
      <c r="G12" s="91"/>
      <c r="H12" s="70"/>
      <c r="I12" s="71"/>
      <c r="J12" s="72"/>
      <c r="K12" s="92"/>
      <c r="L12" s="93"/>
      <c r="M12" s="94"/>
      <c r="N12" s="71"/>
      <c r="O12" s="72"/>
      <c r="P12" s="95"/>
      <c r="Q12" s="96"/>
    </row>
    <row r="13" spans="2:18" ht="15.75" customHeight="1">
      <c r="B13" s="36" t="s">
        <v>45</v>
      </c>
      <c r="C13" s="39">
        <v>0.66666666666666663</v>
      </c>
      <c r="D13" s="40">
        <v>0.33333333333333331</v>
      </c>
      <c r="E13" s="41">
        <v>0.16666666666666666</v>
      </c>
      <c r="F13" s="41">
        <v>0.16666666666666666</v>
      </c>
      <c r="G13" s="42">
        <v>2000</v>
      </c>
      <c r="H13" s="39">
        <f>SUM(I13:K13)</f>
        <v>0.66666666666666663</v>
      </c>
      <c r="I13" s="40">
        <v>0.33333333333333331</v>
      </c>
      <c r="J13" s="41">
        <v>0.16666666666666666</v>
      </c>
      <c r="K13" s="64">
        <v>0.16666666666666666</v>
      </c>
      <c r="L13" s="47">
        <v>3000</v>
      </c>
      <c r="M13" s="39">
        <f>SUM(N13:P13)</f>
        <v>0.33333333333333331</v>
      </c>
      <c r="N13" s="40">
        <v>0.16666666666666666</v>
      </c>
      <c r="O13" s="66">
        <v>8.3333333333333329E-2</v>
      </c>
      <c r="P13" s="67">
        <v>8.3333333333333329E-2</v>
      </c>
      <c r="Q13" s="73">
        <v>28000</v>
      </c>
    </row>
    <row r="14" spans="2:18" ht="15.75" customHeight="1">
      <c r="B14" s="36" t="s">
        <v>44</v>
      </c>
      <c r="C14" s="39" t="str">
        <f>IF(SUM(D14:F14)=1,"10/10",SUM(D14:F14))</f>
        <v>10/10</v>
      </c>
      <c r="D14" s="40">
        <v>0.5</v>
      </c>
      <c r="E14" s="41">
        <v>0.25</v>
      </c>
      <c r="F14" s="41">
        <v>0.25</v>
      </c>
      <c r="G14" s="42" t="s">
        <v>43</v>
      </c>
      <c r="H14" s="39">
        <f>SUM(I14:K14)</f>
        <v>0.66666666666666663</v>
      </c>
      <c r="I14" s="40">
        <v>0.33333333333333331</v>
      </c>
      <c r="J14" s="41">
        <v>0.16666666666666666</v>
      </c>
      <c r="K14" s="64">
        <v>0.16666666666666666</v>
      </c>
      <c r="L14" s="47">
        <v>8000</v>
      </c>
      <c r="M14" s="39">
        <f>SUM(N14:P14)</f>
        <v>0.33333333333333331</v>
      </c>
      <c r="N14" s="40">
        <v>0.16666666666666666</v>
      </c>
      <c r="O14" s="66">
        <v>8.3333333333333329E-2</v>
      </c>
      <c r="P14" s="67">
        <v>8.3333333333333329E-2</v>
      </c>
      <c r="Q14" s="73">
        <v>20000</v>
      </c>
    </row>
    <row r="15" spans="2:18" ht="15.75" customHeight="1">
      <c r="B15" s="36" t="s">
        <v>42</v>
      </c>
      <c r="C15" s="39">
        <f t="shared" ref="C15:C20" si="0">SUM(D15:F15)</f>
        <v>0.5</v>
      </c>
      <c r="D15" s="40">
        <v>0.25</v>
      </c>
      <c r="E15" s="41">
        <v>0.125</v>
      </c>
      <c r="F15" s="41">
        <v>0.125</v>
      </c>
      <c r="G15" s="97">
        <v>1000</v>
      </c>
      <c r="H15" s="39">
        <f>SUM(I15:K15)</f>
        <v>0.66666666666666696</v>
      </c>
      <c r="I15" s="40">
        <v>0.33333333333333331</v>
      </c>
      <c r="J15" s="41">
        <v>0.16666666666666699</v>
      </c>
      <c r="K15" s="41">
        <v>0.16666666666666666</v>
      </c>
      <c r="L15" s="47">
        <v>3000</v>
      </c>
      <c r="M15" s="39">
        <f>SUM(N15:P15)</f>
        <v>0.33333333333333331</v>
      </c>
      <c r="N15" s="40">
        <v>0.16666666666666666</v>
      </c>
      <c r="O15" s="66">
        <v>8.3333333333333329E-2</v>
      </c>
      <c r="P15" s="67">
        <v>8.3333333333333329E-2</v>
      </c>
      <c r="Q15" s="73">
        <v>25000</v>
      </c>
    </row>
    <row r="16" spans="2:18" ht="15.75" customHeight="1">
      <c r="B16" s="36" t="s">
        <v>41</v>
      </c>
      <c r="C16" s="39">
        <f t="shared" si="0"/>
        <v>0.5</v>
      </c>
      <c r="D16" s="40">
        <v>0.25</v>
      </c>
      <c r="E16" s="41">
        <v>0.125</v>
      </c>
      <c r="F16" s="41">
        <v>0.125</v>
      </c>
      <c r="G16" s="42">
        <v>1000</v>
      </c>
      <c r="H16" s="43"/>
      <c r="I16" s="44"/>
      <c r="J16" s="45"/>
      <c r="K16" s="46"/>
      <c r="L16" s="47"/>
      <c r="M16" s="48"/>
      <c r="N16" s="44"/>
      <c r="O16" s="45"/>
      <c r="P16" s="49"/>
      <c r="Q16" s="50"/>
    </row>
    <row r="17" spans="2:17" ht="15.75" customHeight="1">
      <c r="B17" s="36" t="s">
        <v>40</v>
      </c>
      <c r="C17" s="39">
        <f t="shared" si="0"/>
        <v>0.5</v>
      </c>
      <c r="D17" s="40">
        <v>0.25</v>
      </c>
      <c r="E17" s="41">
        <v>0.125</v>
      </c>
      <c r="F17" s="41">
        <v>0.125</v>
      </c>
      <c r="G17" s="42">
        <v>1000</v>
      </c>
      <c r="H17" s="43"/>
      <c r="I17" s="44"/>
      <c r="J17" s="45"/>
      <c r="K17" s="46"/>
      <c r="L17" s="47"/>
      <c r="M17" s="48"/>
      <c r="N17" s="44"/>
      <c r="O17" s="45"/>
      <c r="P17" s="49"/>
      <c r="Q17" s="50"/>
    </row>
    <row r="18" spans="2:17" ht="15.75" customHeight="1">
      <c r="B18" s="36" t="s">
        <v>39</v>
      </c>
      <c r="C18" s="39">
        <f t="shared" si="0"/>
        <v>0.5</v>
      </c>
      <c r="D18" s="40">
        <v>0.25</v>
      </c>
      <c r="E18" s="41">
        <v>0.125</v>
      </c>
      <c r="F18" s="41">
        <v>0.125</v>
      </c>
      <c r="G18" s="42">
        <v>1000</v>
      </c>
      <c r="H18" s="43"/>
      <c r="I18" s="44"/>
      <c r="J18" s="45"/>
      <c r="K18" s="46"/>
      <c r="L18" s="47"/>
      <c r="M18" s="48"/>
      <c r="N18" s="44"/>
      <c r="O18" s="45"/>
      <c r="P18" s="49"/>
      <c r="Q18" s="50"/>
    </row>
    <row r="19" spans="2:17" ht="15.75" customHeight="1">
      <c r="B19" s="36" t="s">
        <v>38</v>
      </c>
      <c r="C19" s="39">
        <f t="shared" si="0"/>
        <v>0.5</v>
      </c>
      <c r="D19" s="40">
        <v>0.25</v>
      </c>
      <c r="E19" s="41">
        <v>0.125</v>
      </c>
      <c r="F19" s="41">
        <v>0.125</v>
      </c>
      <c r="G19" s="42">
        <v>1000</v>
      </c>
      <c r="H19" s="43"/>
      <c r="I19" s="44"/>
      <c r="J19" s="45"/>
      <c r="K19" s="46"/>
      <c r="L19" s="47"/>
      <c r="M19" s="48"/>
      <c r="N19" s="44"/>
      <c r="O19" s="45"/>
      <c r="P19" s="49"/>
      <c r="Q19" s="50"/>
    </row>
    <row r="20" spans="2:17" ht="15.75" customHeight="1">
      <c r="B20" s="38" t="s">
        <v>37</v>
      </c>
      <c r="C20" s="39">
        <f t="shared" si="0"/>
        <v>0.5</v>
      </c>
      <c r="D20" s="40">
        <v>0.25</v>
      </c>
      <c r="E20" s="41">
        <v>0.125</v>
      </c>
      <c r="F20" s="41">
        <v>0.125</v>
      </c>
      <c r="G20" s="42">
        <v>1000</v>
      </c>
      <c r="H20" s="43"/>
      <c r="I20" s="44"/>
      <c r="J20" s="45"/>
      <c r="K20" s="46"/>
      <c r="L20" s="47"/>
      <c r="M20" s="48"/>
      <c r="N20" s="44"/>
      <c r="O20" s="45"/>
      <c r="P20" s="49"/>
      <c r="Q20" s="50"/>
    </row>
    <row r="21" spans="2:17" ht="15.75" customHeight="1">
      <c r="B21" s="36" t="s">
        <v>36</v>
      </c>
      <c r="C21" s="39">
        <f>SUM(D21:F21)</f>
        <v>0.5</v>
      </c>
      <c r="D21" s="40">
        <v>0.25</v>
      </c>
      <c r="E21" s="41">
        <v>0.125</v>
      </c>
      <c r="F21" s="41">
        <v>0.125</v>
      </c>
      <c r="G21" s="42">
        <v>1000</v>
      </c>
      <c r="H21" s="43"/>
      <c r="I21" s="44"/>
      <c r="J21" s="45"/>
      <c r="K21" s="46"/>
      <c r="L21" s="47"/>
      <c r="M21" s="48"/>
      <c r="N21" s="44"/>
      <c r="O21" s="45"/>
      <c r="P21" s="49"/>
      <c r="Q21" s="50"/>
    </row>
    <row r="22" spans="2:17" ht="28.5" customHeight="1">
      <c r="B22" s="38" t="s">
        <v>35</v>
      </c>
      <c r="C22" s="39">
        <f t="shared" ref="C22" si="1">SUM(D22:F22)</f>
        <v>0.5</v>
      </c>
      <c r="D22" s="40">
        <v>0.25</v>
      </c>
      <c r="E22" s="41">
        <v>0.125</v>
      </c>
      <c r="F22" s="41">
        <v>0.125</v>
      </c>
      <c r="G22" s="55" t="s">
        <v>34</v>
      </c>
      <c r="H22" s="56"/>
      <c r="I22" s="57"/>
      <c r="J22" s="58"/>
      <c r="K22" s="59"/>
      <c r="L22" s="60"/>
      <c r="M22" s="61"/>
      <c r="N22" s="57"/>
      <c r="O22" s="58"/>
      <c r="P22" s="62"/>
      <c r="Q22" s="63"/>
    </row>
    <row r="23" spans="2:17" ht="28.5" customHeight="1">
      <c r="B23" s="36" t="s">
        <v>33</v>
      </c>
      <c r="C23" s="39">
        <f t="shared" ref="C23" si="2">SUM(D23:F23)</f>
        <v>0.5</v>
      </c>
      <c r="D23" s="40">
        <v>0.25</v>
      </c>
      <c r="E23" s="41">
        <v>0.125</v>
      </c>
      <c r="F23" s="41">
        <v>0.125</v>
      </c>
      <c r="G23" s="55" t="s">
        <v>6</v>
      </c>
      <c r="H23" s="43"/>
      <c r="I23" s="44"/>
      <c r="J23" s="45"/>
      <c r="K23" s="46"/>
      <c r="L23" s="47"/>
      <c r="M23" s="48"/>
      <c r="N23" s="44"/>
      <c r="O23" s="45"/>
      <c r="P23" s="49"/>
      <c r="Q23" s="50"/>
    </row>
    <row r="24" spans="2:17" ht="15.75" customHeight="1">
      <c r="B24" s="36" t="s">
        <v>32</v>
      </c>
      <c r="C24" s="70"/>
      <c r="D24" s="71"/>
      <c r="E24" s="72"/>
      <c r="F24" s="72"/>
      <c r="G24" s="91"/>
      <c r="H24" s="70"/>
      <c r="I24" s="71"/>
      <c r="J24" s="72"/>
      <c r="K24" s="92"/>
      <c r="L24" s="93"/>
      <c r="M24" s="94"/>
      <c r="N24" s="71"/>
      <c r="O24" s="72"/>
      <c r="P24" s="95"/>
      <c r="Q24" s="96"/>
    </row>
    <row r="25" spans="2:17" ht="28.5" customHeight="1">
      <c r="B25" s="36" t="s">
        <v>31</v>
      </c>
      <c r="C25" s="39">
        <f>SUM(D25:F25)</f>
        <v>0.5</v>
      </c>
      <c r="D25" s="40">
        <v>0.25</v>
      </c>
      <c r="E25" s="41">
        <v>0.125</v>
      </c>
      <c r="F25" s="41">
        <v>0.125</v>
      </c>
      <c r="G25" s="55" t="s">
        <v>6</v>
      </c>
      <c r="H25" s="43"/>
      <c r="I25" s="44"/>
      <c r="J25" s="45"/>
      <c r="K25" s="46"/>
      <c r="L25" s="47"/>
      <c r="M25" s="48"/>
      <c r="N25" s="44"/>
      <c r="O25" s="45"/>
      <c r="P25" s="49"/>
      <c r="Q25" s="50"/>
    </row>
    <row r="26" spans="2:17" ht="28.5" customHeight="1">
      <c r="B26" s="36" t="s">
        <v>30</v>
      </c>
      <c r="C26" s="39">
        <f>SUM(D26:F26)</f>
        <v>0.5</v>
      </c>
      <c r="D26" s="40">
        <v>0.25</v>
      </c>
      <c r="E26" s="41">
        <v>0.125</v>
      </c>
      <c r="F26" s="41">
        <v>0.125</v>
      </c>
      <c r="G26" s="55" t="s">
        <v>6</v>
      </c>
      <c r="H26" s="43"/>
      <c r="I26" s="44"/>
      <c r="J26" s="45"/>
      <c r="K26" s="46"/>
      <c r="L26" s="47"/>
      <c r="M26" s="48"/>
      <c r="N26" s="44"/>
      <c r="O26" s="45"/>
      <c r="P26" s="49"/>
      <c r="Q26" s="50"/>
    </row>
    <row r="27" spans="2:17" ht="152.25" customHeight="1">
      <c r="B27" s="36" t="s">
        <v>29</v>
      </c>
      <c r="C27" s="39">
        <f>SUM(D27:F27)</f>
        <v>0.5</v>
      </c>
      <c r="D27" s="40">
        <v>0.25</v>
      </c>
      <c r="E27" s="41">
        <v>0.125</v>
      </c>
      <c r="F27" s="41">
        <v>0.125</v>
      </c>
      <c r="G27" s="55" t="s">
        <v>28</v>
      </c>
      <c r="H27" s="39">
        <v>0.66666666666666663</v>
      </c>
      <c r="I27" s="40">
        <v>0.33333333333333331</v>
      </c>
      <c r="J27" s="41">
        <v>0.16666666666666666</v>
      </c>
      <c r="K27" s="41">
        <v>0.16666666666666666</v>
      </c>
      <c r="L27" s="47">
        <v>3000</v>
      </c>
      <c r="M27" s="74" t="s">
        <v>27</v>
      </c>
      <c r="N27" s="75" t="s">
        <v>26</v>
      </c>
      <c r="O27" s="69" t="s">
        <v>25</v>
      </c>
      <c r="P27" s="66" t="s">
        <v>24</v>
      </c>
      <c r="Q27" s="73">
        <v>30000</v>
      </c>
    </row>
    <row r="28" spans="2:17" ht="39" customHeight="1">
      <c r="B28" s="36" t="s">
        <v>23</v>
      </c>
      <c r="C28" s="39">
        <f>SUM(D28:F28)</f>
        <v>0.5</v>
      </c>
      <c r="D28" s="40">
        <v>0.25</v>
      </c>
      <c r="E28" s="41">
        <v>0.125</v>
      </c>
      <c r="F28" s="41">
        <v>0.125</v>
      </c>
      <c r="G28" s="55" t="s">
        <v>22</v>
      </c>
      <c r="H28" s="43"/>
      <c r="I28" s="44"/>
      <c r="J28" s="45"/>
      <c r="K28" s="46"/>
      <c r="L28" s="47"/>
      <c r="M28" s="48"/>
      <c r="N28" s="44"/>
      <c r="O28" s="45"/>
      <c r="P28" s="49"/>
      <c r="Q28" s="50"/>
    </row>
    <row r="29" spans="2:17" ht="36.75" customHeight="1">
      <c r="B29" s="51" t="s">
        <v>21</v>
      </c>
      <c r="C29" s="76">
        <v>0.5</v>
      </c>
      <c r="D29" s="77">
        <v>0.25</v>
      </c>
      <c r="E29" s="78">
        <v>0.125</v>
      </c>
      <c r="F29" s="78">
        <v>0.125</v>
      </c>
      <c r="G29" s="79" t="s">
        <v>20</v>
      </c>
      <c r="H29" s="98"/>
      <c r="I29" s="99"/>
      <c r="J29" s="100"/>
      <c r="K29" s="101"/>
      <c r="L29" s="102"/>
      <c r="M29" s="103"/>
      <c r="N29" s="99"/>
      <c r="O29" s="100"/>
      <c r="P29" s="104"/>
      <c r="Q29" s="105"/>
    </row>
    <row r="30" spans="2:17" ht="28.5" customHeight="1">
      <c r="B30" s="36" t="s">
        <v>19</v>
      </c>
      <c r="C30" s="39">
        <f>SUM(D30:F30)</f>
        <v>0.5</v>
      </c>
      <c r="D30" s="40">
        <v>0.25</v>
      </c>
      <c r="E30" s="41">
        <v>0.125</v>
      </c>
      <c r="F30" s="41">
        <v>0.125</v>
      </c>
      <c r="G30" s="55" t="s">
        <v>6</v>
      </c>
      <c r="H30" s="43"/>
      <c r="I30" s="44"/>
      <c r="J30" s="45"/>
      <c r="K30" s="46"/>
      <c r="L30" s="47"/>
      <c r="M30" s="48"/>
      <c r="N30" s="44"/>
      <c r="O30" s="45"/>
      <c r="P30" s="49"/>
      <c r="Q30" s="50"/>
    </row>
    <row r="31" spans="2:17" ht="15.75" customHeight="1">
      <c r="B31" s="36" t="s">
        <v>18</v>
      </c>
      <c r="C31" s="39">
        <f>SUM(D31:F31)</f>
        <v>0.5</v>
      </c>
      <c r="D31" s="40">
        <v>0.25</v>
      </c>
      <c r="E31" s="41">
        <v>0.125</v>
      </c>
      <c r="F31" s="41">
        <v>0.125</v>
      </c>
      <c r="G31" s="42">
        <v>1000</v>
      </c>
      <c r="H31" s="43"/>
      <c r="I31" s="44"/>
      <c r="J31" s="45"/>
      <c r="K31" s="46"/>
      <c r="L31" s="47"/>
      <c r="M31" s="48"/>
      <c r="N31" s="44"/>
      <c r="O31" s="45"/>
      <c r="P31" s="49"/>
      <c r="Q31" s="50"/>
    </row>
    <row r="32" spans="2:17" ht="15.75" customHeight="1">
      <c r="B32" s="36" t="s">
        <v>17</v>
      </c>
      <c r="C32" s="39">
        <f>SUM(D32:F32)</f>
        <v>0.5</v>
      </c>
      <c r="D32" s="40">
        <v>0.25</v>
      </c>
      <c r="E32" s="41">
        <v>0.125</v>
      </c>
      <c r="F32" s="41">
        <v>0.125</v>
      </c>
      <c r="G32" s="42">
        <v>1000</v>
      </c>
      <c r="H32" s="43"/>
      <c r="I32" s="44"/>
      <c r="J32" s="45"/>
      <c r="K32" s="46"/>
      <c r="L32" s="47"/>
      <c r="M32" s="48"/>
      <c r="N32" s="44"/>
      <c r="O32" s="45"/>
      <c r="P32" s="49"/>
      <c r="Q32" s="50"/>
    </row>
    <row r="33" spans="2:17" ht="15.75" customHeight="1">
      <c r="B33" s="36" t="s">
        <v>16</v>
      </c>
      <c r="C33" s="39">
        <f>SUM(D33:F33)</f>
        <v>0.5</v>
      </c>
      <c r="D33" s="40">
        <v>0.25</v>
      </c>
      <c r="E33" s="41">
        <v>0.125</v>
      </c>
      <c r="F33" s="41">
        <v>0.125</v>
      </c>
      <c r="G33" s="42">
        <v>1000</v>
      </c>
      <c r="H33" s="43"/>
      <c r="I33" s="44"/>
      <c r="J33" s="45"/>
      <c r="K33" s="46"/>
      <c r="L33" s="80"/>
      <c r="M33" s="48"/>
      <c r="N33" s="44"/>
      <c r="O33" s="45"/>
      <c r="P33" s="49"/>
      <c r="Q33" s="81"/>
    </row>
    <row r="34" spans="2:17" ht="15.75" customHeight="1">
      <c r="B34" s="52" t="s">
        <v>72</v>
      </c>
      <c r="C34" s="70"/>
      <c r="D34" s="71"/>
      <c r="E34" s="72"/>
      <c r="F34" s="72"/>
      <c r="G34" s="91"/>
      <c r="H34" s="70"/>
      <c r="I34" s="71"/>
      <c r="J34" s="72"/>
      <c r="K34" s="92"/>
      <c r="L34" s="93"/>
      <c r="M34" s="94"/>
      <c r="N34" s="71"/>
      <c r="O34" s="72"/>
      <c r="P34" s="95"/>
      <c r="Q34" s="96"/>
    </row>
    <row r="35" spans="2:17" ht="15.75" customHeight="1">
      <c r="B35" s="36" t="s">
        <v>15</v>
      </c>
      <c r="C35" s="70"/>
      <c r="D35" s="71"/>
      <c r="E35" s="72"/>
      <c r="F35" s="72"/>
      <c r="G35" s="91"/>
      <c r="H35" s="70"/>
      <c r="I35" s="71"/>
      <c r="J35" s="72"/>
      <c r="K35" s="92"/>
      <c r="L35" s="93"/>
      <c r="M35" s="94"/>
      <c r="N35" s="71"/>
      <c r="O35" s="72"/>
      <c r="P35" s="95"/>
      <c r="Q35" s="96"/>
    </row>
    <row r="36" spans="2:17" ht="15.75" customHeight="1">
      <c r="B36" s="36" t="s">
        <v>14</v>
      </c>
      <c r="C36" s="70"/>
      <c r="D36" s="71"/>
      <c r="E36" s="72"/>
      <c r="F36" s="72"/>
      <c r="G36" s="91"/>
      <c r="H36" s="70"/>
      <c r="I36" s="71"/>
      <c r="J36" s="72"/>
      <c r="K36" s="92"/>
      <c r="L36" s="93"/>
      <c r="M36" s="94"/>
      <c r="N36" s="71"/>
      <c r="O36" s="72"/>
      <c r="P36" s="95"/>
      <c r="Q36" s="96"/>
    </row>
    <row r="37" spans="2:17" ht="15.75" customHeight="1">
      <c r="B37" s="37" t="s">
        <v>13</v>
      </c>
      <c r="C37" s="140"/>
      <c r="D37" s="141"/>
      <c r="E37" s="142"/>
      <c r="F37" s="142"/>
      <c r="G37" s="143"/>
      <c r="H37" s="140"/>
      <c r="I37" s="141"/>
      <c r="J37" s="142"/>
      <c r="K37" s="144"/>
      <c r="L37" s="145"/>
      <c r="M37" s="146"/>
      <c r="N37" s="141"/>
      <c r="O37" s="142"/>
      <c r="P37" s="147"/>
      <c r="Q37" s="148"/>
    </row>
    <row r="38" spans="2:17" ht="36.75" customHeight="1">
      <c r="B38" s="36" t="s">
        <v>12</v>
      </c>
      <c r="C38" s="39">
        <f>SUM(D38:F38)</f>
        <v>0.5</v>
      </c>
      <c r="D38" s="40">
        <v>0.25</v>
      </c>
      <c r="E38" s="41">
        <v>0.125</v>
      </c>
      <c r="F38" s="41">
        <v>0.125</v>
      </c>
      <c r="G38" s="82" t="s">
        <v>11</v>
      </c>
      <c r="H38" s="43"/>
      <c r="I38" s="44"/>
      <c r="J38" s="45"/>
      <c r="K38" s="46"/>
      <c r="L38" s="47"/>
      <c r="M38" s="48"/>
      <c r="N38" s="44"/>
      <c r="O38" s="45"/>
      <c r="P38" s="49"/>
      <c r="Q38" s="50"/>
    </row>
    <row r="39" spans="2:17" ht="15.75" customHeight="1">
      <c r="B39" s="37" t="s">
        <v>10</v>
      </c>
      <c r="C39" s="140"/>
      <c r="D39" s="141"/>
      <c r="E39" s="142"/>
      <c r="F39" s="142"/>
      <c r="G39" s="143"/>
      <c r="H39" s="140"/>
      <c r="I39" s="141"/>
      <c r="J39" s="142"/>
      <c r="K39" s="144"/>
      <c r="L39" s="145"/>
      <c r="M39" s="146"/>
      <c r="N39" s="141"/>
      <c r="O39" s="142"/>
      <c r="P39" s="147"/>
      <c r="Q39" s="148"/>
    </row>
    <row r="40" spans="2:17" ht="15.75" customHeight="1">
      <c r="B40" s="36" t="s">
        <v>9</v>
      </c>
      <c r="C40" s="70"/>
      <c r="D40" s="71"/>
      <c r="E40" s="72"/>
      <c r="F40" s="72"/>
      <c r="G40" s="91"/>
      <c r="H40" s="70"/>
      <c r="I40" s="71"/>
      <c r="J40" s="72"/>
      <c r="K40" s="92"/>
      <c r="L40" s="93"/>
      <c r="M40" s="94"/>
      <c r="N40" s="71"/>
      <c r="O40" s="72"/>
      <c r="P40" s="95"/>
      <c r="Q40" s="96"/>
    </row>
    <row r="41" spans="2:17" ht="75.599999999999994">
      <c r="B41" s="36" t="s">
        <v>8</v>
      </c>
      <c r="C41" s="39">
        <f>SUM(D41:F41)</f>
        <v>0.5</v>
      </c>
      <c r="D41" s="40">
        <v>0.25</v>
      </c>
      <c r="E41" s="41">
        <v>0.125</v>
      </c>
      <c r="F41" s="41">
        <v>0.125</v>
      </c>
      <c r="G41" s="55" t="s">
        <v>66</v>
      </c>
      <c r="H41" s="112">
        <v>0.7</v>
      </c>
      <c r="I41" s="113" t="s">
        <v>67</v>
      </c>
      <c r="J41" s="114" t="s">
        <v>68</v>
      </c>
      <c r="K41" s="115" t="s">
        <v>68</v>
      </c>
      <c r="L41" s="116" t="s">
        <v>69</v>
      </c>
      <c r="M41" s="117">
        <v>0.7</v>
      </c>
      <c r="N41" s="44" t="s">
        <v>67</v>
      </c>
      <c r="O41" s="45" t="s">
        <v>68</v>
      </c>
      <c r="P41" s="46" t="s">
        <v>68</v>
      </c>
      <c r="Q41" s="116" t="s">
        <v>70</v>
      </c>
    </row>
    <row r="42" spans="2:17" ht="28.5" customHeight="1">
      <c r="B42" s="36" t="s">
        <v>7</v>
      </c>
      <c r="C42" s="39">
        <f>SUM(D42:F42)</f>
        <v>0.5</v>
      </c>
      <c r="D42" s="40">
        <v>0.25</v>
      </c>
      <c r="E42" s="41">
        <v>0.125</v>
      </c>
      <c r="F42" s="41">
        <v>0.125</v>
      </c>
      <c r="G42" s="55" t="s">
        <v>6</v>
      </c>
      <c r="H42" s="43"/>
      <c r="I42" s="44"/>
      <c r="J42" s="45"/>
      <c r="K42" s="46"/>
      <c r="L42" s="47"/>
      <c r="M42" s="48"/>
      <c r="N42" s="44"/>
      <c r="O42" s="45"/>
      <c r="P42" s="49"/>
      <c r="Q42" s="50"/>
    </row>
    <row r="43" spans="2:17" ht="15.75" customHeight="1">
      <c r="B43" s="37" t="s">
        <v>5</v>
      </c>
      <c r="C43" s="140"/>
      <c r="D43" s="141"/>
      <c r="E43" s="142"/>
      <c r="F43" s="142"/>
      <c r="G43" s="149"/>
      <c r="H43" s="140"/>
      <c r="I43" s="141"/>
      <c r="J43" s="142"/>
      <c r="K43" s="144"/>
      <c r="L43" s="145"/>
      <c r="M43" s="146"/>
      <c r="N43" s="141"/>
      <c r="O43" s="142"/>
      <c r="P43" s="147"/>
      <c r="Q43" s="148"/>
    </row>
    <row r="44" spans="2:17" ht="28.5" customHeight="1">
      <c r="B44" s="36" t="s">
        <v>4</v>
      </c>
      <c r="C44" s="39">
        <f>SUM(D44:F44)</f>
        <v>0.5</v>
      </c>
      <c r="D44" s="40">
        <v>0.25</v>
      </c>
      <c r="E44" s="41">
        <v>0.125</v>
      </c>
      <c r="F44" s="41">
        <v>0.125</v>
      </c>
      <c r="G44" s="55" t="s">
        <v>3</v>
      </c>
      <c r="H44" s="106"/>
      <c r="I44" s="107"/>
      <c r="J44" s="108"/>
      <c r="K44" s="109"/>
      <c r="L44" s="93"/>
      <c r="M44" s="110"/>
      <c r="N44" s="107"/>
      <c r="O44" s="108"/>
      <c r="P44" s="111"/>
      <c r="Q44" s="96"/>
    </row>
    <row r="45" spans="2:17" ht="15.75" customHeight="1">
      <c r="B45" s="36" t="s">
        <v>2</v>
      </c>
      <c r="C45" s="70"/>
      <c r="D45" s="71"/>
      <c r="E45" s="72"/>
      <c r="F45" s="72"/>
      <c r="G45" s="91"/>
      <c r="H45" s="70"/>
      <c r="I45" s="71"/>
      <c r="J45" s="72"/>
      <c r="K45" s="92"/>
      <c r="L45" s="93"/>
      <c r="M45" s="94"/>
      <c r="N45" s="71"/>
      <c r="O45" s="72"/>
      <c r="P45" s="95"/>
      <c r="Q45" s="96"/>
    </row>
    <row r="46" spans="2:17" ht="15.75" customHeight="1">
      <c r="B46" s="52" t="s">
        <v>71</v>
      </c>
      <c r="C46" s="70"/>
      <c r="D46" s="71"/>
      <c r="E46" s="72"/>
      <c r="F46" s="72"/>
      <c r="G46" s="91"/>
      <c r="H46" s="70"/>
      <c r="I46" s="71"/>
      <c r="J46" s="72"/>
      <c r="K46" s="92"/>
      <c r="L46" s="93"/>
      <c r="M46" s="94"/>
      <c r="N46" s="71"/>
      <c r="O46" s="72"/>
      <c r="P46" s="95"/>
      <c r="Q46" s="96"/>
    </row>
    <row r="47" spans="2:17" ht="15.75" customHeight="1">
      <c r="B47" s="36" t="s">
        <v>1</v>
      </c>
      <c r="C47" s="70"/>
      <c r="D47" s="71"/>
      <c r="E47" s="72"/>
      <c r="F47" s="72"/>
      <c r="G47" s="91"/>
      <c r="H47" s="70"/>
      <c r="I47" s="71"/>
      <c r="J47" s="72"/>
      <c r="K47" s="92"/>
      <c r="L47" s="93"/>
      <c r="M47" s="94"/>
      <c r="N47" s="71"/>
      <c r="O47" s="72"/>
      <c r="P47" s="95"/>
      <c r="Q47" s="96"/>
    </row>
    <row r="48" spans="2:17" ht="15.75" customHeight="1" thickBot="1">
      <c r="B48" s="53" t="s">
        <v>0</v>
      </c>
      <c r="C48" s="118"/>
      <c r="D48" s="119"/>
      <c r="E48" s="120"/>
      <c r="F48" s="120"/>
      <c r="G48" s="121"/>
      <c r="H48" s="118"/>
      <c r="I48" s="119"/>
      <c r="J48" s="120"/>
      <c r="K48" s="122"/>
      <c r="L48" s="123"/>
      <c r="M48" s="124"/>
      <c r="N48" s="119"/>
      <c r="O48" s="120"/>
      <c r="P48" s="125"/>
      <c r="Q48" s="126"/>
    </row>
    <row r="49" spans="1:17" s="2" customFormat="1" ht="15.75" customHeight="1">
      <c r="A49" s="1"/>
      <c r="B49" s="12"/>
      <c r="C49" s="9"/>
      <c r="D49" s="9"/>
      <c r="E49" s="9"/>
      <c r="F49" s="9"/>
      <c r="G49" s="11"/>
      <c r="I49" s="9"/>
      <c r="J49" s="9"/>
      <c r="K49" s="9"/>
      <c r="L49" s="10"/>
      <c r="N49" s="9"/>
      <c r="O49" s="9"/>
      <c r="P49" s="8"/>
      <c r="Q49" s="5"/>
    </row>
    <row r="50" spans="1:17" s="2" customFormat="1">
      <c r="A50" s="1"/>
      <c r="C50" s="1"/>
      <c r="D50" s="1"/>
      <c r="E50" s="1"/>
      <c r="F50" s="1"/>
      <c r="G50" s="7"/>
      <c r="H50" s="1"/>
      <c r="I50" s="1"/>
      <c r="J50" s="1"/>
      <c r="K50" s="1"/>
      <c r="L50" s="6"/>
      <c r="M50" s="1"/>
      <c r="N50" s="1"/>
      <c r="O50" s="1"/>
      <c r="P50" s="4"/>
      <c r="Q50" s="5"/>
    </row>
    <row r="51" spans="1:17" s="2" customFormat="1">
      <c r="A51" s="1"/>
      <c r="C51" s="1"/>
      <c r="D51" s="1"/>
      <c r="E51" s="1"/>
      <c r="F51" s="1"/>
      <c r="G51" s="4"/>
      <c r="H51" s="1"/>
      <c r="I51" s="1"/>
      <c r="J51" s="1"/>
      <c r="K51" s="1"/>
      <c r="L51" s="3"/>
      <c r="M51" s="1"/>
      <c r="N51" s="1"/>
      <c r="O51" s="1"/>
      <c r="P51" s="4"/>
      <c r="Q51" s="3"/>
    </row>
    <row r="52" spans="1:17" s="2" customFormat="1">
      <c r="A52" s="1"/>
      <c r="C52" s="1"/>
      <c r="D52" s="1"/>
      <c r="E52" s="1"/>
      <c r="F52" s="1"/>
      <c r="G52" s="4"/>
      <c r="H52" s="1"/>
      <c r="I52" s="1"/>
      <c r="J52" s="1"/>
      <c r="K52" s="1"/>
      <c r="L52" s="3"/>
      <c r="M52" s="1"/>
      <c r="N52" s="1"/>
      <c r="O52" s="1"/>
      <c r="P52" s="4"/>
      <c r="Q52" s="3"/>
    </row>
  </sheetData>
  <autoFilter ref="B5:R49" xr:uid="{00000000-0009-0000-0000-000000000000}"/>
  <phoneticPr fontId="3"/>
  <printOptions horizontalCentered="1"/>
  <pageMargins left="0.31496062992125984" right="0.31496062992125984" top="0.55118110236220474" bottom="0.15748031496062992" header="0.31496062992125984" footer="0.31496062992125984"/>
  <pageSetup paperSize="9" scale="6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R８分譲マンション補助制度の状況等</vt:lpstr>
      <vt:lpstr>'R８分譲マンション補助制度の状況等'!Print_Area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上諸　大貴</cp:lastModifiedBy>
  <cp:lastPrinted>2026-04-30T10:13:36Z</cp:lastPrinted>
  <dcterms:created xsi:type="dcterms:W3CDTF">2021-03-23T01:38:27Z</dcterms:created>
  <dcterms:modified xsi:type="dcterms:W3CDTF">2026-04-30T10:13:40Z</dcterms:modified>
</cp:coreProperties>
</file>