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\\G0000SV0NS101\D11491w$\作業用\都市防災課（データ移行）\耐震G\03_分譲マンション\90　HP\R7\市町の補助制度一覧\"/>
    </mc:Choice>
  </mc:AlternateContent>
  <xr:revisionPtr revIDLastSave="0" documentId="13_ncr:1_{E6CA97C2-697B-4F80-BAB8-E4E4C3964544}" xr6:coauthVersionLast="47" xr6:coauthVersionMax="47" xr10:uidLastSave="{00000000-0000-0000-0000-000000000000}"/>
  <bookViews>
    <workbookView xWindow="-108" yWindow="-108" windowWidth="22176" windowHeight="13176" xr2:uid="{F2EBD6EE-4E8A-480A-8F43-EDCC00FAE17C}"/>
  </bookViews>
  <sheets>
    <sheet name="R7分譲マンション補助制度の状況等" sheetId="1" r:id="rId1"/>
  </sheets>
  <definedNames>
    <definedName name="_xlnm._FilterDatabase" localSheetId="0" hidden="1">'R7分譲マンション補助制度の状況等'!$B$5:$R$49</definedName>
    <definedName name="_xlnm.Print_Area" localSheetId="0">'R7分譲マンション補助制度の状況等'!$B$1:$Q$48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4" i="1" l="1"/>
  <c r="C42" i="1"/>
  <c r="C41" i="1"/>
  <c r="C38" i="1"/>
  <c r="C33" i="1"/>
  <c r="C32" i="1"/>
  <c r="C31" i="1"/>
  <c r="C30" i="1"/>
  <c r="C28" i="1"/>
  <c r="C27" i="1"/>
  <c r="C26" i="1"/>
  <c r="C25" i="1"/>
  <c r="C23" i="1"/>
  <c r="C22" i="1"/>
  <c r="C21" i="1"/>
  <c r="C20" i="1"/>
  <c r="C19" i="1"/>
  <c r="C18" i="1"/>
  <c r="C17" i="1"/>
  <c r="C16" i="1"/>
  <c r="M15" i="1"/>
  <c r="H15" i="1"/>
  <c r="C15" i="1"/>
  <c r="M14" i="1"/>
  <c r="H14" i="1"/>
  <c r="C14" i="1"/>
  <c r="M13" i="1"/>
  <c r="H13" i="1"/>
  <c r="C10" i="1"/>
  <c r="M8" i="1"/>
  <c r="H8" i="1"/>
  <c r="C8" i="1"/>
  <c r="M7" i="1"/>
  <c r="H7" i="1"/>
  <c r="C7" i="1"/>
  <c r="M6" i="1"/>
  <c r="H6" i="1"/>
  <c r="C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大阪府</author>
  </authors>
  <commentList>
    <comment ref="C14" authorId="0" shapeId="0" xr:uid="{A7D0F469-DDD9-4B0C-8CCB-3223EEEA66A9}">
      <text>
        <r>
          <rPr>
            <b/>
            <sz val="9"/>
            <color indexed="81"/>
            <rFont val="MS P ゴシック"/>
            <family val="3"/>
            <charset val="128"/>
          </rPr>
          <t>5.5万円/戸で算出した金額と見積金額の低い方の全額？</t>
        </r>
      </text>
    </comment>
  </commentList>
</comments>
</file>

<file path=xl/sharedStrings.xml><?xml version="1.0" encoding="utf-8"?>
<sst xmlns="http://schemas.openxmlformats.org/spreadsheetml/2006/main" count="84" uniqueCount="68">
  <si>
    <t>大阪府内市町村の旧耐震の分譲マンション補助制度一覧</t>
    <rPh sb="0" eb="2">
      <t>オオサカ</t>
    </rPh>
    <rPh sb="2" eb="4">
      <t>フナイ</t>
    </rPh>
    <rPh sb="4" eb="7">
      <t>シチョウソン</t>
    </rPh>
    <rPh sb="8" eb="9">
      <t>キュウ</t>
    </rPh>
    <rPh sb="9" eb="11">
      <t>タイシン</t>
    </rPh>
    <rPh sb="12" eb="14">
      <t>ブンジョウ</t>
    </rPh>
    <rPh sb="19" eb="21">
      <t>ホジョ</t>
    </rPh>
    <rPh sb="21" eb="23">
      <t>セイド</t>
    </rPh>
    <rPh sb="23" eb="25">
      <t>イチラン</t>
    </rPh>
    <phoneticPr fontId="3"/>
  </si>
  <si>
    <t>　■凡例</t>
    <rPh sb="2" eb="4">
      <t>ハンレイ</t>
    </rPh>
    <phoneticPr fontId="3"/>
  </si>
  <si>
    <t>令和７年4月時点</t>
    <rPh sb="0" eb="2">
      <t>レイワ</t>
    </rPh>
    <rPh sb="3" eb="4">
      <t>ネン</t>
    </rPh>
    <rPh sb="5" eb="6">
      <t>ツキ</t>
    </rPh>
    <rPh sb="6" eb="8">
      <t>ジテン</t>
    </rPh>
    <phoneticPr fontId="3"/>
  </si>
  <si>
    <t>診断</t>
    <rPh sb="0" eb="2">
      <t>シンダン</t>
    </rPh>
    <phoneticPr fontId="3"/>
  </si>
  <si>
    <t>設計</t>
    <rPh sb="0" eb="2">
      <t>セッケイ</t>
    </rPh>
    <phoneticPr fontId="3"/>
  </si>
  <si>
    <t>改修工事</t>
    <rPh sb="0" eb="2">
      <t>カイシュウ</t>
    </rPh>
    <rPh sb="2" eb="4">
      <t>コウジ</t>
    </rPh>
    <phoneticPr fontId="3"/>
  </si>
  <si>
    <t>市町村名</t>
    <rPh sb="0" eb="3">
      <t>シチョウソン</t>
    </rPh>
    <rPh sb="3" eb="4">
      <t>メイ</t>
    </rPh>
    <phoneticPr fontId="3"/>
  </si>
  <si>
    <t>合計</t>
    <rPh sb="0" eb="2">
      <t>ゴウケイ</t>
    </rPh>
    <phoneticPr fontId="3"/>
  </si>
  <si>
    <t>国</t>
    <rPh sb="0" eb="1">
      <t>クニ</t>
    </rPh>
    <phoneticPr fontId="3"/>
  </si>
  <si>
    <t>府</t>
    <rPh sb="0" eb="1">
      <t>フ</t>
    </rPh>
    <phoneticPr fontId="3"/>
  </si>
  <si>
    <t>市</t>
    <rPh sb="0" eb="1">
      <t>シ</t>
    </rPh>
    <phoneticPr fontId="3"/>
  </si>
  <si>
    <t>限度額
千円/棟</t>
    <rPh sb="0" eb="2">
      <t>ゲンド</t>
    </rPh>
    <rPh sb="2" eb="3">
      <t>ガク</t>
    </rPh>
    <phoneticPr fontId="3"/>
  </si>
  <si>
    <t>大阪市</t>
    <rPh sb="0" eb="3">
      <t>オオサカシ</t>
    </rPh>
    <phoneticPr fontId="3"/>
  </si>
  <si>
    <t>-</t>
    <phoneticPr fontId="3"/>
  </si>
  <si>
    <t>堺市</t>
    <rPh sb="0" eb="2">
      <t>サカイシ</t>
    </rPh>
    <phoneticPr fontId="3"/>
  </si>
  <si>
    <t>延床面積による工事費用の限度額あり</t>
  </si>
  <si>
    <t>豊中市</t>
    <rPh sb="0" eb="3">
      <t>トヨナカシ</t>
    </rPh>
    <phoneticPr fontId="3"/>
  </si>
  <si>
    <t>池田市</t>
    <rPh sb="0" eb="2">
      <t>イケダ</t>
    </rPh>
    <rPh sb="2" eb="3">
      <t>シ</t>
    </rPh>
    <phoneticPr fontId="3"/>
  </si>
  <si>
    <t>箕面市</t>
    <rPh sb="0" eb="3">
      <t>ミノオシ</t>
    </rPh>
    <phoneticPr fontId="3"/>
  </si>
  <si>
    <t>豊能町</t>
    <rPh sb="0" eb="3">
      <t>トヨノチョウ</t>
    </rPh>
    <phoneticPr fontId="3"/>
  </si>
  <si>
    <t>能勢町</t>
    <rPh sb="0" eb="3">
      <t>ノセチョウ</t>
    </rPh>
    <phoneticPr fontId="3"/>
  </si>
  <si>
    <t>吹田市</t>
    <rPh sb="0" eb="3">
      <t>スイタシ</t>
    </rPh>
    <phoneticPr fontId="3"/>
  </si>
  <si>
    <t>高槻市</t>
    <rPh sb="0" eb="3">
      <t>タカツキシ</t>
    </rPh>
    <phoneticPr fontId="3"/>
  </si>
  <si>
    <t>5.5万円/戸</t>
    <rPh sb="0" eb="1">
      <t>マン</t>
    </rPh>
    <rPh sb="3" eb="4">
      <t>エン</t>
    </rPh>
    <rPh sb="4" eb="5">
      <t>コ</t>
    </rPh>
    <phoneticPr fontId="3"/>
  </si>
  <si>
    <t>茨木市</t>
    <rPh sb="0" eb="3">
      <t>イバラキシ</t>
    </rPh>
    <phoneticPr fontId="3"/>
  </si>
  <si>
    <t>摂津市</t>
    <rPh sb="0" eb="3">
      <t>セッツシ</t>
    </rPh>
    <phoneticPr fontId="3"/>
  </si>
  <si>
    <t>島本町</t>
    <rPh sb="0" eb="3">
      <t>シマモトチョウ</t>
    </rPh>
    <phoneticPr fontId="3"/>
  </si>
  <si>
    <t>守口市</t>
    <rPh sb="0" eb="3">
      <t>モリグチシ</t>
    </rPh>
    <phoneticPr fontId="3"/>
  </si>
  <si>
    <t>枚方市</t>
    <rPh sb="0" eb="3">
      <t>ヒラカタシ</t>
    </rPh>
    <phoneticPr fontId="3"/>
  </si>
  <si>
    <t>寝屋川市</t>
    <rPh sb="0" eb="4">
      <t>ネヤガワシ</t>
    </rPh>
    <phoneticPr fontId="3"/>
  </si>
  <si>
    <t>大東市</t>
    <rPh sb="0" eb="3">
      <t>ダイトウシ</t>
    </rPh>
    <phoneticPr fontId="3"/>
  </si>
  <si>
    <t>門真市</t>
    <rPh sb="0" eb="3">
      <t>カドマシ</t>
    </rPh>
    <phoneticPr fontId="3"/>
  </si>
  <si>
    <t>四條畷市</t>
    <rPh sb="0" eb="4">
      <t>シジョウナワテシ</t>
    </rPh>
    <phoneticPr fontId="3"/>
  </si>
  <si>
    <t>1/2又は2万5千円/戸のうち低い方かつ100万円</t>
    <rPh sb="11" eb="12">
      <t>コ</t>
    </rPh>
    <rPh sb="24" eb="25">
      <t>エン</t>
    </rPh>
    <phoneticPr fontId="3"/>
  </si>
  <si>
    <t>交野市</t>
    <rPh sb="0" eb="3">
      <t>カタノシ</t>
    </rPh>
    <phoneticPr fontId="3"/>
  </si>
  <si>
    <t>八尾市</t>
    <rPh sb="0" eb="3">
      <t>ヤオシ</t>
    </rPh>
    <phoneticPr fontId="3"/>
  </si>
  <si>
    <t>柏原市</t>
    <rPh sb="0" eb="3">
      <t>カシワラシ</t>
    </rPh>
    <phoneticPr fontId="3"/>
  </si>
  <si>
    <t>東大阪市</t>
    <rPh sb="0" eb="4">
      <t>ヒガシオオサカシ</t>
    </rPh>
    <phoneticPr fontId="3"/>
  </si>
  <si>
    <t>非木造住宅においては【25,000円/戸】と【耐震診断に要した費用（補修費、修繕費を除き、面積1,000㎡以内の部分は2,060円/㎡以内、面積1,000㎡を超えて2,000㎡以内の部分は1,540円/㎡以内、面積2,000㎡を超える部分は1,030円/㎡以内の額。）の2分の1とし1,000,000円を限度額とする】のいずれか低い額</t>
    <rPh sb="18" eb="19">
      <t>コ</t>
    </rPh>
    <phoneticPr fontId="3"/>
  </si>
  <si>
    <t>1/3</t>
  </si>
  <si>
    <t>1/6</t>
  </si>
  <si>
    <t>1/12</t>
  </si>
  <si>
    <t>1/12</t>
    <phoneticPr fontId="3"/>
  </si>
  <si>
    <t>富田林市</t>
    <rPh sb="0" eb="4">
      <t>トンダバヤシシ</t>
    </rPh>
    <phoneticPr fontId="3"/>
  </si>
  <si>
    <t>上限1000千円／棟　かつ
木造：１戸あたり50千円
非木造：25千円</t>
    <rPh sb="2" eb="4">
      <t>センエン</t>
    </rPh>
    <rPh sb="5" eb="6">
      <t>ムネ</t>
    </rPh>
    <rPh sb="10" eb="12">
      <t>モクゾウ</t>
    </rPh>
    <rPh sb="14" eb="15">
      <t>コ</t>
    </rPh>
    <rPh sb="20" eb="21">
      <t>チ</t>
    </rPh>
    <rPh sb="21" eb="22">
      <t>エン</t>
    </rPh>
    <rPh sb="23" eb="24">
      <t>ヒ</t>
    </rPh>
    <rPh sb="24" eb="26">
      <t>モクゾウ</t>
    </rPh>
    <rPh sb="29" eb="30">
      <t>チ</t>
    </rPh>
    <rPh sb="30" eb="31">
      <t>エン</t>
    </rPh>
    <phoneticPr fontId="3"/>
  </si>
  <si>
    <t>河内長野市</t>
    <rPh sb="0" eb="5">
      <t>カワチナガノシ</t>
    </rPh>
    <phoneticPr fontId="3"/>
  </si>
  <si>
    <t>1/2又は2万7千円/戸のうち低い方かつ100万円</t>
    <rPh sb="11" eb="12">
      <t>コ</t>
    </rPh>
    <rPh sb="24" eb="25">
      <t>エン</t>
    </rPh>
    <phoneticPr fontId="3"/>
  </si>
  <si>
    <t>松原市</t>
    <rPh sb="0" eb="2">
      <t>マツバラ</t>
    </rPh>
    <rPh sb="2" eb="3">
      <t>シ</t>
    </rPh>
    <phoneticPr fontId="3"/>
  </si>
  <si>
    <t>羽曳野市</t>
    <rPh sb="0" eb="4">
      <t>ハビキノシ</t>
    </rPh>
    <phoneticPr fontId="3"/>
  </si>
  <si>
    <t>藤井寺市</t>
    <rPh sb="0" eb="4">
      <t>フジイデラシ</t>
    </rPh>
    <phoneticPr fontId="3"/>
  </si>
  <si>
    <t>大阪狭山市</t>
    <rPh sb="0" eb="5">
      <t>オオサカサヤマシ</t>
    </rPh>
    <phoneticPr fontId="3"/>
  </si>
  <si>
    <t>太子町</t>
    <rPh sb="0" eb="3">
      <t>タイシチョウ</t>
    </rPh>
    <phoneticPr fontId="3"/>
  </si>
  <si>
    <t>河南町</t>
    <rPh sb="0" eb="3">
      <t>カナンチョウ</t>
    </rPh>
    <phoneticPr fontId="3"/>
  </si>
  <si>
    <t>千早赤阪村</t>
    <rPh sb="0" eb="5">
      <t>チハヤアカサカムラ</t>
    </rPh>
    <phoneticPr fontId="3"/>
  </si>
  <si>
    <t>泉大津市</t>
    <rPh sb="0" eb="4">
      <t>イズミオオツシ</t>
    </rPh>
    <phoneticPr fontId="3"/>
  </si>
  <si>
    <t>和泉市</t>
    <rPh sb="0" eb="3">
      <t>イズミシ</t>
    </rPh>
    <phoneticPr fontId="3"/>
  </si>
  <si>
    <t>100万か１戸当たり2万5千円として算出した額か診断費用の1/2の安いもの</t>
    <rPh sb="2" eb="3">
      <t>マン</t>
    </rPh>
    <rPh sb="11" eb="12">
      <t>マン</t>
    </rPh>
    <rPh sb="13" eb="14">
      <t>セン</t>
    </rPh>
    <rPh sb="23" eb="25">
      <t>シンダン</t>
    </rPh>
    <rPh sb="25" eb="27">
      <t>ヒヨウ</t>
    </rPh>
    <rPh sb="32" eb="33">
      <t>ヤス</t>
    </rPh>
    <phoneticPr fontId="3"/>
  </si>
  <si>
    <t>高石市</t>
    <rPh sb="0" eb="3">
      <t>タカイシシ</t>
    </rPh>
    <phoneticPr fontId="3"/>
  </si>
  <si>
    <t>忠岡町</t>
    <rPh sb="0" eb="3">
      <t>タダオカチョウ</t>
    </rPh>
    <phoneticPr fontId="3"/>
  </si>
  <si>
    <t>岸和田市</t>
    <rPh sb="0" eb="4">
      <t>キシワダシ</t>
    </rPh>
    <phoneticPr fontId="3"/>
  </si>
  <si>
    <t>1/2又は2万5千円/戸のうち低い方かつ100万円</t>
    <phoneticPr fontId="3"/>
  </si>
  <si>
    <t>貝塚市</t>
    <rPh sb="0" eb="3">
      <t>カイヅカシ</t>
    </rPh>
    <phoneticPr fontId="3"/>
  </si>
  <si>
    <t>泉佐野市</t>
    <rPh sb="0" eb="4">
      <t>イズミサノシ</t>
    </rPh>
    <phoneticPr fontId="3"/>
  </si>
  <si>
    <t>泉南市</t>
    <rPh sb="0" eb="3">
      <t>センナンシ</t>
    </rPh>
    <phoneticPr fontId="3"/>
  </si>
  <si>
    <t>阪南市</t>
    <rPh sb="0" eb="3">
      <t>ハンナンシ</t>
    </rPh>
    <phoneticPr fontId="3"/>
  </si>
  <si>
    <t>熊取町</t>
    <rPh sb="0" eb="3">
      <t>クマトリチョウ</t>
    </rPh>
    <phoneticPr fontId="3"/>
  </si>
  <si>
    <t>田尻町</t>
    <rPh sb="0" eb="3">
      <t>タジリチョウ</t>
    </rPh>
    <phoneticPr fontId="3"/>
  </si>
  <si>
    <t>岬町</t>
    <rPh sb="0" eb="2">
      <t>ミサキチョウ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</si>
</sst>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0.0%"/>
    <numFmt numFmtId="178" formatCode="General&quot;棟&quot;"/>
  </numFmts>
  <fonts count="17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sz val="10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1"/>
      <color rgb="FF00B050"/>
      <name val="HG丸ｺﾞｼｯｸM-PRO"/>
      <family val="3"/>
      <charset val="128"/>
    </font>
    <font>
      <sz val="9"/>
      <color rgb="FF00B050"/>
      <name val="HG丸ｺﾞｼｯｸM-PRO"/>
      <family val="3"/>
      <charset val="128"/>
    </font>
    <font>
      <sz val="10"/>
      <color rgb="FF00B050"/>
      <name val="HG丸ｺﾞｼｯｸM-PRO"/>
      <family val="3"/>
      <charset val="128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medium">
        <color indexed="64"/>
      </left>
      <right style="thin">
        <color auto="1"/>
      </right>
      <top style="thin">
        <color indexed="64"/>
      </top>
      <bottom style="thin">
        <color auto="1"/>
      </bottom>
      <diagonal style="hair">
        <color indexed="64"/>
      </diagonal>
    </border>
    <border diagonalDown="1">
      <left style="medium">
        <color indexed="64"/>
      </left>
      <right style="thin">
        <color auto="1"/>
      </right>
      <top style="thin">
        <color indexed="64"/>
      </top>
      <bottom style="medium">
        <color indexed="64"/>
      </bottom>
      <diagonal style="hair">
        <color indexed="64"/>
      </diagonal>
    </border>
    <border diagonalDown="1"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 style="thin">
        <color indexed="64"/>
      </diagonal>
    </border>
    <border diagonalDown="1"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medium">
        <color indexed="64"/>
      </right>
      <top style="thin">
        <color auto="1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hair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hair">
        <color indexed="64"/>
      </diagonal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Down="1">
      <left/>
      <right style="thin">
        <color indexed="64"/>
      </right>
      <top style="thin">
        <color auto="1"/>
      </top>
      <bottom style="thin">
        <color auto="1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medium">
        <color indexed="64"/>
      </bottom>
      <diagonal style="hair">
        <color indexed="64"/>
      </diagonal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1">
    <xf numFmtId="0" fontId="0" fillId="0" borderId="0" xfId="0">
      <alignment vertical="center"/>
    </xf>
    <xf numFmtId="0" fontId="2" fillId="0" borderId="0" xfId="1" applyFont="1" applyAlignment="1">
      <alignment horizontal="center" vertical="center"/>
    </xf>
    <xf numFmtId="0" fontId="2" fillId="0" borderId="0" xfId="1" applyFont="1">
      <alignment vertical="center"/>
    </xf>
    <xf numFmtId="0" fontId="4" fillId="0" borderId="0" xfId="1" applyFont="1">
      <alignment vertical="center"/>
    </xf>
    <xf numFmtId="0" fontId="5" fillId="0" borderId="0" xfId="1" applyFont="1">
      <alignment vertical="center"/>
    </xf>
    <xf numFmtId="0" fontId="6" fillId="0" borderId="0" xfId="1" applyFont="1">
      <alignment vertical="center"/>
    </xf>
    <xf numFmtId="0" fontId="5" fillId="0" borderId="1" xfId="1" applyFont="1" applyBorder="1">
      <alignment vertical="center"/>
    </xf>
    <xf numFmtId="0" fontId="2" fillId="0" borderId="2" xfId="1" applyFont="1" applyBorder="1">
      <alignment vertical="center"/>
    </xf>
    <xf numFmtId="0" fontId="5" fillId="0" borderId="2" xfId="1" applyFont="1" applyBorder="1">
      <alignment vertical="center"/>
    </xf>
    <xf numFmtId="0" fontId="4" fillId="0" borderId="2" xfId="1" applyFont="1" applyBorder="1">
      <alignment vertical="center"/>
    </xf>
    <xf numFmtId="0" fontId="5" fillId="0" borderId="3" xfId="1" applyFont="1" applyBorder="1">
      <alignment vertical="center"/>
    </xf>
    <xf numFmtId="0" fontId="7" fillId="0" borderId="0" xfId="1" applyFont="1" applyAlignment="1">
      <alignment horizontal="center" vertical="center" shrinkToFit="1"/>
    </xf>
    <xf numFmtId="0" fontId="8" fillId="0" borderId="4" xfId="1" applyFont="1" applyBorder="1" applyAlignment="1">
      <alignment horizontal="left" vertical="center"/>
    </xf>
    <xf numFmtId="0" fontId="9" fillId="0" borderId="5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1" fillId="0" borderId="7" xfId="1" applyFont="1" applyBorder="1" applyAlignment="1">
      <alignment horizontal="center" vertical="center"/>
    </xf>
    <xf numFmtId="12" fontId="9" fillId="0" borderId="8" xfId="1" quotePrefix="1" applyNumberFormat="1" applyFont="1" applyBorder="1" applyAlignment="1">
      <alignment horizontal="center" vertical="center"/>
    </xf>
    <xf numFmtId="0" fontId="2" fillId="0" borderId="0" xfId="1" applyFont="1" applyAlignment="1">
      <alignment horizontal="left" vertical="center"/>
    </xf>
    <xf numFmtId="12" fontId="9" fillId="0" borderId="9" xfId="1" quotePrefix="1" applyNumberFormat="1" applyFont="1" applyBorder="1" applyAlignment="1">
      <alignment horizontal="center" vertical="center"/>
    </xf>
    <xf numFmtId="12" fontId="9" fillId="2" borderId="9" xfId="1" quotePrefix="1" applyNumberFormat="1" applyFont="1" applyFill="1" applyBorder="1" applyAlignment="1">
      <alignment horizontal="center" vertical="center"/>
    </xf>
    <xf numFmtId="10" fontId="9" fillId="2" borderId="9" xfId="1" applyNumberFormat="1" applyFont="1" applyFill="1" applyBorder="1" applyAlignment="1">
      <alignment horizontal="center" vertical="center"/>
    </xf>
    <xf numFmtId="10" fontId="9" fillId="0" borderId="9" xfId="1" applyNumberFormat="1" applyFont="1" applyBorder="1" applyAlignment="1">
      <alignment horizontal="center" vertical="center"/>
    </xf>
    <xf numFmtId="0" fontId="2" fillId="0" borderId="10" xfId="1" applyFont="1" applyBorder="1">
      <alignment vertical="center"/>
    </xf>
    <xf numFmtId="177" fontId="2" fillId="0" borderId="10" xfId="1" applyNumberFormat="1" applyFont="1" applyBorder="1">
      <alignment vertical="center"/>
    </xf>
    <xf numFmtId="0" fontId="9" fillId="0" borderId="10" xfId="1" applyFont="1" applyBorder="1">
      <alignment vertical="center"/>
    </xf>
    <xf numFmtId="12" fontId="2" fillId="0" borderId="9" xfId="1" quotePrefix="1" applyNumberFormat="1" applyFont="1" applyBorder="1" applyAlignment="1">
      <alignment horizontal="center" vertical="center"/>
    </xf>
    <xf numFmtId="0" fontId="13" fillId="0" borderId="9" xfId="1" applyFont="1" applyBorder="1">
      <alignment vertical="center"/>
    </xf>
    <xf numFmtId="0" fontId="2" fillId="2" borderId="9" xfId="1" applyFont="1" applyFill="1" applyBorder="1">
      <alignment vertical="center"/>
    </xf>
    <xf numFmtId="0" fontId="2" fillId="0" borderId="11" xfId="1" applyFont="1" applyBorder="1">
      <alignment vertical="center"/>
    </xf>
    <xf numFmtId="0" fontId="5" fillId="0" borderId="0" xfId="1" applyFont="1" applyAlignment="1">
      <alignment horizontal="left" vertical="center"/>
    </xf>
    <xf numFmtId="0" fontId="9" fillId="0" borderId="0" xfId="1" applyFont="1">
      <alignment vertical="center"/>
    </xf>
    <xf numFmtId="178" fontId="10" fillId="0" borderId="0" xfId="1" applyNumberFormat="1" applyFont="1" applyAlignment="1">
      <alignment horizontal="right" vertical="center"/>
    </xf>
    <xf numFmtId="178" fontId="11" fillId="0" borderId="0" xfId="1" applyNumberFormat="1" applyFont="1" applyAlignment="1">
      <alignment horizontal="right" vertical="center"/>
    </xf>
    <xf numFmtId="0" fontId="10" fillId="0" borderId="0" xfId="1" applyFont="1">
      <alignment vertical="center"/>
    </xf>
    <xf numFmtId="0" fontId="11" fillId="0" borderId="0" xfId="1" applyFont="1" applyAlignment="1">
      <alignment horizontal="right" vertical="center" shrinkToFit="1"/>
    </xf>
    <xf numFmtId="0" fontId="10" fillId="0" borderId="0" xfId="1" applyFont="1" applyAlignment="1">
      <alignment horizontal="left" vertical="center"/>
    </xf>
    <xf numFmtId="0" fontId="11" fillId="0" borderId="0" xfId="1" applyFont="1">
      <alignment vertical="center"/>
    </xf>
    <xf numFmtId="12" fontId="9" fillId="0" borderId="9" xfId="1" quotePrefix="1" applyNumberFormat="1" applyFont="1" applyFill="1" applyBorder="1" applyAlignment="1">
      <alignment horizontal="center" vertical="center"/>
    </xf>
    <xf numFmtId="0" fontId="2" fillId="0" borderId="9" xfId="1" applyFont="1" applyFill="1" applyBorder="1">
      <alignment vertical="center"/>
    </xf>
    <xf numFmtId="0" fontId="2" fillId="0" borderId="0" xfId="1" applyFont="1" applyFill="1" applyAlignment="1">
      <alignment horizontal="center" vertical="center"/>
    </xf>
    <xf numFmtId="0" fontId="2" fillId="0" borderId="0" xfId="1" applyFont="1" applyFill="1">
      <alignment vertical="center"/>
    </xf>
    <xf numFmtId="10" fontId="9" fillId="0" borderId="9" xfId="1" applyNumberFormat="1" applyFont="1" applyFill="1" applyBorder="1" applyAlignment="1">
      <alignment horizontal="center" vertical="center"/>
    </xf>
    <xf numFmtId="10" fontId="9" fillId="0" borderId="13" xfId="1" applyNumberFormat="1" applyFont="1" applyBorder="1" applyAlignment="1">
      <alignment horizontal="center" vertical="center"/>
    </xf>
    <xf numFmtId="0" fontId="9" fillId="0" borderId="15" xfId="1" applyFont="1" applyBorder="1" applyAlignment="1">
      <alignment horizontal="center" vertical="center"/>
    </xf>
    <xf numFmtId="0" fontId="9" fillId="0" borderId="16" xfId="1" applyFont="1" applyBorder="1" applyAlignment="1">
      <alignment horizontal="center" vertical="center"/>
    </xf>
    <xf numFmtId="0" fontId="9" fillId="0" borderId="17" xfId="1" applyFont="1" applyBorder="1" applyAlignment="1">
      <alignment horizontal="center" vertical="center"/>
    </xf>
    <xf numFmtId="0" fontId="9" fillId="0" borderId="18" xfId="1" applyFont="1" applyBorder="1" applyAlignment="1">
      <alignment horizontal="center" vertical="center"/>
    </xf>
    <xf numFmtId="0" fontId="10" fillId="0" borderId="19" xfId="1" applyFont="1" applyBorder="1" applyAlignment="1">
      <alignment horizontal="center" vertical="center" wrapText="1"/>
    </xf>
    <xf numFmtId="12" fontId="9" fillId="0" borderId="14" xfId="1" quotePrefix="1" applyNumberFormat="1" applyFont="1" applyBorder="1" applyAlignment="1">
      <alignment horizontal="center" vertical="center"/>
    </xf>
    <xf numFmtId="177" fontId="9" fillId="0" borderId="14" xfId="1" applyNumberFormat="1" applyFont="1" applyBorder="1" applyAlignment="1">
      <alignment horizontal="center" vertical="center"/>
    </xf>
    <xf numFmtId="10" fontId="9" fillId="0" borderId="14" xfId="1" applyNumberFormat="1" applyFont="1" applyBorder="1" applyAlignment="1">
      <alignment horizontal="center" vertical="center"/>
    </xf>
    <xf numFmtId="13" fontId="9" fillId="0" borderId="14" xfId="1" quotePrefix="1" applyNumberFormat="1" applyFont="1" applyBorder="1" applyAlignment="1">
      <alignment horizontal="center" vertical="center"/>
    </xf>
    <xf numFmtId="13" fontId="10" fillId="0" borderId="14" xfId="1" quotePrefix="1" applyNumberFormat="1" applyFont="1" applyBorder="1" applyAlignment="1">
      <alignment horizontal="center" vertical="center"/>
    </xf>
    <xf numFmtId="12" fontId="9" fillId="2" borderId="14" xfId="1" quotePrefix="1" applyNumberFormat="1" applyFont="1" applyFill="1" applyBorder="1" applyAlignment="1">
      <alignment horizontal="center" vertical="center"/>
    </xf>
    <xf numFmtId="10" fontId="9" fillId="2" borderId="14" xfId="1" applyNumberFormat="1" applyFont="1" applyFill="1" applyBorder="1" applyAlignment="1">
      <alignment horizontal="center" vertical="center"/>
    </xf>
    <xf numFmtId="56" fontId="9" fillId="2" borderId="14" xfId="1" quotePrefix="1" applyNumberFormat="1" applyFont="1" applyFill="1" applyBorder="1" applyAlignment="1">
      <alignment horizontal="center" vertical="center"/>
    </xf>
    <xf numFmtId="56" fontId="10" fillId="2" borderId="14" xfId="1" quotePrefix="1" applyNumberFormat="1" applyFont="1" applyFill="1" applyBorder="1" applyAlignment="1">
      <alignment horizontal="center" vertical="center"/>
    </xf>
    <xf numFmtId="56" fontId="9" fillId="0" borderId="14" xfId="1" quotePrefix="1" applyNumberFormat="1" applyFont="1" applyBorder="1" applyAlignment="1">
      <alignment horizontal="center" vertical="center"/>
    </xf>
    <xf numFmtId="56" fontId="10" fillId="0" borderId="14" xfId="1" quotePrefix="1" applyNumberFormat="1" applyFont="1" applyBorder="1" applyAlignment="1">
      <alignment horizontal="center" vertical="center"/>
    </xf>
    <xf numFmtId="0" fontId="2" fillId="0" borderId="20" xfId="1" applyFont="1" applyBorder="1">
      <alignment vertical="center"/>
    </xf>
    <xf numFmtId="0" fontId="4" fillId="0" borderId="20" xfId="1" applyFont="1" applyBorder="1">
      <alignment vertical="center"/>
    </xf>
    <xf numFmtId="0" fontId="9" fillId="0" borderId="20" xfId="1" applyFont="1" applyBorder="1">
      <alignment vertical="center"/>
    </xf>
    <xf numFmtId="12" fontId="2" fillId="0" borderId="14" xfId="1" quotePrefix="1" applyNumberFormat="1" applyFont="1" applyBorder="1" applyAlignment="1">
      <alignment horizontal="center" vertical="center"/>
    </xf>
    <xf numFmtId="12" fontId="9" fillId="0" borderId="14" xfId="1" quotePrefix="1" applyNumberFormat="1" applyFont="1" applyFill="1" applyBorder="1" applyAlignment="1">
      <alignment horizontal="center" vertical="center"/>
    </xf>
    <xf numFmtId="56" fontId="9" fillId="0" borderId="14" xfId="1" quotePrefix="1" applyNumberFormat="1" applyFont="1" applyFill="1" applyBorder="1" applyAlignment="1">
      <alignment horizontal="center" vertical="center"/>
    </xf>
    <xf numFmtId="56" fontId="10" fillId="0" borderId="14" xfId="1" quotePrefix="1" applyNumberFormat="1" applyFont="1" applyFill="1" applyBorder="1" applyAlignment="1">
      <alignment horizontal="center" vertical="center"/>
    </xf>
    <xf numFmtId="0" fontId="13" fillId="0" borderId="14" xfId="1" applyFont="1" applyBorder="1">
      <alignment vertical="center"/>
    </xf>
    <xf numFmtId="0" fontId="15" fillId="0" borderId="14" xfId="1" applyFont="1" applyBorder="1">
      <alignment vertical="center"/>
    </xf>
    <xf numFmtId="56" fontId="9" fillId="0" borderId="12" xfId="1" quotePrefix="1" applyNumberFormat="1" applyFont="1" applyBorder="1" applyAlignment="1">
      <alignment horizontal="center" vertical="center"/>
    </xf>
    <xf numFmtId="56" fontId="10" fillId="0" borderId="12" xfId="1" quotePrefix="1" applyNumberFormat="1" applyFont="1" applyBorder="1" applyAlignment="1">
      <alignment horizontal="center" vertical="center"/>
    </xf>
    <xf numFmtId="0" fontId="2" fillId="2" borderId="14" xfId="1" applyFont="1" applyFill="1" applyBorder="1">
      <alignment vertical="center"/>
    </xf>
    <xf numFmtId="0" fontId="4" fillId="2" borderId="14" xfId="1" applyFont="1" applyFill="1" applyBorder="1">
      <alignment vertical="center"/>
    </xf>
    <xf numFmtId="0" fontId="2" fillId="0" borderId="14" xfId="1" applyFont="1" applyFill="1" applyBorder="1">
      <alignment vertical="center"/>
    </xf>
    <xf numFmtId="0" fontId="4" fillId="0" borderId="14" xfId="1" applyFont="1" applyFill="1" applyBorder="1">
      <alignment vertical="center"/>
    </xf>
    <xf numFmtId="12" fontId="9" fillId="0" borderId="21" xfId="1" quotePrefix="1" applyNumberFormat="1" applyFont="1" applyBorder="1" applyAlignment="1">
      <alignment horizontal="center" vertical="center"/>
    </xf>
    <xf numFmtId="177" fontId="9" fillId="0" borderId="21" xfId="1" applyNumberFormat="1" applyFont="1" applyBorder="1" applyAlignment="1">
      <alignment horizontal="center" vertical="center"/>
    </xf>
    <xf numFmtId="10" fontId="9" fillId="0" borderId="21" xfId="1" applyNumberFormat="1" applyFont="1" applyBorder="1" applyAlignment="1">
      <alignment horizontal="center" vertical="center"/>
    </xf>
    <xf numFmtId="177" fontId="10" fillId="0" borderId="21" xfId="1" applyNumberFormat="1" applyFont="1" applyBorder="1" applyAlignment="1">
      <alignment horizontal="center" vertical="center"/>
    </xf>
    <xf numFmtId="3" fontId="11" fillId="0" borderId="22" xfId="1" applyNumberFormat="1" applyFont="1" applyBorder="1" applyAlignment="1">
      <alignment vertical="center" shrinkToFit="1"/>
    </xf>
    <xf numFmtId="0" fontId="12" fillId="0" borderId="23" xfId="1" applyFont="1" applyBorder="1" applyAlignment="1">
      <alignment vertical="center" wrapText="1" shrinkToFit="1"/>
    </xf>
    <xf numFmtId="38" fontId="11" fillId="0" borderId="23" xfId="2" applyFont="1" applyFill="1" applyBorder="1" applyAlignment="1">
      <alignment vertical="center" shrinkToFit="1"/>
    </xf>
    <xf numFmtId="0" fontId="11" fillId="2" borderId="23" xfId="1" applyFont="1" applyFill="1" applyBorder="1" applyAlignment="1">
      <alignment vertical="center" shrinkToFit="1"/>
    </xf>
    <xf numFmtId="0" fontId="11" fillId="0" borderId="23" xfId="1" applyFont="1" applyBorder="1" applyAlignment="1">
      <alignment vertical="center" shrinkToFit="1"/>
    </xf>
    <xf numFmtId="0" fontId="5" fillId="0" borderId="24" xfId="1" applyFont="1" applyBorder="1">
      <alignment vertical="center"/>
    </xf>
    <xf numFmtId="3" fontId="11" fillId="0" borderId="23" xfId="1" applyNumberFormat="1" applyFont="1" applyBorder="1" applyAlignment="1">
      <alignment vertical="center" shrinkToFit="1"/>
    </xf>
    <xf numFmtId="0" fontId="11" fillId="0" borderId="23" xfId="1" applyFont="1" applyFill="1" applyBorder="1" applyAlignment="1">
      <alignment vertical="center" shrinkToFit="1"/>
    </xf>
    <xf numFmtId="0" fontId="14" fillId="0" borderId="23" xfId="1" applyFont="1" applyBorder="1">
      <alignment vertical="center"/>
    </xf>
    <xf numFmtId="0" fontId="11" fillId="0" borderId="25" xfId="1" applyFont="1" applyBorder="1" applyAlignment="1">
      <alignment vertical="center" shrinkToFit="1"/>
    </xf>
    <xf numFmtId="56" fontId="11" fillId="0" borderId="23" xfId="1" quotePrefix="1" applyNumberFormat="1" applyFont="1" applyBorder="1" applyAlignment="1">
      <alignment horizontal="center" vertical="center"/>
    </xf>
    <xf numFmtId="0" fontId="5" fillId="2" borderId="23" xfId="1" applyFont="1" applyFill="1" applyBorder="1">
      <alignment vertical="center"/>
    </xf>
    <xf numFmtId="0" fontId="5" fillId="0" borderId="23" xfId="1" applyFont="1" applyFill="1" applyBorder="1">
      <alignment vertical="center"/>
    </xf>
    <xf numFmtId="0" fontId="2" fillId="0" borderId="26" xfId="1" applyFont="1" applyBorder="1">
      <alignment vertical="center"/>
    </xf>
    <xf numFmtId="0" fontId="4" fillId="0" borderId="26" xfId="1" applyFont="1" applyBorder="1">
      <alignment vertical="center"/>
    </xf>
    <xf numFmtId="0" fontId="5" fillId="0" borderId="27" xfId="1" applyFont="1" applyBorder="1">
      <alignment vertical="center"/>
    </xf>
    <xf numFmtId="0" fontId="2" fillId="0" borderId="4" xfId="1" applyFont="1" applyBorder="1" applyAlignment="1">
      <alignment horizontal="center" vertical="center"/>
    </xf>
    <xf numFmtId="0" fontId="2" fillId="0" borderId="28" xfId="1" applyFont="1" applyBorder="1" applyAlignment="1">
      <alignment horizontal="center" vertical="center"/>
    </xf>
    <xf numFmtId="0" fontId="2" fillId="0" borderId="29" xfId="1" applyFont="1" applyBorder="1" applyAlignment="1">
      <alignment horizontal="center" vertical="center"/>
    </xf>
    <xf numFmtId="0" fontId="2" fillId="2" borderId="29" xfId="1" applyFont="1" applyFill="1" applyBorder="1" applyAlignment="1">
      <alignment horizontal="center" vertical="center"/>
    </xf>
    <xf numFmtId="0" fontId="2" fillId="0" borderId="29" xfId="1" applyFont="1" applyFill="1" applyBorder="1" applyAlignment="1">
      <alignment horizontal="center" vertical="center"/>
    </xf>
    <xf numFmtId="0" fontId="2" fillId="0" borderId="30" xfId="1" applyFont="1" applyBorder="1" applyAlignment="1">
      <alignment horizontal="center" vertical="center"/>
    </xf>
    <xf numFmtId="0" fontId="8" fillId="0" borderId="6" xfId="1" applyFont="1" applyBorder="1" applyAlignment="1">
      <alignment horizontal="left" vertical="center"/>
    </xf>
    <xf numFmtId="0" fontId="9" fillId="0" borderId="31" xfId="1" applyFont="1" applyBorder="1" applyAlignment="1">
      <alignment horizontal="center" vertical="center"/>
    </xf>
    <xf numFmtId="12" fontId="9" fillId="0" borderId="3" xfId="1" quotePrefix="1" applyNumberFormat="1" applyFont="1" applyBorder="1" applyAlignment="1">
      <alignment horizontal="center" vertical="center"/>
    </xf>
    <xf numFmtId="177" fontId="2" fillId="0" borderId="33" xfId="1" applyNumberFormat="1" applyFont="1" applyBorder="1">
      <alignment vertical="center"/>
    </xf>
    <xf numFmtId="0" fontId="10" fillId="0" borderId="7" xfId="1" applyFont="1" applyBorder="1" applyAlignment="1">
      <alignment horizontal="center" vertical="center"/>
    </xf>
    <xf numFmtId="0" fontId="9" fillId="0" borderId="19" xfId="1" applyFont="1" applyBorder="1" applyAlignment="1">
      <alignment horizontal="center" vertical="center" wrapText="1"/>
    </xf>
    <xf numFmtId="176" fontId="10" fillId="0" borderId="22" xfId="1" quotePrefix="1" applyNumberFormat="1" applyFont="1" applyBorder="1" applyAlignment="1">
      <alignment horizontal="right" vertical="center"/>
    </xf>
    <xf numFmtId="176" fontId="10" fillId="0" borderId="23" xfId="1" quotePrefix="1" applyNumberFormat="1" applyFont="1" applyBorder="1" applyAlignment="1">
      <alignment horizontal="right" vertical="center"/>
    </xf>
    <xf numFmtId="176" fontId="10" fillId="2" borderId="23" xfId="1" quotePrefix="1" applyNumberFormat="1" applyFont="1" applyFill="1" applyBorder="1" applyAlignment="1">
      <alignment horizontal="right" vertical="center"/>
    </xf>
    <xf numFmtId="176" fontId="4" fillId="0" borderId="24" xfId="1" applyNumberFormat="1" applyFont="1" applyBorder="1">
      <alignment vertical="center"/>
    </xf>
    <xf numFmtId="176" fontId="4" fillId="0" borderId="23" xfId="1" quotePrefix="1" applyNumberFormat="1" applyFont="1" applyBorder="1" applyAlignment="1">
      <alignment horizontal="right" vertical="center" wrapText="1"/>
    </xf>
    <xf numFmtId="176" fontId="10" fillId="0" borderId="23" xfId="1" quotePrefix="1" applyNumberFormat="1" applyFont="1" applyFill="1" applyBorder="1" applyAlignment="1">
      <alignment horizontal="right" vertical="center"/>
    </xf>
    <xf numFmtId="176" fontId="11" fillId="0" borderId="23" xfId="1" quotePrefix="1" applyNumberFormat="1" applyFont="1" applyBorder="1" applyAlignment="1">
      <alignment vertical="center" wrapText="1"/>
    </xf>
    <xf numFmtId="176" fontId="11" fillId="0" borderId="23" xfId="1" quotePrefix="1" applyNumberFormat="1" applyFont="1" applyBorder="1" applyAlignment="1">
      <alignment horizontal="right" vertical="center" wrapText="1"/>
    </xf>
    <xf numFmtId="176" fontId="5" fillId="0" borderId="24" xfId="1" applyNumberFormat="1" applyFont="1" applyBorder="1">
      <alignment vertical="center"/>
    </xf>
    <xf numFmtId="176" fontId="4" fillId="2" borderId="23" xfId="1" applyNumberFormat="1" applyFont="1" applyFill="1" applyBorder="1">
      <alignment vertical="center"/>
    </xf>
    <xf numFmtId="176" fontId="11" fillId="0" borderId="23" xfId="1" quotePrefix="1" applyNumberFormat="1" applyFont="1" applyBorder="1" applyAlignment="1">
      <alignment horizontal="left" vertical="center" wrapText="1"/>
    </xf>
    <xf numFmtId="176" fontId="5" fillId="2" borderId="23" xfId="1" applyNumberFormat="1" applyFont="1" applyFill="1" applyBorder="1">
      <alignment vertical="center"/>
    </xf>
    <xf numFmtId="176" fontId="11" fillId="0" borderId="23" xfId="1" quotePrefix="1" applyNumberFormat="1" applyFont="1" applyFill="1" applyBorder="1" applyAlignment="1">
      <alignment vertical="center" wrapText="1"/>
    </xf>
    <xf numFmtId="176" fontId="4" fillId="0" borderId="27" xfId="1" applyNumberFormat="1" applyFont="1" applyBorder="1">
      <alignment vertical="center"/>
    </xf>
    <xf numFmtId="177" fontId="9" fillId="0" borderId="32" xfId="1" quotePrefix="1" applyNumberFormat="1" applyFont="1" applyBorder="1" applyAlignment="1">
      <alignment horizontal="center" vertical="center"/>
    </xf>
    <xf numFmtId="177" fontId="9" fillId="2" borderId="3" xfId="1" applyNumberFormat="1" applyFont="1" applyFill="1" applyBorder="1" applyAlignment="1">
      <alignment horizontal="center" vertical="center"/>
    </xf>
    <xf numFmtId="177" fontId="9" fillId="0" borderId="3" xfId="1" applyNumberFormat="1" applyFont="1" applyBorder="1" applyAlignment="1">
      <alignment horizontal="center" vertical="center"/>
    </xf>
    <xf numFmtId="177" fontId="9" fillId="0" borderId="3" xfId="1" applyNumberFormat="1" applyFont="1" applyFill="1" applyBorder="1" applyAlignment="1">
      <alignment horizontal="center" vertical="center"/>
    </xf>
    <xf numFmtId="177" fontId="9" fillId="0" borderId="3" xfId="1" quotePrefix="1" applyNumberFormat="1" applyFont="1" applyBorder="1" applyAlignment="1">
      <alignment horizontal="center" vertical="center"/>
    </xf>
    <xf numFmtId="177" fontId="13" fillId="0" borderId="3" xfId="1" applyNumberFormat="1" applyFont="1" applyBorder="1">
      <alignment vertical="center"/>
    </xf>
    <xf numFmtId="177" fontId="9" fillId="0" borderId="34" xfId="1" applyNumberFormat="1" applyFont="1" applyBorder="1" applyAlignment="1">
      <alignment horizontal="center" vertical="center"/>
    </xf>
    <xf numFmtId="177" fontId="2" fillId="2" borderId="3" xfId="1" applyNumberFormat="1" applyFont="1" applyFill="1" applyBorder="1">
      <alignment vertical="center"/>
    </xf>
    <xf numFmtId="177" fontId="2" fillId="0" borderId="3" xfId="1" applyNumberFormat="1" applyFont="1" applyFill="1" applyBorder="1">
      <alignment vertical="center"/>
    </xf>
    <xf numFmtId="177" fontId="2" fillId="0" borderId="35" xfId="1" applyNumberFormat="1" applyFont="1" applyBorder="1">
      <alignment vertical="center"/>
    </xf>
    <xf numFmtId="176" fontId="11" fillId="0" borderId="22" xfId="1" quotePrefix="1" applyNumberFormat="1" applyFont="1" applyBorder="1" applyAlignment="1">
      <alignment horizontal="right" vertical="center"/>
    </xf>
    <xf numFmtId="176" fontId="12" fillId="0" borderId="23" xfId="1" quotePrefix="1" applyNumberFormat="1" applyFont="1" applyBorder="1" applyAlignment="1">
      <alignment vertical="center" wrapText="1"/>
    </xf>
    <xf numFmtId="176" fontId="11" fillId="0" borderId="23" xfId="1" quotePrefix="1" applyNumberFormat="1" applyFont="1" applyBorder="1" applyAlignment="1">
      <alignment horizontal="right" vertical="center"/>
    </xf>
    <xf numFmtId="176" fontId="11" fillId="2" borderId="23" xfId="1" quotePrefix="1" applyNumberFormat="1" applyFont="1" applyFill="1" applyBorder="1" applyAlignment="1">
      <alignment horizontal="right" vertical="center"/>
    </xf>
    <xf numFmtId="176" fontId="5" fillId="0" borderId="23" xfId="1" quotePrefix="1" applyNumberFormat="1" applyFont="1" applyBorder="1" applyAlignment="1">
      <alignment horizontal="right" vertical="center"/>
    </xf>
    <xf numFmtId="176" fontId="11" fillId="0" borderId="23" xfId="1" quotePrefix="1" applyNumberFormat="1" applyFont="1" applyFill="1" applyBorder="1" applyAlignment="1">
      <alignment horizontal="right" vertical="center"/>
    </xf>
    <xf numFmtId="176" fontId="14" fillId="0" borderId="23" xfId="1" applyNumberFormat="1" applyFont="1" applyBorder="1">
      <alignment vertical="center"/>
    </xf>
    <xf numFmtId="176" fontId="11" fillId="0" borderId="25" xfId="1" quotePrefix="1" applyNumberFormat="1" applyFont="1" applyBorder="1" applyAlignment="1">
      <alignment horizontal="right" vertical="center"/>
    </xf>
    <xf numFmtId="176" fontId="5" fillId="0" borderId="23" xfId="1" applyNumberFormat="1" applyFont="1" applyFill="1" applyBorder="1">
      <alignment vertical="center"/>
    </xf>
    <xf numFmtId="176" fontId="5" fillId="0" borderId="27" xfId="1" applyNumberFormat="1" applyFont="1" applyBorder="1">
      <alignment vertical="center"/>
    </xf>
  </cellXfs>
  <cellStyles count="3">
    <cellStyle name="桁区切り 2" xfId="2" xr:uid="{04564515-DB61-4D0E-B59D-5111A278639A}"/>
    <cellStyle name="標準" xfId="0" builtinId="0"/>
    <cellStyle name="標準 3" xfId="1" xr:uid="{560040A4-D17C-4367-B32C-CBFA1B10A09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216690</xdr:colOff>
      <xdr:row>1</xdr:row>
      <xdr:rowOff>85664</xdr:rowOff>
    </xdr:from>
    <xdr:to>
      <xdr:col>14</xdr:col>
      <xdr:colOff>90815</xdr:colOff>
      <xdr:row>1</xdr:row>
      <xdr:rowOff>242535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AA743F2B-E514-4FC9-AF6D-F6E27AA4191C}"/>
            </a:ext>
          </a:extLst>
        </xdr:cNvPr>
        <xdr:cNvSpPr/>
      </xdr:nvSpPr>
      <xdr:spPr>
        <a:xfrm>
          <a:off x="8827290" y="219014"/>
          <a:ext cx="559925" cy="156871"/>
        </a:xfrm>
        <a:prstGeom prst="rect">
          <a:avLst/>
        </a:prstGeom>
        <a:solidFill>
          <a:schemeClr val="bg1">
            <a:lumMod val="85000"/>
          </a:schemeClr>
        </a:solidFill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9</xdr:col>
      <xdr:colOff>298934</xdr:colOff>
      <xdr:row>1</xdr:row>
      <xdr:rowOff>4412</xdr:rowOff>
    </xdr:from>
    <xdr:ext cx="2025166" cy="323342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CFB2BDFC-DB6E-472B-BDEC-3229FE7D536D}"/>
            </a:ext>
          </a:extLst>
        </xdr:cNvPr>
        <xdr:cNvSpPr txBox="1"/>
      </xdr:nvSpPr>
      <xdr:spPr>
        <a:xfrm>
          <a:off x="6528284" y="137762"/>
          <a:ext cx="2025166" cy="323342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r>
            <a:rPr kumimoji="1" lang="ja-JP" altLang="en-US" sz="700"/>
            <a:t>：補助対象となる分譲マンションがない</a:t>
          </a:r>
        </a:p>
      </xdr:txBody>
    </xdr:sp>
    <xdr:clientData/>
  </xdr:oneCellAnchor>
  <xdr:twoCellAnchor>
    <xdr:from>
      <xdr:col>9</xdr:col>
      <xdr:colOff>22396</xdr:colOff>
      <xdr:row>1</xdr:row>
      <xdr:rowOff>83448</xdr:rowOff>
    </xdr:from>
    <xdr:to>
      <xdr:col>9</xdr:col>
      <xdr:colOff>354086</xdr:colOff>
      <xdr:row>1</xdr:row>
      <xdr:rowOff>240319</xdr:rowOff>
    </xdr:to>
    <xdr:grpSp>
      <xdr:nvGrpSpPr>
        <xdr:cNvPr id="4" name="グループ化 3">
          <a:extLst>
            <a:ext uri="{FF2B5EF4-FFF2-40B4-BE49-F238E27FC236}">
              <a16:creationId xmlns:a16="http://schemas.microsoft.com/office/drawing/2014/main" id="{1BC6AF39-27FE-4537-BED8-BEF5F35F0822}"/>
            </a:ext>
          </a:extLst>
        </xdr:cNvPr>
        <xdr:cNvGrpSpPr/>
      </xdr:nvGrpSpPr>
      <xdr:grpSpPr>
        <a:xfrm>
          <a:off x="6240316" y="212988"/>
          <a:ext cx="331690" cy="156871"/>
          <a:chOff x="5001816" y="127635"/>
          <a:chExt cx="350043" cy="167640"/>
        </a:xfrm>
      </xdr:grpSpPr>
      <xdr:sp macro="" textlink="">
        <xdr:nvSpPr>
          <xdr:cNvPr id="5" name="正方形/長方形 4">
            <a:extLst>
              <a:ext uri="{FF2B5EF4-FFF2-40B4-BE49-F238E27FC236}">
                <a16:creationId xmlns:a16="http://schemas.microsoft.com/office/drawing/2014/main" id="{D855502D-6BDE-FBEA-A348-6C1B406A2665}"/>
              </a:ext>
            </a:extLst>
          </xdr:cNvPr>
          <xdr:cNvSpPr/>
        </xdr:nvSpPr>
        <xdr:spPr>
          <a:xfrm>
            <a:off x="5007769" y="127635"/>
            <a:ext cx="344090" cy="167640"/>
          </a:xfrm>
          <a:prstGeom prst="rect">
            <a:avLst/>
          </a:prstGeom>
          <a:noFill/>
          <a:ln w="63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6" name="直線コネクタ 5">
            <a:extLst>
              <a:ext uri="{FF2B5EF4-FFF2-40B4-BE49-F238E27FC236}">
                <a16:creationId xmlns:a16="http://schemas.microsoft.com/office/drawing/2014/main" id="{F34103B3-4F6C-2890-B9B6-F915C3C01A47}"/>
              </a:ext>
            </a:extLst>
          </xdr:cNvPr>
          <xdr:cNvCxnSpPr/>
        </xdr:nvCxnSpPr>
        <xdr:spPr>
          <a:xfrm>
            <a:off x="5001816" y="134064"/>
            <a:ext cx="350043" cy="151686"/>
          </a:xfrm>
          <a:prstGeom prst="line">
            <a:avLst/>
          </a:prstGeom>
          <a:ln w="63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oneCellAnchor>
    <xdr:from>
      <xdr:col>14</xdr:col>
      <xdr:colOff>34396</xdr:colOff>
      <xdr:row>1</xdr:row>
      <xdr:rowOff>4412</xdr:rowOff>
    </xdr:from>
    <xdr:ext cx="1946803" cy="323342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AEB20FA5-817F-4829-A4EC-6A99FB9F63DE}"/>
            </a:ext>
          </a:extLst>
        </xdr:cNvPr>
        <xdr:cNvSpPr txBox="1"/>
      </xdr:nvSpPr>
      <xdr:spPr>
        <a:xfrm>
          <a:off x="9330796" y="137762"/>
          <a:ext cx="1946803" cy="323342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r>
            <a:rPr kumimoji="1" lang="ja-JP" altLang="en-US" sz="700"/>
            <a:t>：分譲マンションの補助制度がない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38E9EF-3AE9-4025-9050-0CD4676ADCFB}">
  <sheetPr>
    <tabColor rgb="FFFFFF00"/>
    <pageSetUpPr fitToPage="1"/>
  </sheetPr>
  <dimension ref="A1:R52"/>
  <sheetViews>
    <sheetView showGridLines="0" tabSelected="1" zoomScaleNormal="100" zoomScaleSheetLayoutView="115" workbookViewId="0">
      <pane xSplit="2" ySplit="5" topLeftCell="C33" activePane="bottomRight" state="frozen"/>
      <selection pane="topRight" activeCell="D1" sqref="D1"/>
      <selection pane="bottomLeft" activeCell="A4" sqref="A4"/>
      <selection pane="bottomRight" activeCell="H4" sqref="H4:L48"/>
    </sheetView>
  </sheetViews>
  <sheetFormatPr defaultColWidth="9" defaultRowHeight="13.2"/>
  <cols>
    <col min="1" max="1" width="1.09765625" style="2" customWidth="1"/>
    <col min="2" max="2" width="11" style="1" bestFit="1" customWidth="1"/>
    <col min="3" max="3" width="10.59765625" style="2" bestFit="1" customWidth="1"/>
    <col min="4" max="6" width="7.09765625" style="2" bestFit="1" customWidth="1"/>
    <col min="7" max="7" width="22.09765625" style="3" customWidth="1"/>
    <col min="8" max="8" width="8.09765625" style="2" bestFit="1" customWidth="1"/>
    <col min="9" max="10" width="7.3984375" style="2" bestFit="1" customWidth="1"/>
    <col min="11" max="11" width="6.09765625" style="2" bestFit="1" customWidth="1"/>
    <col min="12" max="12" width="7.09765625" style="4" customWidth="1"/>
    <col min="13" max="13" width="10.59765625" style="2" bestFit="1" customWidth="1"/>
    <col min="14" max="14" width="9" style="2" bestFit="1" customWidth="1"/>
    <col min="15" max="15" width="10" style="2" bestFit="1" customWidth="1"/>
    <col min="16" max="16" width="8.8984375" style="3" customWidth="1"/>
    <col min="17" max="17" width="7.09765625" style="4" customWidth="1"/>
    <col min="18" max="18" width="7.09765625" style="1" bestFit="1" customWidth="1"/>
    <col min="19" max="16384" width="9" style="2"/>
  </cols>
  <sheetData>
    <row r="1" spans="2:18" ht="10.5" customHeight="1"/>
    <row r="2" spans="2:18" ht="24.75" customHeight="1">
      <c r="B2" s="5" t="s">
        <v>0</v>
      </c>
      <c r="I2" s="6" t="s">
        <v>1</v>
      </c>
      <c r="J2" s="7"/>
      <c r="K2" s="7"/>
      <c r="L2" s="8"/>
      <c r="M2" s="7"/>
      <c r="N2" s="7"/>
      <c r="O2" s="7"/>
      <c r="P2" s="9"/>
      <c r="Q2" s="10"/>
    </row>
    <row r="3" spans="2:18" ht="5.25" customHeight="1" thickBot="1">
      <c r="B3" s="5"/>
    </row>
    <row r="4" spans="2:18" ht="18" customHeight="1" thickBot="1">
      <c r="B4" s="11" t="s">
        <v>2</v>
      </c>
      <c r="C4" s="12" t="s">
        <v>3</v>
      </c>
      <c r="D4" s="13"/>
      <c r="E4" s="13"/>
      <c r="F4" s="13"/>
      <c r="G4" s="105"/>
      <c r="H4" s="12" t="s">
        <v>4</v>
      </c>
      <c r="I4" s="13"/>
      <c r="J4" s="13"/>
      <c r="K4" s="13"/>
      <c r="L4" s="16"/>
      <c r="M4" s="101" t="s">
        <v>5</v>
      </c>
      <c r="N4" s="14"/>
      <c r="O4" s="14"/>
      <c r="P4" s="15"/>
      <c r="Q4" s="16"/>
    </row>
    <row r="5" spans="2:18" ht="57" customHeight="1" thickBot="1">
      <c r="B5" s="95" t="s">
        <v>6</v>
      </c>
      <c r="C5" s="44" t="s">
        <v>7</v>
      </c>
      <c r="D5" s="45" t="s">
        <v>8</v>
      </c>
      <c r="E5" s="46" t="s">
        <v>9</v>
      </c>
      <c r="F5" s="46" t="s">
        <v>10</v>
      </c>
      <c r="G5" s="106" t="s">
        <v>11</v>
      </c>
      <c r="H5" s="44" t="s">
        <v>7</v>
      </c>
      <c r="I5" s="45" t="s">
        <v>8</v>
      </c>
      <c r="J5" s="46" t="s">
        <v>9</v>
      </c>
      <c r="K5" s="47" t="s">
        <v>10</v>
      </c>
      <c r="L5" s="48" t="s">
        <v>11</v>
      </c>
      <c r="M5" s="102" t="s">
        <v>7</v>
      </c>
      <c r="N5" s="45" t="s">
        <v>8</v>
      </c>
      <c r="O5" s="46" t="s">
        <v>9</v>
      </c>
      <c r="P5" s="47" t="s">
        <v>10</v>
      </c>
      <c r="Q5" s="48" t="s">
        <v>11</v>
      </c>
    </row>
    <row r="6" spans="2:18" ht="15.75" customHeight="1">
      <c r="B6" s="96" t="s">
        <v>12</v>
      </c>
      <c r="C6" s="17">
        <f>SUM(D6:F6)</f>
        <v>0.66666666666666663</v>
      </c>
      <c r="D6" s="75">
        <v>0.33333333333333331</v>
      </c>
      <c r="E6" s="75">
        <v>0.16666666666666666</v>
      </c>
      <c r="F6" s="75">
        <v>0.16666666666666666</v>
      </c>
      <c r="G6" s="107">
        <v>2000</v>
      </c>
      <c r="H6" s="17">
        <f>SUM(I6:K6)</f>
        <v>0.66666666666666663</v>
      </c>
      <c r="I6" s="75">
        <v>0.33333333333333331</v>
      </c>
      <c r="J6" s="75">
        <v>0.16666666666666666</v>
      </c>
      <c r="K6" s="75">
        <v>0.16666666666666666</v>
      </c>
      <c r="L6" s="131">
        <v>3000</v>
      </c>
      <c r="M6" s="121">
        <f>SUM(N6:P6)</f>
        <v>0.23</v>
      </c>
      <c r="N6" s="76">
        <v>0.115</v>
      </c>
      <c r="O6" s="77" t="s">
        <v>13</v>
      </c>
      <c r="P6" s="78">
        <v>0.115</v>
      </c>
      <c r="Q6" s="79">
        <v>30000</v>
      </c>
      <c r="R6" s="18"/>
    </row>
    <row r="7" spans="2:18" ht="54.75" customHeight="1">
      <c r="B7" s="97" t="s">
        <v>14</v>
      </c>
      <c r="C7" s="19">
        <f>SUM(D7:F7)</f>
        <v>0.83333333333333326</v>
      </c>
      <c r="D7" s="49">
        <v>0.33333333333333331</v>
      </c>
      <c r="E7" s="49">
        <v>0.16666666666666666</v>
      </c>
      <c r="F7" s="49">
        <v>0.33333333333333331</v>
      </c>
      <c r="G7" s="108">
        <v>1250</v>
      </c>
      <c r="H7" s="19">
        <f>SUM(I7:K7)</f>
        <v>0.66666666666666663</v>
      </c>
      <c r="I7" s="49">
        <v>0.33333333333333331</v>
      </c>
      <c r="J7" s="49">
        <v>0.16666666666666666</v>
      </c>
      <c r="K7" s="49">
        <v>0.16666666666666666</v>
      </c>
      <c r="L7" s="132" t="s">
        <v>15</v>
      </c>
      <c r="M7" s="103">
        <f>SUM(N7:P7)</f>
        <v>0.33333333333333331</v>
      </c>
      <c r="N7" s="49">
        <v>0.16666666666666666</v>
      </c>
      <c r="O7" s="52">
        <v>8.3333333333333329E-2</v>
      </c>
      <c r="P7" s="53">
        <v>8.3333333333333329E-2</v>
      </c>
      <c r="Q7" s="80" t="s">
        <v>15</v>
      </c>
    </row>
    <row r="8" spans="2:18" ht="15.75" customHeight="1">
      <c r="B8" s="97" t="s">
        <v>16</v>
      </c>
      <c r="C8" s="19">
        <f>SUM(D8:F8)</f>
        <v>0.5</v>
      </c>
      <c r="D8" s="49">
        <v>0.25</v>
      </c>
      <c r="E8" s="49">
        <v>0.125</v>
      </c>
      <c r="F8" s="49">
        <v>0.125</v>
      </c>
      <c r="G8" s="108">
        <v>1000</v>
      </c>
      <c r="H8" s="19">
        <f>SUM(I8:K8)</f>
        <v>0.66666666666666663</v>
      </c>
      <c r="I8" s="49">
        <v>0.33333333333333331</v>
      </c>
      <c r="J8" s="49">
        <v>0.16666666666666666</v>
      </c>
      <c r="K8" s="49">
        <v>0.16666666666666666</v>
      </c>
      <c r="L8" s="133">
        <v>3000</v>
      </c>
      <c r="M8" s="103">
        <f>SUM(N8:P8)</f>
        <v>0.33333333333333331</v>
      </c>
      <c r="N8" s="49">
        <v>0.16666666666666666</v>
      </c>
      <c r="O8" s="52">
        <v>8.3333333333333329E-2</v>
      </c>
      <c r="P8" s="53">
        <v>8.3333333333333329E-2</v>
      </c>
      <c r="Q8" s="81">
        <v>28000</v>
      </c>
    </row>
    <row r="9" spans="2:18" ht="15.75" customHeight="1">
      <c r="B9" s="98" t="s">
        <v>17</v>
      </c>
      <c r="C9" s="20"/>
      <c r="D9" s="54"/>
      <c r="E9" s="54"/>
      <c r="F9" s="54"/>
      <c r="G9" s="109"/>
      <c r="H9" s="21"/>
      <c r="I9" s="56"/>
      <c r="J9" s="56"/>
      <c r="K9" s="56"/>
      <c r="L9" s="134"/>
      <c r="M9" s="122"/>
      <c r="N9" s="56"/>
      <c r="O9" s="55"/>
      <c r="P9" s="57"/>
      <c r="Q9" s="82"/>
    </row>
    <row r="10" spans="2:18" ht="15.75" customHeight="1">
      <c r="B10" s="97" t="s">
        <v>18</v>
      </c>
      <c r="C10" s="19">
        <f>SUM(D10:F10)</f>
        <v>0.5</v>
      </c>
      <c r="D10" s="49">
        <v>0.25</v>
      </c>
      <c r="E10" s="49">
        <v>0.125</v>
      </c>
      <c r="F10" s="49">
        <v>0.125</v>
      </c>
      <c r="G10" s="108">
        <v>1000</v>
      </c>
      <c r="H10" s="22"/>
      <c r="I10" s="58"/>
      <c r="J10" s="58"/>
      <c r="K10" s="58"/>
      <c r="L10" s="133"/>
      <c r="M10" s="123"/>
      <c r="N10" s="58"/>
      <c r="O10" s="51"/>
      <c r="P10" s="59"/>
      <c r="Q10" s="83"/>
    </row>
    <row r="11" spans="2:18" ht="15.75" customHeight="1">
      <c r="B11" s="97" t="s">
        <v>19</v>
      </c>
      <c r="C11" s="23"/>
      <c r="D11" s="60"/>
      <c r="E11" s="60"/>
      <c r="F11" s="60"/>
      <c r="G11" s="110"/>
      <c r="H11" s="23"/>
      <c r="I11" s="60"/>
      <c r="J11" s="60"/>
      <c r="K11" s="60"/>
      <c r="L11" s="115"/>
      <c r="M11" s="104"/>
      <c r="N11" s="60"/>
      <c r="O11" s="60"/>
      <c r="P11" s="61"/>
      <c r="Q11" s="84"/>
    </row>
    <row r="12" spans="2:18" ht="15.75" customHeight="1">
      <c r="B12" s="97" t="s">
        <v>20</v>
      </c>
      <c r="C12" s="25"/>
      <c r="D12" s="62"/>
      <c r="E12" s="62"/>
      <c r="F12" s="60"/>
      <c r="G12" s="110"/>
      <c r="H12" s="23"/>
      <c r="I12" s="60"/>
      <c r="J12" s="60"/>
      <c r="K12" s="60"/>
      <c r="L12" s="115"/>
      <c r="M12" s="104"/>
      <c r="N12" s="60"/>
      <c r="O12" s="60"/>
      <c r="P12" s="61"/>
      <c r="Q12" s="84"/>
    </row>
    <row r="13" spans="2:18" ht="15.75" customHeight="1">
      <c r="B13" s="97" t="s">
        <v>21</v>
      </c>
      <c r="C13" s="19">
        <v>0.66666666666666663</v>
      </c>
      <c r="D13" s="49">
        <v>0.33333333333333331</v>
      </c>
      <c r="E13" s="49">
        <v>0.16666666666666666</v>
      </c>
      <c r="F13" s="49">
        <v>0.16666666666666666</v>
      </c>
      <c r="G13" s="108">
        <v>2000</v>
      </c>
      <c r="H13" s="19">
        <f>SUM(I13:K13)</f>
        <v>0.66666666666666663</v>
      </c>
      <c r="I13" s="49">
        <v>0.33333333333333331</v>
      </c>
      <c r="J13" s="49">
        <v>0.16666666666666666</v>
      </c>
      <c r="K13" s="49">
        <v>0.16666666666666666</v>
      </c>
      <c r="L13" s="133">
        <v>3000</v>
      </c>
      <c r="M13" s="103">
        <f>SUM(N13:P13)</f>
        <v>0.33333333333333331</v>
      </c>
      <c r="N13" s="49">
        <v>0.16666666666666666</v>
      </c>
      <c r="O13" s="52">
        <v>8.3333333333333329E-2</v>
      </c>
      <c r="P13" s="53">
        <v>8.3333333333333329E-2</v>
      </c>
      <c r="Q13" s="85">
        <v>28000</v>
      </c>
    </row>
    <row r="14" spans="2:18" ht="15.75" customHeight="1">
      <c r="B14" s="97" t="s">
        <v>22</v>
      </c>
      <c r="C14" s="19" t="str">
        <f>IF(SUM(D14:F14)=1,"10/10",SUM(D14:F14))</f>
        <v>10/10</v>
      </c>
      <c r="D14" s="49">
        <v>0.5</v>
      </c>
      <c r="E14" s="49">
        <v>0.25</v>
      </c>
      <c r="F14" s="49">
        <v>0.25</v>
      </c>
      <c r="G14" s="108" t="s">
        <v>23</v>
      </c>
      <c r="H14" s="19">
        <f>SUM(I14:K14)</f>
        <v>0.66666666666666663</v>
      </c>
      <c r="I14" s="49">
        <v>0.33333333333333331</v>
      </c>
      <c r="J14" s="49">
        <v>0.16666666666666666</v>
      </c>
      <c r="K14" s="49">
        <v>0.16666666666666666</v>
      </c>
      <c r="L14" s="133">
        <v>8000</v>
      </c>
      <c r="M14" s="103">
        <f>SUM(N14:P14)</f>
        <v>0.33333333333333331</v>
      </c>
      <c r="N14" s="49">
        <v>0.16666666666666666</v>
      </c>
      <c r="O14" s="52">
        <v>8.3333333333333329E-2</v>
      </c>
      <c r="P14" s="53">
        <v>8.3333333333333329E-2</v>
      </c>
      <c r="Q14" s="85">
        <v>20000</v>
      </c>
    </row>
    <row r="15" spans="2:18" ht="15.75" customHeight="1">
      <c r="B15" s="97" t="s">
        <v>24</v>
      </c>
      <c r="C15" s="19">
        <f t="shared" ref="C15:C17" si="0">SUM(D15:F15)</f>
        <v>0.5</v>
      </c>
      <c r="D15" s="49">
        <v>0.25</v>
      </c>
      <c r="E15" s="49">
        <v>0.125</v>
      </c>
      <c r="F15" s="63">
        <v>0.125</v>
      </c>
      <c r="G15" s="111">
        <v>1250</v>
      </c>
      <c r="H15" s="26">
        <f>SUM(I15:K15)</f>
        <v>0.66666666666666696</v>
      </c>
      <c r="I15" s="63">
        <v>0.33333333333333331</v>
      </c>
      <c r="J15" s="63">
        <v>0.16666666666666699</v>
      </c>
      <c r="K15" s="63">
        <v>0.16666666666666666</v>
      </c>
      <c r="L15" s="135">
        <v>3000</v>
      </c>
      <c r="M15" s="103">
        <f>SUM(N15:P15)</f>
        <v>0.33333333333333331</v>
      </c>
      <c r="N15" s="49">
        <v>0.16666666666666666</v>
      </c>
      <c r="O15" s="52">
        <v>8.3333333333333329E-2</v>
      </c>
      <c r="P15" s="53">
        <v>8.3333333333333329E-2</v>
      </c>
      <c r="Q15" s="85">
        <v>25000</v>
      </c>
    </row>
    <row r="16" spans="2:18" ht="15.75" customHeight="1">
      <c r="B16" s="97" t="s">
        <v>25</v>
      </c>
      <c r="C16" s="19">
        <f t="shared" si="0"/>
        <v>0.5</v>
      </c>
      <c r="D16" s="49">
        <v>0.25</v>
      </c>
      <c r="E16" s="49">
        <v>0.125</v>
      </c>
      <c r="F16" s="49">
        <v>0.125</v>
      </c>
      <c r="G16" s="108">
        <v>1000</v>
      </c>
      <c r="H16" s="22"/>
      <c r="I16" s="58"/>
      <c r="J16" s="58"/>
      <c r="K16" s="58"/>
      <c r="L16" s="133"/>
      <c r="M16" s="123"/>
      <c r="N16" s="58"/>
      <c r="O16" s="58"/>
      <c r="P16" s="59"/>
      <c r="Q16" s="83"/>
    </row>
    <row r="17" spans="2:18" ht="15.75" customHeight="1">
      <c r="B17" s="97" t="s">
        <v>26</v>
      </c>
      <c r="C17" s="19">
        <f t="shared" si="0"/>
        <v>0.5</v>
      </c>
      <c r="D17" s="49">
        <v>0.25</v>
      </c>
      <c r="E17" s="49">
        <v>0.125</v>
      </c>
      <c r="F17" s="49">
        <v>0.125</v>
      </c>
      <c r="G17" s="108">
        <v>1000</v>
      </c>
      <c r="H17" s="22"/>
      <c r="I17" s="58"/>
      <c r="J17" s="58"/>
      <c r="K17" s="58"/>
      <c r="L17" s="133"/>
      <c r="M17" s="123"/>
      <c r="N17" s="58"/>
      <c r="O17" s="58"/>
      <c r="P17" s="59"/>
      <c r="Q17" s="83"/>
    </row>
    <row r="18" spans="2:18" ht="15.75" customHeight="1">
      <c r="B18" s="97" t="s">
        <v>27</v>
      </c>
      <c r="C18" s="19">
        <f>SUM(D18:F18)</f>
        <v>0.5</v>
      </c>
      <c r="D18" s="49">
        <v>0.25</v>
      </c>
      <c r="E18" s="49">
        <v>0.125</v>
      </c>
      <c r="F18" s="49">
        <v>0.125</v>
      </c>
      <c r="G18" s="108">
        <v>1000</v>
      </c>
      <c r="H18" s="22"/>
      <c r="I18" s="58"/>
      <c r="J18" s="58"/>
      <c r="K18" s="58"/>
      <c r="L18" s="133"/>
      <c r="M18" s="123"/>
      <c r="N18" s="58"/>
      <c r="O18" s="58"/>
      <c r="P18" s="59"/>
      <c r="Q18" s="83"/>
    </row>
    <row r="19" spans="2:18" ht="15.75" customHeight="1">
      <c r="B19" s="97" t="s">
        <v>28</v>
      </c>
      <c r="C19" s="19">
        <f t="shared" ref="C19:C23" si="1">SUM(D19:F19)</f>
        <v>0.5</v>
      </c>
      <c r="D19" s="49">
        <v>0.25</v>
      </c>
      <c r="E19" s="49">
        <v>0.125</v>
      </c>
      <c r="F19" s="49">
        <v>0.125</v>
      </c>
      <c r="G19" s="108">
        <v>1000</v>
      </c>
      <c r="H19" s="22"/>
      <c r="I19" s="58"/>
      <c r="J19" s="58"/>
      <c r="K19" s="58"/>
      <c r="L19" s="133"/>
      <c r="M19" s="123"/>
      <c r="N19" s="58"/>
      <c r="O19" s="58"/>
      <c r="P19" s="59"/>
      <c r="Q19" s="83"/>
    </row>
    <row r="20" spans="2:18" s="41" customFormat="1" ht="15.75" customHeight="1">
      <c r="B20" s="99" t="s">
        <v>29</v>
      </c>
      <c r="C20" s="38">
        <f t="shared" si="1"/>
        <v>0.5</v>
      </c>
      <c r="D20" s="64">
        <v>0.25</v>
      </c>
      <c r="E20" s="64">
        <v>0.125</v>
      </c>
      <c r="F20" s="64">
        <v>0.125</v>
      </c>
      <c r="G20" s="112">
        <v>1000</v>
      </c>
      <c r="H20" s="42"/>
      <c r="I20" s="65"/>
      <c r="J20" s="65"/>
      <c r="K20" s="65"/>
      <c r="L20" s="136"/>
      <c r="M20" s="124"/>
      <c r="N20" s="65"/>
      <c r="O20" s="65"/>
      <c r="P20" s="66"/>
      <c r="Q20" s="86"/>
      <c r="R20" s="40"/>
    </row>
    <row r="21" spans="2:18" ht="15.75" customHeight="1">
      <c r="B21" s="97" t="s">
        <v>30</v>
      </c>
      <c r="C21" s="19">
        <f t="shared" si="1"/>
        <v>0.5</v>
      </c>
      <c r="D21" s="49">
        <v>0.25</v>
      </c>
      <c r="E21" s="49">
        <v>0.125</v>
      </c>
      <c r="F21" s="49">
        <v>0.125</v>
      </c>
      <c r="G21" s="108">
        <v>1000</v>
      </c>
      <c r="H21" s="22"/>
      <c r="I21" s="58"/>
      <c r="J21" s="58"/>
      <c r="K21" s="58"/>
      <c r="L21" s="133"/>
      <c r="M21" s="123"/>
      <c r="N21" s="58"/>
      <c r="O21" s="58"/>
      <c r="P21" s="59"/>
      <c r="Q21" s="83"/>
    </row>
    <row r="22" spans="2:18" ht="28.5" customHeight="1">
      <c r="B22" s="97" t="s">
        <v>31</v>
      </c>
      <c r="C22" s="19">
        <f t="shared" si="1"/>
        <v>0.5</v>
      </c>
      <c r="D22" s="49">
        <v>0.25</v>
      </c>
      <c r="E22" s="49">
        <v>0.125</v>
      </c>
      <c r="F22" s="49">
        <v>0.125</v>
      </c>
      <c r="G22" s="108">
        <v>1000</v>
      </c>
      <c r="H22" s="22"/>
      <c r="I22" s="58"/>
      <c r="J22" s="58"/>
      <c r="K22" s="58"/>
      <c r="L22" s="133"/>
      <c r="M22" s="123"/>
      <c r="N22" s="58"/>
      <c r="O22" s="58"/>
      <c r="P22" s="59"/>
      <c r="Q22" s="83"/>
    </row>
    <row r="23" spans="2:18" ht="28.5" customHeight="1">
      <c r="B23" s="97" t="s">
        <v>32</v>
      </c>
      <c r="C23" s="19">
        <f t="shared" si="1"/>
        <v>0.5</v>
      </c>
      <c r="D23" s="49">
        <v>0.25</v>
      </c>
      <c r="E23" s="49">
        <v>0.125</v>
      </c>
      <c r="F23" s="49">
        <v>0.125</v>
      </c>
      <c r="G23" s="113" t="s">
        <v>33</v>
      </c>
      <c r="H23" s="22"/>
      <c r="I23" s="58"/>
      <c r="J23" s="58"/>
      <c r="K23" s="58"/>
      <c r="L23" s="133"/>
      <c r="M23" s="123"/>
      <c r="N23" s="58"/>
      <c r="O23" s="58"/>
      <c r="P23" s="59"/>
      <c r="Q23" s="83"/>
    </row>
    <row r="24" spans="2:18" ht="15.75" customHeight="1">
      <c r="B24" s="97" t="s">
        <v>34</v>
      </c>
      <c r="C24" s="23"/>
      <c r="D24" s="60"/>
      <c r="E24" s="60"/>
      <c r="F24" s="60"/>
      <c r="G24" s="110"/>
      <c r="H24" s="23"/>
      <c r="I24" s="60"/>
      <c r="J24" s="60"/>
      <c r="K24" s="60"/>
      <c r="L24" s="115"/>
      <c r="M24" s="104"/>
      <c r="N24" s="60"/>
      <c r="O24" s="60"/>
      <c r="P24" s="61"/>
      <c r="Q24" s="84"/>
    </row>
    <row r="25" spans="2:18" ht="28.5" customHeight="1">
      <c r="B25" s="97" t="s">
        <v>35</v>
      </c>
      <c r="C25" s="19">
        <f>SUM(D25:F25)</f>
        <v>0.5</v>
      </c>
      <c r="D25" s="49">
        <v>0.25</v>
      </c>
      <c r="E25" s="49">
        <v>0.125</v>
      </c>
      <c r="F25" s="49">
        <v>0.125</v>
      </c>
      <c r="G25" s="113" t="s">
        <v>33</v>
      </c>
      <c r="H25" s="22"/>
      <c r="I25" s="58"/>
      <c r="J25" s="58"/>
      <c r="K25" s="58"/>
      <c r="L25" s="133"/>
      <c r="M25" s="123"/>
      <c r="N25" s="58"/>
      <c r="O25" s="58"/>
      <c r="P25" s="59"/>
      <c r="Q25" s="83"/>
    </row>
    <row r="26" spans="2:18" ht="28.5" customHeight="1">
      <c r="B26" s="97" t="s">
        <v>36</v>
      </c>
      <c r="C26" s="19">
        <f>SUM(D26:F26)</f>
        <v>0.5</v>
      </c>
      <c r="D26" s="49">
        <v>0.25</v>
      </c>
      <c r="E26" s="49">
        <v>0.125</v>
      </c>
      <c r="F26" s="49">
        <v>0.125</v>
      </c>
      <c r="G26" s="113" t="s">
        <v>33</v>
      </c>
      <c r="H26" s="22"/>
      <c r="I26" s="58"/>
      <c r="J26" s="58"/>
      <c r="K26" s="58"/>
      <c r="L26" s="133"/>
      <c r="M26" s="123"/>
      <c r="N26" s="58"/>
      <c r="O26" s="58"/>
      <c r="P26" s="59"/>
      <c r="Q26" s="83"/>
    </row>
    <row r="27" spans="2:18" ht="152.25" customHeight="1">
      <c r="B27" s="97" t="s">
        <v>37</v>
      </c>
      <c r="C27" s="19">
        <f>SUM(D27:F27)</f>
        <v>0.5</v>
      </c>
      <c r="D27" s="49">
        <v>0.25</v>
      </c>
      <c r="E27" s="49">
        <v>0.125</v>
      </c>
      <c r="F27" s="49">
        <v>0.125</v>
      </c>
      <c r="G27" s="113" t="s">
        <v>38</v>
      </c>
      <c r="H27" s="19">
        <v>0.66666666666666663</v>
      </c>
      <c r="I27" s="49">
        <v>0.33333333333333331</v>
      </c>
      <c r="J27" s="49">
        <v>0.16666666666666666</v>
      </c>
      <c r="K27" s="49">
        <v>0.16666666666666666</v>
      </c>
      <c r="L27" s="133">
        <v>3000</v>
      </c>
      <c r="M27" s="125" t="s">
        <v>39</v>
      </c>
      <c r="N27" s="50" t="s">
        <v>40</v>
      </c>
      <c r="O27" s="51" t="s">
        <v>41</v>
      </c>
      <c r="P27" s="52" t="s">
        <v>42</v>
      </c>
      <c r="Q27" s="85">
        <v>30000</v>
      </c>
    </row>
    <row r="28" spans="2:18" ht="39" customHeight="1">
      <c r="B28" s="97" t="s">
        <v>43</v>
      </c>
      <c r="C28" s="19">
        <f>SUM(D28:F28)</f>
        <v>0.5</v>
      </c>
      <c r="D28" s="49">
        <v>0.25</v>
      </c>
      <c r="E28" s="49">
        <v>0.125</v>
      </c>
      <c r="F28" s="49">
        <v>0.125</v>
      </c>
      <c r="G28" s="113" t="s">
        <v>44</v>
      </c>
      <c r="H28" s="22"/>
      <c r="I28" s="58"/>
      <c r="J28" s="58"/>
      <c r="K28" s="58"/>
      <c r="L28" s="133"/>
      <c r="M28" s="123"/>
      <c r="N28" s="58"/>
      <c r="O28" s="58"/>
      <c r="P28" s="59"/>
      <c r="Q28" s="83"/>
    </row>
    <row r="29" spans="2:18" ht="36.75" customHeight="1">
      <c r="B29" s="97" t="s">
        <v>45</v>
      </c>
      <c r="C29" s="19">
        <v>0.5</v>
      </c>
      <c r="D29" s="49">
        <v>0.25</v>
      </c>
      <c r="E29" s="49">
        <v>0.125</v>
      </c>
      <c r="F29" s="49">
        <v>0.125</v>
      </c>
      <c r="G29" s="114" t="s">
        <v>46</v>
      </c>
      <c r="H29" s="27"/>
      <c r="I29" s="67"/>
      <c r="J29" s="67"/>
      <c r="K29" s="67"/>
      <c r="L29" s="137"/>
      <c r="M29" s="126"/>
      <c r="N29" s="67"/>
      <c r="O29" s="67"/>
      <c r="P29" s="68"/>
      <c r="Q29" s="87"/>
    </row>
    <row r="30" spans="2:18" ht="28.5" customHeight="1">
      <c r="B30" s="97" t="s">
        <v>47</v>
      </c>
      <c r="C30" s="19">
        <f>SUM(D30:F30)</f>
        <v>0.5</v>
      </c>
      <c r="D30" s="49">
        <v>0.25</v>
      </c>
      <c r="E30" s="49">
        <v>0.125</v>
      </c>
      <c r="F30" s="49">
        <v>0.125</v>
      </c>
      <c r="G30" s="113" t="s">
        <v>33</v>
      </c>
      <c r="H30" s="22"/>
      <c r="I30" s="58"/>
      <c r="J30" s="58"/>
      <c r="K30" s="58"/>
      <c r="L30" s="133"/>
      <c r="M30" s="123"/>
      <c r="N30" s="58"/>
      <c r="O30" s="58"/>
      <c r="P30" s="59"/>
      <c r="Q30" s="83"/>
    </row>
    <row r="31" spans="2:18" ht="15.75" customHeight="1">
      <c r="B31" s="97" t="s">
        <v>48</v>
      </c>
      <c r="C31" s="19">
        <f>SUM(D31:F31)</f>
        <v>0.5</v>
      </c>
      <c r="D31" s="49">
        <v>0.25</v>
      </c>
      <c r="E31" s="49">
        <v>0.125</v>
      </c>
      <c r="F31" s="49">
        <v>0.125</v>
      </c>
      <c r="G31" s="108">
        <v>1000</v>
      </c>
      <c r="H31" s="43"/>
      <c r="I31" s="69"/>
      <c r="J31" s="69"/>
      <c r="K31" s="69"/>
      <c r="L31" s="138"/>
      <c r="M31" s="127"/>
      <c r="N31" s="69"/>
      <c r="O31" s="69"/>
      <c r="P31" s="70"/>
      <c r="Q31" s="88"/>
    </row>
    <row r="32" spans="2:18" ht="15.75" customHeight="1">
      <c r="B32" s="97" t="s">
        <v>49</v>
      </c>
      <c r="C32" s="19">
        <f>SUM(D32:F32)</f>
        <v>0.5</v>
      </c>
      <c r="D32" s="49">
        <v>0.25</v>
      </c>
      <c r="E32" s="49">
        <v>0.125</v>
      </c>
      <c r="F32" s="49">
        <v>0.125</v>
      </c>
      <c r="G32" s="108">
        <v>1000</v>
      </c>
      <c r="H32" s="22"/>
      <c r="I32" s="58"/>
      <c r="J32" s="58"/>
      <c r="K32" s="58"/>
      <c r="L32" s="133"/>
      <c r="M32" s="123"/>
      <c r="N32" s="58"/>
      <c r="O32" s="58"/>
      <c r="P32" s="59"/>
      <c r="Q32" s="83"/>
    </row>
    <row r="33" spans="2:18" ht="15.75" customHeight="1">
      <c r="B33" s="97" t="s">
        <v>50</v>
      </c>
      <c r="C33" s="19">
        <f>SUM(D33:F33)</f>
        <v>0.5</v>
      </c>
      <c r="D33" s="49">
        <v>0.25</v>
      </c>
      <c r="E33" s="49">
        <v>0.125</v>
      </c>
      <c r="F33" s="49">
        <v>0.125</v>
      </c>
      <c r="G33" s="108">
        <v>1000</v>
      </c>
      <c r="H33" s="22"/>
      <c r="I33" s="58"/>
      <c r="J33" s="58"/>
      <c r="K33" s="58"/>
      <c r="L33" s="89"/>
      <c r="M33" s="123"/>
      <c r="N33" s="58"/>
      <c r="O33" s="58"/>
      <c r="P33" s="59"/>
      <c r="Q33" s="89"/>
    </row>
    <row r="34" spans="2:18" ht="15.75" customHeight="1">
      <c r="B34" s="97" t="s">
        <v>51</v>
      </c>
      <c r="C34" s="23"/>
      <c r="D34" s="60"/>
      <c r="E34" s="60"/>
      <c r="F34" s="60"/>
      <c r="G34" s="110"/>
      <c r="H34" s="23"/>
      <c r="I34" s="60"/>
      <c r="J34" s="60"/>
      <c r="K34" s="60"/>
      <c r="L34" s="115"/>
      <c r="M34" s="104"/>
      <c r="N34" s="60"/>
      <c r="O34" s="60"/>
      <c r="P34" s="61"/>
      <c r="Q34" s="84"/>
    </row>
    <row r="35" spans="2:18" ht="15.75" customHeight="1">
      <c r="B35" s="97" t="s">
        <v>52</v>
      </c>
      <c r="C35" s="23"/>
      <c r="D35" s="60"/>
      <c r="E35" s="60"/>
      <c r="F35" s="60"/>
      <c r="G35" s="110"/>
      <c r="H35" s="23"/>
      <c r="I35" s="60"/>
      <c r="J35" s="60"/>
      <c r="K35" s="60"/>
      <c r="L35" s="115"/>
      <c r="M35" s="104"/>
      <c r="N35" s="60"/>
      <c r="O35" s="60"/>
      <c r="P35" s="61"/>
      <c r="Q35" s="84"/>
    </row>
    <row r="36" spans="2:18" ht="15.75" customHeight="1">
      <c r="B36" s="97" t="s">
        <v>53</v>
      </c>
      <c r="C36" s="23"/>
      <c r="D36" s="60"/>
      <c r="E36" s="60"/>
      <c r="F36" s="60"/>
      <c r="G36" s="115"/>
      <c r="H36" s="24"/>
      <c r="I36" s="60"/>
      <c r="J36" s="60"/>
      <c r="K36" s="61"/>
      <c r="L36" s="84"/>
      <c r="M36" s="104"/>
      <c r="N36" s="60"/>
      <c r="O36" s="60"/>
      <c r="P36" s="61"/>
      <c r="Q36" s="84"/>
    </row>
    <row r="37" spans="2:18" ht="15.75" customHeight="1">
      <c r="B37" s="98" t="s">
        <v>54</v>
      </c>
      <c r="C37" s="28"/>
      <c r="D37" s="71"/>
      <c r="E37" s="71"/>
      <c r="F37" s="71"/>
      <c r="G37" s="116"/>
      <c r="H37" s="28"/>
      <c r="I37" s="71"/>
      <c r="J37" s="71"/>
      <c r="K37" s="71"/>
      <c r="L37" s="118"/>
      <c r="M37" s="128"/>
      <c r="N37" s="71"/>
      <c r="O37" s="71"/>
      <c r="P37" s="72"/>
      <c r="Q37" s="90"/>
    </row>
    <row r="38" spans="2:18" ht="36.75" customHeight="1">
      <c r="B38" s="97" t="s">
        <v>55</v>
      </c>
      <c r="C38" s="19">
        <f>SUM(D38:F38)</f>
        <v>0.5</v>
      </c>
      <c r="D38" s="49">
        <v>0.25</v>
      </c>
      <c r="E38" s="49">
        <v>0.125</v>
      </c>
      <c r="F38" s="49">
        <v>0.125</v>
      </c>
      <c r="G38" s="117" t="s">
        <v>56</v>
      </c>
      <c r="H38" s="22"/>
      <c r="I38" s="58"/>
      <c r="J38" s="58"/>
      <c r="K38" s="58"/>
      <c r="L38" s="133"/>
      <c r="M38" s="123"/>
      <c r="N38" s="58"/>
      <c r="O38" s="58"/>
      <c r="P38" s="59"/>
      <c r="Q38" s="83"/>
    </row>
    <row r="39" spans="2:18" ht="15.75" customHeight="1">
      <c r="B39" s="98" t="s">
        <v>57</v>
      </c>
      <c r="C39" s="28"/>
      <c r="D39" s="71"/>
      <c r="E39" s="71"/>
      <c r="F39" s="71"/>
      <c r="G39" s="116"/>
      <c r="H39" s="28"/>
      <c r="I39" s="71"/>
      <c r="J39" s="71"/>
      <c r="K39" s="71"/>
      <c r="L39" s="118"/>
      <c r="M39" s="128"/>
      <c r="N39" s="71"/>
      <c r="O39" s="71"/>
      <c r="P39" s="72"/>
      <c r="Q39" s="90"/>
    </row>
    <row r="40" spans="2:18" ht="15.75" customHeight="1">
      <c r="B40" s="97" t="s">
        <v>58</v>
      </c>
      <c r="C40" s="23"/>
      <c r="D40" s="60"/>
      <c r="E40" s="60"/>
      <c r="F40" s="60"/>
      <c r="G40" s="110"/>
      <c r="H40" s="23"/>
      <c r="I40" s="60"/>
      <c r="J40" s="60"/>
      <c r="K40" s="60"/>
      <c r="L40" s="115"/>
      <c r="M40" s="104"/>
      <c r="N40" s="60"/>
      <c r="O40" s="60"/>
      <c r="P40" s="61"/>
      <c r="Q40" s="84"/>
    </row>
    <row r="41" spans="2:18" ht="28.5" customHeight="1">
      <c r="B41" s="97" t="s">
        <v>59</v>
      </c>
      <c r="C41" s="19">
        <f>SUM(D41:F41)</f>
        <v>0.5</v>
      </c>
      <c r="D41" s="49">
        <v>0.25</v>
      </c>
      <c r="E41" s="49">
        <v>0.125</v>
      </c>
      <c r="F41" s="49">
        <v>0.125</v>
      </c>
      <c r="G41" s="113" t="s">
        <v>60</v>
      </c>
      <c r="H41" s="22"/>
      <c r="I41" s="58"/>
      <c r="J41" s="58"/>
      <c r="K41" s="58"/>
      <c r="L41" s="133"/>
      <c r="M41" s="123"/>
      <c r="N41" s="58"/>
      <c r="O41" s="58"/>
      <c r="P41" s="59"/>
      <c r="Q41" s="83"/>
    </row>
    <row r="42" spans="2:18" ht="28.5" customHeight="1">
      <c r="B42" s="97" t="s">
        <v>61</v>
      </c>
      <c r="C42" s="19">
        <f>SUM(D42:F42)</f>
        <v>0.5</v>
      </c>
      <c r="D42" s="49">
        <v>0.25</v>
      </c>
      <c r="E42" s="49">
        <v>0.125</v>
      </c>
      <c r="F42" s="49">
        <v>0.125</v>
      </c>
      <c r="G42" s="113" t="s">
        <v>33</v>
      </c>
      <c r="H42" s="22"/>
      <c r="I42" s="58"/>
      <c r="J42" s="58"/>
      <c r="K42" s="58"/>
      <c r="L42" s="133"/>
      <c r="M42" s="123"/>
      <c r="N42" s="58"/>
      <c r="O42" s="58"/>
      <c r="P42" s="59"/>
      <c r="Q42" s="83"/>
    </row>
    <row r="43" spans="2:18" ht="15.75" customHeight="1">
      <c r="B43" s="98" t="s">
        <v>62</v>
      </c>
      <c r="C43" s="28"/>
      <c r="D43" s="71"/>
      <c r="E43" s="71"/>
      <c r="F43" s="71"/>
      <c r="G43" s="118"/>
      <c r="H43" s="28"/>
      <c r="I43" s="71"/>
      <c r="J43" s="71"/>
      <c r="K43" s="71"/>
      <c r="L43" s="118"/>
      <c r="M43" s="128"/>
      <c r="N43" s="71"/>
      <c r="O43" s="71"/>
      <c r="P43" s="72"/>
      <c r="Q43" s="90"/>
    </row>
    <row r="44" spans="2:18" s="41" customFormat="1" ht="28.5" customHeight="1">
      <c r="B44" s="99" t="s">
        <v>63</v>
      </c>
      <c r="C44" s="38">
        <f>SUM(D44:F44)</f>
        <v>0.5</v>
      </c>
      <c r="D44" s="64">
        <v>0.25</v>
      </c>
      <c r="E44" s="64">
        <v>0.125</v>
      </c>
      <c r="F44" s="64">
        <v>0.125</v>
      </c>
      <c r="G44" s="119" t="s">
        <v>60</v>
      </c>
      <c r="H44" s="39"/>
      <c r="I44" s="73"/>
      <c r="J44" s="73"/>
      <c r="K44" s="73"/>
      <c r="L44" s="139"/>
      <c r="M44" s="129"/>
      <c r="N44" s="73"/>
      <c r="O44" s="73"/>
      <c r="P44" s="74"/>
      <c r="Q44" s="91"/>
      <c r="R44" s="40"/>
    </row>
    <row r="45" spans="2:18" ht="15.75" customHeight="1">
      <c r="B45" s="97" t="s">
        <v>64</v>
      </c>
      <c r="C45" s="23"/>
      <c r="D45" s="60"/>
      <c r="E45" s="60"/>
      <c r="F45" s="60"/>
      <c r="G45" s="110"/>
      <c r="H45" s="23"/>
      <c r="I45" s="60"/>
      <c r="J45" s="60"/>
      <c r="K45" s="60"/>
      <c r="L45" s="115"/>
      <c r="M45" s="104"/>
      <c r="N45" s="60"/>
      <c r="O45" s="60"/>
      <c r="P45" s="61"/>
      <c r="Q45" s="84"/>
    </row>
    <row r="46" spans="2:18" ht="15.75" customHeight="1">
      <c r="B46" s="97" t="s">
        <v>65</v>
      </c>
      <c r="C46" s="23"/>
      <c r="D46" s="60"/>
      <c r="E46" s="60"/>
      <c r="F46" s="60"/>
      <c r="G46" s="110"/>
      <c r="H46" s="23"/>
      <c r="I46" s="60"/>
      <c r="J46" s="60"/>
      <c r="K46" s="60"/>
      <c r="L46" s="115"/>
      <c r="M46" s="104"/>
      <c r="N46" s="60"/>
      <c r="O46" s="60"/>
      <c r="P46" s="61"/>
      <c r="Q46" s="84"/>
    </row>
    <row r="47" spans="2:18" ht="15.75" customHeight="1">
      <c r="B47" s="97" t="s">
        <v>66</v>
      </c>
      <c r="C47" s="23"/>
      <c r="D47" s="60"/>
      <c r="E47" s="60"/>
      <c r="F47" s="60"/>
      <c r="G47" s="110"/>
      <c r="H47" s="23"/>
      <c r="I47" s="60"/>
      <c r="J47" s="60"/>
      <c r="K47" s="60"/>
      <c r="L47" s="115"/>
      <c r="M47" s="104"/>
      <c r="N47" s="60"/>
      <c r="O47" s="60"/>
      <c r="P47" s="61"/>
      <c r="Q47" s="84"/>
    </row>
    <row r="48" spans="2:18" ht="15.75" customHeight="1" thickBot="1">
      <c r="B48" s="100" t="s">
        <v>67</v>
      </c>
      <c r="C48" s="29"/>
      <c r="D48" s="92"/>
      <c r="E48" s="92"/>
      <c r="F48" s="92"/>
      <c r="G48" s="120"/>
      <c r="H48" s="29"/>
      <c r="I48" s="92"/>
      <c r="J48" s="92"/>
      <c r="K48" s="92"/>
      <c r="L48" s="140"/>
      <c r="M48" s="130"/>
      <c r="N48" s="92"/>
      <c r="O48" s="92"/>
      <c r="P48" s="93"/>
      <c r="Q48" s="94"/>
    </row>
    <row r="49" spans="1:17" s="1" customFormat="1" ht="15.75" customHeight="1">
      <c r="A49" s="2"/>
      <c r="B49" s="30"/>
      <c r="C49" s="31"/>
      <c r="D49" s="31"/>
      <c r="E49" s="31"/>
      <c r="F49" s="31"/>
      <c r="G49" s="32"/>
      <c r="I49" s="31"/>
      <c r="J49" s="31"/>
      <c r="K49" s="31"/>
      <c r="L49" s="33"/>
      <c r="N49" s="31"/>
      <c r="O49" s="31"/>
      <c r="P49" s="34"/>
      <c r="Q49" s="35"/>
    </row>
    <row r="50" spans="1:17" s="1" customFormat="1">
      <c r="A50" s="2"/>
      <c r="C50" s="2"/>
      <c r="D50" s="2"/>
      <c r="E50" s="2"/>
      <c r="F50" s="2"/>
      <c r="G50" s="36"/>
      <c r="H50" s="2"/>
      <c r="I50" s="2"/>
      <c r="J50" s="2"/>
      <c r="K50" s="2"/>
      <c r="L50" s="37"/>
      <c r="M50" s="2"/>
      <c r="N50" s="2"/>
      <c r="O50" s="2"/>
      <c r="P50" s="3"/>
      <c r="Q50" s="35"/>
    </row>
    <row r="51" spans="1:17" s="1" customFormat="1">
      <c r="A51" s="2"/>
      <c r="C51" s="2"/>
      <c r="D51" s="2"/>
      <c r="E51" s="2"/>
      <c r="F51" s="2"/>
      <c r="G51" s="3"/>
      <c r="H51" s="2"/>
      <c r="I51" s="2"/>
      <c r="J51" s="2"/>
      <c r="K51" s="2"/>
      <c r="L51" s="4"/>
      <c r="M51" s="2"/>
      <c r="N51" s="2"/>
      <c r="O51" s="2"/>
      <c r="P51" s="3"/>
      <c r="Q51" s="4"/>
    </row>
    <row r="52" spans="1:17" s="1" customFormat="1">
      <c r="A52" s="2"/>
      <c r="C52" s="2"/>
      <c r="D52" s="2"/>
      <c r="E52" s="2"/>
      <c r="F52" s="2"/>
      <c r="G52" s="3"/>
      <c r="H52" s="2"/>
      <c r="I52" s="2"/>
      <c r="J52" s="2"/>
      <c r="K52" s="2"/>
      <c r="L52" s="4"/>
      <c r="M52" s="2"/>
      <c r="N52" s="2"/>
      <c r="O52" s="2"/>
      <c r="P52" s="3"/>
      <c r="Q52" s="4"/>
    </row>
  </sheetData>
  <autoFilter ref="B5:R49" xr:uid="{00000000-0009-0000-0000-000000000000}"/>
  <phoneticPr fontId="3"/>
  <printOptions horizontalCentered="1"/>
  <pageMargins left="0.31496062992125984" right="0.31496062992125984" top="0.55118110236220474" bottom="0.15748031496062992" header="0.31496062992125984" footer="0.31496062992125984"/>
  <pageSetup paperSize="9" scale="61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R7分譲マンション補助制度の状況等</vt:lpstr>
      <vt:lpstr>'R7分譲マンション補助制度の状況等'!Print_Area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2025-06-19T03:05:19Z</cp:lastPrinted>
  <dcterms:created xsi:type="dcterms:W3CDTF">2025-06-17T01:31:44Z</dcterms:created>
  <dcterms:modified xsi:type="dcterms:W3CDTF">2025-06-19T03:05:29Z</dcterms:modified>
</cp:coreProperties>
</file>