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A6AA2AB-ABEC-4D1A-8BE8-F752ABFFFA6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収支計画" sheetId="3" r:id="rId1"/>
  </sheets>
  <definedNames>
    <definedName name="_xlnm.Print_Area" localSheetId="0">収支計画!$A$1:$J$49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3" l="1"/>
  <c r="G20" i="3"/>
  <c r="G28" i="3"/>
  <c r="E20" i="3" l="1"/>
  <c r="F20" i="3" l="1"/>
  <c r="E13" i="3"/>
  <c r="I20" i="3" l="1"/>
  <c r="I13" i="3"/>
  <c r="I35" i="3"/>
  <c r="I9" i="3"/>
  <c r="I28" i="3" l="1"/>
  <c r="I43" i="3"/>
  <c r="I31" i="3"/>
  <c r="I37" i="3"/>
  <c r="H20" i="3"/>
  <c r="F13" i="3" l="1"/>
  <c r="H13" i="3"/>
  <c r="G13" i="3"/>
  <c r="G12" i="3" s="1"/>
  <c r="F28" i="3"/>
  <c r="H28" i="3"/>
  <c r="E28" i="3"/>
  <c r="I12" i="3"/>
  <c r="I11" i="3" s="1"/>
  <c r="F43" i="3"/>
  <c r="H43" i="3"/>
  <c r="F37" i="3"/>
  <c r="G37" i="3"/>
  <c r="H37" i="3"/>
  <c r="F35" i="3"/>
  <c r="G35" i="3"/>
  <c r="H35" i="3"/>
  <c r="F31" i="3"/>
  <c r="G31" i="3"/>
  <c r="H31" i="3"/>
  <c r="F9" i="3"/>
  <c r="G9" i="3"/>
  <c r="H9" i="3"/>
  <c r="G11" i="3" l="1"/>
  <c r="H12" i="3"/>
  <c r="H11" i="3" s="1"/>
  <c r="F12" i="3"/>
  <c r="F11" i="3" s="1"/>
  <c r="E43" i="3"/>
  <c r="E37" i="3"/>
  <c r="E35" i="3"/>
  <c r="E31" i="3"/>
  <c r="E9" i="3"/>
  <c r="E12" i="3" l="1"/>
  <c r="E11" i="3" s="1"/>
</calcChain>
</file>

<file path=xl/sharedStrings.xml><?xml version="1.0" encoding="utf-8"?>
<sst xmlns="http://schemas.openxmlformats.org/spreadsheetml/2006/main" count="61" uniqueCount="50">
  <si>
    <t>大阪府立母子・父子福祉センター管理運営事業</t>
    <rPh sb="0" eb="3">
      <t>オオサカフ</t>
    </rPh>
    <rPh sb="3" eb="4">
      <t>リツ</t>
    </rPh>
    <rPh sb="4" eb="6">
      <t>ボシ</t>
    </rPh>
    <rPh sb="7" eb="9">
      <t>フシ</t>
    </rPh>
    <rPh sb="9" eb="11">
      <t>フクシ</t>
    </rPh>
    <rPh sb="15" eb="17">
      <t>カンリ</t>
    </rPh>
    <rPh sb="17" eb="19">
      <t>ウンエイ</t>
    </rPh>
    <rPh sb="19" eb="21">
      <t>ジギョウ</t>
    </rPh>
    <phoneticPr fontId="1"/>
  </si>
  <si>
    <t>項目</t>
    <rPh sb="0" eb="2">
      <t>コウモク</t>
    </rPh>
    <phoneticPr fontId="1"/>
  </si>
  <si>
    <t>収入</t>
    <rPh sb="0" eb="2">
      <t>シュウニュウ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</si>
  <si>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</si>
  <si>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旅費交通費</t>
    <rPh sb="0" eb="2">
      <t>リョヒ</t>
    </rPh>
    <rPh sb="2" eb="5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</si>
  <si>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</si>
  <si>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</si>
  <si>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賃借料</t>
    <rPh sb="0" eb="3">
      <t>チンシャクリョウ</t>
    </rPh>
    <phoneticPr fontId="2"/>
  </si>
  <si>
    <t>報償費</t>
    <rPh sb="0" eb="2">
      <t>ホウショウ</t>
    </rPh>
    <rPh sb="2" eb="3">
      <t>ヒ</t>
    </rPh>
    <phoneticPr fontId="2"/>
  </si>
  <si>
    <t>保険料</t>
    <rPh sb="0" eb="3">
      <t>ホケンリョウ</t>
    </rPh>
    <phoneticPr fontId="2"/>
  </si>
  <si>
    <t>旅費交通費</t>
    <rPh sb="0" eb="2">
      <t>リョヒ</t>
    </rPh>
    <rPh sb="2" eb="5">
      <t>コウツウヒ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</si>
  <si>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</si>
  <si>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手数料</t>
    <rPh sb="0" eb="3">
      <t>テスウリョウ</t>
    </rPh>
    <phoneticPr fontId="3"/>
  </si>
  <si>
    <t>（単位：千円）</t>
    <rPh sb="1" eb="3">
      <t>タンイ</t>
    </rPh>
    <rPh sb="4" eb="6">
      <t>センエン</t>
    </rPh>
    <phoneticPr fontId="1"/>
  </si>
  <si>
    <t>①就業支援事業</t>
    <rPh sb="1" eb="3">
      <t>シュウギョウ</t>
    </rPh>
    <rPh sb="3" eb="5">
      <t>シエン</t>
    </rPh>
    <rPh sb="5" eb="7">
      <t>ジギョウ</t>
    </rPh>
    <phoneticPr fontId="1"/>
  </si>
  <si>
    <t>②就業支援講習会費</t>
    <phoneticPr fontId="1"/>
  </si>
  <si>
    <t>③就業情報提供事業</t>
    <phoneticPr fontId="1"/>
  </si>
  <si>
    <t>④養育費・面会交流支援事業</t>
    <phoneticPr fontId="1"/>
  </si>
  <si>
    <t>⑤相談関係職員研修支援事業</t>
    <phoneticPr fontId="1"/>
  </si>
  <si>
    <t>(２)ひとり親家庭等日常生活支援事業</t>
    <rPh sb="6" eb="7">
      <t>オヤ</t>
    </rPh>
    <rPh sb="7" eb="9">
      <t>カテイ</t>
    </rPh>
    <rPh sb="9" eb="10">
      <t>トウ</t>
    </rPh>
    <rPh sb="10" eb="12">
      <t>ニチジョウ</t>
    </rPh>
    <rPh sb="12" eb="14">
      <t>セイカツ</t>
    </rPh>
    <rPh sb="14" eb="16">
      <t>シエン</t>
    </rPh>
    <rPh sb="16" eb="18">
      <t>ジギョウ</t>
    </rPh>
    <phoneticPr fontId="1"/>
  </si>
  <si>
    <t>(３)ひとり親家庭等生活向上事業</t>
    <phoneticPr fontId="1"/>
  </si>
  <si>
    <t>(１)母子家庭等就業・自立支援センター事業</t>
    <rPh sb="3" eb="5">
      <t>ボシ</t>
    </rPh>
    <rPh sb="5" eb="7">
      <t>カテイ</t>
    </rPh>
    <rPh sb="7" eb="8">
      <t>トウ</t>
    </rPh>
    <rPh sb="8" eb="10">
      <t>シュウギョウ</t>
    </rPh>
    <rPh sb="11" eb="13">
      <t>ジリツ</t>
    </rPh>
    <rPh sb="13" eb="15">
      <t>シエン</t>
    </rPh>
    <rPh sb="19" eb="21">
      <t>ジギョウ</t>
    </rPh>
    <phoneticPr fontId="1"/>
  </si>
  <si>
    <t>人件費</t>
    <rPh sb="0" eb="3">
      <t>ジンケンヒ</t>
    </rPh>
    <phoneticPr fontId="1"/>
  </si>
  <si>
    <t>支出 (1)+(2)+(3)</t>
    <rPh sb="0" eb="2">
      <t>シシュツ</t>
    </rPh>
    <phoneticPr fontId="1"/>
  </si>
  <si>
    <t>Ｒ５</t>
    <phoneticPr fontId="1"/>
  </si>
  <si>
    <t>Ｒ６</t>
    <phoneticPr fontId="1"/>
  </si>
  <si>
    <t>収支計画書</t>
    <rPh sb="0" eb="2">
      <t>シュウシ</t>
    </rPh>
    <rPh sb="2" eb="4">
      <t>ケイカク</t>
    </rPh>
    <rPh sb="4" eb="5">
      <t>ショ</t>
    </rPh>
    <phoneticPr fontId="1"/>
  </si>
  <si>
    <t>備考</t>
    <rPh sb="0" eb="2">
      <t>ビコウ</t>
    </rPh>
    <phoneticPr fontId="1"/>
  </si>
  <si>
    <t>人件費</t>
    <rPh sb="0" eb="3">
      <t>ジンケンヒ</t>
    </rPh>
    <phoneticPr fontId="2"/>
  </si>
  <si>
    <t>相談員人件費</t>
    <rPh sb="0" eb="2">
      <t>ソウダン</t>
    </rPh>
    <rPh sb="2" eb="3">
      <t>イン</t>
    </rPh>
    <rPh sb="3" eb="6">
      <t>ジンケンヒ</t>
    </rPh>
    <phoneticPr fontId="1"/>
  </si>
  <si>
    <t>託児サービス費</t>
    <rPh sb="0" eb="2">
      <t>タクジ</t>
    </rPh>
    <rPh sb="6" eb="7">
      <t>ヒ</t>
    </rPh>
    <phoneticPr fontId="1"/>
  </si>
  <si>
    <t>Ｗｅｂサイト管理</t>
    <phoneticPr fontId="1"/>
  </si>
  <si>
    <t>賃金</t>
    <rPh sb="0" eb="2">
      <t>チンギン</t>
    </rPh>
    <phoneticPr fontId="1"/>
  </si>
  <si>
    <t>就業支援バンク管理作業員</t>
    <phoneticPr fontId="1"/>
  </si>
  <si>
    <t>養育費相談員</t>
    <phoneticPr fontId="1"/>
  </si>
  <si>
    <t>人件費</t>
    <rPh sb="0" eb="3">
      <t>ジンケンヒ</t>
    </rPh>
    <phoneticPr fontId="1"/>
  </si>
  <si>
    <t>弁護士報酬</t>
    <phoneticPr fontId="1"/>
  </si>
  <si>
    <t>母子・父子自立支援員研修</t>
    <phoneticPr fontId="1"/>
  </si>
  <si>
    <t>家庭生活支援員講習会</t>
    <phoneticPr fontId="1"/>
  </si>
  <si>
    <t>人件費</t>
    <rPh sb="0" eb="3">
      <t>ジンケンヒ</t>
    </rPh>
    <phoneticPr fontId="3"/>
  </si>
  <si>
    <t>賃借料</t>
    <rPh sb="0" eb="3">
      <t>チンシャクリョウ</t>
    </rPh>
    <phoneticPr fontId="1"/>
  </si>
  <si>
    <t>報償費</t>
    <rPh sb="0" eb="3">
      <t>ホウショウヒ</t>
    </rPh>
    <phoneticPr fontId="1"/>
  </si>
  <si>
    <t>講習会費</t>
    <rPh sb="0" eb="3">
      <t>コウシュウカイ</t>
    </rPh>
    <rPh sb="3" eb="4">
      <t>ヒ</t>
    </rPh>
    <phoneticPr fontId="1"/>
  </si>
  <si>
    <t>ヘルパー報酬</t>
    <rPh sb="4" eb="6">
      <t>ホウシュウ</t>
    </rPh>
    <phoneticPr fontId="1"/>
  </si>
  <si>
    <t>委託料</t>
    <rPh sb="0" eb="3">
      <t>イタクリョウ</t>
    </rPh>
    <phoneticPr fontId="2"/>
  </si>
  <si>
    <t>相談事業費＋講習会費</t>
    <rPh sb="0" eb="2">
      <t>ソウダン</t>
    </rPh>
    <rPh sb="2" eb="5">
      <t>ジギョウヒ</t>
    </rPh>
    <rPh sb="6" eb="9">
      <t>コウシュウカイ</t>
    </rPh>
    <rPh sb="9" eb="10">
      <t>ヒ</t>
    </rPh>
    <phoneticPr fontId="1"/>
  </si>
  <si>
    <t>Ｒ２（実績）</t>
    <rPh sb="3" eb="5">
      <t>ジッセキ</t>
    </rPh>
    <phoneticPr fontId="1"/>
  </si>
  <si>
    <t>租税公課</t>
    <rPh sb="0" eb="4">
      <t>ソゼイコウカ</t>
    </rPh>
    <phoneticPr fontId="1"/>
  </si>
  <si>
    <t>Ｒ３（実績）</t>
    <rPh sb="3" eb="5">
      <t>ジッセキ</t>
    </rPh>
    <phoneticPr fontId="1"/>
  </si>
  <si>
    <t>Ｒ４（実績）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</si>
</sst>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HGS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5" borderId="2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6" fillId="5" borderId="7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6" fillId="0" borderId="0" xfId="0" applyFont="1">
      <alignment vertical="center"/>
    </xf>
    <xf numFmtId="0" fontId="7" fillId="5" borderId="8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4" borderId="10" xfId="0" applyFont="1" applyFill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7" fillId="6" borderId="1" xfId="1" applyFont="1" applyFill="1" applyBorder="1" applyAlignment="1">
      <alignment horizontal="center" vertical="center" shrinkToFit="1"/>
    </xf>
    <xf numFmtId="38" fontId="6" fillId="5" borderId="1" xfId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7" fillId="4" borderId="1" xfId="1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38" fontId="8" fillId="0" borderId="0" xfId="1" applyFont="1" applyBorder="1" applyAlignment="1">
      <alignment horizontal="center" vertical="center" shrinkToFit="1"/>
    </xf>
    <xf numFmtId="0" fontId="5" fillId="3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6" fillId="5" borderId="3" xfId="0" applyFont="1" applyFill="1" applyBorder="1">
      <alignment vertical="center"/>
    </xf>
    <xf numFmtId="176" fontId="7" fillId="6" borderId="6" xfId="0" applyNumberFormat="1" applyFont="1" applyFill="1" applyBorder="1" applyAlignment="1">
      <alignment horizontal="center" vertical="center"/>
    </xf>
    <xf numFmtId="177" fontId="6" fillId="5" borderId="6" xfId="0" applyNumberFormat="1" applyFont="1" applyFill="1" applyBorder="1" applyAlignment="1">
      <alignment vertical="center"/>
    </xf>
    <xf numFmtId="177" fontId="6" fillId="5" borderId="12" xfId="0" applyNumberFormat="1" applyFont="1" applyFill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7" fillId="4" borderId="6" xfId="0" applyNumberFormat="1" applyFont="1" applyFill="1" applyBorder="1" applyAlignment="1">
      <alignment vertical="center"/>
    </xf>
    <xf numFmtId="177" fontId="7" fillId="4" borderId="12" xfId="0" applyNumberFormat="1" applyFont="1" applyFill="1" applyBorder="1" applyAlignment="1">
      <alignment vertical="center"/>
    </xf>
    <xf numFmtId="177" fontId="5" fillId="3" borderId="6" xfId="0" applyNumberFormat="1" applyFont="1" applyFill="1" applyBorder="1" applyAlignment="1">
      <alignment vertical="center"/>
    </xf>
    <xf numFmtId="177" fontId="5" fillId="3" borderId="12" xfId="0" applyNumberFormat="1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5" fillId="3" borderId="3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7" fillId="6" borderId="3" xfId="1" applyFont="1" applyFill="1" applyBorder="1" applyAlignment="1">
      <alignment horizontal="center" vertical="center"/>
    </xf>
    <xf numFmtId="177" fontId="6" fillId="5" borderId="3" xfId="1" applyNumberFormat="1" applyFont="1" applyFill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7" fillId="4" borderId="3" xfId="1" applyNumberFormat="1" applyFont="1" applyFill="1" applyBorder="1" applyAlignment="1">
      <alignment vertical="center"/>
    </xf>
    <xf numFmtId="177" fontId="5" fillId="3" borderId="3" xfId="1" applyNumberFormat="1" applyFont="1" applyFill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1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>
      <alignment horizontal="left" vertical="center" shrinkToFit="1"/>
    </xf>
    <xf numFmtId="0" fontId="7" fillId="4" borderId="13" xfId="0" applyFont="1" applyFill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176" fontId="7" fillId="6" borderId="1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394606</xdr:colOff>
      <xdr:row>0</xdr:row>
      <xdr:rowOff>108857</xdr:rowOff>
    </xdr:from>
    <xdr:to>
      <xdr:col>9</xdr:col>
      <xdr:colOff>979715</xdr:colOff>
      <xdr:row>2</xdr:row>
      <xdr:rowOff>136071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08963" y="108857"/>
          <a:ext cx="1469573" cy="4082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>
              <a:solidFill>
                <a:schemeClr val="tx1"/>
              </a:solidFill>
            </a:rPr>
            <a:t>  </a:t>
          </a:r>
          <a:r>
            <a:rPr kumimoji="1" lang="ja-JP" altLang="en-US" sz="16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参考資料３</a:t>
          </a:r>
          <a:endParaRPr kumimoji="1" lang="en-US" altLang="ja-JP" sz="1600" b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9"/>
  <sheetViews>
    <sheetView tabSelected="1" view="pageBreakPreview" topLeftCell="A9" zoomScale="60" zoomScaleNormal="70" workbookViewId="0">
      <selection activeCell="O16" sqref="O16"/>
    </sheetView>
  </sheetViews>
  <sheetFormatPr defaultColWidth="9" defaultRowHeight="16.5" customHeight="1" x14ac:dyDescent="0.45"/>
  <cols>
    <col min="1" max="3" width="2.09765625" style="1" customWidth="1"/>
    <col min="4" max="4" width="26.09765625" style="1" customWidth="1"/>
    <col min="5" max="8" width="13.59765625" style="3" customWidth="1"/>
    <col min="9" max="9" width="13.59765625" style="22" customWidth="1"/>
    <col min="10" max="10" width="16.09765625" style="24" customWidth="1"/>
    <col min="11" max="12" width="9" style="1" customWidth="1"/>
    <col min="13" max="16384" width="9" style="1"/>
  </cols>
  <sheetData>
    <row r="2" spans="1:10" ht="14.25" customHeight="1" x14ac:dyDescent="0.45"/>
    <row r="3" spans="1:10" ht="21" customHeight="1" x14ac:dyDescent="0.45">
      <c r="J3" s="32"/>
    </row>
    <row r="4" spans="1:10" s="20" customFormat="1" ht="21" customHeight="1" x14ac:dyDescent="0.4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s="20" customFormat="1" ht="21" customHeight="1" x14ac:dyDescent="0.45">
      <c r="A5" s="64" t="s">
        <v>26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11.25" customHeight="1" x14ac:dyDescent="0.45"/>
    <row r="7" spans="1:10" ht="16.5" customHeight="1" x14ac:dyDescent="0.45">
      <c r="E7" s="72"/>
      <c r="F7" s="50"/>
      <c r="G7" s="1"/>
      <c r="H7" s="1"/>
      <c r="I7" s="23"/>
      <c r="J7" s="25" t="s">
        <v>13</v>
      </c>
    </row>
    <row r="8" spans="1:10" s="4" customFormat="1" ht="23.25" customHeight="1" x14ac:dyDescent="0.45">
      <c r="A8" s="65" t="s">
        <v>1</v>
      </c>
      <c r="B8" s="66"/>
      <c r="C8" s="66"/>
      <c r="D8" s="66"/>
      <c r="E8" s="37" t="s">
        <v>46</v>
      </c>
      <c r="F8" s="37" t="s">
        <v>48</v>
      </c>
      <c r="G8" s="37" t="s">
        <v>49</v>
      </c>
      <c r="H8" s="73" t="s">
        <v>24</v>
      </c>
      <c r="I8" s="51" t="s">
        <v>25</v>
      </c>
      <c r="J8" s="26" t="s">
        <v>27</v>
      </c>
    </row>
    <row r="9" spans="1:10" s="17" customFormat="1" ht="26.25" customHeight="1" x14ac:dyDescent="0.45">
      <c r="A9" s="15" t="s">
        <v>2</v>
      </c>
      <c r="B9" s="16"/>
      <c r="C9" s="16"/>
      <c r="D9" s="36"/>
      <c r="E9" s="38">
        <f>SUM(E10)</f>
        <v>18071</v>
      </c>
      <c r="F9" s="38">
        <f t="shared" ref="F9:I9" si="0">SUM(F10)</f>
        <v>22747</v>
      </c>
      <c r="G9" s="38">
        <f t="shared" si="0"/>
        <v>22747</v>
      </c>
      <c r="H9" s="39">
        <f t="shared" si="0"/>
        <v>22747</v>
      </c>
      <c r="I9" s="52">
        <f t="shared" si="0"/>
        <v>22747</v>
      </c>
      <c r="J9" s="27"/>
    </row>
    <row r="10" spans="1:10" ht="18.75" customHeight="1" x14ac:dyDescent="0.45">
      <c r="A10" s="6"/>
      <c r="B10" s="2" t="s">
        <v>3</v>
      </c>
      <c r="C10" s="2"/>
      <c r="D10" s="2"/>
      <c r="E10" s="40">
        <v>18071</v>
      </c>
      <c r="F10" s="46">
        <v>22747</v>
      </c>
      <c r="G10" s="46">
        <v>22747</v>
      </c>
      <c r="H10" s="56">
        <v>22747</v>
      </c>
      <c r="I10" s="53">
        <v>22747</v>
      </c>
      <c r="J10" s="28"/>
    </row>
    <row r="11" spans="1:10" s="17" customFormat="1" ht="26.25" customHeight="1" x14ac:dyDescent="0.45">
      <c r="A11" s="15" t="s">
        <v>23</v>
      </c>
      <c r="B11" s="16"/>
      <c r="C11" s="16"/>
      <c r="D11" s="36"/>
      <c r="E11" s="38">
        <f>SUM(E12,E37,E43)</f>
        <v>18071</v>
      </c>
      <c r="F11" s="38">
        <f>SUM(F12,F37,F43)</f>
        <v>22747</v>
      </c>
      <c r="G11" s="38">
        <f>SUM(G12,G37,G43)</f>
        <v>22747</v>
      </c>
      <c r="H11" s="39">
        <f>SUM(H12,H37,H43)</f>
        <v>22746.618680000003</v>
      </c>
      <c r="I11" s="52">
        <f>SUM(I12,I37,I43)</f>
        <v>22746.9925</v>
      </c>
      <c r="J11" s="27"/>
    </row>
    <row r="12" spans="1:10" s="19" customFormat="1" ht="21.75" customHeight="1" x14ac:dyDescent="0.45">
      <c r="A12" s="18"/>
      <c r="B12" s="61" t="s">
        <v>21</v>
      </c>
      <c r="C12" s="62"/>
      <c r="D12" s="63"/>
      <c r="E12" s="41">
        <f>SUM(E13,E20,E28,E31,E35)</f>
        <v>13618</v>
      </c>
      <c r="F12" s="41">
        <f>SUM(F13,F20,F28,F31,F35)</f>
        <v>17692</v>
      </c>
      <c r="G12" s="41">
        <f>SUM(G13,G20,G28,G31,G35)</f>
        <v>16108</v>
      </c>
      <c r="H12" s="42">
        <f>SUM(H13,H20,H28,H31,H35)</f>
        <v>16087.618680000003</v>
      </c>
      <c r="I12" s="54">
        <f>SUM(I13,I20,I28,I31,I35)</f>
        <v>16067.9925</v>
      </c>
      <c r="J12" s="29"/>
    </row>
    <row r="13" spans="1:10" s="5" customFormat="1" ht="18.75" customHeight="1" x14ac:dyDescent="0.45">
      <c r="A13" s="12"/>
      <c r="B13" s="13"/>
      <c r="C13" s="14" t="s">
        <v>14</v>
      </c>
      <c r="D13" s="33"/>
      <c r="E13" s="43">
        <f>SUM(E14:E19)</f>
        <v>7785</v>
      </c>
      <c r="F13" s="43">
        <f t="shared" ref="F13:H13" si="1">SUM(F14:F19)</f>
        <v>9136</v>
      </c>
      <c r="G13" s="43">
        <f t="shared" si="1"/>
        <v>7072</v>
      </c>
      <c r="H13" s="44">
        <f t="shared" si="1"/>
        <v>7061.713240000001</v>
      </c>
      <c r="I13" s="45">
        <f>SUM(I14:I19)</f>
        <v>7053.1992500000006</v>
      </c>
      <c r="J13" s="30"/>
    </row>
    <row r="14" spans="1:10" ht="18.75" customHeight="1" x14ac:dyDescent="0.45">
      <c r="A14" s="7"/>
      <c r="B14" s="8"/>
      <c r="C14" s="10"/>
      <c r="D14" s="34" t="s">
        <v>28</v>
      </c>
      <c r="E14" s="46">
        <v>6761</v>
      </c>
      <c r="F14" s="46">
        <v>7963</v>
      </c>
      <c r="G14" s="46">
        <v>6129</v>
      </c>
      <c r="H14" s="49">
        <v>6646.9594400000005</v>
      </c>
      <c r="I14" s="47">
        <v>6673.4162500000002</v>
      </c>
      <c r="J14" s="31" t="s">
        <v>29</v>
      </c>
    </row>
    <row r="15" spans="1:10" ht="18.75" customHeight="1" x14ac:dyDescent="0.45">
      <c r="A15" s="7"/>
      <c r="B15" s="8"/>
      <c r="C15" s="10"/>
      <c r="D15" s="34" t="s">
        <v>4</v>
      </c>
      <c r="E15" s="46">
        <v>8</v>
      </c>
      <c r="F15" s="46">
        <v>27</v>
      </c>
      <c r="G15" s="46">
        <v>15</v>
      </c>
      <c r="H15" s="49">
        <v>34.512360000000001</v>
      </c>
      <c r="I15" s="47">
        <v>34.470750000000002</v>
      </c>
      <c r="J15" s="31"/>
    </row>
    <row r="16" spans="1:10" ht="18.75" customHeight="1" x14ac:dyDescent="0.45">
      <c r="A16" s="7"/>
      <c r="B16" s="8"/>
      <c r="C16" s="10"/>
      <c r="D16" s="34" t="s">
        <v>5</v>
      </c>
      <c r="E16" s="46">
        <v>830</v>
      </c>
      <c r="F16" s="46">
        <v>919</v>
      </c>
      <c r="G16" s="46">
        <v>721</v>
      </c>
      <c r="H16" s="49">
        <v>250.06324000000001</v>
      </c>
      <c r="I16" s="47">
        <v>215.291</v>
      </c>
      <c r="J16" s="31"/>
    </row>
    <row r="17" spans="1:10" ht="18.75" customHeight="1" x14ac:dyDescent="0.45">
      <c r="A17" s="7"/>
      <c r="B17" s="8"/>
      <c r="C17" s="10"/>
      <c r="D17" s="34" t="s">
        <v>7</v>
      </c>
      <c r="E17" s="46">
        <v>97</v>
      </c>
      <c r="F17" s="46">
        <v>182</v>
      </c>
      <c r="G17" s="46">
        <v>182</v>
      </c>
      <c r="H17" s="49">
        <v>0</v>
      </c>
      <c r="I17" s="47">
        <v>0</v>
      </c>
      <c r="J17" s="31"/>
    </row>
    <row r="18" spans="1:10" ht="18.75" customHeight="1" x14ac:dyDescent="0.45">
      <c r="A18" s="7"/>
      <c r="B18" s="8"/>
      <c r="C18" s="10"/>
      <c r="D18" s="34" t="s">
        <v>6</v>
      </c>
      <c r="E18" s="46">
        <v>71</v>
      </c>
      <c r="F18" s="46">
        <v>45</v>
      </c>
      <c r="G18" s="46">
        <v>25</v>
      </c>
      <c r="H18" s="49">
        <v>130.1782</v>
      </c>
      <c r="I18" s="47">
        <v>130.02125000000001</v>
      </c>
      <c r="J18" s="31"/>
    </row>
    <row r="19" spans="1:10" ht="18.75" customHeight="1" x14ac:dyDescent="0.45">
      <c r="A19" s="7"/>
      <c r="B19" s="8"/>
      <c r="C19" s="11"/>
      <c r="D19" s="34" t="s">
        <v>47</v>
      </c>
      <c r="E19" s="46">
        <v>18</v>
      </c>
      <c r="F19" s="46">
        <v>0</v>
      </c>
      <c r="G19" s="46">
        <v>0</v>
      </c>
      <c r="H19" s="49">
        <v>0</v>
      </c>
      <c r="I19" s="47">
        <v>0</v>
      </c>
      <c r="J19" s="31"/>
    </row>
    <row r="20" spans="1:10" s="5" customFormat="1" ht="18.75" customHeight="1" x14ac:dyDescent="0.45">
      <c r="A20" s="12"/>
      <c r="B20" s="13"/>
      <c r="C20" s="14" t="s">
        <v>15</v>
      </c>
      <c r="D20" s="33"/>
      <c r="E20" s="43">
        <f>SUM(E21:E27)</f>
        <v>3200</v>
      </c>
      <c r="F20" s="43">
        <f>SUM(F21:F27)</f>
        <v>5463</v>
      </c>
      <c r="G20" s="43">
        <f>SUM(G21:G27)</f>
        <v>5663</v>
      </c>
      <c r="H20" s="44">
        <f>SUM(H21:H27)</f>
        <v>5656.2240000000011</v>
      </c>
      <c r="I20" s="45">
        <f>SUM(I21:I27)</f>
        <v>5647.7602500000003</v>
      </c>
      <c r="J20" s="30"/>
    </row>
    <row r="21" spans="1:10" ht="18.75" customHeight="1" x14ac:dyDescent="0.45">
      <c r="A21" s="7"/>
      <c r="B21" s="8"/>
      <c r="C21" s="10"/>
      <c r="D21" s="34" t="s">
        <v>41</v>
      </c>
      <c r="E21" s="46">
        <v>60</v>
      </c>
      <c r="F21" s="46">
        <v>29</v>
      </c>
      <c r="G21" s="46">
        <v>275</v>
      </c>
      <c r="H21" s="49">
        <v>604.87452000000008</v>
      </c>
      <c r="I21" s="47">
        <v>602.33100000000002</v>
      </c>
      <c r="J21" s="31" t="s">
        <v>30</v>
      </c>
    </row>
    <row r="22" spans="1:10" ht="18.75" customHeight="1" x14ac:dyDescent="0.45">
      <c r="A22" s="7"/>
      <c r="B22" s="8"/>
      <c r="C22" s="10"/>
      <c r="D22" s="34" t="s">
        <v>44</v>
      </c>
      <c r="E22" s="46">
        <v>2065</v>
      </c>
      <c r="F22" s="46">
        <v>4267</v>
      </c>
      <c r="G22" s="46">
        <v>3940</v>
      </c>
      <c r="H22" s="49">
        <v>4504.16572</v>
      </c>
      <c r="I22" s="47">
        <v>4498.7352499999997</v>
      </c>
      <c r="J22" s="31" t="s">
        <v>42</v>
      </c>
    </row>
    <row r="23" spans="1:10" ht="18.75" customHeight="1" x14ac:dyDescent="0.45">
      <c r="A23" s="7"/>
      <c r="B23" s="8"/>
      <c r="C23" s="10"/>
      <c r="D23" s="34" t="s">
        <v>7</v>
      </c>
      <c r="E23" s="46">
        <v>188</v>
      </c>
      <c r="F23" s="46">
        <v>27</v>
      </c>
      <c r="G23" s="46">
        <v>102</v>
      </c>
      <c r="H23" s="49">
        <v>39.961680000000001</v>
      </c>
      <c r="I23" s="47">
        <v>39.913499999999999</v>
      </c>
      <c r="J23" s="31"/>
    </row>
    <row r="24" spans="1:10" ht="18.75" customHeight="1" x14ac:dyDescent="0.45">
      <c r="A24" s="7"/>
      <c r="B24" s="8"/>
      <c r="C24" s="10"/>
      <c r="D24" s="34" t="s">
        <v>4</v>
      </c>
      <c r="E24" s="46">
        <v>18</v>
      </c>
      <c r="F24" s="46">
        <v>34</v>
      </c>
      <c r="G24" s="46">
        <v>10</v>
      </c>
      <c r="H24" s="49">
        <v>23.613720000000001</v>
      </c>
      <c r="I24" s="47">
        <v>23.585250000000002</v>
      </c>
      <c r="J24" s="31"/>
    </row>
    <row r="25" spans="1:10" ht="18.75" customHeight="1" x14ac:dyDescent="0.45">
      <c r="A25" s="7"/>
      <c r="B25" s="8"/>
      <c r="C25" s="10"/>
      <c r="D25" s="34" t="s">
        <v>5</v>
      </c>
      <c r="E25" s="46">
        <v>739</v>
      </c>
      <c r="F25" s="46">
        <v>923</v>
      </c>
      <c r="G25" s="46">
        <v>1169</v>
      </c>
      <c r="H25" s="49">
        <v>328</v>
      </c>
      <c r="I25" s="47">
        <v>327.77449999999999</v>
      </c>
      <c r="J25" s="31"/>
    </row>
    <row r="26" spans="1:10" ht="18.75" customHeight="1" x14ac:dyDescent="0.45">
      <c r="A26" s="7"/>
      <c r="B26" s="8"/>
      <c r="C26" s="10"/>
      <c r="D26" s="34" t="s">
        <v>6</v>
      </c>
      <c r="E26" s="46">
        <v>126</v>
      </c>
      <c r="F26" s="46">
        <v>177</v>
      </c>
      <c r="G26" s="46">
        <v>166</v>
      </c>
      <c r="H26" s="49">
        <v>155.60836</v>
      </c>
      <c r="I26" s="47">
        <v>155.42075</v>
      </c>
      <c r="J26" s="31"/>
    </row>
    <row r="27" spans="1:10" ht="18.75" customHeight="1" x14ac:dyDescent="0.45">
      <c r="A27" s="7"/>
      <c r="B27" s="8"/>
      <c r="C27" s="10"/>
      <c r="D27" s="34" t="s">
        <v>47</v>
      </c>
      <c r="E27" s="46">
        <v>4</v>
      </c>
      <c r="F27" s="46">
        <v>6</v>
      </c>
      <c r="G27" s="46">
        <v>1</v>
      </c>
      <c r="H27" s="49">
        <v>0</v>
      </c>
      <c r="I27" s="47">
        <v>0</v>
      </c>
      <c r="J27" s="31"/>
    </row>
    <row r="28" spans="1:10" s="5" customFormat="1" ht="18.75" customHeight="1" x14ac:dyDescent="0.45">
      <c r="A28" s="12"/>
      <c r="B28" s="13"/>
      <c r="C28" s="14" t="s">
        <v>16</v>
      </c>
      <c r="D28" s="33"/>
      <c r="E28" s="43">
        <f>SUM(E29:E30)</f>
        <v>488</v>
      </c>
      <c r="F28" s="43">
        <f t="shared" ref="F28:I28" si="2">SUM(F29:F30)</f>
        <v>382</v>
      </c>
      <c r="G28" s="43">
        <f>SUM(G29:G30)</f>
        <v>621</v>
      </c>
      <c r="H28" s="44">
        <f t="shared" si="2"/>
        <v>620.01152000000002</v>
      </c>
      <c r="I28" s="48">
        <f t="shared" si="2"/>
        <v>619.26400000000012</v>
      </c>
      <c r="J28" s="30"/>
    </row>
    <row r="29" spans="1:10" ht="18.75" customHeight="1" x14ac:dyDescent="0.45">
      <c r="A29" s="7"/>
      <c r="B29" s="8"/>
      <c r="C29" s="10"/>
      <c r="D29" s="34" t="s">
        <v>32</v>
      </c>
      <c r="E29" s="46">
        <v>264</v>
      </c>
      <c r="F29" s="46">
        <v>192</v>
      </c>
      <c r="G29" s="46">
        <v>400</v>
      </c>
      <c r="H29" s="49">
        <v>541.29912000000002</v>
      </c>
      <c r="I29" s="47">
        <v>540.64650000000006</v>
      </c>
      <c r="J29" s="31" t="s">
        <v>33</v>
      </c>
    </row>
    <row r="30" spans="1:10" ht="18.75" customHeight="1" x14ac:dyDescent="0.45">
      <c r="A30" s="7"/>
      <c r="B30" s="8"/>
      <c r="C30" s="11"/>
      <c r="D30" s="34" t="s">
        <v>40</v>
      </c>
      <c r="E30" s="46">
        <v>224</v>
      </c>
      <c r="F30" s="46">
        <v>190</v>
      </c>
      <c r="G30" s="46">
        <v>221</v>
      </c>
      <c r="H30" s="49">
        <v>78.712400000000002</v>
      </c>
      <c r="I30" s="47">
        <v>78.617500000000007</v>
      </c>
      <c r="J30" s="31" t="s">
        <v>31</v>
      </c>
    </row>
    <row r="31" spans="1:10" s="5" customFormat="1" ht="18.75" customHeight="1" x14ac:dyDescent="0.45">
      <c r="A31" s="12"/>
      <c r="B31" s="13"/>
      <c r="C31" s="14" t="s">
        <v>17</v>
      </c>
      <c r="D31" s="33"/>
      <c r="E31" s="43">
        <f>SUM(E32:E34)</f>
        <v>1717</v>
      </c>
      <c r="F31" s="43">
        <f t="shared" ref="F31:H31" si="3">SUM(F32:F34)</f>
        <v>2240</v>
      </c>
      <c r="G31" s="43">
        <f t="shared" si="3"/>
        <v>2281</v>
      </c>
      <c r="H31" s="44">
        <f t="shared" si="3"/>
        <v>2278.6699200000003</v>
      </c>
      <c r="I31" s="55">
        <f t="shared" ref="I31" si="4">SUM(I32:I34)</f>
        <v>2276.7689999999998</v>
      </c>
      <c r="J31" s="30"/>
    </row>
    <row r="32" spans="1:10" ht="18.75" customHeight="1" x14ac:dyDescent="0.45">
      <c r="A32" s="7"/>
      <c r="B32" s="8"/>
      <c r="C32" s="10"/>
      <c r="D32" s="34" t="s">
        <v>35</v>
      </c>
      <c r="E32" s="46">
        <v>1167</v>
      </c>
      <c r="F32" s="46">
        <v>1531</v>
      </c>
      <c r="G32" s="46">
        <v>1572</v>
      </c>
      <c r="H32" s="49">
        <v>1564.56032</v>
      </c>
      <c r="I32" s="47">
        <v>1562.674</v>
      </c>
      <c r="J32" s="31" t="s">
        <v>34</v>
      </c>
    </row>
    <row r="33" spans="1:10" ht="18.75" customHeight="1" x14ac:dyDescent="0.45">
      <c r="A33" s="7"/>
      <c r="B33" s="8"/>
      <c r="C33" s="10"/>
      <c r="D33" s="34" t="s">
        <v>8</v>
      </c>
      <c r="E33" s="46">
        <v>546</v>
      </c>
      <c r="F33" s="46">
        <v>702</v>
      </c>
      <c r="G33" s="46">
        <v>702</v>
      </c>
      <c r="H33" s="49">
        <v>702</v>
      </c>
      <c r="I33" s="53">
        <v>702</v>
      </c>
      <c r="J33" s="28" t="s">
        <v>36</v>
      </c>
    </row>
    <row r="34" spans="1:10" ht="18.75" customHeight="1" x14ac:dyDescent="0.45">
      <c r="A34" s="7"/>
      <c r="B34" s="8"/>
      <c r="C34" s="11"/>
      <c r="D34" s="34" t="s">
        <v>4</v>
      </c>
      <c r="E34" s="46">
        <v>4</v>
      </c>
      <c r="F34" s="46">
        <v>7</v>
      </c>
      <c r="G34" s="46">
        <v>7</v>
      </c>
      <c r="H34" s="49">
        <v>12.1096</v>
      </c>
      <c r="I34" s="47">
        <v>12.095000000000001</v>
      </c>
      <c r="J34" s="31"/>
    </row>
    <row r="35" spans="1:10" s="5" customFormat="1" ht="18.75" customHeight="1" x14ac:dyDescent="0.45">
      <c r="A35" s="12"/>
      <c r="B35" s="13"/>
      <c r="C35" s="14" t="s">
        <v>18</v>
      </c>
      <c r="D35" s="33"/>
      <c r="E35" s="43">
        <f>SUM(E36)</f>
        <v>428</v>
      </c>
      <c r="F35" s="43">
        <f t="shared" ref="F35:I35" si="5">SUM(F36)</f>
        <v>471</v>
      </c>
      <c r="G35" s="43">
        <f t="shared" si="5"/>
        <v>471</v>
      </c>
      <c r="H35" s="44">
        <f t="shared" si="5"/>
        <v>471</v>
      </c>
      <c r="I35" s="55">
        <f t="shared" si="5"/>
        <v>471</v>
      </c>
      <c r="J35" s="30"/>
    </row>
    <row r="36" spans="1:10" ht="18.75" customHeight="1" x14ac:dyDescent="0.45">
      <c r="A36" s="7"/>
      <c r="B36" s="8"/>
      <c r="C36" s="11"/>
      <c r="D36" s="35" t="s">
        <v>8</v>
      </c>
      <c r="E36" s="40">
        <v>428</v>
      </c>
      <c r="F36" s="46">
        <v>471</v>
      </c>
      <c r="G36" s="46">
        <v>471</v>
      </c>
      <c r="H36" s="56">
        <v>471</v>
      </c>
      <c r="I36" s="53">
        <v>471</v>
      </c>
      <c r="J36" s="28" t="s">
        <v>37</v>
      </c>
    </row>
    <row r="37" spans="1:10" s="19" customFormat="1" ht="21.75" customHeight="1" x14ac:dyDescent="0.45">
      <c r="A37" s="18"/>
      <c r="B37" s="69" t="s">
        <v>19</v>
      </c>
      <c r="C37" s="70"/>
      <c r="D37" s="71"/>
      <c r="E37" s="41">
        <f>SUM(E38:E42)</f>
        <v>688</v>
      </c>
      <c r="F37" s="41">
        <f t="shared" ref="F37:H37" si="6">SUM(F38:F42)</f>
        <v>1223</v>
      </c>
      <c r="G37" s="41">
        <f t="shared" si="6"/>
        <v>1224</v>
      </c>
      <c r="H37" s="42">
        <f t="shared" si="6"/>
        <v>1225</v>
      </c>
      <c r="I37" s="54">
        <f t="shared" ref="I37" si="7">SUM(I38:I42)</f>
        <v>1226</v>
      </c>
      <c r="J37" s="29"/>
    </row>
    <row r="38" spans="1:10" ht="18.75" customHeight="1" x14ac:dyDescent="0.45">
      <c r="A38" s="7"/>
      <c r="B38" s="8"/>
      <c r="C38" s="67" t="s">
        <v>22</v>
      </c>
      <c r="D38" s="68"/>
      <c r="E38" s="40">
        <v>329</v>
      </c>
      <c r="F38" s="46">
        <v>634</v>
      </c>
      <c r="G38" s="46">
        <v>695</v>
      </c>
      <c r="H38" s="56">
        <v>363</v>
      </c>
      <c r="I38" s="53">
        <v>364</v>
      </c>
      <c r="J38" s="31"/>
    </row>
    <row r="39" spans="1:10" ht="18.75" customHeight="1" x14ac:dyDescent="0.45">
      <c r="A39" s="7"/>
      <c r="B39" s="8"/>
      <c r="C39" s="57" t="s">
        <v>8</v>
      </c>
      <c r="D39" s="58"/>
      <c r="E39" s="46">
        <v>67</v>
      </c>
      <c r="F39" s="46">
        <v>226</v>
      </c>
      <c r="G39" s="46">
        <v>140</v>
      </c>
      <c r="H39" s="49">
        <v>489</v>
      </c>
      <c r="I39" s="53">
        <v>489</v>
      </c>
      <c r="J39" s="31" t="s">
        <v>43</v>
      </c>
    </row>
    <row r="40" spans="1:10" ht="18.75" customHeight="1" x14ac:dyDescent="0.45">
      <c r="A40" s="7"/>
      <c r="B40" s="8"/>
      <c r="C40" s="57" t="s">
        <v>41</v>
      </c>
      <c r="D40" s="58"/>
      <c r="E40" s="46">
        <v>237</v>
      </c>
      <c r="F40" s="46">
        <v>250</v>
      </c>
      <c r="G40" s="46">
        <v>260</v>
      </c>
      <c r="H40" s="49">
        <v>283</v>
      </c>
      <c r="I40" s="53">
        <v>283</v>
      </c>
      <c r="J40" s="31" t="s">
        <v>38</v>
      </c>
    </row>
    <row r="41" spans="1:10" ht="18.75" customHeight="1" x14ac:dyDescent="0.45">
      <c r="A41" s="7"/>
      <c r="B41" s="8"/>
      <c r="C41" s="57" t="s">
        <v>6</v>
      </c>
      <c r="D41" s="58"/>
      <c r="E41" s="46">
        <v>43</v>
      </c>
      <c r="F41" s="46">
        <v>66</v>
      </c>
      <c r="G41" s="46">
        <v>80</v>
      </c>
      <c r="H41" s="49">
        <v>40</v>
      </c>
      <c r="I41" s="53">
        <v>40</v>
      </c>
      <c r="J41" s="31"/>
    </row>
    <row r="42" spans="1:10" ht="18.75" customHeight="1" x14ac:dyDescent="0.45">
      <c r="A42" s="7"/>
      <c r="B42" s="8"/>
      <c r="C42" s="57" t="s">
        <v>9</v>
      </c>
      <c r="D42" s="58"/>
      <c r="E42" s="46">
        <v>12</v>
      </c>
      <c r="F42" s="46">
        <v>47</v>
      </c>
      <c r="G42" s="46">
        <v>49</v>
      </c>
      <c r="H42" s="49">
        <v>50</v>
      </c>
      <c r="I42" s="53">
        <v>50</v>
      </c>
      <c r="J42" s="31"/>
    </row>
    <row r="43" spans="1:10" s="19" customFormat="1" ht="21.75" customHeight="1" x14ac:dyDescent="0.45">
      <c r="A43" s="18"/>
      <c r="B43" s="61" t="s">
        <v>20</v>
      </c>
      <c r="C43" s="62"/>
      <c r="D43" s="63"/>
      <c r="E43" s="41">
        <f>SUM(E44:E49)</f>
        <v>3765</v>
      </c>
      <c r="F43" s="41">
        <f>SUM(F44:F49)</f>
        <v>3832</v>
      </c>
      <c r="G43" s="41">
        <f>SUM(G44:G49)</f>
        <v>5415</v>
      </c>
      <c r="H43" s="42">
        <f>SUM(H44:H49)</f>
        <v>5434</v>
      </c>
      <c r="I43" s="54">
        <f>SUM(I44:I49)</f>
        <v>5453</v>
      </c>
      <c r="J43" s="29"/>
    </row>
    <row r="44" spans="1:10" ht="18.75" customHeight="1" x14ac:dyDescent="0.45">
      <c r="A44" s="7"/>
      <c r="B44" s="9"/>
      <c r="C44" s="57" t="s">
        <v>39</v>
      </c>
      <c r="D44" s="58"/>
      <c r="E44" s="46">
        <v>3620</v>
      </c>
      <c r="F44" s="46">
        <v>3535</v>
      </c>
      <c r="G44" s="46">
        <v>5056</v>
      </c>
      <c r="H44" s="49">
        <v>3797</v>
      </c>
      <c r="I44" s="53">
        <v>3816</v>
      </c>
      <c r="J44" s="31"/>
    </row>
    <row r="45" spans="1:10" ht="18.75" customHeight="1" x14ac:dyDescent="0.45">
      <c r="A45" s="7"/>
      <c r="B45" s="9"/>
      <c r="C45" s="57" t="s">
        <v>41</v>
      </c>
      <c r="D45" s="58"/>
      <c r="E45" s="46">
        <v>84</v>
      </c>
      <c r="F45" s="46">
        <v>63</v>
      </c>
      <c r="G45" s="46">
        <v>175</v>
      </c>
      <c r="H45" s="49">
        <v>1572</v>
      </c>
      <c r="I45" s="47">
        <v>1572</v>
      </c>
      <c r="J45" s="31" t="s">
        <v>45</v>
      </c>
    </row>
    <row r="46" spans="1:10" ht="18.75" hidden="1" customHeight="1" x14ac:dyDescent="0.45">
      <c r="A46" s="7"/>
      <c r="B46" s="9"/>
      <c r="C46" s="59"/>
      <c r="D46" s="60"/>
      <c r="E46" s="46"/>
      <c r="F46" s="46"/>
      <c r="G46" s="46"/>
      <c r="H46" s="49"/>
      <c r="I46" s="53"/>
      <c r="J46" s="34"/>
    </row>
    <row r="47" spans="1:10" ht="18.75" customHeight="1" x14ac:dyDescent="0.45">
      <c r="A47" s="7"/>
      <c r="B47" s="9"/>
      <c r="C47" s="57" t="s">
        <v>10</v>
      </c>
      <c r="D47" s="58"/>
      <c r="E47" s="46">
        <v>20</v>
      </c>
      <c r="F47" s="46">
        <v>21</v>
      </c>
      <c r="G47" s="46">
        <v>12</v>
      </c>
      <c r="H47" s="49">
        <v>20</v>
      </c>
      <c r="I47" s="53">
        <v>20</v>
      </c>
      <c r="J47" s="31"/>
    </row>
    <row r="48" spans="1:10" ht="18.75" customHeight="1" x14ac:dyDescent="0.45">
      <c r="A48" s="7"/>
      <c r="B48" s="9"/>
      <c r="C48" s="57" t="s">
        <v>11</v>
      </c>
      <c r="D48" s="58"/>
      <c r="E48" s="46">
        <v>12</v>
      </c>
      <c r="F48" s="46">
        <v>184</v>
      </c>
      <c r="G48" s="46">
        <v>143</v>
      </c>
      <c r="H48" s="49">
        <v>15</v>
      </c>
      <c r="I48" s="53">
        <v>15</v>
      </c>
      <c r="J48" s="31"/>
    </row>
    <row r="49" spans="1:10" ht="18.75" customHeight="1" x14ac:dyDescent="0.45">
      <c r="A49" s="6"/>
      <c r="B49" s="21"/>
      <c r="C49" s="57" t="s">
        <v>12</v>
      </c>
      <c r="D49" s="58"/>
      <c r="E49" s="46">
        <v>29</v>
      </c>
      <c r="F49" s="46">
        <v>29</v>
      </c>
      <c r="G49" s="46">
        <v>29</v>
      </c>
      <c r="H49" s="49">
        <v>30</v>
      </c>
      <c r="I49" s="53">
        <v>30</v>
      </c>
      <c r="J49" s="31"/>
    </row>
  </sheetData>
  <mergeCells count="17">
    <mergeCell ref="A4:J4"/>
    <mergeCell ref="A8:D8"/>
    <mergeCell ref="A5:J5"/>
    <mergeCell ref="C41:D41"/>
    <mergeCell ref="C40:D40"/>
    <mergeCell ref="C39:D39"/>
    <mergeCell ref="C38:D38"/>
    <mergeCell ref="B12:D12"/>
    <mergeCell ref="B37:D37"/>
    <mergeCell ref="C49:D49"/>
    <mergeCell ref="C48:D48"/>
    <mergeCell ref="C47:D47"/>
    <mergeCell ref="C46:D46"/>
    <mergeCell ref="C42:D42"/>
    <mergeCell ref="C45:D45"/>
    <mergeCell ref="C44:D44"/>
    <mergeCell ref="B43:D4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2022-06-14T07:58:59Z</dcterms:created>
  <dcterms:modified xsi:type="dcterms:W3CDTF">2024-02-16T01:58:02Z</dcterms:modified>
</cp:coreProperties>
</file>