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3660" yWindow="2700" windowWidth="10950" windowHeight="8295"/>
  </bookViews>
  <sheets>
    <sheet name="第１表" sheetId="1" r:id="rId1"/>
  </sheets>
  <definedNames>
    <definedName name="\A">第１表!#REF!</definedName>
    <definedName name="\B">第１表!#REF!</definedName>
    <definedName name="_xlnm.Print_Area" localSheetId="0">第１表!$A$1:$P$85</definedName>
    <definedName name="Print_Area_MI" localSheetId="0">第１表!#REF!</definedName>
    <definedName name="_xlnm.Print_Titles" localSheetId="0">第１表!$1:$7</definedName>
  </definedNames>
  <calcPr calcId="162913"/>
</workbook>
</file>

<file path=xl/calcChain.xml><?xml version="1.0" encoding="utf-8"?>
<calcChain xmlns="http://schemas.openxmlformats.org/spreadsheetml/2006/main">
  <c r="N72" i="1" l="1"/>
  <c r="D72" i="1"/>
  <c r="H72" i="1"/>
  <c r="H83" i="1"/>
  <c r="H84" i="1" s="1"/>
  <c r="H85" i="1" s="1"/>
  <c r="O83" i="1"/>
  <c r="N83" i="1"/>
  <c r="M83" i="1"/>
  <c r="M84" i="1"/>
  <c r="M85" i="1" s="1"/>
  <c r="G83" i="1"/>
  <c r="E83" i="1"/>
  <c r="D83" i="1"/>
  <c r="D84" i="1" s="1"/>
  <c r="D85" i="1" s="1"/>
  <c r="O72" i="1"/>
  <c r="M72" i="1"/>
  <c r="G72" i="1"/>
  <c r="E72" i="1"/>
  <c r="P82" i="1"/>
  <c r="P81" i="1"/>
  <c r="P80" i="1"/>
  <c r="P79" i="1"/>
  <c r="P78" i="1"/>
  <c r="P77" i="1"/>
  <c r="P76" i="1"/>
  <c r="P75" i="1"/>
  <c r="P74" i="1"/>
  <c r="P73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K34" i="1"/>
  <c r="K10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68" i="1"/>
  <c r="L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2" i="1"/>
  <c r="K31" i="1"/>
  <c r="K30" i="1"/>
  <c r="L30" i="1" s="1"/>
  <c r="K29" i="1"/>
  <c r="K28" i="1"/>
  <c r="K27" i="1"/>
  <c r="K26" i="1"/>
  <c r="K25" i="1"/>
  <c r="K24" i="1"/>
  <c r="K23" i="1"/>
  <c r="K22" i="1"/>
  <c r="L22" i="1" s="1"/>
  <c r="K21" i="1"/>
  <c r="K20" i="1"/>
  <c r="K19" i="1"/>
  <c r="K18" i="1"/>
  <c r="K17" i="1"/>
  <c r="K16" i="1"/>
  <c r="K15" i="1"/>
  <c r="K14" i="1"/>
  <c r="K13" i="1"/>
  <c r="K12" i="1"/>
  <c r="K11" i="1"/>
  <c r="K9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3" i="1"/>
  <c r="I82" i="1"/>
  <c r="I81" i="1"/>
  <c r="I80" i="1"/>
  <c r="I79" i="1"/>
  <c r="I78" i="1"/>
  <c r="I77" i="1"/>
  <c r="I76" i="1"/>
  <c r="I75" i="1"/>
  <c r="I74" i="1"/>
  <c r="F82" i="1"/>
  <c r="F81" i="1"/>
  <c r="F80" i="1"/>
  <c r="F79" i="1"/>
  <c r="F78" i="1"/>
  <c r="F77" i="1"/>
  <c r="F76" i="1"/>
  <c r="F75" i="1"/>
  <c r="F83" i="1" s="1"/>
  <c r="F74" i="1"/>
  <c r="F7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9" i="1"/>
  <c r="J82" i="1"/>
  <c r="L82" i="1" s="1"/>
  <c r="J81" i="1"/>
  <c r="J80" i="1"/>
  <c r="J79" i="1"/>
  <c r="L79" i="1" s="1"/>
  <c r="J78" i="1"/>
  <c r="L78" i="1" s="1"/>
  <c r="J77" i="1"/>
  <c r="L77" i="1" s="1"/>
  <c r="J76" i="1"/>
  <c r="J75" i="1"/>
  <c r="L75" i="1" s="1"/>
  <c r="J74" i="1"/>
  <c r="L74" i="1" s="1"/>
  <c r="J73" i="1"/>
  <c r="J71" i="1"/>
  <c r="J70" i="1"/>
  <c r="L70" i="1" s="1"/>
  <c r="J69" i="1"/>
  <c r="L69" i="1" s="1"/>
  <c r="J68" i="1"/>
  <c r="J67" i="1"/>
  <c r="L67" i="1" s="1"/>
  <c r="J66" i="1"/>
  <c r="L66" i="1" s="1"/>
  <c r="J65" i="1"/>
  <c r="L65" i="1" s="1"/>
  <c r="J64" i="1"/>
  <c r="J63" i="1"/>
  <c r="L63" i="1" s="1"/>
  <c r="J62" i="1"/>
  <c r="L62" i="1" s="1"/>
  <c r="J61" i="1"/>
  <c r="L61" i="1" s="1"/>
  <c r="J60" i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J51" i="1"/>
  <c r="L51" i="1" s="1"/>
  <c r="J50" i="1"/>
  <c r="L50" i="1" s="1"/>
  <c r="J49" i="1"/>
  <c r="L49" i="1" s="1"/>
  <c r="J48" i="1"/>
  <c r="J47" i="1"/>
  <c r="J46" i="1"/>
  <c r="L46" i="1" s="1"/>
  <c r="J45" i="1"/>
  <c r="J44" i="1"/>
  <c r="J43" i="1"/>
  <c r="J42" i="1"/>
  <c r="J41" i="1"/>
  <c r="L41" i="1" s="1"/>
  <c r="J40" i="1"/>
  <c r="J39" i="1"/>
  <c r="L39" i="1" s="1"/>
  <c r="J38" i="1"/>
  <c r="J37" i="1"/>
  <c r="L37" i="1" s="1"/>
  <c r="J36" i="1"/>
  <c r="J35" i="1"/>
  <c r="J34" i="1"/>
  <c r="J32" i="1"/>
  <c r="J31" i="1"/>
  <c r="L31" i="1" s="1"/>
  <c r="J30" i="1"/>
  <c r="J29" i="1"/>
  <c r="L29" i="1" s="1"/>
  <c r="J28" i="1"/>
  <c r="J27" i="1"/>
  <c r="L27" i="1" s="1"/>
  <c r="J26" i="1"/>
  <c r="J25" i="1"/>
  <c r="L25" i="1" s="1"/>
  <c r="J24" i="1"/>
  <c r="L24" i="1" s="1"/>
  <c r="J23" i="1"/>
  <c r="L23" i="1" s="1"/>
  <c r="J22" i="1"/>
  <c r="J21" i="1"/>
  <c r="L21" i="1" s="1"/>
  <c r="J20" i="1"/>
  <c r="J19" i="1"/>
  <c r="L19" i="1" s="1"/>
  <c r="J18" i="1"/>
  <c r="J17" i="1"/>
  <c r="L17" i="1" s="1"/>
  <c r="J16" i="1"/>
  <c r="L16" i="1" s="1"/>
  <c r="J15" i="1"/>
  <c r="J14" i="1"/>
  <c r="J13" i="1"/>
  <c r="J12" i="1"/>
  <c r="L12" i="1" s="1"/>
  <c r="J11" i="1"/>
  <c r="L11" i="1" s="1"/>
  <c r="J10" i="1"/>
  <c r="L10" i="1" s="1"/>
  <c r="J9" i="1"/>
  <c r="L35" i="1"/>
  <c r="E84" i="1"/>
  <c r="E85" i="1"/>
  <c r="L47" i="1"/>
  <c r="L15" i="1"/>
  <c r="L52" i="1" l="1"/>
  <c r="L80" i="1"/>
  <c r="K83" i="1"/>
  <c r="L18" i="1"/>
  <c r="L71" i="1"/>
  <c r="L14" i="1"/>
  <c r="L26" i="1"/>
  <c r="L9" i="1"/>
  <c r="L36" i="1"/>
  <c r="L40" i="1"/>
  <c r="L44" i="1"/>
  <c r="L48" i="1"/>
  <c r="I83" i="1"/>
  <c r="J83" i="1"/>
  <c r="P83" i="1"/>
  <c r="P72" i="1"/>
  <c r="P84" i="1" s="1"/>
  <c r="P8" i="1"/>
  <c r="P33" i="1"/>
  <c r="I8" i="1"/>
  <c r="I33" i="1"/>
  <c r="I72" i="1"/>
  <c r="F33" i="1"/>
  <c r="F72" i="1"/>
  <c r="F84" i="1" s="1"/>
  <c r="F85" i="1" s="1"/>
  <c r="L38" i="1"/>
  <c r="J72" i="1"/>
  <c r="F8" i="1"/>
  <c r="K33" i="1"/>
  <c r="L13" i="1"/>
  <c r="L20" i="1"/>
  <c r="L28" i="1"/>
  <c r="L32" i="1"/>
  <c r="L64" i="1"/>
  <c r="L34" i="1"/>
  <c r="L43" i="1"/>
  <c r="L42" i="1"/>
  <c r="L60" i="1"/>
  <c r="K8" i="1"/>
  <c r="K72" i="1"/>
  <c r="L45" i="1"/>
  <c r="G84" i="1"/>
  <c r="G85" i="1" s="1"/>
  <c r="N84" i="1"/>
  <c r="N85" i="1" s="1"/>
  <c r="O84" i="1"/>
  <c r="O85" i="1" s="1"/>
  <c r="L73" i="1"/>
  <c r="L81" i="1"/>
  <c r="L76" i="1"/>
  <c r="J33" i="1"/>
  <c r="J8" i="1"/>
  <c r="L72" i="1" l="1"/>
  <c r="L33" i="1"/>
  <c r="I84" i="1"/>
  <c r="I85" i="1" s="1"/>
  <c r="P85" i="1"/>
  <c r="K84" i="1"/>
  <c r="K85" i="1" s="1"/>
  <c r="J84" i="1"/>
  <c r="J85" i="1" s="1"/>
  <c r="L83" i="1"/>
  <c r="L84" i="1" s="1"/>
  <c r="L8" i="1"/>
  <c r="L85" i="1" l="1"/>
</calcChain>
</file>

<file path=xl/sharedStrings.xml><?xml version="1.0" encoding="utf-8"?>
<sst xmlns="http://schemas.openxmlformats.org/spreadsheetml/2006/main" count="103" uniqueCount="95">
  <si>
    <t>男</t>
    <rPh sb="0" eb="1">
      <t>オトコ</t>
    </rPh>
    <phoneticPr fontId="4"/>
  </si>
  <si>
    <t>人　　口　　(人)</t>
    <rPh sb="0" eb="1">
      <t>ヒト</t>
    </rPh>
    <rPh sb="3" eb="4">
      <t>クチ</t>
    </rPh>
    <rPh sb="7" eb="8">
      <t>ニン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</si>
  <si>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</si>
  <si>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</si>
  <si>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世　　帯　　数</t>
    <rPh sb="0" eb="1">
      <t>ヨ</t>
    </rPh>
    <rPh sb="3" eb="4">
      <t>オビ</t>
    </rPh>
    <rPh sb="6" eb="7">
      <t>カズ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</si>
  <si>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</si>
  <si>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</si>
  <si>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4"/>
  </si>
  <si>
    <t>女</t>
    <rPh sb="0" eb="1">
      <t>オンナ</t>
    </rPh>
    <phoneticPr fontId="4"/>
  </si>
  <si>
    <t xml:space="preserve"> 計（Ｂ）</t>
    <rPh sb="1" eb="2">
      <t>ケイ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</si>
  <si>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</si>
  <si>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</si>
  <si>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</si>
  <si>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</si>
  <si>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</si>
  <si>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</si>
  <si>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</si>
  <si>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</si>
  <si>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</si>
  <si>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</si>
  <si>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</si>
  <si>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</si>
  <si>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</si>
  <si>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</si>
  <si>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</si>
  <si>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</si>
  <si>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</si>
  <si>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</si>
  <si>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</si>
  <si>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</si>
  <si>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</si>
  <si>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</si>
  <si>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</si>
  <si>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</si>
  <si>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</si>
  <si>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</si>
  <si>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</si>
  <si>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</si>
  <si>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</si>
  <si>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</si>
  <si>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</si>
  <si>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</si>
  <si>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</si>
  <si>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　都島区</t>
    <phoneticPr fontId="6"/>
  </si>
  <si>
    <t>　福島区</t>
    <phoneticPr fontId="6"/>
  </si>
  <si>
    <t>　此花区</t>
    <phoneticPr fontId="6"/>
  </si>
  <si>
    <t>　西区</t>
    <phoneticPr fontId="6"/>
  </si>
  <si>
    <t>　港区</t>
    <phoneticPr fontId="6"/>
  </si>
  <si>
    <t>　大正区</t>
    <phoneticPr fontId="6"/>
  </si>
  <si>
    <t>　天王寺区</t>
    <phoneticPr fontId="6"/>
  </si>
  <si>
    <t>　浪速区</t>
    <phoneticPr fontId="6"/>
  </si>
  <si>
    <t>　西淀川区</t>
    <phoneticPr fontId="6"/>
  </si>
  <si>
    <t>　東淀川区</t>
    <phoneticPr fontId="6"/>
  </si>
  <si>
    <t>　東成区</t>
    <phoneticPr fontId="6"/>
  </si>
  <si>
    <t>　生野区</t>
    <phoneticPr fontId="6"/>
  </si>
  <si>
    <t>　旭区</t>
    <phoneticPr fontId="6"/>
  </si>
  <si>
    <t>　城東区</t>
    <phoneticPr fontId="6"/>
  </si>
  <si>
    <t>　阿倍野区</t>
    <phoneticPr fontId="6"/>
  </si>
  <si>
    <t>　住吉区</t>
    <phoneticPr fontId="6"/>
  </si>
  <si>
    <t>　東住吉区</t>
    <phoneticPr fontId="6"/>
  </si>
  <si>
    <t>　西成区</t>
    <phoneticPr fontId="6"/>
  </si>
  <si>
    <t>　淀川区</t>
    <phoneticPr fontId="6"/>
  </si>
  <si>
    <t>　鶴見区</t>
    <phoneticPr fontId="6"/>
  </si>
  <si>
    <t>　住之江区</t>
    <phoneticPr fontId="6"/>
  </si>
  <si>
    <t>　平野区</t>
    <phoneticPr fontId="6"/>
  </si>
  <si>
    <t>　北区</t>
    <phoneticPr fontId="6"/>
  </si>
  <si>
    <t>　中央区</t>
    <phoneticPr fontId="6"/>
  </si>
  <si>
    <t>　堺区</t>
    <rPh sb="1" eb="3">
      <t>サカイク</t>
    </rPh>
    <phoneticPr fontId="4"/>
  </si>
  <si>
    <t>　中区</t>
    <rPh sb="1" eb="2">
      <t>ナカ</t>
    </rPh>
    <rPh sb="2" eb="3">
      <t>ク</t>
    </rPh>
    <phoneticPr fontId="4"/>
  </si>
  <si>
    <t>　東区</t>
    <rPh sb="1" eb="3">
      <t>ヒガシク</t>
    </rPh>
    <phoneticPr fontId="4"/>
  </si>
  <si>
    <t>　西区</t>
    <rPh sb="1" eb="3">
      <t>ニシク</t>
    </rPh>
    <phoneticPr fontId="4"/>
  </si>
  <si>
    <t>　南区</t>
    <rPh sb="1" eb="3">
      <t>ミナミク</t>
    </rPh>
    <phoneticPr fontId="4"/>
  </si>
  <si>
    <t>　北区</t>
    <rPh sb="1" eb="3">
      <t>キタク</t>
    </rPh>
    <phoneticPr fontId="4"/>
  </si>
  <si>
    <t>　美原区</t>
    <rPh sb="1" eb="2">
      <t>ミ</t>
    </rPh>
    <rPh sb="2" eb="3">
      <t>ハラ</t>
    </rPh>
    <rPh sb="3" eb="4">
      <t>ク</t>
    </rPh>
    <phoneticPr fontId="4"/>
  </si>
  <si>
    <t>市計（大阪市・堺市を除く）</t>
    <rPh sb="0" eb="1">
      <t>シ</t>
    </rPh>
    <rPh sb="1" eb="2">
      <t>ケイ</t>
    </rPh>
    <rPh sb="3" eb="6">
      <t>オオサカシ</t>
    </rPh>
    <rPh sb="7" eb="9">
      <t>サカイシ</t>
    </rPh>
    <rPh sb="10" eb="11">
      <t>ノゾ</t>
    </rPh>
    <phoneticPr fontId="6"/>
  </si>
  <si>
    <t>島本町</t>
    <phoneticPr fontId="6"/>
  </si>
  <si>
    <t>三島郡</t>
    <rPh sb="0" eb="2">
      <t>ミシマ</t>
    </rPh>
    <rPh sb="2" eb="3">
      <t>グン</t>
    </rPh>
    <phoneticPr fontId="6"/>
  </si>
  <si>
    <t>豊能町</t>
    <phoneticPr fontId="6"/>
  </si>
  <si>
    <t>能勢町</t>
    <phoneticPr fontId="6"/>
  </si>
  <si>
    <t>忠岡町</t>
    <phoneticPr fontId="6"/>
  </si>
  <si>
    <t>豊能郡</t>
    <rPh sb="0" eb="2">
      <t>トヨノ</t>
    </rPh>
    <rPh sb="2" eb="3">
      <t>グン</t>
    </rPh>
    <phoneticPr fontId="6"/>
  </si>
  <si>
    <t>泉北郡</t>
    <rPh sb="0" eb="3">
      <t>センボクグン</t>
    </rPh>
    <phoneticPr fontId="6"/>
  </si>
  <si>
    <t>熊取町</t>
    <phoneticPr fontId="6"/>
  </si>
  <si>
    <t>田尻町</t>
    <phoneticPr fontId="6"/>
  </si>
  <si>
    <t>岬町</t>
    <phoneticPr fontId="6"/>
  </si>
  <si>
    <t>泉南郡</t>
    <rPh sb="0" eb="2">
      <t>センナン</t>
    </rPh>
    <rPh sb="2" eb="3">
      <t>グン</t>
    </rPh>
    <phoneticPr fontId="6"/>
  </si>
  <si>
    <t>太子町</t>
    <phoneticPr fontId="6"/>
  </si>
  <si>
    <t>河南町</t>
    <phoneticPr fontId="6"/>
  </si>
  <si>
    <t>千早赤阪村</t>
    <phoneticPr fontId="6"/>
  </si>
  <si>
    <t>南河内郡</t>
    <rPh sb="0" eb="3">
      <t>ミナミカワチ</t>
    </rPh>
    <rPh sb="3" eb="4">
      <t>グン</t>
    </rPh>
    <phoneticPr fontId="6"/>
  </si>
  <si>
    <t>町村計</t>
    <phoneticPr fontId="6"/>
  </si>
  <si>
    <t>市町村計（大阪市・堺市を除く）</t>
    <phoneticPr fontId="6"/>
  </si>
  <si>
    <t>大阪府計</t>
    <rPh sb="0" eb="3">
      <t>オオサカフ</t>
    </rPh>
    <rPh sb="3" eb="4">
      <t>ケイ</t>
    </rPh>
    <phoneticPr fontId="6"/>
  </si>
  <si>
    <t>市町村名</t>
    <rPh sb="0" eb="3">
      <t>シチョウソン</t>
    </rPh>
    <rPh sb="3" eb="4">
      <t>メイ</t>
    </rPh>
    <phoneticPr fontId="6"/>
  </si>
  <si>
    <t>大阪府の住民基本台帳人口（令和３年1月1日現在）</t>
    <rPh sb="0" eb="3">
      <t>オオサカフ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5">
      <t>レイワ</t>
    </rPh>
    <rPh sb="16" eb="17">
      <t>ネン</t>
    </rPh>
    <rPh sb="18" eb="19">
      <t>ガツ</t>
    </rPh>
    <rPh sb="20" eb="21">
      <t>ヒ</t>
    </rPh>
    <rPh sb="21" eb="2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</si>
</sst>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/>
      <bottom style="double">
        <color indexed="8"/>
      </bottom>
      <diagonal/>
    </border>
    <border>
      <left style="medium">
        <color theme="1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/>
      <right style="medium">
        <color theme="1"/>
      </right>
      <top style="thin">
        <color indexed="8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 style="medium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indexed="8"/>
      </left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</borders>
  <cellStyleXfs count="6">
    <xf numFmtId="1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1" fontId="3" fillId="0" borderId="0"/>
    <xf numFmtId="1" fontId="3" fillId="0" borderId="0"/>
    <xf numFmtId="0" fontId="3" fillId="0" borderId="0"/>
  </cellStyleXfs>
  <cellXfs count="79">
    <xf numFmtId="1" fontId="0" fillId="0" borderId="0" xfId="0"/>
    <xf numFmtId="1" fontId="5" fillId="0" borderId="0" xfId="0" applyFont="1" applyFill="1"/>
    <xf numFmtId="1" fontId="5" fillId="0" borderId="0" xfId="0" applyFont="1" applyFill="1" applyProtection="1"/>
    <xf numFmtId="1" fontId="5" fillId="0" borderId="0" xfId="4" applyFont="1" applyFill="1" applyProtection="1"/>
    <xf numFmtId="1" fontId="7" fillId="0" borderId="0" xfId="0" applyFont="1" applyFill="1" applyProtection="1"/>
    <xf numFmtId="49" fontId="8" fillId="0" borderId="0" xfId="0" applyNumberFormat="1" applyFont="1" applyFill="1"/>
    <xf numFmtId="1" fontId="7" fillId="0" borderId="0" xfId="0" applyFont="1" applyFill="1"/>
    <xf numFmtId="1" fontId="7" fillId="0" borderId="0" xfId="4" applyFont="1" applyFill="1" applyProtection="1"/>
    <xf numFmtId="1" fontId="9" fillId="0" borderId="1" xfId="0" applyFont="1" applyFill="1" applyBorder="1" applyAlignment="1">
      <alignment horizontal="center"/>
    </xf>
    <xf numFmtId="1" fontId="10" fillId="0" borderId="2" xfId="0" applyFont="1" applyFill="1" applyBorder="1" applyAlignment="1">
      <alignment horizontal="center"/>
    </xf>
    <xf numFmtId="1" fontId="9" fillId="0" borderId="4" xfId="0" applyFont="1" applyFill="1" applyBorder="1" applyAlignment="1">
      <alignment horizontal="center"/>
    </xf>
    <xf numFmtId="38" fontId="9" fillId="0" borderId="5" xfId="1" applyFont="1" applyFill="1" applyBorder="1"/>
    <xf numFmtId="38" fontId="9" fillId="0" borderId="5" xfId="1" applyFont="1" applyFill="1" applyBorder="1" applyProtection="1"/>
    <xf numFmtId="38" fontId="9" fillId="0" borderId="6" xfId="1" applyFont="1" applyFill="1" applyBorder="1" applyProtection="1"/>
    <xf numFmtId="1" fontId="10" fillId="0" borderId="4" xfId="0" applyFont="1" applyFill="1" applyBorder="1" applyAlignment="1">
      <alignment horizontal="center"/>
    </xf>
    <xf numFmtId="1" fontId="9" fillId="0" borderId="4" xfId="4" applyFont="1" applyFill="1" applyBorder="1" applyAlignment="1">
      <alignment horizontal="center"/>
    </xf>
    <xf numFmtId="1" fontId="9" fillId="0" borderId="4" xfId="0" applyFont="1" applyFill="1" applyBorder="1" applyAlignment="1">
      <alignment horizontal="left"/>
    </xf>
    <xf numFmtId="176" fontId="9" fillId="0" borderId="0" xfId="0" applyNumberFormat="1" applyFont="1" applyFill="1"/>
    <xf numFmtId="176" fontId="0" fillId="0" borderId="0" xfId="0" applyNumberFormat="1" applyFont="1" applyFill="1"/>
    <xf numFmtId="1" fontId="9" fillId="0" borderId="8" xfId="0" applyFont="1" applyFill="1" applyBorder="1" applyAlignment="1">
      <alignment horizontal="center"/>
    </xf>
    <xf numFmtId="1" fontId="9" fillId="0" borderId="18" xfId="0" applyFont="1" applyFill="1" applyBorder="1" applyAlignment="1">
      <alignment horizontal="center"/>
    </xf>
    <xf numFmtId="1" fontId="9" fillId="0" borderId="19" xfId="0" applyFont="1" applyFill="1" applyBorder="1" applyAlignment="1">
      <alignment horizontal="center"/>
    </xf>
    <xf numFmtId="1" fontId="9" fillId="0" borderId="20" xfId="0" applyFont="1" applyFill="1" applyBorder="1" applyAlignment="1">
      <alignment horizontal="left"/>
    </xf>
    <xf numFmtId="1" fontId="9" fillId="0" borderId="22" xfId="0" applyFont="1" applyFill="1" applyBorder="1" applyAlignment="1">
      <alignment horizontal="left"/>
    </xf>
    <xf numFmtId="38" fontId="9" fillId="0" borderId="23" xfId="1" applyFont="1" applyFill="1" applyBorder="1" applyProtection="1"/>
    <xf numFmtId="1" fontId="9" fillId="0" borderId="22" xfId="4" applyFont="1" applyFill="1" applyBorder="1" applyAlignment="1">
      <alignment horizontal="left"/>
    </xf>
    <xf numFmtId="1" fontId="7" fillId="2" borderId="0" xfId="0" applyFont="1" applyFill="1"/>
    <xf numFmtId="176" fontId="9" fillId="2" borderId="0" xfId="0" applyNumberFormat="1" applyFont="1" applyFill="1"/>
    <xf numFmtId="1" fontId="5" fillId="2" borderId="0" xfId="0" applyFont="1" applyFill="1"/>
    <xf numFmtId="1" fontId="9" fillId="0" borderId="28" xfId="0" applyFont="1" applyFill="1" applyBorder="1" applyAlignment="1">
      <alignment horizontal="center" vertical="center"/>
    </xf>
    <xf numFmtId="1" fontId="9" fillId="0" borderId="22" xfId="0" applyFont="1" applyFill="1" applyBorder="1" applyAlignment="1">
      <alignment horizontal="center" vertical="center"/>
    </xf>
    <xf numFmtId="1" fontId="9" fillId="0" borderId="4" xfId="0" applyFont="1" applyFill="1" applyBorder="1" applyAlignment="1"/>
    <xf numFmtId="1" fontId="9" fillId="0" borderId="29" xfId="0" applyFont="1" applyFill="1" applyBorder="1" applyAlignment="1">
      <alignment horizontal="center" vertical="center"/>
    </xf>
    <xf numFmtId="1" fontId="9" fillId="0" borderId="30" xfId="0" applyFont="1" applyFill="1" applyBorder="1" applyAlignment="1"/>
    <xf numFmtId="1" fontId="9" fillId="0" borderId="31" xfId="0" applyFont="1" applyFill="1" applyBorder="1" applyAlignment="1">
      <alignment horizontal="center"/>
    </xf>
    <xf numFmtId="1" fontId="9" fillId="0" borderId="32" xfId="0" applyFont="1" applyFill="1" applyBorder="1" applyAlignment="1">
      <alignment horizontal="center"/>
    </xf>
    <xf numFmtId="1" fontId="9" fillId="0" borderId="33" xfId="0" applyFont="1" applyFill="1" applyBorder="1" applyAlignment="1">
      <alignment horizontal="center"/>
    </xf>
    <xf numFmtId="1" fontId="9" fillId="0" borderId="11" xfId="0" applyFont="1" applyFill="1" applyBorder="1" applyAlignment="1" applyProtection="1">
      <alignment horizontal="center"/>
      <protection locked="0"/>
    </xf>
    <xf numFmtId="1" fontId="9" fillId="0" borderId="5" xfId="0" applyFont="1" applyFill="1" applyBorder="1" applyAlignment="1" applyProtection="1">
      <alignment horizontal="center"/>
      <protection locked="0"/>
    </xf>
    <xf numFmtId="1" fontId="9" fillId="0" borderId="6" xfId="0" applyFont="1" applyFill="1" applyBorder="1" applyAlignment="1" applyProtection="1">
      <alignment horizontal="center"/>
      <protection locked="0"/>
    </xf>
    <xf numFmtId="1" fontId="9" fillId="0" borderId="34" xfId="0" applyFont="1" applyFill="1" applyBorder="1" applyAlignment="1">
      <alignment horizontal="center"/>
    </xf>
    <xf numFmtId="1" fontId="9" fillId="0" borderId="35" xfId="0" applyFont="1" applyFill="1" applyBorder="1" applyAlignment="1">
      <alignment horizontal="center"/>
    </xf>
    <xf numFmtId="1" fontId="9" fillId="0" borderId="6" xfId="0" applyFont="1" applyFill="1" applyBorder="1" applyAlignment="1">
      <alignment horizontal="center"/>
    </xf>
    <xf numFmtId="1" fontId="9" fillId="0" borderId="7" xfId="0" applyFont="1" applyFill="1" applyBorder="1" applyAlignment="1">
      <alignment horizontal="center"/>
    </xf>
    <xf numFmtId="1" fontId="9" fillId="0" borderId="12" xfId="0" applyFont="1" applyFill="1" applyBorder="1" applyAlignment="1">
      <alignment horizontal="center"/>
    </xf>
    <xf numFmtId="1" fontId="9" fillId="0" borderId="36" xfId="0" applyFont="1" applyFill="1" applyBorder="1" applyAlignment="1" applyProtection="1">
      <alignment horizontal="center" vertical="center"/>
      <protection locked="0"/>
    </xf>
    <xf numFmtId="1" fontId="9" fillId="0" borderId="37" xfId="0" applyFont="1" applyFill="1" applyBorder="1" applyAlignment="1">
      <alignment horizontal="center" vertical="center"/>
    </xf>
    <xf numFmtId="1" fontId="9" fillId="0" borderId="38" xfId="0" applyFont="1" applyFill="1" applyBorder="1" applyAlignment="1">
      <alignment horizontal="center" vertical="center"/>
    </xf>
    <xf numFmtId="1" fontId="9" fillId="0" borderId="13" xfId="0" applyFont="1" applyFill="1" applyBorder="1" applyAlignment="1">
      <alignment horizontal="center" vertical="center"/>
    </xf>
    <xf numFmtId="1" fontId="9" fillId="0" borderId="39" xfId="0" applyFont="1" applyFill="1" applyBorder="1" applyAlignment="1">
      <alignment horizontal="center" vertical="center"/>
    </xf>
    <xf numFmtId="1" fontId="9" fillId="0" borderId="14" xfId="0" applyFont="1" applyFill="1" applyBorder="1" applyAlignment="1">
      <alignment horizontal="center" vertical="center"/>
    </xf>
    <xf numFmtId="1" fontId="11" fillId="0" borderId="0" xfId="0" applyFont="1" applyFill="1" applyAlignment="1">
      <alignment horizontal="center" vertical="center"/>
    </xf>
    <xf numFmtId="1" fontId="9" fillId="0" borderId="28" xfId="0" applyFont="1" applyFill="1" applyBorder="1" applyAlignment="1">
      <alignment horizontal="center" vertical="center"/>
    </xf>
    <xf numFmtId="1" fontId="9" fillId="0" borderId="4" xfId="0" applyFont="1" applyFill="1" applyBorder="1" applyAlignment="1">
      <alignment horizontal="center" vertical="center"/>
    </xf>
    <xf numFmtId="1" fontId="9" fillId="0" borderId="16" xfId="0" applyFont="1" applyFill="1" applyBorder="1" applyAlignment="1">
      <alignment horizontal="center"/>
    </xf>
    <xf numFmtId="1" fontId="9" fillId="0" borderId="15" xfId="0" applyFont="1" applyFill="1" applyBorder="1" applyAlignment="1">
      <alignment horizontal="center"/>
    </xf>
    <xf numFmtId="1" fontId="9" fillId="0" borderId="17" xfId="0" applyFont="1" applyFill="1" applyBorder="1" applyAlignment="1">
      <alignment horizontal="center"/>
    </xf>
    <xf numFmtId="38" fontId="9" fillId="0" borderId="9" xfId="1" applyFont="1" applyFill="1" applyBorder="1"/>
    <xf numFmtId="38" fontId="9" fillId="0" borderId="3" xfId="1" applyFont="1" applyFill="1" applyBorder="1"/>
    <xf numFmtId="38" fontId="9" fillId="0" borderId="3" xfId="1" applyFont="1" applyFill="1" applyBorder="1" applyProtection="1"/>
    <xf numFmtId="38" fontId="9" fillId="0" borderId="21" xfId="1" applyFont="1" applyFill="1" applyBorder="1" applyProtection="1"/>
    <xf numFmtId="38" fontId="9" fillId="0" borderId="11" xfId="1" applyFont="1" applyFill="1" applyBorder="1" applyProtection="1">
      <protection locked="0"/>
    </xf>
    <xf numFmtId="38" fontId="9" fillId="0" borderId="5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" fontId="9" fillId="0" borderId="11" xfId="0" applyNumberFormat="1" applyFont="1" applyFill="1" applyBorder="1" applyProtection="1"/>
    <xf numFmtId="3" fontId="9" fillId="0" borderId="7" xfId="0" applyNumberFormat="1" applyFont="1" applyFill="1" applyBorder="1" applyProtection="1"/>
    <xf numFmtId="38" fontId="9" fillId="0" borderId="11" xfId="1" applyFont="1" applyFill="1" applyBorder="1" applyProtection="1"/>
    <xf numFmtId="38" fontId="9" fillId="0" borderId="11" xfId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10" xfId="1" applyFont="1" applyFill="1" applyBorder="1" applyProtection="1">
      <protection locked="0"/>
    </xf>
    <xf numFmtId="38" fontId="9" fillId="0" borderId="24" xfId="1" applyFont="1" applyFill="1" applyBorder="1" applyProtection="1">
      <protection locked="0"/>
    </xf>
    <xf numFmtId="38" fontId="9" fillId="0" borderId="7" xfId="1" applyFont="1" applyFill="1" applyBorder="1" applyProtection="1">
      <protection locked="0"/>
    </xf>
    <xf numFmtId="38" fontId="9" fillId="0" borderId="12" xfId="1" applyFont="1" applyFill="1" applyBorder="1" applyProtection="1">
      <protection locked="0"/>
    </xf>
    <xf numFmtId="38" fontId="9" fillId="0" borderId="40" xfId="1" applyFont="1" applyFill="1" applyBorder="1" applyProtection="1">
      <protection locked="0"/>
    </xf>
    <xf numFmtId="38" fontId="9" fillId="0" borderId="25" xfId="1" applyFont="1" applyFill="1" applyBorder="1" applyProtection="1">
      <protection locked="0"/>
    </xf>
    <xf numFmtId="38" fontId="9" fillId="0" borderId="26" xfId="1" applyFont="1" applyFill="1" applyBorder="1" applyProtection="1">
      <protection locked="0"/>
    </xf>
    <xf numFmtId="38" fontId="9" fillId="0" borderId="41" xfId="1" applyFont="1" applyFill="1" applyBorder="1" applyProtection="1">
      <protection locked="0"/>
    </xf>
    <xf numFmtId="38" fontId="9" fillId="0" borderId="27" xfId="1" applyFont="1" applyFill="1" applyBorder="1" applyProtection="1">
      <protection locked="0"/>
    </xf>
  </cellXfs>
  <cellStyles count="6">
    <cellStyle name="桁区切り" xfId="1" builtinId="6"/>
    <cellStyle name="桁区切り 2" xfId="2"/>
    <cellStyle name="標準" xfId="0" builtinId="0"/>
    <cellStyle name="標準 3" xfId="3"/>
    <cellStyle name="標準_【大阪府】（第１表～第１の３表）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P99"/>
  <sheetViews>
    <sheetView tabSelected="1" defaultGridColor="0" view="pageBreakPreview" colorId="22" zoomScale="60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10.69921875" defaultRowHeight="13.5" x14ac:dyDescent="0.15"/>
  <cols>
    <col min="1" max="1" width="5.3984375" style="1" customWidth="1"/>
    <col min="2" max="3" width="13.59765625" style="1" customWidth="1"/>
    <col min="4" max="5" width="9.796875" style="28" customWidth="1"/>
    <col min="6" max="6" width="9.796875" style="1" customWidth="1"/>
    <col min="7" max="8" width="9.796875" style="28" customWidth="1"/>
    <col min="9" max="12" width="9.796875" style="1" customWidth="1"/>
    <col min="13" max="15" width="9.796875" style="28" customWidth="1"/>
    <col min="16" max="16" width="9.796875" style="1" customWidth="1"/>
    <col min="17" max="16384" width="10.69921875" style="1"/>
  </cols>
  <sheetData>
    <row r="1" spans="1:16" s="2" customFormat="1" x14ac:dyDescent="0.15">
      <c r="A1" s="4"/>
      <c r="B1" s="51" t="s">
        <v>94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2" customFormat="1" ht="20.100000000000001" customHeight="1" x14ac:dyDescent="0.15">
      <c r="A2" s="4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s="2" customFormat="1" ht="20.100000000000001" customHeight="1" x14ac:dyDescent="0.15">
      <c r="A3" s="4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2" customFormat="1" ht="20.100000000000001" customHeight="1" thickBot="1" x14ac:dyDescent="0.2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2" customFormat="1" ht="28.5" customHeight="1" x14ac:dyDescent="0.2">
      <c r="A5" s="4"/>
      <c r="B5" s="45" t="s">
        <v>93</v>
      </c>
      <c r="C5" s="46"/>
      <c r="D5" s="40" t="s">
        <v>1</v>
      </c>
      <c r="E5" s="35"/>
      <c r="F5" s="35"/>
      <c r="G5" s="35"/>
      <c r="H5" s="35"/>
      <c r="I5" s="35"/>
      <c r="J5" s="35"/>
      <c r="K5" s="35"/>
      <c r="L5" s="41"/>
      <c r="M5" s="34" t="s">
        <v>4</v>
      </c>
      <c r="N5" s="35"/>
      <c r="O5" s="35"/>
      <c r="P5" s="36"/>
    </row>
    <row r="6" spans="1:16" s="2" customFormat="1" ht="28.5" customHeight="1" x14ac:dyDescent="0.2">
      <c r="A6" s="4"/>
      <c r="B6" s="47"/>
      <c r="C6" s="48"/>
      <c r="D6" s="37" t="s">
        <v>0</v>
      </c>
      <c r="E6" s="38"/>
      <c r="F6" s="38"/>
      <c r="G6" s="38" t="s">
        <v>8</v>
      </c>
      <c r="H6" s="38"/>
      <c r="I6" s="39"/>
      <c r="J6" s="42" t="s">
        <v>2</v>
      </c>
      <c r="K6" s="43"/>
      <c r="L6" s="44"/>
      <c r="M6" s="54"/>
      <c r="N6" s="54"/>
      <c r="O6" s="54"/>
      <c r="P6" s="20"/>
    </row>
    <row r="7" spans="1:16" s="2" customFormat="1" ht="28.5" customHeight="1" thickBot="1" x14ac:dyDescent="0.25">
      <c r="A7" s="4"/>
      <c r="B7" s="49"/>
      <c r="C7" s="50"/>
      <c r="D7" s="55" t="s">
        <v>5</v>
      </c>
      <c r="E7" s="19" t="s">
        <v>6</v>
      </c>
      <c r="F7" s="19" t="s">
        <v>3</v>
      </c>
      <c r="G7" s="19" t="s">
        <v>5</v>
      </c>
      <c r="H7" s="19" t="s">
        <v>6</v>
      </c>
      <c r="I7" s="19" t="s">
        <v>3</v>
      </c>
      <c r="J7" s="19" t="s">
        <v>5</v>
      </c>
      <c r="K7" s="19" t="s">
        <v>6</v>
      </c>
      <c r="L7" s="8" t="s">
        <v>3</v>
      </c>
      <c r="M7" s="56" t="s">
        <v>5</v>
      </c>
      <c r="N7" s="56" t="s">
        <v>6</v>
      </c>
      <c r="O7" s="56" t="s">
        <v>7</v>
      </c>
      <c r="P7" s="21" t="s">
        <v>9</v>
      </c>
    </row>
    <row r="8" spans="1:16" s="2" customFormat="1" ht="22.5" customHeight="1" thickTop="1" x14ac:dyDescent="0.2">
      <c r="A8" s="4"/>
      <c r="B8" s="22" t="s">
        <v>10</v>
      </c>
      <c r="C8" s="9"/>
      <c r="D8" s="57">
        <v>1258827</v>
      </c>
      <c r="E8" s="58">
        <v>70159</v>
      </c>
      <c r="F8" s="58">
        <f>SUM(F9:F32)</f>
        <v>1328986</v>
      </c>
      <c r="G8" s="58">
        <v>1337013</v>
      </c>
      <c r="H8" s="58">
        <v>73964</v>
      </c>
      <c r="I8" s="58">
        <f t="shared" ref="I8:P8" si="0">SUM(I9:I32)</f>
        <v>1410977</v>
      </c>
      <c r="J8" s="59">
        <f t="shared" si="0"/>
        <v>2595840</v>
      </c>
      <c r="K8" s="59">
        <f t="shared" si="0"/>
        <v>144123</v>
      </c>
      <c r="L8" s="59">
        <f t="shared" si="0"/>
        <v>2739963</v>
      </c>
      <c r="M8" s="58">
        <v>1420243</v>
      </c>
      <c r="N8" s="58">
        <v>88544</v>
      </c>
      <c r="O8" s="58">
        <v>20567</v>
      </c>
      <c r="P8" s="60">
        <f t="shared" si="0"/>
        <v>1529354</v>
      </c>
    </row>
    <row r="9" spans="1:16" s="2" customFormat="1" ht="22.5" customHeight="1" x14ac:dyDescent="0.2">
      <c r="A9" s="4"/>
      <c r="B9" s="23" t="s">
        <v>43</v>
      </c>
      <c r="C9" s="10"/>
      <c r="D9" s="61">
        <v>48928</v>
      </c>
      <c r="E9" s="62">
        <v>1754</v>
      </c>
      <c r="F9" s="11">
        <f>D9+E9</f>
        <v>50682</v>
      </c>
      <c r="G9" s="62">
        <v>53210</v>
      </c>
      <c r="H9" s="62">
        <v>1658</v>
      </c>
      <c r="I9" s="11">
        <f>G9+H9</f>
        <v>54868</v>
      </c>
      <c r="J9" s="12">
        <f>D9+G9</f>
        <v>102138</v>
      </c>
      <c r="K9" s="12">
        <f>E9+H9</f>
        <v>3412</v>
      </c>
      <c r="L9" s="13">
        <f>J9+K9</f>
        <v>105550</v>
      </c>
      <c r="M9" s="62">
        <v>55078</v>
      </c>
      <c r="N9" s="62">
        <v>2160</v>
      </c>
      <c r="O9" s="63">
        <v>528</v>
      </c>
      <c r="P9" s="24">
        <f>SUM(M9:O9)</f>
        <v>57766</v>
      </c>
    </row>
    <row r="10" spans="1:16" s="2" customFormat="1" ht="22.5" customHeight="1" x14ac:dyDescent="0.2">
      <c r="A10" s="4"/>
      <c r="B10" s="23" t="s">
        <v>44</v>
      </c>
      <c r="C10" s="10"/>
      <c r="D10" s="61">
        <v>36315</v>
      </c>
      <c r="E10" s="62">
        <v>796</v>
      </c>
      <c r="F10" s="11">
        <f t="shared" ref="F10:F73" si="1">D10+E10</f>
        <v>37111</v>
      </c>
      <c r="G10" s="62">
        <v>40159</v>
      </c>
      <c r="H10" s="62">
        <v>874</v>
      </c>
      <c r="I10" s="11">
        <f t="shared" ref="I10:I71" si="2">G10+H10</f>
        <v>41033</v>
      </c>
      <c r="J10" s="12">
        <f t="shared" ref="J10:K73" si="3">D10+G10</f>
        <v>76474</v>
      </c>
      <c r="K10" s="12">
        <f>E10+H10</f>
        <v>1670</v>
      </c>
      <c r="L10" s="13">
        <f t="shared" ref="L10:L73" si="4">J10+K10</f>
        <v>78144</v>
      </c>
      <c r="M10" s="62">
        <v>41782</v>
      </c>
      <c r="N10" s="62">
        <v>908</v>
      </c>
      <c r="O10" s="63">
        <v>374</v>
      </c>
      <c r="P10" s="24">
        <f t="shared" ref="P10:P73" si="5">SUM(M10:O10)</f>
        <v>43064</v>
      </c>
    </row>
    <row r="11" spans="1:16" s="2" customFormat="1" ht="22.5" customHeight="1" x14ac:dyDescent="0.2">
      <c r="A11" s="4"/>
      <c r="B11" s="23" t="s">
        <v>45</v>
      </c>
      <c r="C11" s="10"/>
      <c r="D11" s="61">
        <v>31292</v>
      </c>
      <c r="E11" s="62">
        <v>1034</v>
      </c>
      <c r="F11" s="11">
        <f t="shared" si="1"/>
        <v>32326</v>
      </c>
      <c r="G11" s="62">
        <v>32614</v>
      </c>
      <c r="H11" s="62">
        <v>1052</v>
      </c>
      <c r="I11" s="11">
        <f t="shared" si="2"/>
        <v>33666</v>
      </c>
      <c r="J11" s="12">
        <f t="shared" si="3"/>
        <v>63906</v>
      </c>
      <c r="K11" s="12">
        <f t="shared" si="3"/>
        <v>2086</v>
      </c>
      <c r="L11" s="13">
        <f t="shared" si="4"/>
        <v>65992</v>
      </c>
      <c r="M11" s="62">
        <v>33291</v>
      </c>
      <c r="N11" s="62">
        <v>1265</v>
      </c>
      <c r="O11" s="63">
        <v>365</v>
      </c>
      <c r="P11" s="24">
        <f t="shared" si="5"/>
        <v>34921</v>
      </c>
    </row>
    <row r="12" spans="1:16" s="2" customFormat="1" ht="22.5" customHeight="1" x14ac:dyDescent="0.2">
      <c r="A12" s="4"/>
      <c r="B12" s="23" t="s">
        <v>46</v>
      </c>
      <c r="C12" s="10"/>
      <c r="D12" s="64">
        <v>46135</v>
      </c>
      <c r="E12" s="65">
        <v>2258</v>
      </c>
      <c r="F12" s="11">
        <f t="shared" si="1"/>
        <v>48393</v>
      </c>
      <c r="G12" s="12">
        <v>52271</v>
      </c>
      <c r="H12" s="12">
        <v>2454</v>
      </c>
      <c r="I12" s="11">
        <f t="shared" si="2"/>
        <v>54725</v>
      </c>
      <c r="J12" s="12">
        <f t="shared" si="3"/>
        <v>98406</v>
      </c>
      <c r="K12" s="12">
        <f t="shared" si="3"/>
        <v>4712</v>
      </c>
      <c r="L12" s="13">
        <f t="shared" si="4"/>
        <v>103118</v>
      </c>
      <c r="M12" s="12">
        <v>58134</v>
      </c>
      <c r="N12" s="12">
        <v>3029</v>
      </c>
      <c r="O12" s="13">
        <v>766</v>
      </c>
      <c r="P12" s="24">
        <f t="shared" si="5"/>
        <v>61929</v>
      </c>
    </row>
    <row r="13" spans="1:16" s="2" customFormat="1" ht="22.5" customHeight="1" x14ac:dyDescent="0.2">
      <c r="A13" s="4"/>
      <c r="B13" s="23" t="s">
        <v>47</v>
      </c>
      <c r="C13" s="10"/>
      <c r="D13" s="61">
        <v>37922</v>
      </c>
      <c r="E13" s="62">
        <v>1684</v>
      </c>
      <c r="F13" s="11">
        <f t="shared" si="1"/>
        <v>39606</v>
      </c>
      <c r="G13" s="62">
        <v>39526</v>
      </c>
      <c r="H13" s="62">
        <v>1612</v>
      </c>
      <c r="I13" s="11">
        <f t="shared" si="2"/>
        <v>41138</v>
      </c>
      <c r="J13" s="12">
        <f t="shared" si="3"/>
        <v>77448</v>
      </c>
      <c r="K13" s="12">
        <f t="shared" si="3"/>
        <v>3296</v>
      </c>
      <c r="L13" s="13">
        <f t="shared" si="4"/>
        <v>80744</v>
      </c>
      <c r="M13" s="62">
        <v>41942</v>
      </c>
      <c r="N13" s="62">
        <v>2078</v>
      </c>
      <c r="O13" s="63">
        <v>480</v>
      </c>
      <c r="P13" s="24">
        <f t="shared" si="5"/>
        <v>44500</v>
      </c>
    </row>
    <row r="14" spans="1:16" s="2" customFormat="1" ht="22.5" customHeight="1" x14ac:dyDescent="0.2">
      <c r="A14" s="4"/>
      <c r="B14" s="23" t="s">
        <v>48</v>
      </c>
      <c r="C14" s="10"/>
      <c r="D14" s="61">
        <v>30721</v>
      </c>
      <c r="E14" s="62">
        <v>971</v>
      </c>
      <c r="F14" s="11">
        <f t="shared" si="1"/>
        <v>31692</v>
      </c>
      <c r="G14" s="62">
        <v>31755</v>
      </c>
      <c r="H14" s="62">
        <v>796</v>
      </c>
      <c r="I14" s="11">
        <f t="shared" si="2"/>
        <v>32551</v>
      </c>
      <c r="J14" s="12">
        <f t="shared" si="3"/>
        <v>62476</v>
      </c>
      <c r="K14" s="12">
        <f t="shared" si="3"/>
        <v>1767</v>
      </c>
      <c r="L14" s="13">
        <f t="shared" si="4"/>
        <v>64243</v>
      </c>
      <c r="M14" s="62">
        <v>32506</v>
      </c>
      <c r="N14" s="62">
        <v>1070</v>
      </c>
      <c r="O14" s="63">
        <v>299</v>
      </c>
      <c r="P14" s="24">
        <f t="shared" si="5"/>
        <v>33875</v>
      </c>
    </row>
    <row r="15" spans="1:16" s="2" customFormat="1" ht="22.5" customHeight="1" x14ac:dyDescent="0.2">
      <c r="A15" s="4"/>
      <c r="B15" s="23" t="s">
        <v>49</v>
      </c>
      <c r="C15" s="10"/>
      <c r="D15" s="61">
        <v>34704</v>
      </c>
      <c r="E15" s="62">
        <v>2177</v>
      </c>
      <c r="F15" s="11">
        <f t="shared" si="1"/>
        <v>36881</v>
      </c>
      <c r="G15" s="62">
        <v>40255</v>
      </c>
      <c r="H15" s="62">
        <v>2477</v>
      </c>
      <c r="I15" s="11">
        <f t="shared" si="2"/>
        <v>42732</v>
      </c>
      <c r="J15" s="12">
        <f t="shared" si="3"/>
        <v>74959</v>
      </c>
      <c r="K15" s="12">
        <f t="shared" si="3"/>
        <v>4654</v>
      </c>
      <c r="L15" s="13">
        <f t="shared" si="4"/>
        <v>79613</v>
      </c>
      <c r="M15" s="62">
        <v>38229</v>
      </c>
      <c r="N15" s="62">
        <v>2493</v>
      </c>
      <c r="O15" s="63">
        <v>774</v>
      </c>
      <c r="P15" s="24">
        <f t="shared" si="5"/>
        <v>41496</v>
      </c>
    </row>
    <row r="16" spans="1:16" s="2" customFormat="1" ht="22.5" customHeight="1" x14ac:dyDescent="0.2">
      <c r="A16" s="4"/>
      <c r="B16" s="23" t="s">
        <v>50</v>
      </c>
      <c r="C16" s="10"/>
      <c r="D16" s="61">
        <v>31349</v>
      </c>
      <c r="E16" s="62">
        <v>4448</v>
      </c>
      <c r="F16" s="11">
        <f t="shared" si="1"/>
        <v>35797</v>
      </c>
      <c r="G16" s="62">
        <v>29547</v>
      </c>
      <c r="H16" s="62">
        <v>4790</v>
      </c>
      <c r="I16" s="11">
        <f t="shared" si="2"/>
        <v>34337</v>
      </c>
      <c r="J16" s="12">
        <f t="shared" si="3"/>
        <v>60896</v>
      </c>
      <c r="K16" s="12">
        <f t="shared" si="3"/>
        <v>9238</v>
      </c>
      <c r="L16" s="13">
        <f t="shared" si="4"/>
        <v>70134</v>
      </c>
      <c r="M16" s="62">
        <v>43360</v>
      </c>
      <c r="N16" s="62">
        <v>6509</v>
      </c>
      <c r="O16" s="63">
        <v>951</v>
      </c>
      <c r="P16" s="24">
        <f t="shared" si="5"/>
        <v>50820</v>
      </c>
    </row>
    <row r="17" spans="1:16" s="2" customFormat="1" ht="22.5" customHeight="1" x14ac:dyDescent="0.2">
      <c r="A17" s="4"/>
      <c r="B17" s="23" t="s">
        <v>51</v>
      </c>
      <c r="C17" s="10"/>
      <c r="D17" s="61">
        <v>46011</v>
      </c>
      <c r="E17" s="62">
        <v>2381</v>
      </c>
      <c r="F17" s="11">
        <f t="shared" si="1"/>
        <v>48392</v>
      </c>
      <c r="G17" s="62">
        <v>47226</v>
      </c>
      <c r="H17" s="62">
        <v>2151</v>
      </c>
      <c r="I17" s="11">
        <f t="shared" si="2"/>
        <v>49377</v>
      </c>
      <c r="J17" s="12">
        <f t="shared" si="3"/>
        <v>93237</v>
      </c>
      <c r="K17" s="12">
        <f t="shared" si="3"/>
        <v>4532</v>
      </c>
      <c r="L17" s="13">
        <f t="shared" si="4"/>
        <v>97769</v>
      </c>
      <c r="M17" s="62">
        <v>47535</v>
      </c>
      <c r="N17" s="62">
        <v>2785</v>
      </c>
      <c r="O17" s="63">
        <v>569</v>
      </c>
      <c r="P17" s="24">
        <f t="shared" si="5"/>
        <v>50889</v>
      </c>
    </row>
    <row r="18" spans="1:16" s="2" customFormat="1" ht="22.5" customHeight="1" x14ac:dyDescent="0.2">
      <c r="A18" s="4"/>
      <c r="B18" s="23" t="s">
        <v>52</v>
      </c>
      <c r="C18" s="10"/>
      <c r="D18" s="61">
        <v>81688</v>
      </c>
      <c r="E18" s="62">
        <v>3629</v>
      </c>
      <c r="F18" s="11">
        <f t="shared" si="1"/>
        <v>85317</v>
      </c>
      <c r="G18" s="62">
        <v>83686</v>
      </c>
      <c r="H18" s="62">
        <v>3539</v>
      </c>
      <c r="I18" s="11">
        <f t="shared" si="2"/>
        <v>87225</v>
      </c>
      <c r="J18" s="12">
        <f t="shared" si="3"/>
        <v>165374</v>
      </c>
      <c r="K18" s="12">
        <f t="shared" si="3"/>
        <v>7168</v>
      </c>
      <c r="L18" s="13">
        <f t="shared" si="4"/>
        <v>172542</v>
      </c>
      <c r="M18" s="62">
        <v>94979</v>
      </c>
      <c r="N18" s="62">
        <v>4886</v>
      </c>
      <c r="O18" s="63">
        <v>915</v>
      </c>
      <c r="P18" s="24">
        <f t="shared" si="5"/>
        <v>100780</v>
      </c>
    </row>
    <row r="19" spans="1:16" s="2" customFormat="1" ht="22.5" customHeight="1" x14ac:dyDescent="0.2">
      <c r="A19" s="4"/>
      <c r="B19" s="23" t="s">
        <v>53</v>
      </c>
      <c r="C19" s="10"/>
      <c r="D19" s="61">
        <v>36798</v>
      </c>
      <c r="E19" s="62">
        <v>3489</v>
      </c>
      <c r="F19" s="11">
        <f t="shared" si="1"/>
        <v>40287</v>
      </c>
      <c r="G19" s="62">
        <v>40477</v>
      </c>
      <c r="H19" s="62">
        <v>3855</v>
      </c>
      <c r="I19" s="11">
        <f t="shared" si="2"/>
        <v>44332</v>
      </c>
      <c r="J19" s="12">
        <f t="shared" si="3"/>
        <v>77275</v>
      </c>
      <c r="K19" s="12">
        <f t="shared" si="3"/>
        <v>7344</v>
      </c>
      <c r="L19" s="13">
        <f t="shared" si="4"/>
        <v>84619</v>
      </c>
      <c r="M19" s="62">
        <v>42404</v>
      </c>
      <c r="N19" s="62">
        <v>4379</v>
      </c>
      <c r="O19" s="63">
        <v>974</v>
      </c>
      <c r="P19" s="24">
        <f t="shared" si="5"/>
        <v>47757</v>
      </c>
    </row>
    <row r="20" spans="1:16" s="2" customFormat="1" ht="22.5" customHeight="1" x14ac:dyDescent="0.2">
      <c r="A20" s="4"/>
      <c r="B20" s="23" t="s">
        <v>54</v>
      </c>
      <c r="C20" s="10"/>
      <c r="D20" s="61">
        <v>48189</v>
      </c>
      <c r="E20" s="62">
        <v>13178</v>
      </c>
      <c r="F20" s="11">
        <f t="shared" si="1"/>
        <v>61367</v>
      </c>
      <c r="G20" s="62">
        <v>51214</v>
      </c>
      <c r="H20" s="62">
        <v>14449</v>
      </c>
      <c r="I20" s="11">
        <f t="shared" si="2"/>
        <v>65663</v>
      </c>
      <c r="J20" s="12">
        <f t="shared" si="3"/>
        <v>99403</v>
      </c>
      <c r="K20" s="12">
        <f t="shared" si="3"/>
        <v>27627</v>
      </c>
      <c r="L20" s="13">
        <f t="shared" si="4"/>
        <v>127030</v>
      </c>
      <c r="M20" s="62">
        <v>53274</v>
      </c>
      <c r="N20" s="62">
        <v>16054</v>
      </c>
      <c r="O20" s="63">
        <v>2885</v>
      </c>
      <c r="P20" s="24">
        <f t="shared" si="5"/>
        <v>72213</v>
      </c>
    </row>
    <row r="21" spans="1:16" s="2" customFormat="1" ht="22.5" customHeight="1" x14ac:dyDescent="0.2">
      <c r="A21" s="4"/>
      <c r="B21" s="23" t="s">
        <v>55</v>
      </c>
      <c r="C21" s="10"/>
      <c r="D21" s="61">
        <v>42149</v>
      </c>
      <c r="E21" s="62">
        <v>1100</v>
      </c>
      <c r="F21" s="11">
        <f t="shared" si="1"/>
        <v>43249</v>
      </c>
      <c r="G21" s="62">
        <v>45814</v>
      </c>
      <c r="H21" s="62">
        <v>1216</v>
      </c>
      <c r="I21" s="11">
        <f t="shared" si="2"/>
        <v>47030</v>
      </c>
      <c r="J21" s="12">
        <f t="shared" si="3"/>
        <v>87963</v>
      </c>
      <c r="K21" s="12">
        <f t="shared" si="3"/>
        <v>2316</v>
      </c>
      <c r="L21" s="13">
        <f t="shared" si="4"/>
        <v>90279</v>
      </c>
      <c r="M21" s="62">
        <v>47050</v>
      </c>
      <c r="N21" s="62">
        <v>1432</v>
      </c>
      <c r="O21" s="63">
        <v>392</v>
      </c>
      <c r="P21" s="24">
        <f t="shared" si="5"/>
        <v>48874</v>
      </c>
    </row>
    <row r="22" spans="1:16" s="2" customFormat="1" ht="22.5" customHeight="1" x14ac:dyDescent="0.2">
      <c r="A22" s="4"/>
      <c r="B22" s="23" t="s">
        <v>56</v>
      </c>
      <c r="C22" s="10"/>
      <c r="D22" s="61">
        <v>79000</v>
      </c>
      <c r="E22" s="62">
        <v>2575</v>
      </c>
      <c r="F22" s="11">
        <f t="shared" si="1"/>
        <v>81575</v>
      </c>
      <c r="G22" s="62">
        <v>86673</v>
      </c>
      <c r="H22" s="62">
        <v>2792</v>
      </c>
      <c r="I22" s="11">
        <f t="shared" si="2"/>
        <v>89465</v>
      </c>
      <c r="J22" s="12">
        <f t="shared" si="3"/>
        <v>165673</v>
      </c>
      <c r="K22" s="12">
        <f t="shared" si="3"/>
        <v>5367</v>
      </c>
      <c r="L22" s="13">
        <f t="shared" si="4"/>
        <v>171040</v>
      </c>
      <c r="M22" s="62">
        <v>84152</v>
      </c>
      <c r="N22" s="62">
        <v>3123</v>
      </c>
      <c r="O22" s="63">
        <v>978</v>
      </c>
      <c r="P22" s="24">
        <f t="shared" si="5"/>
        <v>88253</v>
      </c>
    </row>
    <row r="23" spans="1:16" s="2" customFormat="1" ht="22.5" customHeight="1" x14ac:dyDescent="0.2">
      <c r="A23" s="4"/>
      <c r="B23" s="23" t="s">
        <v>57</v>
      </c>
      <c r="C23" s="10"/>
      <c r="D23" s="61">
        <v>49874</v>
      </c>
      <c r="E23" s="62">
        <v>1719</v>
      </c>
      <c r="F23" s="11">
        <f t="shared" si="1"/>
        <v>51593</v>
      </c>
      <c r="G23" s="62">
        <v>57973</v>
      </c>
      <c r="H23" s="62">
        <v>1680</v>
      </c>
      <c r="I23" s="11">
        <f t="shared" si="2"/>
        <v>59653</v>
      </c>
      <c r="J23" s="12">
        <f t="shared" si="3"/>
        <v>107847</v>
      </c>
      <c r="K23" s="12">
        <f t="shared" si="3"/>
        <v>3399</v>
      </c>
      <c r="L23" s="13">
        <f t="shared" si="4"/>
        <v>111246</v>
      </c>
      <c r="M23" s="62">
        <v>53174</v>
      </c>
      <c r="N23" s="62">
        <v>2060</v>
      </c>
      <c r="O23" s="63">
        <v>594</v>
      </c>
      <c r="P23" s="24">
        <f t="shared" si="5"/>
        <v>55828</v>
      </c>
    </row>
    <row r="24" spans="1:16" s="2" customFormat="1" ht="22.5" customHeight="1" x14ac:dyDescent="0.2">
      <c r="A24" s="4"/>
      <c r="B24" s="23" t="s">
        <v>58</v>
      </c>
      <c r="C24" s="10"/>
      <c r="D24" s="61">
        <v>69632</v>
      </c>
      <c r="E24" s="62">
        <v>2143</v>
      </c>
      <c r="F24" s="11">
        <f t="shared" si="1"/>
        <v>71775</v>
      </c>
      <c r="G24" s="62">
        <v>78749</v>
      </c>
      <c r="H24" s="62">
        <v>2303</v>
      </c>
      <c r="I24" s="11">
        <f t="shared" si="2"/>
        <v>81052</v>
      </c>
      <c r="J24" s="12">
        <f t="shared" si="3"/>
        <v>148381</v>
      </c>
      <c r="K24" s="12">
        <f t="shared" si="3"/>
        <v>4446</v>
      </c>
      <c r="L24" s="13">
        <f t="shared" si="4"/>
        <v>152827</v>
      </c>
      <c r="M24" s="62">
        <v>77754</v>
      </c>
      <c r="N24" s="62">
        <v>2542</v>
      </c>
      <c r="O24" s="63">
        <v>813</v>
      </c>
      <c r="P24" s="24">
        <f t="shared" si="5"/>
        <v>81109</v>
      </c>
    </row>
    <row r="25" spans="1:16" s="2" customFormat="1" ht="22.5" customHeight="1" x14ac:dyDescent="0.2">
      <c r="A25" s="4"/>
      <c r="B25" s="23" t="s">
        <v>59</v>
      </c>
      <c r="C25" s="10"/>
      <c r="D25" s="61">
        <v>60910</v>
      </c>
      <c r="E25" s="62">
        <v>1907</v>
      </c>
      <c r="F25" s="11">
        <f t="shared" si="1"/>
        <v>62817</v>
      </c>
      <c r="G25" s="62">
        <v>67103</v>
      </c>
      <c r="H25" s="62">
        <v>1923</v>
      </c>
      <c r="I25" s="11">
        <f t="shared" si="2"/>
        <v>69026</v>
      </c>
      <c r="J25" s="12">
        <f t="shared" si="3"/>
        <v>128013</v>
      </c>
      <c r="K25" s="12">
        <f t="shared" si="3"/>
        <v>3830</v>
      </c>
      <c r="L25" s="13">
        <f t="shared" si="4"/>
        <v>131843</v>
      </c>
      <c r="M25" s="62">
        <v>66709</v>
      </c>
      <c r="N25" s="62">
        <v>2185</v>
      </c>
      <c r="O25" s="63">
        <v>743</v>
      </c>
      <c r="P25" s="24">
        <f t="shared" si="5"/>
        <v>69637</v>
      </c>
    </row>
    <row r="26" spans="1:16" s="2" customFormat="1" ht="22.5" customHeight="1" x14ac:dyDescent="0.2">
      <c r="A26" s="4"/>
      <c r="B26" s="23" t="s">
        <v>60</v>
      </c>
      <c r="C26" s="10"/>
      <c r="D26" s="61">
        <v>56237</v>
      </c>
      <c r="E26" s="62">
        <v>5187</v>
      </c>
      <c r="F26" s="11">
        <f t="shared" si="1"/>
        <v>61424</v>
      </c>
      <c r="G26" s="62">
        <v>39333</v>
      </c>
      <c r="H26" s="62">
        <v>4829</v>
      </c>
      <c r="I26" s="11">
        <f t="shared" si="2"/>
        <v>44162</v>
      </c>
      <c r="J26" s="12">
        <f t="shared" si="3"/>
        <v>95570</v>
      </c>
      <c r="K26" s="12">
        <f t="shared" si="3"/>
        <v>10016</v>
      </c>
      <c r="L26" s="13">
        <f t="shared" si="4"/>
        <v>105586</v>
      </c>
      <c r="M26" s="62">
        <v>64508</v>
      </c>
      <c r="N26" s="62">
        <v>7111</v>
      </c>
      <c r="O26" s="63">
        <v>983</v>
      </c>
      <c r="P26" s="24">
        <f t="shared" si="5"/>
        <v>72602</v>
      </c>
    </row>
    <row r="27" spans="1:16" s="2" customFormat="1" ht="22.5" customHeight="1" x14ac:dyDescent="0.2">
      <c r="A27" s="4"/>
      <c r="B27" s="23" t="s">
        <v>61</v>
      </c>
      <c r="C27" s="10"/>
      <c r="D27" s="61">
        <v>85931</v>
      </c>
      <c r="E27" s="62">
        <v>3606</v>
      </c>
      <c r="F27" s="11">
        <f t="shared" si="1"/>
        <v>89537</v>
      </c>
      <c r="G27" s="62">
        <v>86917</v>
      </c>
      <c r="H27" s="62">
        <v>3814</v>
      </c>
      <c r="I27" s="11">
        <f t="shared" si="2"/>
        <v>90731</v>
      </c>
      <c r="J27" s="12">
        <f t="shared" si="3"/>
        <v>172848</v>
      </c>
      <c r="K27" s="12">
        <f t="shared" si="3"/>
        <v>7420</v>
      </c>
      <c r="L27" s="13">
        <f t="shared" si="4"/>
        <v>180268</v>
      </c>
      <c r="M27" s="62">
        <v>99736</v>
      </c>
      <c r="N27" s="62">
        <v>4882</v>
      </c>
      <c r="O27" s="63">
        <v>1124</v>
      </c>
      <c r="P27" s="24">
        <f t="shared" si="5"/>
        <v>105742</v>
      </c>
    </row>
    <row r="28" spans="1:16" s="2" customFormat="1" ht="22.5" customHeight="1" x14ac:dyDescent="0.2">
      <c r="A28" s="4"/>
      <c r="B28" s="23" t="s">
        <v>62</v>
      </c>
      <c r="C28" s="10"/>
      <c r="D28" s="61">
        <v>53042</v>
      </c>
      <c r="E28" s="62">
        <v>1008</v>
      </c>
      <c r="F28" s="11">
        <f t="shared" si="1"/>
        <v>54050</v>
      </c>
      <c r="G28" s="62">
        <v>58202</v>
      </c>
      <c r="H28" s="62">
        <v>1090</v>
      </c>
      <c r="I28" s="11">
        <f t="shared" si="2"/>
        <v>59292</v>
      </c>
      <c r="J28" s="12">
        <f t="shared" si="3"/>
        <v>111244</v>
      </c>
      <c r="K28" s="12">
        <f t="shared" si="3"/>
        <v>2098</v>
      </c>
      <c r="L28" s="13">
        <f t="shared" si="4"/>
        <v>113342</v>
      </c>
      <c r="M28" s="62">
        <v>50644</v>
      </c>
      <c r="N28" s="62">
        <v>994</v>
      </c>
      <c r="O28" s="63">
        <v>559</v>
      </c>
      <c r="P28" s="24">
        <f t="shared" si="5"/>
        <v>52197</v>
      </c>
    </row>
    <row r="29" spans="1:16" s="2" customFormat="1" ht="22.5" customHeight="1" x14ac:dyDescent="0.2">
      <c r="A29" s="4"/>
      <c r="B29" s="23" t="s">
        <v>63</v>
      </c>
      <c r="C29" s="10"/>
      <c r="D29" s="61">
        <v>56047</v>
      </c>
      <c r="E29" s="62">
        <v>2005</v>
      </c>
      <c r="F29" s="11">
        <f t="shared" si="1"/>
        <v>58052</v>
      </c>
      <c r="G29" s="62">
        <v>60156</v>
      </c>
      <c r="H29" s="62">
        <v>2197</v>
      </c>
      <c r="I29" s="11">
        <f t="shared" si="2"/>
        <v>62353</v>
      </c>
      <c r="J29" s="12">
        <f t="shared" si="3"/>
        <v>116203</v>
      </c>
      <c r="K29" s="12">
        <f t="shared" si="3"/>
        <v>4202</v>
      </c>
      <c r="L29" s="13">
        <f t="shared" si="4"/>
        <v>120405</v>
      </c>
      <c r="M29" s="62">
        <v>60566</v>
      </c>
      <c r="N29" s="62">
        <v>2436</v>
      </c>
      <c r="O29" s="63">
        <v>760</v>
      </c>
      <c r="P29" s="24">
        <f t="shared" si="5"/>
        <v>63762</v>
      </c>
    </row>
    <row r="30" spans="1:16" s="2" customFormat="1" ht="22.5" customHeight="1" x14ac:dyDescent="0.2">
      <c r="A30" s="4"/>
      <c r="B30" s="23" t="s">
        <v>64</v>
      </c>
      <c r="C30" s="10"/>
      <c r="D30" s="61">
        <v>88486</v>
      </c>
      <c r="E30" s="62">
        <v>4414</v>
      </c>
      <c r="F30" s="11">
        <f t="shared" si="1"/>
        <v>92900</v>
      </c>
      <c r="G30" s="62">
        <v>97401</v>
      </c>
      <c r="H30" s="62">
        <v>4387</v>
      </c>
      <c r="I30" s="11">
        <f t="shared" si="2"/>
        <v>101788</v>
      </c>
      <c r="J30" s="12">
        <f t="shared" si="3"/>
        <v>185887</v>
      </c>
      <c r="K30" s="12">
        <f t="shared" si="3"/>
        <v>8801</v>
      </c>
      <c r="L30" s="13">
        <f t="shared" si="4"/>
        <v>194688</v>
      </c>
      <c r="M30" s="62">
        <v>93676</v>
      </c>
      <c r="N30" s="62">
        <v>4873</v>
      </c>
      <c r="O30" s="63">
        <v>1421</v>
      </c>
      <c r="P30" s="24">
        <f t="shared" si="5"/>
        <v>99970</v>
      </c>
    </row>
    <row r="31" spans="1:16" s="2" customFormat="1" ht="22.5" customHeight="1" x14ac:dyDescent="0.2">
      <c r="A31" s="4"/>
      <c r="B31" s="23" t="s">
        <v>65</v>
      </c>
      <c r="C31" s="10"/>
      <c r="D31" s="61">
        <v>61911</v>
      </c>
      <c r="E31" s="62">
        <v>2777</v>
      </c>
      <c r="F31" s="11">
        <f t="shared" si="1"/>
        <v>64688</v>
      </c>
      <c r="G31" s="62">
        <v>65494</v>
      </c>
      <c r="H31" s="62">
        <v>2998</v>
      </c>
      <c r="I31" s="11">
        <f t="shared" si="2"/>
        <v>68492</v>
      </c>
      <c r="J31" s="12">
        <f t="shared" si="3"/>
        <v>127405</v>
      </c>
      <c r="K31" s="12">
        <f t="shared" si="3"/>
        <v>5775</v>
      </c>
      <c r="L31" s="13">
        <f t="shared" si="4"/>
        <v>133180</v>
      </c>
      <c r="M31" s="62">
        <v>78349</v>
      </c>
      <c r="N31" s="62">
        <v>3418</v>
      </c>
      <c r="O31" s="63">
        <v>1007</v>
      </c>
      <c r="P31" s="24">
        <f t="shared" si="5"/>
        <v>82774</v>
      </c>
    </row>
    <row r="32" spans="1:16" s="2" customFormat="1" ht="22.5" customHeight="1" x14ac:dyDescent="0.2">
      <c r="A32" s="4"/>
      <c r="B32" s="23" t="s">
        <v>66</v>
      </c>
      <c r="C32" s="10"/>
      <c r="D32" s="61">
        <v>45556</v>
      </c>
      <c r="E32" s="62">
        <v>3919</v>
      </c>
      <c r="F32" s="11">
        <f t="shared" si="1"/>
        <v>49475</v>
      </c>
      <c r="G32" s="62">
        <v>51258</v>
      </c>
      <c r="H32" s="62">
        <v>5028</v>
      </c>
      <c r="I32" s="11">
        <f t="shared" si="2"/>
        <v>56286</v>
      </c>
      <c r="J32" s="12">
        <f t="shared" si="3"/>
        <v>96814</v>
      </c>
      <c r="K32" s="12">
        <f t="shared" si="3"/>
        <v>8947</v>
      </c>
      <c r="L32" s="13">
        <f t="shared" si="4"/>
        <v>105761</v>
      </c>
      <c r="M32" s="62">
        <v>61411</v>
      </c>
      <c r="N32" s="62">
        <v>5872</v>
      </c>
      <c r="O32" s="63">
        <v>1313</v>
      </c>
      <c r="P32" s="24">
        <f t="shared" si="5"/>
        <v>68596</v>
      </c>
    </row>
    <row r="33" spans="1:16" s="2" customFormat="1" ht="22.5" customHeight="1" x14ac:dyDescent="0.2">
      <c r="A33" s="4"/>
      <c r="B33" s="23" t="s">
        <v>11</v>
      </c>
      <c r="C33" s="14"/>
      <c r="D33" s="66">
        <v>390934</v>
      </c>
      <c r="E33" s="12">
        <v>8167</v>
      </c>
      <c r="F33" s="11">
        <f>SUM(F34:F40)</f>
        <v>399101</v>
      </c>
      <c r="G33" s="12">
        <v>425156</v>
      </c>
      <c r="H33" s="12">
        <v>7224</v>
      </c>
      <c r="I33" s="11">
        <f t="shared" ref="I33:P33" si="6">SUM(I34:I40)</f>
        <v>432380</v>
      </c>
      <c r="J33" s="12">
        <f t="shared" si="6"/>
        <v>816090</v>
      </c>
      <c r="K33" s="12">
        <f t="shared" si="6"/>
        <v>15391</v>
      </c>
      <c r="L33" s="12">
        <f t="shared" si="6"/>
        <v>831481</v>
      </c>
      <c r="M33" s="12">
        <v>384426</v>
      </c>
      <c r="N33" s="12">
        <v>8847</v>
      </c>
      <c r="O33" s="12">
        <v>2878</v>
      </c>
      <c r="P33" s="24">
        <f t="shared" si="6"/>
        <v>396151</v>
      </c>
    </row>
    <row r="34" spans="1:16" s="2" customFormat="1" ht="22.5" customHeight="1" x14ac:dyDescent="0.2">
      <c r="A34" s="4"/>
      <c r="B34" s="23" t="s">
        <v>67</v>
      </c>
      <c r="C34" s="10"/>
      <c r="D34" s="61">
        <v>69445</v>
      </c>
      <c r="E34" s="62">
        <v>2536</v>
      </c>
      <c r="F34" s="11">
        <f t="shared" si="1"/>
        <v>71981</v>
      </c>
      <c r="G34" s="62">
        <v>72087</v>
      </c>
      <c r="H34" s="62">
        <v>2522</v>
      </c>
      <c r="I34" s="11">
        <f t="shared" si="2"/>
        <v>74609</v>
      </c>
      <c r="J34" s="12">
        <f t="shared" si="3"/>
        <v>141532</v>
      </c>
      <c r="K34" s="12">
        <f>E34+H34</f>
        <v>5058</v>
      </c>
      <c r="L34" s="13">
        <f t="shared" si="4"/>
        <v>146590</v>
      </c>
      <c r="M34" s="62">
        <v>74153</v>
      </c>
      <c r="N34" s="62">
        <v>3187</v>
      </c>
      <c r="O34" s="63">
        <v>779</v>
      </c>
      <c r="P34" s="24">
        <f t="shared" si="5"/>
        <v>78119</v>
      </c>
    </row>
    <row r="35" spans="1:16" s="2" customFormat="1" ht="22.5" customHeight="1" x14ac:dyDescent="0.2">
      <c r="A35" s="4"/>
      <c r="B35" s="23" t="s">
        <v>68</v>
      </c>
      <c r="C35" s="10"/>
      <c r="D35" s="61">
        <v>58551</v>
      </c>
      <c r="E35" s="62">
        <v>840</v>
      </c>
      <c r="F35" s="11">
        <f t="shared" si="1"/>
        <v>59391</v>
      </c>
      <c r="G35" s="62">
        <v>62024</v>
      </c>
      <c r="H35" s="62">
        <v>729</v>
      </c>
      <c r="I35" s="11">
        <f t="shared" si="2"/>
        <v>62753</v>
      </c>
      <c r="J35" s="12">
        <f t="shared" si="3"/>
        <v>120575</v>
      </c>
      <c r="K35" s="12">
        <f t="shared" si="3"/>
        <v>1569</v>
      </c>
      <c r="L35" s="13">
        <f t="shared" si="4"/>
        <v>122144</v>
      </c>
      <c r="M35" s="62">
        <v>54697</v>
      </c>
      <c r="N35" s="62">
        <v>920</v>
      </c>
      <c r="O35" s="63">
        <v>351</v>
      </c>
      <c r="P35" s="24">
        <f t="shared" si="5"/>
        <v>55968</v>
      </c>
    </row>
    <row r="36" spans="1:16" s="2" customFormat="1" ht="22.5" customHeight="1" x14ac:dyDescent="0.2">
      <c r="A36" s="4"/>
      <c r="B36" s="23" t="s">
        <v>69</v>
      </c>
      <c r="C36" s="10"/>
      <c r="D36" s="61">
        <v>40826</v>
      </c>
      <c r="E36" s="62">
        <v>484</v>
      </c>
      <c r="F36" s="11">
        <f t="shared" si="1"/>
        <v>41310</v>
      </c>
      <c r="G36" s="62">
        <v>44909</v>
      </c>
      <c r="H36" s="62">
        <v>384</v>
      </c>
      <c r="I36" s="11">
        <f t="shared" si="2"/>
        <v>45293</v>
      </c>
      <c r="J36" s="12">
        <f t="shared" si="3"/>
        <v>85735</v>
      </c>
      <c r="K36" s="12">
        <f t="shared" si="3"/>
        <v>868</v>
      </c>
      <c r="L36" s="13">
        <f t="shared" si="4"/>
        <v>86603</v>
      </c>
      <c r="M36" s="62">
        <v>39236</v>
      </c>
      <c r="N36" s="62">
        <v>490</v>
      </c>
      <c r="O36" s="63">
        <v>208</v>
      </c>
      <c r="P36" s="24">
        <f t="shared" si="5"/>
        <v>39934</v>
      </c>
    </row>
    <row r="37" spans="1:16" s="2" customFormat="1" ht="22.5" customHeight="1" x14ac:dyDescent="0.2">
      <c r="A37" s="4"/>
      <c r="B37" s="23" t="s">
        <v>70</v>
      </c>
      <c r="C37" s="10"/>
      <c r="D37" s="61">
        <v>65309</v>
      </c>
      <c r="E37" s="62">
        <v>1119</v>
      </c>
      <c r="F37" s="11">
        <f t="shared" si="1"/>
        <v>66428</v>
      </c>
      <c r="G37" s="62">
        <v>70363</v>
      </c>
      <c r="H37" s="62">
        <v>844</v>
      </c>
      <c r="I37" s="11">
        <f t="shared" si="2"/>
        <v>71207</v>
      </c>
      <c r="J37" s="12">
        <f t="shared" si="3"/>
        <v>135672</v>
      </c>
      <c r="K37" s="12">
        <f t="shared" si="3"/>
        <v>1963</v>
      </c>
      <c r="L37" s="13">
        <f t="shared" si="4"/>
        <v>137635</v>
      </c>
      <c r="M37" s="62">
        <v>62430</v>
      </c>
      <c r="N37" s="62">
        <v>1165</v>
      </c>
      <c r="O37" s="63">
        <v>409</v>
      </c>
      <c r="P37" s="24">
        <f t="shared" si="5"/>
        <v>64004</v>
      </c>
    </row>
    <row r="38" spans="1:16" s="2" customFormat="1" ht="22.5" customHeight="1" x14ac:dyDescent="0.2">
      <c r="A38" s="4"/>
      <c r="B38" s="23" t="s">
        <v>71</v>
      </c>
      <c r="C38" s="10"/>
      <c r="D38" s="61">
        <v>64089</v>
      </c>
      <c r="E38" s="62">
        <v>1595</v>
      </c>
      <c r="F38" s="11">
        <f t="shared" si="1"/>
        <v>65684</v>
      </c>
      <c r="G38" s="62">
        <v>73667</v>
      </c>
      <c r="H38" s="62">
        <v>1363</v>
      </c>
      <c r="I38" s="11">
        <f t="shared" si="2"/>
        <v>75030</v>
      </c>
      <c r="J38" s="12">
        <f t="shared" si="3"/>
        <v>137756</v>
      </c>
      <c r="K38" s="12">
        <f t="shared" si="3"/>
        <v>2958</v>
      </c>
      <c r="L38" s="13">
        <f t="shared" si="4"/>
        <v>140714</v>
      </c>
      <c r="M38" s="62">
        <v>63570</v>
      </c>
      <c r="N38" s="62">
        <v>1295</v>
      </c>
      <c r="O38" s="63">
        <v>512</v>
      </c>
      <c r="P38" s="24">
        <f t="shared" si="5"/>
        <v>65377</v>
      </c>
    </row>
    <row r="39" spans="1:16" s="2" customFormat="1" ht="22.5" customHeight="1" x14ac:dyDescent="0.2">
      <c r="A39" s="4"/>
      <c r="B39" s="23" t="s">
        <v>72</v>
      </c>
      <c r="C39" s="10"/>
      <c r="D39" s="61">
        <v>74625</v>
      </c>
      <c r="E39" s="62">
        <v>997</v>
      </c>
      <c r="F39" s="11">
        <f t="shared" si="1"/>
        <v>75622</v>
      </c>
      <c r="G39" s="62">
        <v>82757</v>
      </c>
      <c r="H39" s="62">
        <v>1103</v>
      </c>
      <c r="I39" s="11">
        <f t="shared" si="2"/>
        <v>83860</v>
      </c>
      <c r="J39" s="12">
        <f t="shared" si="3"/>
        <v>157382</v>
      </c>
      <c r="K39" s="12">
        <f t="shared" si="3"/>
        <v>2100</v>
      </c>
      <c r="L39" s="13">
        <f t="shared" si="4"/>
        <v>159482</v>
      </c>
      <c r="M39" s="62">
        <v>74002</v>
      </c>
      <c r="N39" s="62">
        <v>1126</v>
      </c>
      <c r="O39" s="63">
        <v>511</v>
      </c>
      <c r="P39" s="24">
        <f t="shared" si="5"/>
        <v>75639</v>
      </c>
    </row>
    <row r="40" spans="1:16" s="2" customFormat="1" ht="22.5" customHeight="1" x14ac:dyDescent="0.2">
      <c r="A40" s="4"/>
      <c r="B40" s="23" t="s">
        <v>73</v>
      </c>
      <c r="C40" s="10"/>
      <c r="D40" s="61">
        <v>18089</v>
      </c>
      <c r="E40" s="62">
        <v>596</v>
      </c>
      <c r="F40" s="11">
        <f t="shared" si="1"/>
        <v>18685</v>
      </c>
      <c r="G40" s="62">
        <v>19349</v>
      </c>
      <c r="H40" s="62">
        <v>279</v>
      </c>
      <c r="I40" s="11">
        <f t="shared" si="2"/>
        <v>19628</v>
      </c>
      <c r="J40" s="12">
        <f t="shared" si="3"/>
        <v>37438</v>
      </c>
      <c r="K40" s="12">
        <f t="shared" si="3"/>
        <v>875</v>
      </c>
      <c r="L40" s="13">
        <f t="shared" si="4"/>
        <v>38313</v>
      </c>
      <c r="M40" s="62">
        <v>16338</v>
      </c>
      <c r="N40" s="62">
        <v>664</v>
      </c>
      <c r="O40" s="63">
        <v>108</v>
      </c>
      <c r="P40" s="24">
        <f t="shared" si="5"/>
        <v>17110</v>
      </c>
    </row>
    <row r="41" spans="1:16" s="2" customFormat="1" ht="22.5" customHeight="1" x14ac:dyDescent="0.2">
      <c r="A41" s="4"/>
      <c r="B41" s="23" t="s">
        <v>12</v>
      </c>
      <c r="C41" s="10"/>
      <c r="D41" s="61">
        <v>90959</v>
      </c>
      <c r="E41" s="62">
        <v>1570</v>
      </c>
      <c r="F41" s="11">
        <f t="shared" si="1"/>
        <v>92529</v>
      </c>
      <c r="G41" s="62">
        <v>99032</v>
      </c>
      <c r="H41" s="62">
        <v>1175</v>
      </c>
      <c r="I41" s="11">
        <f t="shared" si="2"/>
        <v>100207</v>
      </c>
      <c r="J41" s="12">
        <f t="shared" si="3"/>
        <v>189991</v>
      </c>
      <c r="K41" s="12">
        <f t="shared" si="3"/>
        <v>2745</v>
      </c>
      <c r="L41" s="13">
        <f t="shared" si="4"/>
        <v>192736</v>
      </c>
      <c r="M41" s="62">
        <v>86218</v>
      </c>
      <c r="N41" s="62">
        <v>1804</v>
      </c>
      <c r="O41" s="63">
        <v>416</v>
      </c>
      <c r="P41" s="24">
        <f t="shared" si="5"/>
        <v>88438</v>
      </c>
    </row>
    <row r="42" spans="1:16" s="2" customFormat="1" ht="22.5" customHeight="1" x14ac:dyDescent="0.2">
      <c r="A42" s="4"/>
      <c r="B42" s="23" t="s">
        <v>13</v>
      </c>
      <c r="C42" s="10"/>
      <c r="D42" s="61">
        <v>191714</v>
      </c>
      <c r="E42" s="62">
        <v>2948</v>
      </c>
      <c r="F42" s="11">
        <f t="shared" si="1"/>
        <v>194662</v>
      </c>
      <c r="G42" s="62">
        <v>211643</v>
      </c>
      <c r="H42" s="62">
        <v>3091</v>
      </c>
      <c r="I42" s="11">
        <f t="shared" si="2"/>
        <v>214734</v>
      </c>
      <c r="J42" s="12">
        <f t="shared" si="3"/>
        <v>403357</v>
      </c>
      <c r="K42" s="12">
        <f t="shared" si="3"/>
        <v>6039</v>
      </c>
      <c r="L42" s="13">
        <f t="shared" si="4"/>
        <v>409396</v>
      </c>
      <c r="M42" s="62">
        <v>190139</v>
      </c>
      <c r="N42" s="62">
        <v>3280</v>
      </c>
      <c r="O42" s="63">
        <v>1326</v>
      </c>
      <c r="P42" s="24">
        <f t="shared" si="5"/>
        <v>194745</v>
      </c>
    </row>
    <row r="43" spans="1:16" s="2" customFormat="1" ht="22.5" customHeight="1" x14ac:dyDescent="0.2">
      <c r="A43" s="4"/>
      <c r="B43" s="23" t="s">
        <v>14</v>
      </c>
      <c r="C43" s="10"/>
      <c r="D43" s="61">
        <v>48553</v>
      </c>
      <c r="E43" s="62">
        <v>1096</v>
      </c>
      <c r="F43" s="11">
        <f t="shared" si="1"/>
        <v>49649</v>
      </c>
      <c r="G43" s="62">
        <v>53070</v>
      </c>
      <c r="H43" s="62">
        <v>993</v>
      </c>
      <c r="I43" s="11">
        <f t="shared" si="2"/>
        <v>54063</v>
      </c>
      <c r="J43" s="12">
        <f t="shared" si="3"/>
        <v>101623</v>
      </c>
      <c r="K43" s="12">
        <f t="shared" si="3"/>
        <v>2089</v>
      </c>
      <c r="L43" s="13">
        <f t="shared" si="4"/>
        <v>103712</v>
      </c>
      <c r="M43" s="62">
        <v>47414</v>
      </c>
      <c r="N43" s="62">
        <v>1247</v>
      </c>
      <c r="O43" s="63">
        <v>339</v>
      </c>
      <c r="P43" s="24">
        <f t="shared" si="5"/>
        <v>49000</v>
      </c>
    </row>
    <row r="44" spans="1:16" s="2" customFormat="1" ht="22.5" customHeight="1" x14ac:dyDescent="0.2">
      <c r="A44" s="4"/>
      <c r="B44" s="23" t="s">
        <v>15</v>
      </c>
      <c r="C44" s="10"/>
      <c r="D44" s="61">
        <v>177446</v>
      </c>
      <c r="E44" s="62">
        <v>2715</v>
      </c>
      <c r="F44" s="11">
        <f t="shared" si="1"/>
        <v>180161</v>
      </c>
      <c r="G44" s="62">
        <v>193021</v>
      </c>
      <c r="H44" s="62">
        <v>2919</v>
      </c>
      <c r="I44" s="11">
        <f t="shared" si="2"/>
        <v>195940</v>
      </c>
      <c r="J44" s="12">
        <f t="shared" si="3"/>
        <v>370467</v>
      </c>
      <c r="K44" s="12">
        <f t="shared" si="3"/>
        <v>5634</v>
      </c>
      <c r="L44" s="13">
        <f t="shared" si="4"/>
        <v>376101</v>
      </c>
      <c r="M44" s="62">
        <v>171545</v>
      </c>
      <c r="N44" s="62">
        <v>3195</v>
      </c>
      <c r="O44" s="63">
        <v>1151</v>
      </c>
      <c r="P44" s="24">
        <f t="shared" si="5"/>
        <v>175891</v>
      </c>
    </row>
    <row r="45" spans="1:16" s="2" customFormat="1" ht="22.5" customHeight="1" x14ac:dyDescent="0.2">
      <c r="A45" s="4"/>
      <c r="B45" s="23" t="s">
        <v>16</v>
      </c>
      <c r="C45" s="10"/>
      <c r="D45" s="61">
        <v>34763</v>
      </c>
      <c r="E45" s="62">
        <v>698</v>
      </c>
      <c r="F45" s="11">
        <f t="shared" si="1"/>
        <v>35461</v>
      </c>
      <c r="G45" s="62">
        <v>38116</v>
      </c>
      <c r="H45" s="62">
        <v>774</v>
      </c>
      <c r="I45" s="11">
        <f t="shared" si="2"/>
        <v>38890</v>
      </c>
      <c r="J45" s="12">
        <f t="shared" si="3"/>
        <v>72879</v>
      </c>
      <c r="K45" s="12">
        <f t="shared" si="3"/>
        <v>1472</v>
      </c>
      <c r="L45" s="13">
        <f t="shared" si="4"/>
        <v>74351</v>
      </c>
      <c r="M45" s="62">
        <v>33675</v>
      </c>
      <c r="N45" s="62">
        <v>856</v>
      </c>
      <c r="O45" s="63">
        <v>298</v>
      </c>
      <c r="P45" s="24">
        <f t="shared" si="5"/>
        <v>34829</v>
      </c>
    </row>
    <row r="46" spans="1:16" s="2" customFormat="1" ht="22.5" customHeight="1" x14ac:dyDescent="0.2">
      <c r="A46" s="4"/>
      <c r="B46" s="23" t="s">
        <v>17</v>
      </c>
      <c r="C46" s="10"/>
      <c r="D46" s="61">
        <v>166196</v>
      </c>
      <c r="E46" s="62">
        <v>1692</v>
      </c>
      <c r="F46" s="11">
        <f t="shared" si="1"/>
        <v>167888</v>
      </c>
      <c r="G46" s="62">
        <v>181470</v>
      </c>
      <c r="H46" s="62">
        <v>1724</v>
      </c>
      <c r="I46" s="11">
        <f t="shared" si="2"/>
        <v>183194</v>
      </c>
      <c r="J46" s="12">
        <f t="shared" si="3"/>
        <v>347666</v>
      </c>
      <c r="K46" s="12">
        <f t="shared" si="3"/>
        <v>3416</v>
      </c>
      <c r="L46" s="13">
        <f t="shared" si="4"/>
        <v>351082</v>
      </c>
      <c r="M46" s="62">
        <v>159589</v>
      </c>
      <c r="N46" s="62">
        <v>1842</v>
      </c>
      <c r="O46" s="63">
        <v>831</v>
      </c>
      <c r="P46" s="24">
        <f t="shared" si="5"/>
        <v>162262</v>
      </c>
    </row>
    <row r="47" spans="1:16" s="2" customFormat="1" ht="22.5" customHeight="1" x14ac:dyDescent="0.2">
      <c r="A47" s="4"/>
      <c r="B47" s="23" t="s">
        <v>18</v>
      </c>
      <c r="C47" s="10"/>
      <c r="D47" s="61">
        <v>40526</v>
      </c>
      <c r="E47" s="62">
        <v>606</v>
      </c>
      <c r="F47" s="11">
        <f t="shared" si="1"/>
        <v>41132</v>
      </c>
      <c r="G47" s="62">
        <v>43501</v>
      </c>
      <c r="H47" s="62">
        <v>487</v>
      </c>
      <c r="I47" s="11">
        <f t="shared" si="2"/>
        <v>43988</v>
      </c>
      <c r="J47" s="12">
        <f t="shared" si="3"/>
        <v>84027</v>
      </c>
      <c r="K47" s="12">
        <f t="shared" si="3"/>
        <v>1093</v>
      </c>
      <c r="L47" s="13">
        <f t="shared" si="4"/>
        <v>85120</v>
      </c>
      <c r="M47" s="62">
        <v>37023</v>
      </c>
      <c r="N47" s="62">
        <v>717</v>
      </c>
      <c r="O47" s="63">
        <v>193</v>
      </c>
      <c r="P47" s="24">
        <f t="shared" si="5"/>
        <v>37933</v>
      </c>
    </row>
    <row r="48" spans="1:16" s="2" customFormat="1" ht="22.5" customHeight="1" x14ac:dyDescent="0.2">
      <c r="A48" s="4"/>
      <c r="B48" s="23" t="s">
        <v>19</v>
      </c>
      <c r="C48" s="10"/>
      <c r="D48" s="61">
        <v>68477</v>
      </c>
      <c r="E48" s="62">
        <v>1306</v>
      </c>
      <c r="F48" s="11">
        <f t="shared" si="1"/>
        <v>69783</v>
      </c>
      <c r="G48" s="62">
        <v>72384</v>
      </c>
      <c r="H48" s="62">
        <v>1369</v>
      </c>
      <c r="I48" s="11">
        <f t="shared" si="2"/>
        <v>73753</v>
      </c>
      <c r="J48" s="12">
        <f t="shared" si="3"/>
        <v>140861</v>
      </c>
      <c r="K48" s="12">
        <f t="shared" si="3"/>
        <v>2675</v>
      </c>
      <c r="L48" s="13">
        <f t="shared" si="4"/>
        <v>143536</v>
      </c>
      <c r="M48" s="62">
        <v>71171</v>
      </c>
      <c r="N48" s="62">
        <v>1454</v>
      </c>
      <c r="O48" s="63">
        <v>619</v>
      </c>
      <c r="P48" s="24">
        <f t="shared" si="5"/>
        <v>73244</v>
      </c>
    </row>
    <row r="49" spans="1:16" s="2" customFormat="1" ht="22.5" customHeight="1" x14ac:dyDescent="0.2">
      <c r="A49" s="4"/>
      <c r="B49" s="23" t="s">
        <v>20</v>
      </c>
      <c r="C49" s="10"/>
      <c r="D49" s="61">
        <v>189420</v>
      </c>
      <c r="E49" s="62">
        <v>2293</v>
      </c>
      <c r="F49" s="11">
        <f t="shared" si="1"/>
        <v>191713</v>
      </c>
      <c r="G49" s="62">
        <v>205706</v>
      </c>
      <c r="H49" s="62">
        <v>2271</v>
      </c>
      <c r="I49" s="11">
        <f t="shared" si="2"/>
        <v>207977</v>
      </c>
      <c r="J49" s="12">
        <f t="shared" si="3"/>
        <v>395126</v>
      </c>
      <c r="K49" s="12">
        <f t="shared" si="3"/>
        <v>4564</v>
      </c>
      <c r="L49" s="13">
        <f t="shared" si="4"/>
        <v>399690</v>
      </c>
      <c r="M49" s="62">
        <v>178901</v>
      </c>
      <c r="N49" s="62">
        <v>2432</v>
      </c>
      <c r="O49" s="63">
        <v>1000</v>
      </c>
      <c r="P49" s="24">
        <f t="shared" si="5"/>
        <v>182333</v>
      </c>
    </row>
    <row r="50" spans="1:16" s="2" customFormat="1" ht="22.5" customHeight="1" x14ac:dyDescent="0.2">
      <c r="A50" s="4"/>
      <c r="B50" s="23" t="s">
        <v>21</v>
      </c>
      <c r="C50" s="10"/>
      <c r="D50" s="61">
        <v>135282</v>
      </c>
      <c r="E50" s="62">
        <v>1765</v>
      </c>
      <c r="F50" s="11">
        <f t="shared" si="1"/>
        <v>137047</v>
      </c>
      <c r="G50" s="62">
        <v>144382</v>
      </c>
      <c r="H50" s="62">
        <v>1804</v>
      </c>
      <c r="I50" s="11">
        <f t="shared" si="2"/>
        <v>146186</v>
      </c>
      <c r="J50" s="12">
        <f t="shared" si="3"/>
        <v>279664</v>
      </c>
      <c r="K50" s="12">
        <f t="shared" si="3"/>
        <v>3569</v>
      </c>
      <c r="L50" s="13">
        <f t="shared" si="4"/>
        <v>283233</v>
      </c>
      <c r="M50" s="62">
        <v>125405</v>
      </c>
      <c r="N50" s="62">
        <v>2088</v>
      </c>
      <c r="O50" s="63">
        <v>759</v>
      </c>
      <c r="P50" s="24">
        <f t="shared" si="5"/>
        <v>128252</v>
      </c>
    </row>
    <row r="51" spans="1:16" s="2" customFormat="1" ht="22.5" customHeight="1" x14ac:dyDescent="0.2">
      <c r="A51" s="4"/>
      <c r="B51" s="23" t="s">
        <v>22</v>
      </c>
      <c r="C51" s="10"/>
      <c r="D51" s="61">
        <v>122890</v>
      </c>
      <c r="E51" s="62">
        <v>4015</v>
      </c>
      <c r="F51" s="11">
        <f t="shared" si="1"/>
        <v>126905</v>
      </c>
      <c r="G51" s="62">
        <v>134486</v>
      </c>
      <c r="H51" s="62">
        <v>3878</v>
      </c>
      <c r="I51" s="11">
        <f t="shared" si="2"/>
        <v>138364</v>
      </c>
      <c r="J51" s="12">
        <f t="shared" si="3"/>
        <v>257376</v>
      </c>
      <c r="K51" s="12">
        <f t="shared" si="3"/>
        <v>7893</v>
      </c>
      <c r="L51" s="13">
        <f t="shared" si="4"/>
        <v>265269</v>
      </c>
      <c r="M51" s="62">
        <v>120773</v>
      </c>
      <c r="N51" s="62">
        <v>4091</v>
      </c>
      <c r="O51" s="63">
        <v>1248</v>
      </c>
      <c r="P51" s="24">
        <f t="shared" si="5"/>
        <v>126112</v>
      </c>
    </row>
    <row r="52" spans="1:16" s="2" customFormat="1" ht="22.5" customHeight="1" x14ac:dyDescent="0.2">
      <c r="A52" s="4"/>
      <c r="B52" s="23" t="s">
        <v>23</v>
      </c>
      <c r="C52" s="10"/>
      <c r="D52" s="61">
        <v>46893</v>
      </c>
      <c r="E52" s="62">
        <v>868</v>
      </c>
      <c r="F52" s="11">
        <f t="shared" si="1"/>
        <v>47761</v>
      </c>
      <c r="G52" s="62">
        <v>50796</v>
      </c>
      <c r="H52" s="62">
        <v>1104</v>
      </c>
      <c r="I52" s="11">
        <f t="shared" si="2"/>
        <v>51900</v>
      </c>
      <c r="J52" s="12">
        <f t="shared" si="3"/>
        <v>97689</v>
      </c>
      <c r="K52" s="12">
        <f t="shared" si="3"/>
        <v>1972</v>
      </c>
      <c r="L52" s="13">
        <f t="shared" si="4"/>
        <v>99661</v>
      </c>
      <c r="M52" s="62">
        <v>45953</v>
      </c>
      <c r="N52" s="62">
        <v>1289</v>
      </c>
      <c r="O52" s="63">
        <v>287</v>
      </c>
      <c r="P52" s="24">
        <f t="shared" si="5"/>
        <v>47529</v>
      </c>
    </row>
    <row r="53" spans="1:16" s="2" customFormat="1" ht="22.5" customHeight="1" x14ac:dyDescent="0.2">
      <c r="A53" s="4"/>
      <c r="B53" s="23" t="s">
        <v>24</v>
      </c>
      <c r="C53" s="10"/>
      <c r="D53" s="61">
        <v>51099</v>
      </c>
      <c r="E53" s="62">
        <v>881</v>
      </c>
      <c r="F53" s="11">
        <f t="shared" si="1"/>
        <v>51980</v>
      </c>
      <c r="G53" s="62">
        <v>57320</v>
      </c>
      <c r="H53" s="62">
        <v>694</v>
      </c>
      <c r="I53" s="11">
        <f t="shared" si="2"/>
        <v>58014</v>
      </c>
      <c r="J53" s="12">
        <f t="shared" si="3"/>
        <v>108419</v>
      </c>
      <c r="K53" s="12">
        <f t="shared" si="3"/>
        <v>1575</v>
      </c>
      <c r="L53" s="13">
        <f t="shared" si="4"/>
        <v>109994</v>
      </c>
      <c r="M53" s="62">
        <v>50332</v>
      </c>
      <c r="N53" s="62">
        <v>1018</v>
      </c>
      <c r="O53" s="63">
        <v>253</v>
      </c>
      <c r="P53" s="24">
        <f t="shared" si="5"/>
        <v>51603</v>
      </c>
    </row>
    <row r="54" spans="1:16" s="2" customFormat="1" ht="22.5" customHeight="1" x14ac:dyDescent="0.2">
      <c r="A54" s="4"/>
      <c r="B54" s="23" t="s">
        <v>25</v>
      </c>
      <c r="C54" s="10"/>
      <c r="D54" s="61">
        <v>109789</v>
      </c>
      <c r="E54" s="62">
        <v>1629</v>
      </c>
      <c r="F54" s="11">
        <f t="shared" si="1"/>
        <v>111418</v>
      </c>
      <c r="G54" s="62">
        <v>117516</v>
      </c>
      <c r="H54" s="62">
        <v>1529</v>
      </c>
      <c r="I54" s="11">
        <f t="shared" si="2"/>
        <v>119045</v>
      </c>
      <c r="J54" s="12">
        <f t="shared" si="3"/>
        <v>227305</v>
      </c>
      <c r="K54" s="12">
        <f t="shared" si="3"/>
        <v>3158</v>
      </c>
      <c r="L54" s="13">
        <f t="shared" si="4"/>
        <v>230463</v>
      </c>
      <c r="M54" s="62">
        <v>108429</v>
      </c>
      <c r="N54" s="62">
        <v>1776</v>
      </c>
      <c r="O54" s="63">
        <v>726</v>
      </c>
      <c r="P54" s="24">
        <f t="shared" si="5"/>
        <v>110931</v>
      </c>
    </row>
    <row r="55" spans="1:16" s="2" customFormat="1" ht="22.5" customHeight="1" x14ac:dyDescent="0.2">
      <c r="A55" s="4"/>
      <c r="B55" s="23" t="s">
        <v>26</v>
      </c>
      <c r="C55" s="10"/>
      <c r="D55" s="61">
        <v>48274</v>
      </c>
      <c r="E55" s="62">
        <v>393</v>
      </c>
      <c r="F55" s="11">
        <f t="shared" si="1"/>
        <v>48667</v>
      </c>
      <c r="G55" s="62">
        <v>54354</v>
      </c>
      <c r="H55" s="62">
        <v>311</v>
      </c>
      <c r="I55" s="11">
        <f t="shared" si="2"/>
        <v>54665</v>
      </c>
      <c r="J55" s="12">
        <f t="shared" si="3"/>
        <v>102628</v>
      </c>
      <c r="K55" s="12">
        <f t="shared" si="3"/>
        <v>704</v>
      </c>
      <c r="L55" s="13">
        <f t="shared" si="4"/>
        <v>103332</v>
      </c>
      <c r="M55" s="62">
        <v>47033</v>
      </c>
      <c r="N55" s="62">
        <v>389</v>
      </c>
      <c r="O55" s="63">
        <v>203</v>
      </c>
      <c r="P55" s="24">
        <f t="shared" si="5"/>
        <v>47625</v>
      </c>
    </row>
    <row r="56" spans="1:16" s="2" customFormat="1" ht="22.5" customHeight="1" x14ac:dyDescent="0.2">
      <c r="A56" s="4"/>
      <c r="B56" s="23" t="s">
        <v>27</v>
      </c>
      <c r="C56" s="10"/>
      <c r="D56" s="61">
        <v>56156</v>
      </c>
      <c r="E56" s="62">
        <v>1006</v>
      </c>
      <c r="F56" s="11">
        <f t="shared" si="1"/>
        <v>57162</v>
      </c>
      <c r="G56" s="62">
        <v>60707</v>
      </c>
      <c r="H56" s="62">
        <v>852</v>
      </c>
      <c r="I56" s="11">
        <f t="shared" si="2"/>
        <v>61559</v>
      </c>
      <c r="J56" s="12">
        <f t="shared" si="3"/>
        <v>116863</v>
      </c>
      <c r="K56" s="12">
        <f t="shared" si="3"/>
        <v>1858</v>
      </c>
      <c r="L56" s="13">
        <f t="shared" si="4"/>
        <v>118721</v>
      </c>
      <c r="M56" s="62">
        <v>55575</v>
      </c>
      <c r="N56" s="62">
        <v>1063</v>
      </c>
      <c r="O56" s="63">
        <v>399</v>
      </c>
      <c r="P56" s="24">
        <f t="shared" si="5"/>
        <v>57037</v>
      </c>
    </row>
    <row r="57" spans="1:16" s="2" customFormat="1" ht="22.5" customHeight="1" x14ac:dyDescent="0.2">
      <c r="A57" s="4"/>
      <c r="B57" s="23" t="s">
        <v>28</v>
      </c>
      <c r="C57" s="10"/>
      <c r="D57" s="61">
        <v>56772</v>
      </c>
      <c r="E57" s="62">
        <v>1487</v>
      </c>
      <c r="F57" s="11">
        <f t="shared" si="1"/>
        <v>58259</v>
      </c>
      <c r="G57" s="62">
        <v>59816</v>
      </c>
      <c r="H57" s="62">
        <v>1377</v>
      </c>
      <c r="I57" s="11">
        <f t="shared" si="2"/>
        <v>61193</v>
      </c>
      <c r="J57" s="12">
        <f t="shared" si="3"/>
        <v>116588</v>
      </c>
      <c r="K57" s="12">
        <f t="shared" si="3"/>
        <v>2864</v>
      </c>
      <c r="L57" s="13">
        <f t="shared" si="4"/>
        <v>119452</v>
      </c>
      <c r="M57" s="62">
        <v>55131</v>
      </c>
      <c r="N57" s="62">
        <v>1662</v>
      </c>
      <c r="O57" s="63">
        <v>451</v>
      </c>
      <c r="P57" s="24">
        <f t="shared" si="5"/>
        <v>57244</v>
      </c>
    </row>
    <row r="58" spans="1:16" s="2" customFormat="1" ht="22.5" customHeight="1" x14ac:dyDescent="0.2">
      <c r="A58" s="4"/>
      <c r="B58" s="23" t="s">
        <v>29</v>
      </c>
      <c r="C58" s="10"/>
      <c r="D58" s="61">
        <v>88174</v>
      </c>
      <c r="E58" s="62">
        <v>1403</v>
      </c>
      <c r="F58" s="11">
        <f t="shared" si="1"/>
        <v>89577</v>
      </c>
      <c r="G58" s="62">
        <v>94390</v>
      </c>
      <c r="H58" s="62">
        <v>1214</v>
      </c>
      <c r="I58" s="11">
        <f t="shared" si="2"/>
        <v>95604</v>
      </c>
      <c r="J58" s="12">
        <f t="shared" si="3"/>
        <v>182564</v>
      </c>
      <c r="K58" s="12">
        <f t="shared" si="3"/>
        <v>2617</v>
      </c>
      <c r="L58" s="13">
        <f t="shared" si="4"/>
        <v>185181</v>
      </c>
      <c r="M58" s="62">
        <v>78224</v>
      </c>
      <c r="N58" s="62">
        <v>1574</v>
      </c>
      <c r="O58" s="63">
        <v>505</v>
      </c>
      <c r="P58" s="24">
        <f t="shared" si="5"/>
        <v>80303</v>
      </c>
    </row>
    <row r="59" spans="1:16" s="2" customFormat="1" ht="22.5" customHeight="1" x14ac:dyDescent="0.2">
      <c r="A59" s="4"/>
      <c r="B59" s="23" t="s">
        <v>30</v>
      </c>
      <c r="C59" s="10"/>
      <c r="D59" s="61">
        <v>64976</v>
      </c>
      <c r="E59" s="62">
        <v>1374</v>
      </c>
      <c r="F59" s="11">
        <f t="shared" si="1"/>
        <v>66350</v>
      </c>
      <c r="G59" s="62">
        <v>71053</v>
      </c>
      <c r="H59" s="62">
        <v>1487</v>
      </c>
      <c r="I59" s="11">
        <f t="shared" si="2"/>
        <v>72540</v>
      </c>
      <c r="J59" s="12">
        <f t="shared" si="3"/>
        <v>136029</v>
      </c>
      <c r="K59" s="12">
        <f t="shared" si="3"/>
        <v>2861</v>
      </c>
      <c r="L59" s="13">
        <f t="shared" si="4"/>
        <v>138890</v>
      </c>
      <c r="M59" s="62">
        <v>59726</v>
      </c>
      <c r="N59" s="62">
        <v>1878</v>
      </c>
      <c r="O59" s="63">
        <v>470</v>
      </c>
      <c r="P59" s="24">
        <f t="shared" si="5"/>
        <v>62074</v>
      </c>
    </row>
    <row r="60" spans="1:16" s="2" customFormat="1" ht="22.5" customHeight="1" x14ac:dyDescent="0.2">
      <c r="A60" s="4"/>
      <c r="B60" s="23" t="s">
        <v>31</v>
      </c>
      <c r="C60" s="10"/>
      <c r="D60" s="61">
        <v>32066</v>
      </c>
      <c r="E60" s="62">
        <v>796</v>
      </c>
      <c r="F60" s="11">
        <f t="shared" si="1"/>
        <v>32862</v>
      </c>
      <c r="G60" s="62">
        <v>34836</v>
      </c>
      <c r="H60" s="62">
        <v>622</v>
      </c>
      <c r="I60" s="11">
        <f t="shared" si="2"/>
        <v>35458</v>
      </c>
      <c r="J60" s="12">
        <f t="shared" si="3"/>
        <v>66902</v>
      </c>
      <c r="K60" s="12">
        <f t="shared" si="3"/>
        <v>1418</v>
      </c>
      <c r="L60" s="13">
        <f t="shared" si="4"/>
        <v>68320</v>
      </c>
      <c r="M60" s="62">
        <v>30700</v>
      </c>
      <c r="N60" s="62">
        <v>920</v>
      </c>
      <c r="O60" s="63">
        <v>201</v>
      </c>
      <c r="P60" s="24">
        <f t="shared" si="5"/>
        <v>31821</v>
      </c>
    </row>
    <row r="61" spans="1:16" s="2" customFormat="1" ht="22.5" customHeight="1" x14ac:dyDescent="0.2">
      <c r="A61" s="4"/>
      <c r="B61" s="23" t="s">
        <v>32</v>
      </c>
      <c r="C61" s="10"/>
      <c r="D61" s="61">
        <v>51769</v>
      </c>
      <c r="E61" s="62">
        <v>583</v>
      </c>
      <c r="F61" s="11">
        <f t="shared" si="1"/>
        <v>52352</v>
      </c>
      <c r="G61" s="62">
        <v>57185</v>
      </c>
      <c r="H61" s="62">
        <v>569</v>
      </c>
      <c r="I61" s="11">
        <f t="shared" si="2"/>
        <v>57754</v>
      </c>
      <c r="J61" s="12">
        <f t="shared" si="3"/>
        <v>108954</v>
      </c>
      <c r="K61" s="12">
        <f t="shared" si="3"/>
        <v>1152</v>
      </c>
      <c r="L61" s="13">
        <f t="shared" si="4"/>
        <v>110106</v>
      </c>
      <c r="M61" s="62">
        <v>49627</v>
      </c>
      <c r="N61" s="62">
        <v>693</v>
      </c>
      <c r="O61" s="63">
        <v>269</v>
      </c>
      <c r="P61" s="24">
        <f t="shared" si="5"/>
        <v>50589</v>
      </c>
    </row>
    <row r="62" spans="1:16" s="2" customFormat="1" ht="22.5" customHeight="1" x14ac:dyDescent="0.2">
      <c r="A62" s="4"/>
      <c r="B62" s="23" t="s">
        <v>33</v>
      </c>
      <c r="C62" s="10"/>
      <c r="D62" s="61">
        <v>57644</v>
      </c>
      <c r="E62" s="62">
        <v>1754</v>
      </c>
      <c r="F62" s="11">
        <f t="shared" si="1"/>
        <v>59398</v>
      </c>
      <c r="G62" s="62">
        <v>59534</v>
      </c>
      <c r="H62" s="62">
        <v>1604</v>
      </c>
      <c r="I62" s="11">
        <f t="shared" si="2"/>
        <v>61138</v>
      </c>
      <c r="J62" s="12">
        <f t="shared" si="3"/>
        <v>117178</v>
      </c>
      <c r="K62" s="12">
        <f t="shared" si="3"/>
        <v>3358</v>
      </c>
      <c r="L62" s="13">
        <f t="shared" si="4"/>
        <v>120536</v>
      </c>
      <c r="M62" s="62">
        <v>60536</v>
      </c>
      <c r="N62" s="62">
        <v>1857</v>
      </c>
      <c r="O62" s="63">
        <v>540</v>
      </c>
      <c r="P62" s="24">
        <f t="shared" si="5"/>
        <v>62933</v>
      </c>
    </row>
    <row r="63" spans="1:16" s="2" customFormat="1" ht="22.5" customHeight="1" x14ac:dyDescent="0.2">
      <c r="A63" s="4"/>
      <c r="B63" s="23" t="s">
        <v>34</v>
      </c>
      <c r="C63" s="10"/>
      <c r="D63" s="61">
        <v>42137</v>
      </c>
      <c r="E63" s="62">
        <v>944</v>
      </c>
      <c r="F63" s="11">
        <f t="shared" si="1"/>
        <v>43081</v>
      </c>
      <c r="G63" s="62">
        <v>42939</v>
      </c>
      <c r="H63" s="62">
        <v>720</v>
      </c>
      <c r="I63" s="11">
        <f t="shared" si="2"/>
        <v>43659</v>
      </c>
      <c r="J63" s="12">
        <f t="shared" si="3"/>
        <v>85076</v>
      </c>
      <c r="K63" s="12">
        <f t="shared" si="3"/>
        <v>1664</v>
      </c>
      <c r="L63" s="13">
        <f t="shared" si="4"/>
        <v>86740</v>
      </c>
      <c r="M63" s="62">
        <v>40193</v>
      </c>
      <c r="N63" s="62">
        <v>798</v>
      </c>
      <c r="O63" s="63">
        <v>280</v>
      </c>
      <c r="P63" s="24">
        <f t="shared" si="5"/>
        <v>41271</v>
      </c>
    </row>
    <row r="64" spans="1:16" s="2" customFormat="1" ht="22.5" customHeight="1" x14ac:dyDescent="0.2">
      <c r="A64" s="4"/>
      <c r="B64" s="23" t="s">
        <v>35</v>
      </c>
      <c r="C64" s="10"/>
      <c r="D64" s="61">
        <v>27157</v>
      </c>
      <c r="E64" s="62">
        <v>266</v>
      </c>
      <c r="F64" s="11">
        <f t="shared" si="1"/>
        <v>27423</v>
      </c>
      <c r="G64" s="62">
        <v>29829</v>
      </c>
      <c r="H64" s="62">
        <v>288</v>
      </c>
      <c r="I64" s="11">
        <f t="shared" si="2"/>
        <v>30117</v>
      </c>
      <c r="J64" s="12">
        <f t="shared" si="3"/>
        <v>56986</v>
      </c>
      <c r="K64" s="12">
        <f t="shared" si="3"/>
        <v>554</v>
      </c>
      <c r="L64" s="13">
        <f t="shared" si="4"/>
        <v>57540</v>
      </c>
      <c r="M64" s="62">
        <v>25492</v>
      </c>
      <c r="N64" s="62">
        <v>282</v>
      </c>
      <c r="O64" s="63">
        <v>146</v>
      </c>
      <c r="P64" s="24">
        <f t="shared" si="5"/>
        <v>25920</v>
      </c>
    </row>
    <row r="65" spans="1:16" s="2" customFormat="1" ht="22.5" customHeight="1" x14ac:dyDescent="0.2">
      <c r="A65" s="4"/>
      <c r="B65" s="23" t="s">
        <v>36</v>
      </c>
      <c r="C65" s="10"/>
      <c r="D65" s="61">
        <v>30123</v>
      </c>
      <c r="E65" s="62">
        <v>433</v>
      </c>
      <c r="F65" s="11">
        <f t="shared" si="1"/>
        <v>30556</v>
      </c>
      <c r="G65" s="62">
        <v>33302</v>
      </c>
      <c r="H65" s="62">
        <v>342</v>
      </c>
      <c r="I65" s="11">
        <f t="shared" si="2"/>
        <v>33644</v>
      </c>
      <c r="J65" s="12">
        <f t="shared" si="3"/>
        <v>63425</v>
      </c>
      <c r="K65" s="12">
        <f t="shared" si="3"/>
        <v>775</v>
      </c>
      <c r="L65" s="13">
        <f t="shared" si="4"/>
        <v>64200</v>
      </c>
      <c r="M65" s="62">
        <v>28979</v>
      </c>
      <c r="N65" s="62">
        <v>459</v>
      </c>
      <c r="O65" s="63">
        <v>174</v>
      </c>
      <c r="P65" s="24">
        <f t="shared" si="5"/>
        <v>29612</v>
      </c>
    </row>
    <row r="66" spans="1:16" s="2" customFormat="1" ht="22.5" customHeight="1" x14ac:dyDescent="0.2">
      <c r="A66" s="4"/>
      <c r="B66" s="23" t="s">
        <v>37</v>
      </c>
      <c r="C66" s="10"/>
      <c r="D66" s="61">
        <v>227251</v>
      </c>
      <c r="E66" s="62">
        <v>9447</v>
      </c>
      <c r="F66" s="11">
        <f t="shared" si="1"/>
        <v>236698</v>
      </c>
      <c r="G66" s="62">
        <v>239955</v>
      </c>
      <c r="H66" s="62">
        <v>9275</v>
      </c>
      <c r="I66" s="11">
        <f t="shared" si="2"/>
        <v>249230</v>
      </c>
      <c r="J66" s="12">
        <f t="shared" si="3"/>
        <v>467206</v>
      </c>
      <c r="K66" s="12">
        <f t="shared" si="3"/>
        <v>18722</v>
      </c>
      <c r="L66" s="13">
        <f t="shared" si="4"/>
        <v>485928</v>
      </c>
      <c r="M66" s="62">
        <v>229007</v>
      </c>
      <c r="N66" s="62">
        <v>10745</v>
      </c>
      <c r="O66" s="63">
        <v>2782</v>
      </c>
      <c r="P66" s="24">
        <f t="shared" si="5"/>
        <v>242534</v>
      </c>
    </row>
    <row r="67" spans="1:16" s="3" customFormat="1" ht="22.5" customHeight="1" x14ac:dyDescent="0.2">
      <c r="A67" s="7"/>
      <c r="B67" s="25" t="s">
        <v>38</v>
      </c>
      <c r="C67" s="15"/>
      <c r="D67" s="67">
        <v>29171</v>
      </c>
      <c r="E67" s="68">
        <v>405</v>
      </c>
      <c r="F67" s="11">
        <f t="shared" si="1"/>
        <v>29576</v>
      </c>
      <c r="G67" s="68">
        <v>31213</v>
      </c>
      <c r="H67" s="68">
        <v>360</v>
      </c>
      <c r="I67" s="11">
        <f t="shared" si="2"/>
        <v>31573</v>
      </c>
      <c r="J67" s="12">
        <f t="shared" si="3"/>
        <v>60384</v>
      </c>
      <c r="K67" s="12">
        <f t="shared" si="3"/>
        <v>765</v>
      </c>
      <c r="L67" s="13">
        <f t="shared" si="4"/>
        <v>61149</v>
      </c>
      <c r="M67" s="68">
        <v>25789</v>
      </c>
      <c r="N67" s="68">
        <v>452</v>
      </c>
      <c r="O67" s="69">
        <v>180</v>
      </c>
      <c r="P67" s="24">
        <f t="shared" si="5"/>
        <v>26421</v>
      </c>
    </row>
    <row r="68" spans="1:16" s="2" customFormat="1" ht="22.5" customHeight="1" x14ac:dyDescent="0.2">
      <c r="A68" s="4"/>
      <c r="B68" s="23" t="s">
        <v>39</v>
      </c>
      <c r="C68" s="10"/>
      <c r="D68" s="61">
        <v>26759</v>
      </c>
      <c r="E68" s="62">
        <v>300</v>
      </c>
      <c r="F68" s="11">
        <f t="shared" si="1"/>
        <v>27059</v>
      </c>
      <c r="G68" s="62">
        <v>28053</v>
      </c>
      <c r="H68" s="62">
        <v>305</v>
      </c>
      <c r="I68" s="11">
        <f t="shared" si="2"/>
        <v>28358</v>
      </c>
      <c r="J68" s="12">
        <f t="shared" si="3"/>
        <v>54812</v>
      </c>
      <c r="K68" s="12">
        <f t="shared" si="3"/>
        <v>605</v>
      </c>
      <c r="L68" s="13">
        <f t="shared" si="4"/>
        <v>55417</v>
      </c>
      <c r="M68" s="62">
        <v>24152</v>
      </c>
      <c r="N68" s="62">
        <v>328</v>
      </c>
      <c r="O68" s="63">
        <v>169</v>
      </c>
      <c r="P68" s="24">
        <f t="shared" si="5"/>
        <v>24649</v>
      </c>
    </row>
    <row r="69" spans="1:16" s="2" customFormat="1" ht="22.5" customHeight="1" x14ac:dyDescent="0.2">
      <c r="A69" s="4"/>
      <c r="B69" s="23" t="s">
        <v>40</v>
      </c>
      <c r="C69" s="10"/>
      <c r="D69" s="61">
        <v>37179</v>
      </c>
      <c r="E69" s="62">
        <v>310</v>
      </c>
      <c r="F69" s="11">
        <f t="shared" si="1"/>
        <v>37489</v>
      </c>
      <c r="G69" s="62">
        <v>39841</v>
      </c>
      <c r="H69" s="62">
        <v>284</v>
      </c>
      <c r="I69" s="11">
        <f t="shared" si="2"/>
        <v>40125</v>
      </c>
      <c r="J69" s="12">
        <f t="shared" si="3"/>
        <v>77020</v>
      </c>
      <c r="K69" s="12">
        <f t="shared" si="3"/>
        <v>594</v>
      </c>
      <c r="L69" s="13">
        <f t="shared" si="4"/>
        <v>77614</v>
      </c>
      <c r="M69" s="62">
        <v>32683</v>
      </c>
      <c r="N69" s="62">
        <v>294</v>
      </c>
      <c r="O69" s="63">
        <v>166</v>
      </c>
      <c r="P69" s="24">
        <f t="shared" si="5"/>
        <v>33143</v>
      </c>
    </row>
    <row r="70" spans="1:16" s="2" customFormat="1" ht="22.5" customHeight="1" x14ac:dyDescent="0.2">
      <c r="A70" s="4"/>
      <c r="B70" s="23" t="s">
        <v>41</v>
      </c>
      <c r="C70" s="10"/>
      <c r="D70" s="61">
        <v>27501</v>
      </c>
      <c r="E70" s="62">
        <v>226</v>
      </c>
      <c r="F70" s="11">
        <f t="shared" si="1"/>
        <v>27727</v>
      </c>
      <c r="G70" s="62">
        <v>30746</v>
      </c>
      <c r="H70" s="62">
        <v>232</v>
      </c>
      <c r="I70" s="11">
        <f t="shared" si="2"/>
        <v>30978</v>
      </c>
      <c r="J70" s="12">
        <f t="shared" si="3"/>
        <v>58247</v>
      </c>
      <c r="K70" s="12">
        <f t="shared" si="3"/>
        <v>458</v>
      </c>
      <c r="L70" s="13">
        <f t="shared" si="4"/>
        <v>58705</v>
      </c>
      <c r="M70" s="62">
        <v>25638</v>
      </c>
      <c r="N70" s="62">
        <v>261</v>
      </c>
      <c r="O70" s="63">
        <v>114</v>
      </c>
      <c r="P70" s="24">
        <f t="shared" si="5"/>
        <v>26013</v>
      </c>
    </row>
    <row r="71" spans="1:16" s="2" customFormat="1" ht="22.5" customHeight="1" x14ac:dyDescent="0.2">
      <c r="A71" s="4"/>
      <c r="B71" s="23" t="s">
        <v>42</v>
      </c>
      <c r="C71" s="10"/>
      <c r="D71" s="61">
        <v>25130</v>
      </c>
      <c r="E71" s="62">
        <v>231</v>
      </c>
      <c r="F71" s="11">
        <f t="shared" si="1"/>
        <v>25361</v>
      </c>
      <c r="G71" s="62">
        <v>27554</v>
      </c>
      <c r="H71" s="62">
        <v>187</v>
      </c>
      <c r="I71" s="11">
        <f t="shared" si="2"/>
        <v>27741</v>
      </c>
      <c r="J71" s="12">
        <f t="shared" si="3"/>
        <v>52684</v>
      </c>
      <c r="K71" s="12">
        <f t="shared" si="3"/>
        <v>418</v>
      </c>
      <c r="L71" s="13">
        <f t="shared" si="4"/>
        <v>53102</v>
      </c>
      <c r="M71" s="62">
        <v>23839</v>
      </c>
      <c r="N71" s="62">
        <v>214</v>
      </c>
      <c r="O71" s="63">
        <v>125</v>
      </c>
      <c r="P71" s="24">
        <f t="shared" si="5"/>
        <v>24178</v>
      </c>
    </row>
    <row r="72" spans="1:16" s="2" customFormat="1" ht="22.5" customHeight="1" x14ac:dyDescent="0.2">
      <c r="A72" s="4"/>
      <c r="B72" s="23" t="s">
        <v>74</v>
      </c>
      <c r="C72" s="10"/>
      <c r="D72" s="70">
        <f>SUM(D41:D71)</f>
        <v>2402246</v>
      </c>
      <c r="E72" s="62">
        <f t="shared" ref="E72:P72" si="7">SUM(E41:E71)</f>
        <v>45440</v>
      </c>
      <c r="F72" s="62">
        <f t="shared" si="7"/>
        <v>2447686</v>
      </c>
      <c r="G72" s="62">
        <f t="shared" si="7"/>
        <v>2597750</v>
      </c>
      <c r="H72" s="62">
        <f t="shared" si="7"/>
        <v>43841</v>
      </c>
      <c r="I72" s="62">
        <f t="shared" si="7"/>
        <v>2641591</v>
      </c>
      <c r="J72" s="62">
        <f t="shared" si="7"/>
        <v>4999996</v>
      </c>
      <c r="K72" s="62">
        <f t="shared" si="7"/>
        <v>89281</v>
      </c>
      <c r="L72" s="62">
        <f t="shared" si="7"/>
        <v>5089277</v>
      </c>
      <c r="M72" s="62">
        <f t="shared" si="7"/>
        <v>2318891</v>
      </c>
      <c r="N72" s="62">
        <f t="shared" si="7"/>
        <v>50958</v>
      </c>
      <c r="O72" s="62">
        <f t="shared" si="7"/>
        <v>16620</v>
      </c>
      <c r="P72" s="71">
        <f t="shared" si="7"/>
        <v>2386469</v>
      </c>
    </row>
    <row r="73" spans="1:16" s="2" customFormat="1" ht="22.5" customHeight="1" x14ac:dyDescent="0.2">
      <c r="A73" s="4"/>
      <c r="B73" s="29" t="s">
        <v>76</v>
      </c>
      <c r="C73" s="16" t="s">
        <v>75</v>
      </c>
      <c r="D73" s="61">
        <v>15025</v>
      </c>
      <c r="E73" s="62">
        <v>117</v>
      </c>
      <c r="F73" s="11">
        <f t="shared" si="1"/>
        <v>15142</v>
      </c>
      <c r="G73" s="62">
        <v>16649</v>
      </c>
      <c r="H73" s="62">
        <v>125</v>
      </c>
      <c r="I73" s="11">
        <f>G73+H73</f>
        <v>16774</v>
      </c>
      <c r="J73" s="12">
        <f t="shared" si="3"/>
        <v>31674</v>
      </c>
      <c r="K73" s="12">
        <f t="shared" si="3"/>
        <v>242</v>
      </c>
      <c r="L73" s="13">
        <f t="shared" si="4"/>
        <v>31916</v>
      </c>
      <c r="M73" s="62">
        <v>13571</v>
      </c>
      <c r="N73" s="62">
        <v>105</v>
      </c>
      <c r="O73" s="63">
        <v>92</v>
      </c>
      <c r="P73" s="24">
        <f t="shared" si="5"/>
        <v>13768</v>
      </c>
    </row>
    <row r="74" spans="1:16" s="2" customFormat="1" ht="22.5" customHeight="1" x14ac:dyDescent="0.2">
      <c r="A74" s="4"/>
      <c r="B74" s="52" t="s">
        <v>80</v>
      </c>
      <c r="C74" s="16" t="s">
        <v>77</v>
      </c>
      <c r="D74" s="61">
        <v>9072</v>
      </c>
      <c r="E74" s="62">
        <v>47</v>
      </c>
      <c r="F74" s="11">
        <f t="shared" ref="F74:F82" si="8">D74+E74</f>
        <v>9119</v>
      </c>
      <c r="G74" s="62">
        <v>9913</v>
      </c>
      <c r="H74" s="62">
        <v>61</v>
      </c>
      <c r="I74" s="11">
        <f t="shared" ref="I74:I82" si="9">G74+H74</f>
        <v>9974</v>
      </c>
      <c r="J74" s="12">
        <f t="shared" ref="J74:K82" si="10">D74+G74</f>
        <v>18985</v>
      </c>
      <c r="K74" s="12">
        <f t="shared" si="10"/>
        <v>108</v>
      </c>
      <c r="L74" s="13">
        <f t="shared" ref="L74:L82" si="11">J74+K74</f>
        <v>19093</v>
      </c>
      <c r="M74" s="62">
        <v>8584</v>
      </c>
      <c r="N74" s="62">
        <v>35</v>
      </c>
      <c r="O74" s="63">
        <v>54</v>
      </c>
      <c r="P74" s="24">
        <f t="shared" ref="P74:P82" si="12">SUM(M74:O74)</f>
        <v>8673</v>
      </c>
    </row>
    <row r="75" spans="1:16" s="2" customFormat="1" ht="22.5" customHeight="1" x14ac:dyDescent="0.2">
      <c r="A75" s="4"/>
      <c r="B75" s="52"/>
      <c r="C75" s="16" t="s">
        <v>78</v>
      </c>
      <c r="D75" s="61">
        <v>4652</v>
      </c>
      <c r="E75" s="62">
        <v>61</v>
      </c>
      <c r="F75" s="11">
        <f t="shared" si="8"/>
        <v>4713</v>
      </c>
      <c r="G75" s="62">
        <v>4944</v>
      </c>
      <c r="H75" s="62">
        <v>52</v>
      </c>
      <c r="I75" s="11">
        <f t="shared" si="9"/>
        <v>4996</v>
      </c>
      <c r="J75" s="12">
        <f t="shared" si="10"/>
        <v>9596</v>
      </c>
      <c r="K75" s="12">
        <f t="shared" si="10"/>
        <v>113</v>
      </c>
      <c r="L75" s="13">
        <f t="shared" si="11"/>
        <v>9709</v>
      </c>
      <c r="M75" s="62">
        <v>4470</v>
      </c>
      <c r="N75" s="62">
        <v>77</v>
      </c>
      <c r="O75" s="63">
        <v>25</v>
      </c>
      <c r="P75" s="24">
        <f t="shared" si="12"/>
        <v>4572</v>
      </c>
    </row>
    <row r="76" spans="1:16" s="2" customFormat="1" ht="22.5" customHeight="1" x14ac:dyDescent="0.2">
      <c r="A76" s="4"/>
      <c r="B76" s="29" t="s">
        <v>81</v>
      </c>
      <c r="C76" s="16" t="s">
        <v>79</v>
      </c>
      <c r="D76" s="61">
        <v>7932</v>
      </c>
      <c r="E76" s="62">
        <v>266</v>
      </c>
      <c r="F76" s="11">
        <f t="shared" si="8"/>
        <v>8198</v>
      </c>
      <c r="G76" s="62">
        <v>8466</v>
      </c>
      <c r="H76" s="62">
        <v>268</v>
      </c>
      <c r="I76" s="11">
        <f t="shared" si="9"/>
        <v>8734</v>
      </c>
      <c r="J76" s="12">
        <f t="shared" si="10"/>
        <v>16398</v>
      </c>
      <c r="K76" s="12">
        <f t="shared" si="10"/>
        <v>534</v>
      </c>
      <c r="L76" s="13">
        <f t="shared" si="11"/>
        <v>16932</v>
      </c>
      <c r="M76" s="62">
        <v>7453</v>
      </c>
      <c r="N76" s="62">
        <v>356</v>
      </c>
      <c r="O76" s="63">
        <v>66</v>
      </c>
      <c r="P76" s="24">
        <f t="shared" si="12"/>
        <v>7875</v>
      </c>
    </row>
    <row r="77" spans="1:16" s="2" customFormat="1" ht="22.5" customHeight="1" x14ac:dyDescent="0.2">
      <c r="A77" s="4"/>
      <c r="B77" s="52" t="s">
        <v>85</v>
      </c>
      <c r="C77" s="16" t="s">
        <v>82</v>
      </c>
      <c r="D77" s="61">
        <v>20835</v>
      </c>
      <c r="E77" s="62">
        <v>181</v>
      </c>
      <c r="F77" s="11">
        <f t="shared" si="8"/>
        <v>21016</v>
      </c>
      <c r="G77" s="62">
        <v>22261</v>
      </c>
      <c r="H77" s="62">
        <v>130</v>
      </c>
      <c r="I77" s="11">
        <f t="shared" si="9"/>
        <v>22391</v>
      </c>
      <c r="J77" s="12">
        <f t="shared" si="10"/>
        <v>43096</v>
      </c>
      <c r="K77" s="12">
        <f t="shared" si="10"/>
        <v>311</v>
      </c>
      <c r="L77" s="13">
        <f t="shared" si="11"/>
        <v>43407</v>
      </c>
      <c r="M77" s="62">
        <v>17979</v>
      </c>
      <c r="N77" s="62">
        <v>178</v>
      </c>
      <c r="O77" s="63">
        <v>90</v>
      </c>
      <c r="P77" s="24">
        <f t="shared" si="12"/>
        <v>18247</v>
      </c>
    </row>
    <row r="78" spans="1:16" s="2" customFormat="1" ht="22.5" customHeight="1" x14ac:dyDescent="0.2">
      <c r="A78" s="4"/>
      <c r="B78" s="52"/>
      <c r="C78" s="16" t="s">
        <v>83</v>
      </c>
      <c r="D78" s="61">
        <v>4261</v>
      </c>
      <c r="E78" s="62">
        <v>57</v>
      </c>
      <c r="F78" s="11">
        <f t="shared" si="8"/>
        <v>4318</v>
      </c>
      <c r="G78" s="62">
        <v>4265</v>
      </c>
      <c r="H78" s="62">
        <v>59</v>
      </c>
      <c r="I78" s="11">
        <f t="shared" si="9"/>
        <v>4324</v>
      </c>
      <c r="J78" s="12">
        <f t="shared" si="10"/>
        <v>8526</v>
      </c>
      <c r="K78" s="12">
        <f t="shared" si="10"/>
        <v>116</v>
      </c>
      <c r="L78" s="13">
        <f t="shared" si="11"/>
        <v>8642</v>
      </c>
      <c r="M78" s="62">
        <v>4004</v>
      </c>
      <c r="N78" s="62">
        <v>61</v>
      </c>
      <c r="O78" s="63">
        <v>33</v>
      </c>
      <c r="P78" s="24">
        <f t="shared" si="12"/>
        <v>4098</v>
      </c>
    </row>
    <row r="79" spans="1:16" s="2" customFormat="1" ht="22.5" customHeight="1" x14ac:dyDescent="0.2">
      <c r="A79" s="4"/>
      <c r="B79" s="52"/>
      <c r="C79" s="16" t="s">
        <v>84</v>
      </c>
      <c r="D79" s="61">
        <v>7127</v>
      </c>
      <c r="E79" s="62">
        <v>158</v>
      </c>
      <c r="F79" s="11">
        <f t="shared" si="8"/>
        <v>7285</v>
      </c>
      <c r="G79" s="62">
        <v>7987</v>
      </c>
      <c r="H79" s="62">
        <v>149</v>
      </c>
      <c r="I79" s="11">
        <f t="shared" si="9"/>
        <v>8136</v>
      </c>
      <c r="J79" s="12">
        <f t="shared" si="10"/>
        <v>15114</v>
      </c>
      <c r="K79" s="12">
        <f t="shared" si="10"/>
        <v>307</v>
      </c>
      <c r="L79" s="13">
        <f t="shared" si="11"/>
        <v>15421</v>
      </c>
      <c r="M79" s="62">
        <v>7337</v>
      </c>
      <c r="N79" s="62">
        <v>245</v>
      </c>
      <c r="O79" s="63">
        <v>46</v>
      </c>
      <c r="P79" s="24">
        <f t="shared" si="12"/>
        <v>7628</v>
      </c>
    </row>
    <row r="80" spans="1:16" s="2" customFormat="1" ht="22.5" customHeight="1" x14ac:dyDescent="0.2">
      <c r="A80" s="4"/>
      <c r="B80" s="52" t="s">
        <v>89</v>
      </c>
      <c r="C80" s="16" t="s">
        <v>86</v>
      </c>
      <c r="D80" s="61">
        <v>6434</v>
      </c>
      <c r="E80" s="62">
        <v>83</v>
      </c>
      <c r="F80" s="11">
        <f t="shared" si="8"/>
        <v>6517</v>
      </c>
      <c r="G80" s="62">
        <v>6704</v>
      </c>
      <c r="H80" s="62">
        <v>45</v>
      </c>
      <c r="I80" s="11">
        <f t="shared" si="9"/>
        <v>6749</v>
      </c>
      <c r="J80" s="12">
        <f t="shared" si="10"/>
        <v>13138</v>
      </c>
      <c r="K80" s="12">
        <f t="shared" si="10"/>
        <v>128</v>
      </c>
      <c r="L80" s="13">
        <f t="shared" si="11"/>
        <v>13266</v>
      </c>
      <c r="M80" s="62">
        <v>5461</v>
      </c>
      <c r="N80" s="62">
        <v>90</v>
      </c>
      <c r="O80" s="63">
        <v>25</v>
      </c>
      <c r="P80" s="24">
        <f t="shared" si="12"/>
        <v>5576</v>
      </c>
    </row>
    <row r="81" spans="1:16" s="2" customFormat="1" ht="22.5" customHeight="1" x14ac:dyDescent="0.2">
      <c r="A81" s="4"/>
      <c r="B81" s="52"/>
      <c r="C81" s="16" t="s">
        <v>87</v>
      </c>
      <c r="D81" s="61">
        <v>7410</v>
      </c>
      <c r="E81" s="62">
        <v>85</v>
      </c>
      <c r="F81" s="11">
        <f t="shared" si="8"/>
        <v>7495</v>
      </c>
      <c r="G81" s="62">
        <v>7782</v>
      </c>
      <c r="H81" s="62">
        <v>69</v>
      </c>
      <c r="I81" s="11">
        <f t="shared" si="9"/>
        <v>7851</v>
      </c>
      <c r="J81" s="12">
        <f t="shared" si="10"/>
        <v>15192</v>
      </c>
      <c r="K81" s="12">
        <f t="shared" si="10"/>
        <v>154</v>
      </c>
      <c r="L81" s="13">
        <f t="shared" si="11"/>
        <v>15346</v>
      </c>
      <c r="M81" s="62">
        <v>6483</v>
      </c>
      <c r="N81" s="62">
        <v>110</v>
      </c>
      <c r="O81" s="63">
        <v>23</v>
      </c>
      <c r="P81" s="24">
        <f t="shared" si="12"/>
        <v>6616</v>
      </c>
    </row>
    <row r="82" spans="1:16" s="2" customFormat="1" ht="22.5" customHeight="1" x14ac:dyDescent="0.2">
      <c r="A82" s="4"/>
      <c r="B82" s="52"/>
      <c r="C82" s="16" t="s">
        <v>88</v>
      </c>
      <c r="D82" s="61">
        <v>2409</v>
      </c>
      <c r="E82" s="62">
        <v>8</v>
      </c>
      <c r="F82" s="11">
        <f t="shared" si="8"/>
        <v>2417</v>
      </c>
      <c r="G82" s="62">
        <v>2651</v>
      </c>
      <c r="H82" s="62">
        <v>11</v>
      </c>
      <c r="I82" s="11">
        <f t="shared" si="9"/>
        <v>2662</v>
      </c>
      <c r="J82" s="12">
        <f t="shared" si="10"/>
        <v>5060</v>
      </c>
      <c r="K82" s="12">
        <f t="shared" si="10"/>
        <v>19</v>
      </c>
      <c r="L82" s="13">
        <f t="shared" si="11"/>
        <v>5079</v>
      </c>
      <c r="M82" s="62">
        <v>2269</v>
      </c>
      <c r="N82" s="62">
        <v>5</v>
      </c>
      <c r="O82" s="63">
        <v>9</v>
      </c>
      <c r="P82" s="24">
        <f t="shared" si="12"/>
        <v>2283</v>
      </c>
    </row>
    <row r="83" spans="1:16" s="2" customFormat="1" ht="22.5" customHeight="1" x14ac:dyDescent="0.2">
      <c r="A83" s="4"/>
      <c r="B83" s="30" t="s">
        <v>90</v>
      </c>
      <c r="C83" s="53"/>
      <c r="D83" s="61">
        <f t="shared" ref="D83:P83" si="13">SUM(D73:D82)</f>
        <v>85157</v>
      </c>
      <c r="E83" s="62">
        <f t="shared" si="13"/>
        <v>1063</v>
      </c>
      <c r="F83" s="11">
        <f t="shared" si="13"/>
        <v>86220</v>
      </c>
      <c r="G83" s="62">
        <f t="shared" si="13"/>
        <v>91622</v>
      </c>
      <c r="H83" s="62">
        <f t="shared" si="13"/>
        <v>969</v>
      </c>
      <c r="I83" s="11">
        <f t="shared" si="13"/>
        <v>92591</v>
      </c>
      <c r="J83" s="12">
        <f t="shared" si="13"/>
        <v>176779</v>
      </c>
      <c r="K83" s="12">
        <f t="shared" si="13"/>
        <v>2032</v>
      </c>
      <c r="L83" s="13">
        <f t="shared" si="13"/>
        <v>178811</v>
      </c>
      <c r="M83" s="62">
        <f t="shared" si="13"/>
        <v>77611</v>
      </c>
      <c r="N83" s="62">
        <f t="shared" si="13"/>
        <v>1262</v>
      </c>
      <c r="O83" s="63">
        <f t="shared" si="13"/>
        <v>463</v>
      </c>
      <c r="P83" s="24">
        <f t="shared" si="13"/>
        <v>79336</v>
      </c>
    </row>
    <row r="84" spans="1:16" s="2" customFormat="1" ht="22.5" customHeight="1" x14ac:dyDescent="0.2">
      <c r="A84" s="4"/>
      <c r="B84" s="30" t="s">
        <v>91</v>
      </c>
      <c r="C84" s="31"/>
      <c r="D84" s="70">
        <f>SUM(D83+D72)</f>
        <v>2487403</v>
      </c>
      <c r="E84" s="62">
        <f t="shared" ref="E84:P84" si="14">SUM(E83+E72)</f>
        <v>46503</v>
      </c>
      <c r="F84" s="72">
        <f t="shared" si="14"/>
        <v>2533906</v>
      </c>
      <c r="G84" s="62">
        <f t="shared" si="14"/>
        <v>2689372</v>
      </c>
      <c r="H84" s="62">
        <f t="shared" si="14"/>
        <v>44810</v>
      </c>
      <c r="I84" s="62">
        <f t="shared" si="14"/>
        <v>2734182</v>
      </c>
      <c r="J84" s="62">
        <f t="shared" si="14"/>
        <v>5176775</v>
      </c>
      <c r="K84" s="62">
        <f t="shared" si="14"/>
        <v>91313</v>
      </c>
      <c r="L84" s="62">
        <f t="shared" si="14"/>
        <v>5268088</v>
      </c>
      <c r="M84" s="62">
        <f t="shared" si="14"/>
        <v>2396502</v>
      </c>
      <c r="N84" s="62">
        <f t="shared" si="14"/>
        <v>52220</v>
      </c>
      <c r="O84" s="73">
        <f t="shared" si="14"/>
        <v>17083</v>
      </c>
      <c r="P84" s="71">
        <f t="shared" si="14"/>
        <v>2465805</v>
      </c>
    </row>
    <row r="85" spans="1:16" s="2" customFormat="1" ht="22.5" customHeight="1" thickBot="1" x14ac:dyDescent="0.25">
      <c r="A85" s="4"/>
      <c r="B85" s="32" t="s">
        <v>92</v>
      </c>
      <c r="C85" s="33"/>
      <c r="D85" s="74">
        <f>SUM(D84+D8+D33)</f>
        <v>4137164</v>
      </c>
      <c r="E85" s="75">
        <f t="shared" ref="E85:P85" si="15">SUM(E84+E8+E33)</f>
        <v>124829</v>
      </c>
      <c r="F85" s="76">
        <f t="shared" si="15"/>
        <v>4261993</v>
      </c>
      <c r="G85" s="75">
        <f t="shared" si="15"/>
        <v>4451541</v>
      </c>
      <c r="H85" s="75">
        <f t="shared" si="15"/>
        <v>125998</v>
      </c>
      <c r="I85" s="75">
        <f t="shared" si="15"/>
        <v>4577539</v>
      </c>
      <c r="J85" s="75">
        <f t="shared" si="15"/>
        <v>8588705</v>
      </c>
      <c r="K85" s="75">
        <f t="shared" si="15"/>
        <v>250827</v>
      </c>
      <c r="L85" s="75">
        <f t="shared" si="15"/>
        <v>8839532</v>
      </c>
      <c r="M85" s="75">
        <f t="shared" si="15"/>
        <v>4201171</v>
      </c>
      <c r="N85" s="75">
        <f t="shared" si="15"/>
        <v>149611</v>
      </c>
      <c r="O85" s="77">
        <f t="shared" si="15"/>
        <v>40528</v>
      </c>
      <c r="P85" s="78">
        <f t="shared" si="15"/>
        <v>4391310</v>
      </c>
    </row>
    <row r="86" spans="1:16" x14ac:dyDescent="0.15">
      <c r="A86" s="6"/>
      <c r="B86" s="6"/>
      <c r="C86" s="6"/>
      <c r="D86" s="26"/>
      <c r="E86" s="26"/>
      <c r="F86" s="6"/>
      <c r="G86" s="26"/>
      <c r="H86" s="26"/>
      <c r="I86" s="6"/>
      <c r="J86" s="6"/>
      <c r="K86" s="6"/>
      <c r="L86" s="6"/>
      <c r="M86" s="26"/>
      <c r="N86" s="26"/>
      <c r="O86" s="26"/>
      <c r="P86" s="6"/>
    </row>
    <row r="87" spans="1:16" x14ac:dyDescent="0.15">
      <c r="A87" s="6"/>
      <c r="B87" s="6"/>
      <c r="C87" s="6"/>
      <c r="D87" s="26"/>
      <c r="E87" s="26"/>
      <c r="F87" s="6"/>
      <c r="G87" s="26"/>
      <c r="H87" s="26"/>
      <c r="I87" s="6"/>
      <c r="J87" s="6"/>
      <c r="K87" s="6"/>
      <c r="L87" s="6"/>
      <c r="M87" s="26"/>
      <c r="N87" s="26"/>
      <c r="O87" s="26"/>
      <c r="P87" s="6"/>
    </row>
    <row r="88" spans="1:16" s="18" customFormat="1" ht="17.25" x14ac:dyDescent="0.2">
      <c r="A88" s="17"/>
      <c r="B88" s="17"/>
      <c r="C88" s="17"/>
      <c r="D88" s="27"/>
      <c r="E88" s="27"/>
      <c r="F88" s="17"/>
      <c r="G88" s="27"/>
      <c r="H88" s="27"/>
      <c r="I88" s="17"/>
      <c r="J88" s="17"/>
      <c r="K88" s="17"/>
      <c r="L88" s="17"/>
      <c r="M88" s="27"/>
      <c r="N88" s="27"/>
      <c r="O88" s="27"/>
      <c r="P88" s="17"/>
    </row>
    <row r="89" spans="1:16" x14ac:dyDescent="0.15">
      <c r="A89" s="6"/>
      <c r="B89" s="6"/>
      <c r="C89" s="6"/>
      <c r="D89" s="26"/>
      <c r="E89" s="26"/>
      <c r="F89" s="6"/>
      <c r="G89" s="26"/>
      <c r="H89" s="26"/>
      <c r="I89" s="6"/>
      <c r="J89" s="6"/>
      <c r="K89" s="6"/>
      <c r="L89" s="6"/>
      <c r="M89" s="26"/>
      <c r="N89" s="26"/>
      <c r="O89" s="26"/>
      <c r="P89" s="6"/>
    </row>
    <row r="90" spans="1:16" x14ac:dyDescent="0.15">
      <c r="A90" s="6"/>
      <c r="B90" s="6"/>
      <c r="C90" s="6"/>
      <c r="D90" s="26"/>
      <c r="E90" s="26"/>
      <c r="F90" s="6"/>
      <c r="G90" s="26"/>
      <c r="H90" s="26"/>
      <c r="I90" s="6"/>
      <c r="J90" s="6"/>
      <c r="K90" s="6"/>
      <c r="L90" s="6"/>
      <c r="M90" s="26"/>
      <c r="N90" s="26"/>
      <c r="O90" s="26"/>
      <c r="P90" s="6"/>
    </row>
    <row r="91" spans="1:16" x14ac:dyDescent="0.15">
      <c r="A91" s="6"/>
      <c r="B91" s="6"/>
      <c r="C91" s="6"/>
      <c r="D91" s="26"/>
      <c r="E91" s="26"/>
      <c r="F91" s="6"/>
      <c r="G91" s="26"/>
      <c r="H91" s="26"/>
      <c r="I91" s="6"/>
      <c r="J91" s="6"/>
      <c r="K91" s="6"/>
      <c r="L91" s="6"/>
      <c r="M91" s="26"/>
      <c r="N91" s="26"/>
      <c r="O91" s="26"/>
      <c r="P91" s="6"/>
    </row>
    <row r="92" spans="1:16" x14ac:dyDescent="0.15">
      <c r="A92" s="6"/>
      <c r="B92" s="6"/>
      <c r="C92" s="6"/>
      <c r="D92" s="26"/>
      <c r="E92" s="26"/>
      <c r="F92" s="6"/>
      <c r="G92" s="26"/>
      <c r="H92" s="26"/>
      <c r="I92" s="6"/>
      <c r="J92" s="6"/>
      <c r="K92" s="6"/>
      <c r="L92" s="6"/>
      <c r="M92" s="26"/>
      <c r="N92" s="26"/>
      <c r="O92" s="26"/>
      <c r="P92" s="6"/>
    </row>
    <row r="93" spans="1:16" x14ac:dyDescent="0.15">
      <c r="A93" s="6"/>
      <c r="B93" s="6"/>
      <c r="C93" s="6"/>
      <c r="D93" s="26"/>
      <c r="E93" s="26"/>
      <c r="F93" s="6"/>
      <c r="G93" s="26"/>
      <c r="H93" s="26"/>
      <c r="I93" s="6"/>
      <c r="J93" s="6"/>
      <c r="K93" s="6"/>
      <c r="L93" s="6"/>
      <c r="M93" s="26"/>
      <c r="N93" s="26"/>
      <c r="O93" s="26"/>
      <c r="P93" s="6"/>
    </row>
    <row r="94" spans="1:16" x14ac:dyDescent="0.15">
      <c r="A94" s="6"/>
      <c r="B94" s="6"/>
      <c r="C94" s="6"/>
      <c r="D94" s="26"/>
      <c r="E94" s="26"/>
      <c r="F94" s="6"/>
      <c r="G94" s="26"/>
      <c r="H94" s="26"/>
      <c r="I94" s="6"/>
      <c r="J94" s="6"/>
      <c r="K94" s="6"/>
      <c r="L94" s="6"/>
      <c r="M94" s="26"/>
      <c r="N94" s="26"/>
      <c r="O94" s="26"/>
      <c r="P94" s="6"/>
    </row>
    <row r="95" spans="1:16" x14ac:dyDescent="0.15">
      <c r="A95" s="6"/>
      <c r="B95" s="6"/>
      <c r="C95" s="6"/>
      <c r="D95" s="26"/>
      <c r="E95" s="26"/>
      <c r="F95" s="6"/>
      <c r="G95" s="26"/>
      <c r="H95" s="26"/>
      <c r="I95" s="6"/>
      <c r="J95" s="6"/>
      <c r="K95" s="6"/>
      <c r="L95" s="6"/>
      <c r="M95" s="26"/>
      <c r="N95" s="26"/>
      <c r="O95" s="26"/>
      <c r="P95" s="6"/>
    </row>
    <row r="96" spans="1:16" x14ac:dyDescent="0.15">
      <c r="A96" s="6"/>
      <c r="B96" s="6"/>
      <c r="C96" s="6"/>
      <c r="D96" s="26"/>
      <c r="E96" s="26"/>
      <c r="F96" s="6"/>
      <c r="G96" s="26"/>
      <c r="H96" s="26"/>
      <c r="I96" s="6"/>
      <c r="J96" s="6"/>
      <c r="K96" s="6"/>
      <c r="L96" s="6"/>
      <c r="M96" s="26"/>
      <c r="N96" s="26"/>
      <c r="O96" s="26"/>
      <c r="P96" s="6"/>
    </row>
    <row r="97" spans="1:16" x14ac:dyDescent="0.15">
      <c r="A97" s="6"/>
      <c r="B97" s="6"/>
      <c r="C97" s="6"/>
      <c r="D97" s="26"/>
      <c r="E97" s="26"/>
      <c r="F97" s="6"/>
      <c r="G97" s="26"/>
      <c r="H97" s="26"/>
      <c r="I97" s="6"/>
      <c r="J97" s="6"/>
      <c r="K97" s="6"/>
      <c r="L97" s="6"/>
      <c r="M97" s="26"/>
      <c r="N97" s="26"/>
      <c r="O97" s="26"/>
      <c r="P97" s="6"/>
    </row>
    <row r="98" spans="1:16" x14ac:dyDescent="0.15">
      <c r="A98" s="6"/>
      <c r="B98" s="6"/>
      <c r="C98" s="6"/>
      <c r="D98" s="26"/>
      <c r="E98" s="26"/>
      <c r="F98" s="6"/>
      <c r="G98" s="26"/>
      <c r="H98" s="26"/>
      <c r="I98" s="6"/>
      <c r="J98" s="6"/>
      <c r="K98" s="6"/>
      <c r="L98" s="6"/>
      <c r="M98" s="26"/>
      <c r="N98" s="26"/>
      <c r="O98" s="26"/>
      <c r="P98" s="6"/>
    </row>
    <row r="99" spans="1:16" x14ac:dyDescent="0.15">
      <c r="A99" s="6"/>
      <c r="B99" s="6"/>
      <c r="C99" s="6"/>
      <c r="D99" s="26"/>
      <c r="E99" s="26"/>
      <c r="F99" s="6"/>
      <c r="G99" s="26"/>
      <c r="H99" s="26"/>
      <c r="I99" s="6"/>
      <c r="J99" s="6"/>
      <c r="K99" s="6"/>
      <c r="L99" s="6"/>
      <c r="M99" s="26"/>
      <c r="N99" s="26"/>
      <c r="O99" s="26"/>
      <c r="P99" s="6"/>
    </row>
  </sheetData>
  <mergeCells count="13">
    <mergeCell ref="B1:P2"/>
    <mergeCell ref="B74:B75"/>
    <mergeCell ref="B77:B79"/>
    <mergeCell ref="B80:B82"/>
    <mergeCell ref="B83:C83"/>
    <mergeCell ref="B84:C84"/>
    <mergeCell ref="B85:C85"/>
    <mergeCell ref="M5:P5"/>
    <mergeCell ref="D6:F6"/>
    <mergeCell ref="G6:I6"/>
    <mergeCell ref="D5:L5"/>
    <mergeCell ref="J6:L6"/>
    <mergeCell ref="B5:C7"/>
  </mergeCells>
  <phoneticPr fontId="6"/>
  <printOptions horizontalCentered="1" verticalCentered="1"/>
  <pageMargins left="0.23622047244094491" right="3.937007874015748E-2" top="0.15748031496062992" bottom="0.15748031496062992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2021-08-04T04:17:02Z</dcterms:created>
  <dcterms:modified xsi:type="dcterms:W3CDTF">2021-08-04T05:35:20Z</dcterms:modified>
</cp:coreProperties>
</file>