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<sst xmlns="http://schemas.openxmlformats.org/spreadsheetml/2006/main" count="1126" uniqueCount="611">
  <si>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</si>
  <si>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</si>
  <si>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</si>
  <si>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</si>
  <si>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</si>
  <si>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</si>
  <si>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</si>
  <si>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</si>
  <si>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</si>
  <si>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</si>
  <si>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</si>
  <si>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</si>
  <si>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</si>
  <si>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</si>
  <si>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</si>
  <si>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</si>
  <si>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</si>
  <si>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</si>
  <si>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</si>
  <si>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</si>
  <si>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</si>
  <si>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</si>
  <si>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</si>
  <si>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</si>
  <si>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</si>
  <si>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</si>
  <si>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</si>
  <si>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</si>
  <si>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</si>
  <si>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</si>
  <si>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</si>
  <si>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</si>
  <si>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</si>
  <si>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</si>
  <si>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</si>
  <si>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</si>
  <si>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</si>
  <si>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</si>
  <si>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</si>
  <si>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</si>
  <si>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</si>
  <si>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</si>
  <si>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</si>
  <si>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</si>
  <si>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</si>
  <si>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</si>
  <si>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</si>
  <si>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</si>
  <si>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</si>
  <si>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</si>
  <si>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</si>
  <si>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</si>
  <si>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</si>
  <si>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</si>
  <si>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</si>
  <si>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</si>
  <si>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</si>
  <si>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</si>
  <si>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</si>
  <si>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</si>
  <si>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</si>
  <si>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</si>
  <si>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</si>
  <si>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</si>
  <si>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</si>
  <si>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</si>
  <si>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</si>
  <si>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</si>
  <si>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</si>
  <si>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</si>
  <si>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</si>
  <si>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</si>
  <si>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</si>
  <si>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</si>
  <si>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</si>
  <si>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</si>
  <si>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</si>
  <si>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</si>
  <si>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</si>
  <si>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</si>
  <si>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</si>
  <si>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</si>
  <si>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</si>
  <si>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</si>
  <si>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</si>
  <si>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</si>
  <si>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</si>
  <si>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</si>
  <si>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</si>
  <si>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</si>
  <si>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</si>
  <si>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</si>
  <si>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</si>
  <si>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</si>
  <si>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</si>
  <si>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</si>
  <si>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</si>
  <si>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</si>
  <si>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</si>
  <si>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</si>
  <si>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</si>
  <si>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</si>
  <si>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</si>
  <si>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</si>
  <si>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</si>
  <si>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</si>
  <si>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</si>
  <si>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</si>
  <si>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</si>
  <si>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</si>
  <si>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</si>
  <si>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</si>
  <si>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</si>
  <si>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</si>
  <si>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</si>
  <si>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</si>
  <si>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</si>
  <si>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</si>
  <si>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</si>
  <si>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</si>
  <si>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</si>
  <si>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</si>
  <si>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</si>
  <si>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</si>
  <si>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</si>
  <si>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</si>
  <si>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</si>
  <si>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</si>
  <si>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</si>
  <si>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</si>
  <si>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</si>
  <si>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</si>
  <si>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</si>
  <si>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</si>
  <si>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</si>
  <si>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</si>
  <si>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</si>
  <si>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</si>
  <si>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</si>
  <si>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</si>
  <si>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</si>
  <si>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</si>
  <si>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</si>
  <si>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</si>
  <si>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</si>
  <si>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</si>
  <si>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</si>
  <si>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</si>
  <si>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</si>
  <si>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</si>
  <si>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</si>
  <si>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</si>
  <si>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</si>
  <si>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</si>
  <si>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</si>
  <si>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</si>
  <si>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</si>
  <si>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</si>
  <si>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</si>
  <si>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</si>
  <si>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</si>
  <si>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</si>
  <si>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</si>
  <si>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</si>
  <si>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</si>
  <si>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</si>
  <si>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</si>
  <si>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</si>
  <si>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</si>
  <si>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</si>
  <si>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</si>
  <si>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</si>
  <si>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</si>
  <si>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</si>
  <si>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</si>
  <si>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</si>
  <si>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</si>
  <si>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</si>
  <si>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</si>
  <si>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</si>
  <si>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</si>
  <si>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</si>
  <si>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</si>
  <si>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</si>
  <si>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</si>
  <si>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</si>
  <si>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</si>
  <si>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</si>
  <si>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</si>
  <si>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</si>
  <si>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</si>
  <si>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</si>
  <si>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</si>
  <si>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</si>
  <si>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</si>
  <si>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</si>
  <si>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</si>
  <si>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</si>
  <si>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</si>
  <si>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</si>
  <si>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</si>
  <si>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</si>
  <si>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</si>
  <si>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</si>
  <si>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</si>
  <si>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</si>
  <si>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</si>
  <si>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</si>
  <si>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</si>
  <si>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</si>
  <si>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</si>
  <si>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大阪府交野市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</si>
  <si>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</si>
  <si>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</si>
  <si>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</si>
  <si>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</si>
  <si>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</si>
  <si>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</si>
  <si>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</si>
  <si>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</si>
  <si>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</si>
  <si>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</si>
  <si>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</si>
  <si>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</si>
  <si>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</si>
  <si>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</si>
  <si>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</si>
  <si>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</si>
  <si>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</si>
  <si>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</si>
  <si>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</si>
  <si>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</si>
  <si>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</si>
  <si>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</si>
  <si>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</si>
  <si>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</si>
  <si>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</si>
  <si>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</si>
  <si>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</si>
  <si>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</si>
  <si>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</si>
  <si>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</si>
  <si>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</si>
  <si>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</si>
  <si>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</si>
  <si>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</si>
  <si>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</si>
  <si>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</si>
  <si>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</si>
  <si>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</si>
  <si>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</si>
  <si>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</si>
  <si>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</si>
  <si>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</si>
  <si>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</si>
  <si>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</si>
  <si>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</si>
  <si>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</si>
  <si>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</si>
  <si>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</si>
  <si>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</si>
  <si>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</si>
  <si>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</si>
  <si>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</si>
  <si>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</si>
  <si>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</si>
  <si>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</si>
  <si>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</si>
  <si>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</si>
  <si>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</si>
  <si>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</si>
  <si>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</si>
  <si>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</si>
  <si>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</si>
  <si>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</si>
  <si>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</si>
  <si>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</si>
  <si>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</si>
  <si>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</si>
  <si>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</si>
  <si>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</si>
  <si>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</si>
  <si>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</si>
  <si>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</si>
  <si>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</si>
  <si>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</si>
  <si>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</si>
  <si>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</si>
  <si>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</si>
  <si>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</si>
  <si>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</si>
  <si>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</si>
  <si>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</si>
  <si>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</si>
  <si>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</si>
  <si>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</si>
  <si>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</si>
  <si>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</si>
  <si>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</si>
  <si>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</si>
  <si>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</si>
  <si>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</si>
  <si>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</si>
  <si>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</si>
  <si>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</si>
  <si>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</si>
  <si>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</si>
  <si>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</si>
  <si>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</si>
  <si>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</si>
  <si>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</si>
  <si>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</si>
  <si>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</si>
  <si>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</si>
  <si>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</si>
  <si>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</si>
  <si>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</si>
  <si>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</si>
  <si>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</si>
  <si>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</si>
  <si>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</si>
  <si>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</si>
  <si>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</si>
  <si>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</si>
  <si>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</si>
  <si>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</si>
  <si>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</si>
  <si>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</si>
  <si>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</si>
  <si>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</si>
  <si>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</si>
  <si>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</si>
  <si>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</si>
  <si>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</si>
  <si>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</si>
  <si>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</si>
  <si>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</si>
  <si>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</si>
  <si>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</si>
  <si>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</si>
  <si>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</si>
  <si>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</si>
  <si>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</si>
  <si>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</si>
  <si>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</si>
  <si>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</si>
  <si>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</si>
  <si>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</si>
  <si>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</si>
  <si>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</si>
  <si>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</si>
  <si>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</si>
  <si>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</si>
  <si>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</si>
  <si>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</si>
  <si>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</si>
  <si>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</si>
  <si>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</si>
  <si>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</si>
  <si>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</si>
  <si>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</si>
  <si>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</si>
  <si>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</si>
  <si>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</si>
  <si>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</si>
  <si>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</si>
  <si>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</si>
  <si>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大阪府交野市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</si>
  <si>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</si>
  <si>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</si>
  <si>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</si>
  <si>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</si>
  <si>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</si>
  <si>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</si>
  <si>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</si>
  <si>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</si>
  <si>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</si>
  <si>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</si>
  <si>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</si>
  <si>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</si>
  <si>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</si>
  <si>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</si>
  <si>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</si>
  <si>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</si>
  <si>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</si>
  <si>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</si>
  <si>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</si>
  <si>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</si>
  <si>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</si>
  <si>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</si>
  <si>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</si>
  <si>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</si>
  <si>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</si>
  <si>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</si>
  <si>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</si>
  <si>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</si>
  <si>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</si>
  <si>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</si>
  <si>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</si>
  <si>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</si>
  <si>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</si>
  <si>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</si>
  <si>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</si>
  <si>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</si>
  <si>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</si>
  <si>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</si>
  <si>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</si>
  <si>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</si>
  <si>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</si>
  <si>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</si>
  <si>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</si>
  <si>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</si>
  <si>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</si>
  <si>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</si>
  <si>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</si>
  <si>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</si>
  <si>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</si>
  <si>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</si>
  <si>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</si>
  <si>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</si>
  <si>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</si>
  <si>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</si>
  <si>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</si>
  <si>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</si>
  <si>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</si>
  <si>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</si>
  <si>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</si>
  <si>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</si>
  <si>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</si>
  <si>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</si>
  <si>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</si>
  <si>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</si>
  <si>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</si>
  <si>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</si>
  <si>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</si>
  <si>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</si>
  <si>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</si>
  <si>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</si>
  <si>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</si>
  <si>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</si>
  <si>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</si>
  <si>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</si>
  <si>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</si>
  <si>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</si>
  <si>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</si>
  <si>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</si>
  <si>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</si>
  <si>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</si>
  <si>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</si>
  <si>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</si>
  <si>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</si>
  <si>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</si>
  <si>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</si>
  <si>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</si>
  <si>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</si>
  <si>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</si>
  <si>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</si>
  <si>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</si>
  <si>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</si>
  <si>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</si>
  <si>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</si>
  <si>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</si>
  <si>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</si>
  <si>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</si>
  <si>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</si>
  <si>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</si>
  <si>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</si>
  <si>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</si>
  <si>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</si>
  <si>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</si>
  <si>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</si>
  <si>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</si>
  <si>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</si>
  <si>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</si>
  <si>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</si>
  <si>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</si>
  <si>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</si>
  <si>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</si>
  <si>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</si>
  <si>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</si>
  <si>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</si>
  <si>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</si>
  <si>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</si>
  <si>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</si>
  <si>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</si>
  <si>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</si>
  <si>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</si>
  <si>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</si>
  <si>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</si>
  <si>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</si>
  <si>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</si>
  <si>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</si>
  <si>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</si>
  <si>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</si>
  <si>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</si>
  <si>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</si>
  <si>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</si>
  <si>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</si>
  <si>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</si>
  <si>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</si>
  <si>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</si>
  <si>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</si>
  <si>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</si>
  <si>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</si>
  <si>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</si>
  <si>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</si>
  <si>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</si>
  <si>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</si>
  <si>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</si>
  <si>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</si>
  <si>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</si>
  <si>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</si>
  <si>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</si>
  <si>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</si>
  <si>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</si>
  <si>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</si>
  <si>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</si>
  <si>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</si>
  <si>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</si>
  <si>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</si>
  <si>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</si>
  <si>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</si>
  <si>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</si>
  <si>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</si>
  <si>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</si>
  <si>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</si>
  <si>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</si>
  <si>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</si>
  <si>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</si>
  <si>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</si>
  <si>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</si>
  <si>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</si>
  <si>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</si>
  <si>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</si>
  <si>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</si>
  <si>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</si>
  <si>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</si>
  <si>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</si>
  <si>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</si>
  <si>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</si>
  <si>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</si>
  <si>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</si>
  <si>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</si>
  <si>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</si>
  <si>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</si>
  <si>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</si>
  <si>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</si>
  <si>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</si>
  <si>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</si>
  <si>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</si>
  <si>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</si>
  <si>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</si>
  <si>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</si>
  <si>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</si>
  <si>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</si>
  <si>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</si>
  <si>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</si>
  <si>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</si>
  <si>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</si>
  <si>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</si>
  <si>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</si>
  <si>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</si>
  <si>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</si>
  <si>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水道事業会計</t>
  </si>
  <si>
    <t>下水道事業会計</t>
  </si>
  <si>
    <t>一般会計</t>
  </si>
  <si>
    <t>国民健康保険特別会計</t>
  </si>
  <si>
    <t>介護保険特別会計</t>
  </si>
  <si>
    <t>後期高齢者医療特別会計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</si>
  <si>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</si>
  <si>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</si>
  <si>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</si>
  <si>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</si>
  <si>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</si>
  <si>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</si>
  <si>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</si>
  <si>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</si>
  <si>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</si>
  <si>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</si>
  <si>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</si>
  <si>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四條畷市交野市清掃施設組合</t>
    <rPh sb="0" eb="3">
      <t>シジョウナワテ</t>
    </rPh>
    <rPh sb="3" eb="4">
      <t>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</si>
  <si>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</si>
  <si>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</si>
  <si>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</si>
  <si>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</si>
  <si>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大阪広域水道企業団水道事業会計（工業用水道事業会計）</t>
    <rPh sb="16" eb="19">
      <t>コウギョウヨウ</t>
    </rPh>
    <rPh sb="19" eb="21">
      <t>スイドウ</t>
    </rPh>
    <rPh sb="21" eb="23">
      <t>ジギョウ</t>
    </rPh>
    <rPh sb="23" eb="25">
      <t>カイケイ</t>
    </rPh>
    <phoneticPr fontId="2"/>
  </si>
  <si>
    <t>-</t>
    <phoneticPr fontId="2"/>
  </si>
  <si>
    <t>-</t>
    <phoneticPr fontId="2"/>
  </si>
  <si>
    <t>交野市土地開発公社</t>
    <phoneticPr fontId="2"/>
  </si>
  <si>
    <t>-</t>
    <phoneticPr fontId="2"/>
  </si>
  <si>
    <t>〇</t>
    <phoneticPr fontId="2"/>
  </si>
  <si>
    <t>地域保全整備基金</t>
    <phoneticPr fontId="5"/>
  </si>
  <si>
    <t>都市の緑基金</t>
    <phoneticPr fontId="5"/>
  </si>
  <si>
    <t>社会福祉事業基金</t>
    <phoneticPr fontId="5"/>
  </si>
  <si>
    <t>公共施設等整備基金</t>
    <phoneticPr fontId="5"/>
  </si>
  <si>
    <t>第二京阪道路環境監視基金</t>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</si>
  <si>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</si>
  <si>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</si>
  <si>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</si>
  <si>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</si>
  <si>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</si>
  <si>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</si>
  <si>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</si>
  <si>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</si>
  <si>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土地開発公社による市の規模に見合わない多額の用地取得が過去に行われた影響などから、将来負担比率、実質公債費比率ともに類似団体内平均値に比べて高い数値となっているが、近年は公社用地について計画的に買戻しが進んでいることや、平成の初頭に行った都市基盤の整備にかかる市債の償還が終了することなどから減少傾向となっている。しかしながら今後も起債による公社用地の買戻しや、新給食センター及び新ごみ処理場に係る地方債の償還に加え、公共施設の更新、長寿命化を進めていく必要があることから実質公債費比率については、今後大きな減少は見込めない見通しとなっている。
　引き続き、公社用地の計画的な買戻しや、市債の発行の抑制に取り組むことで、実質公債費比率及び将来負担比率の過度な上昇を抑制していく。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</si>
  <si>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</si>
  <si>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</si>
  <si>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</si>
  <si>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初頭の土地開発公社による多額の用地取得の影響により、類似団体内平均値に比べ高い数値となっているが、財政健全化への取組により減少傾向となっている。一方、有形固定資産減価償却率も高い数値となっており、財政健全化への取組のために、施設の老朽化対策等が後回しになっていることが表れている。今後は公共施設等総合管理計画に基づき、老朽化対策に取り組んでいく。</t>
    <rPh sb="155" eb="157">
      <t>コンゴ</t>
    </rPh>
    <rPh sb="158" eb="162">
      <t>コウキョウシセツ</t>
    </rPh>
    <rPh sb="162" eb="163">
      <t>トウ</t>
    </rPh>
    <rPh sb="163" eb="165">
      <t>ソウゴウ</t>
    </rPh>
    <rPh sb="165" eb="167">
      <t>カンリ</t>
    </rPh>
    <rPh sb="167" eb="169">
      <t>ケイカク</t>
    </rPh>
    <rPh sb="170" eb="171">
      <t>モト</t>
    </rPh>
    <rPh sb="174" eb="177">
      <t>ロウキュウカ</t>
    </rPh>
    <rPh sb="177" eb="179">
      <t>タイサク</t>
    </rPh>
    <rPh sb="180" eb="181">
      <t>ト</t>
    </rPh>
    <rPh sb="182" eb="183">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</si>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</sst>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259-4EE4-AC4E-D44DC2550D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24158</c:v>
                </c:pt>
                <c:pt idx="1">
                  <c:v>23773</c:v>
                </c:pt>
                <c:pt idx="2">
                  <c:v>21402</c:v>
                </c:pt>
                <c:pt idx="3">
                  <c:v>30948</c:v>
                </c:pt>
                <c:pt idx="4">
                  <c:v>41772</c:v>
                </c:pt>
              </c:numCache>
            </c:numRef>
          </c:val>
          <c:smooth val="0"/>
          <c:extLst>
            <c:ext xmlns:c16="http://schemas.microsoft.com/office/drawing/2014/chart" uri="{C3380CC4-5D6E-409C-BE32-E72D297353CC}">
              <c16:uniqueId val="{00000001-9259-4EE4-AC4E-D44DC2550DD1}"/>
            </c:ext>
          </c:extLst>
        </c:ser>
        <c:dLbls>
          <c:showLegendKey val="0"/>
          <c:showVal val="0"/>
          <c:showCatName val="0"/>
          <c:showSerName val="0"/>
          <c:showPercent val="0"/>
          <c:showBubbleSize val="0"/>
        </c:dLbls>
        <c:marker val="1"/>
        <c:smooth val="0"/>
        <c:axId val="469950544"/>
        <c:axId val="469952504"/>
      </c:lineChart>
      <c:catAx>
        <c:axId val="46995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952504"/>
        <c:crosses val="autoZero"/>
        <c:auto val="1"/>
        <c:lblAlgn val="ctr"/>
        <c:lblOffset val="100"/>
        <c:tickLblSkip val="1"/>
        <c:tickMarkSkip val="1"/>
        <c:noMultiLvlLbl val="0"/>
      </c:catAx>
      <c:valAx>
        <c:axId val="469952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95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2.96</c:v>
                </c:pt>
                <c:pt idx="1">
                  <c:v>2.27</c:v>
                </c:pt>
                <c:pt idx="2">
                  <c:v>2.83</c:v>
                </c:pt>
                <c:pt idx="3">
                  <c:v>1.25</c:v>
                </c:pt>
                <c:pt idx="4">
                  <c:v>2.5</c:v>
                </c:pt>
              </c:numCache>
            </c:numRef>
          </c:val>
          <c:extLst>
            <c:ext xmlns:c16="http://schemas.microsoft.com/office/drawing/2014/chart" uri="{C3380CC4-5D6E-409C-BE32-E72D297353CC}">
              <c16:uniqueId val="{00000000-7AD8-4F02-BCF3-CCD98E9CB2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22.11</c:v>
                </c:pt>
                <c:pt idx="1">
                  <c:v>23.9</c:v>
                </c:pt>
                <c:pt idx="2">
                  <c:v>24.76</c:v>
                </c:pt>
                <c:pt idx="3">
                  <c:v>26.29</c:v>
                </c:pt>
                <c:pt idx="4">
                  <c:v>25.92</c:v>
                </c:pt>
              </c:numCache>
            </c:numRef>
          </c:val>
          <c:extLst>
            <c:ext xmlns:c16="http://schemas.microsoft.com/office/drawing/2014/chart" uri="{C3380CC4-5D6E-409C-BE32-E72D297353CC}">
              <c16:uniqueId val="{00000001-7AD8-4F02-BCF3-CCD98E9CB24B}"/>
            </c:ext>
          </c:extLst>
        </c:ser>
        <c:dLbls>
          <c:showLegendKey val="0"/>
          <c:showVal val="0"/>
          <c:showCatName val="0"/>
          <c:showSerName val="0"/>
          <c:showPercent val="0"/>
          <c:showBubbleSize val="0"/>
        </c:dLbls>
        <c:gapWidth val="250"/>
        <c:overlap val="100"/>
        <c:axId val="469950936"/>
        <c:axId val="46995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1.94</c:v>
                </c:pt>
                <c:pt idx="1">
                  <c:v>1.1299999999999999</c:v>
                </c:pt>
                <c:pt idx="2">
                  <c:v>1.82</c:v>
                </c:pt>
                <c:pt idx="3">
                  <c:v>-0.13</c:v>
                </c:pt>
                <c:pt idx="4">
                  <c:v>1.9</c:v>
                </c:pt>
              </c:numCache>
            </c:numRef>
          </c:val>
          <c:smooth val="0"/>
          <c:extLst>
            <c:ext xmlns:c16="http://schemas.microsoft.com/office/drawing/2014/chart" uri="{C3380CC4-5D6E-409C-BE32-E72D297353CC}">
              <c16:uniqueId val="{00000002-7AD8-4F02-BCF3-CCD98E9CB24B}"/>
            </c:ext>
          </c:extLst>
        </c:ser>
        <c:dLbls>
          <c:showLegendKey val="0"/>
          <c:showVal val="0"/>
          <c:showCatName val="0"/>
          <c:showSerName val="0"/>
          <c:showPercent val="0"/>
          <c:showBubbleSize val="0"/>
        </c:dLbls>
        <c:marker val="1"/>
        <c:smooth val="0"/>
        <c:axId val="469950936"/>
        <c:axId val="469954072"/>
      </c:lineChart>
      <c:catAx>
        <c:axId val="46995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954072"/>
        <c:crosses val="autoZero"/>
        <c:auto val="1"/>
        <c:lblAlgn val="ctr"/>
        <c:lblOffset val="100"/>
        <c:tickLblSkip val="1"/>
        <c:tickMarkSkip val="1"/>
        <c:noMultiLvlLbl val="0"/>
      </c:catAx>
      <c:valAx>
        <c:axId val="46995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5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0.61</c:v>
                </c:pt>
                <c:pt idx="4">
                  <c:v>#N/A</c:v>
                </c:pt>
                <c:pt idx="5">
                  <c:v>0.39</c:v>
                </c:pt>
                <c:pt idx="6">
                  <c:v>0</c:v>
                </c:pt>
                <c:pt idx="7">
                  <c:v>0</c:v>
                </c:pt>
                <c:pt idx="8">
                  <c:v>0</c:v>
                </c:pt>
                <c:pt idx="9">
                  <c:v>0</c:v>
                </c:pt>
              </c:numCache>
            </c:numRef>
          </c:val>
          <c:extLst>
            <c:ext xmlns:c16="http://schemas.microsoft.com/office/drawing/2014/chart" uri="{C3380CC4-5D6E-409C-BE32-E72D297353CC}">
              <c16:uniqueId val="{00000000-1E22-439D-BD72-1C7826ED9D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22-439D-BD72-1C7826ED9D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22-439D-BD72-1C7826ED9DEE}"/>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22-439D-BD72-1C7826ED9D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0.43</c:v>
                </c:pt>
                <c:pt idx="6">
                  <c:v>#N/A</c:v>
                </c:pt>
                <c:pt idx="7">
                  <c:v>0.25</c:v>
                </c:pt>
                <c:pt idx="8">
                  <c:v>#N/A</c:v>
                </c:pt>
                <c:pt idx="9">
                  <c:v>0</c:v>
                </c:pt>
              </c:numCache>
            </c:numRef>
          </c:val>
          <c:extLst>
            <c:ext xmlns:c16="http://schemas.microsoft.com/office/drawing/2014/chart" uri="{C3380CC4-5D6E-409C-BE32-E72D297353CC}">
              <c16:uniqueId val="{00000004-1E22-439D-BD72-1C7826ED9D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1.27</c:v>
                </c:pt>
                <c:pt idx="2">
                  <c:v>#N/A</c:v>
                </c:pt>
                <c:pt idx="3">
                  <c:v>1.61</c:v>
                </c:pt>
                <c:pt idx="4">
                  <c:v>#N/A</c:v>
                </c:pt>
                <c:pt idx="5">
                  <c:v>1.04</c:v>
                </c:pt>
                <c:pt idx="6">
                  <c:v>#N/A</c:v>
                </c:pt>
                <c:pt idx="7">
                  <c:v>1.1100000000000001</c:v>
                </c:pt>
                <c:pt idx="8">
                  <c:v>#N/A</c:v>
                </c:pt>
                <c:pt idx="9">
                  <c:v>0.98</c:v>
                </c:pt>
              </c:numCache>
            </c:numRef>
          </c:val>
          <c:extLst>
            <c:ext xmlns:c16="http://schemas.microsoft.com/office/drawing/2014/chart" uri="{C3380CC4-5D6E-409C-BE32-E72D297353CC}">
              <c16:uniqueId val="{00000005-1E22-439D-BD72-1C7826ED9D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2.2599999999999998</c:v>
                </c:pt>
                <c:pt idx="2">
                  <c:v>#N/A</c:v>
                </c:pt>
                <c:pt idx="3">
                  <c:v>3.31</c:v>
                </c:pt>
                <c:pt idx="4">
                  <c:v>#N/A</c:v>
                </c:pt>
                <c:pt idx="5">
                  <c:v>2.0099999999999998</c:v>
                </c:pt>
                <c:pt idx="6">
                  <c:v>#N/A</c:v>
                </c:pt>
                <c:pt idx="7">
                  <c:v>1.5</c:v>
                </c:pt>
                <c:pt idx="8">
                  <c:v>#N/A</c:v>
                </c:pt>
                <c:pt idx="9">
                  <c:v>1.36</c:v>
                </c:pt>
              </c:numCache>
            </c:numRef>
          </c:val>
          <c:extLst>
            <c:ext xmlns:c16="http://schemas.microsoft.com/office/drawing/2014/chart" uri="{C3380CC4-5D6E-409C-BE32-E72D297353CC}">
              <c16:uniqueId val="{00000006-1E22-439D-BD72-1C7826ED9D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2.96</c:v>
                </c:pt>
                <c:pt idx="2">
                  <c:v>#N/A</c:v>
                </c:pt>
                <c:pt idx="3">
                  <c:v>2.2599999999999998</c:v>
                </c:pt>
                <c:pt idx="4">
                  <c:v>#N/A</c:v>
                </c:pt>
                <c:pt idx="5">
                  <c:v>2.83</c:v>
                </c:pt>
                <c:pt idx="6">
                  <c:v>#N/A</c:v>
                </c:pt>
                <c:pt idx="7">
                  <c:v>1.25</c:v>
                </c:pt>
                <c:pt idx="8">
                  <c:v>#N/A</c:v>
                </c:pt>
                <c:pt idx="9">
                  <c:v>2.5</c:v>
                </c:pt>
              </c:numCache>
            </c:numRef>
          </c:val>
          <c:extLst>
            <c:ext xmlns:c16="http://schemas.microsoft.com/office/drawing/2014/chart" uri="{C3380CC4-5D6E-409C-BE32-E72D297353CC}">
              <c16:uniqueId val="{00000007-1E22-439D-BD72-1C7826ED9DE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1.1200000000000001</c:v>
                </c:pt>
                <c:pt idx="8">
                  <c:v>#N/A</c:v>
                </c:pt>
                <c:pt idx="9">
                  <c:v>3.13</c:v>
                </c:pt>
              </c:numCache>
            </c:numRef>
          </c:val>
          <c:extLst>
            <c:ext xmlns:c16="http://schemas.microsoft.com/office/drawing/2014/chart" uri="{C3380CC4-5D6E-409C-BE32-E72D297353CC}">
              <c16:uniqueId val="{00000008-1E22-439D-BD72-1C7826ED9D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21.76</c:v>
                </c:pt>
                <c:pt idx="2">
                  <c:v>#N/A</c:v>
                </c:pt>
                <c:pt idx="3">
                  <c:v>19.93</c:v>
                </c:pt>
                <c:pt idx="4">
                  <c:v>#N/A</c:v>
                </c:pt>
                <c:pt idx="5">
                  <c:v>18.899999999999999</c:v>
                </c:pt>
                <c:pt idx="6">
                  <c:v>#N/A</c:v>
                </c:pt>
                <c:pt idx="7">
                  <c:v>18.55</c:v>
                </c:pt>
                <c:pt idx="8">
                  <c:v>#N/A</c:v>
                </c:pt>
                <c:pt idx="9">
                  <c:v>17.309999999999999</c:v>
                </c:pt>
              </c:numCache>
            </c:numRef>
          </c:val>
          <c:extLst>
            <c:ext xmlns:c16="http://schemas.microsoft.com/office/drawing/2014/chart" uri="{C3380CC4-5D6E-409C-BE32-E72D297353CC}">
              <c16:uniqueId val="{00000009-1E22-439D-BD72-1C7826ED9DEE}"/>
            </c:ext>
          </c:extLst>
        </c:ser>
        <c:dLbls>
          <c:showLegendKey val="0"/>
          <c:showVal val="0"/>
          <c:showCatName val="0"/>
          <c:showSerName val="0"/>
          <c:showPercent val="0"/>
          <c:showBubbleSize val="0"/>
        </c:dLbls>
        <c:gapWidth val="150"/>
        <c:overlap val="100"/>
        <c:axId val="469953288"/>
        <c:axId val="469952112"/>
      </c:barChart>
      <c:catAx>
        <c:axId val="46995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952112"/>
        <c:crosses val="autoZero"/>
        <c:auto val="1"/>
        <c:lblAlgn val="ctr"/>
        <c:lblOffset val="100"/>
        <c:tickLblSkip val="1"/>
        <c:tickMarkSkip val="1"/>
        <c:noMultiLvlLbl val="0"/>
      </c:catAx>
      <c:valAx>
        <c:axId val="46995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53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1867</c:v>
                </c:pt>
                <c:pt idx="5">
                  <c:v>1844</c:v>
                </c:pt>
                <c:pt idx="8">
                  <c:v>1944</c:v>
                </c:pt>
                <c:pt idx="11">
                  <c:v>2096</c:v>
                </c:pt>
                <c:pt idx="14">
                  <c:v>2061</c:v>
                </c:pt>
              </c:numCache>
            </c:numRef>
          </c:val>
          <c:extLst>
            <c:ext xmlns:c16="http://schemas.microsoft.com/office/drawing/2014/chart" uri="{C3380CC4-5D6E-409C-BE32-E72D297353CC}">
              <c16:uniqueId val="{00000000-33DA-480F-BD15-C14988AC5E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A-480F-BD15-C14988AC5E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DA-480F-BD15-C14988AC5E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25</c:v>
                </c:pt>
                <c:pt idx="6">
                  <c:v>172</c:v>
                </c:pt>
                <c:pt idx="9">
                  <c:v>389</c:v>
                </c:pt>
                <c:pt idx="12">
                  <c:v>381</c:v>
                </c:pt>
              </c:numCache>
            </c:numRef>
          </c:val>
          <c:extLst>
            <c:ext xmlns:c16="http://schemas.microsoft.com/office/drawing/2014/chart" uri="{C3380CC4-5D6E-409C-BE32-E72D297353CC}">
              <c16:uniqueId val="{00000003-33DA-480F-BD15-C14988AC5E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116</c:v>
                </c:pt>
                <c:pt idx="6">
                  <c:v>109</c:v>
                </c:pt>
                <c:pt idx="9">
                  <c:v>69</c:v>
                </c:pt>
                <c:pt idx="12">
                  <c:v>74</c:v>
                </c:pt>
              </c:numCache>
            </c:numRef>
          </c:val>
          <c:extLst>
            <c:ext xmlns:c16="http://schemas.microsoft.com/office/drawing/2014/chart" uri="{C3380CC4-5D6E-409C-BE32-E72D297353CC}">
              <c16:uniqueId val="{00000004-33DA-480F-BD15-C14988AC5E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A-480F-BD15-C14988AC5E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A-480F-BD15-C14988AC5E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3293</c:v>
                </c:pt>
                <c:pt idx="3">
                  <c:v>2955</c:v>
                </c:pt>
                <c:pt idx="6">
                  <c:v>2822</c:v>
                </c:pt>
                <c:pt idx="9">
                  <c:v>2921</c:v>
                </c:pt>
                <c:pt idx="12">
                  <c:v>2930</c:v>
                </c:pt>
              </c:numCache>
            </c:numRef>
          </c:val>
          <c:extLst>
            <c:ext xmlns:c16="http://schemas.microsoft.com/office/drawing/2014/chart" uri="{C3380CC4-5D6E-409C-BE32-E72D297353CC}">
              <c16:uniqueId val="{00000007-33DA-480F-BD15-C14988AC5E11}"/>
            </c:ext>
          </c:extLst>
        </c:ser>
        <c:dLbls>
          <c:showLegendKey val="0"/>
          <c:showVal val="0"/>
          <c:showCatName val="0"/>
          <c:showSerName val="0"/>
          <c:showPercent val="0"/>
          <c:showBubbleSize val="0"/>
        </c:dLbls>
        <c:gapWidth val="100"/>
        <c:overlap val="100"/>
        <c:axId val="126513512"/>
        <c:axId val="1265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1587</c:v>
                </c:pt>
                <c:pt idx="2">
                  <c:v>#N/A</c:v>
                </c:pt>
                <c:pt idx="3">
                  <c:v>#N/A</c:v>
                </c:pt>
                <c:pt idx="4">
                  <c:v>1252</c:v>
                </c:pt>
                <c:pt idx="5">
                  <c:v>#N/A</c:v>
                </c:pt>
                <c:pt idx="6">
                  <c:v>#N/A</c:v>
                </c:pt>
                <c:pt idx="7">
                  <c:v>1159</c:v>
                </c:pt>
                <c:pt idx="8">
                  <c:v>#N/A</c:v>
                </c:pt>
                <c:pt idx="9">
                  <c:v>#N/A</c:v>
                </c:pt>
                <c:pt idx="10">
                  <c:v>1283</c:v>
                </c:pt>
                <c:pt idx="11">
                  <c:v>#N/A</c:v>
                </c:pt>
                <c:pt idx="12">
                  <c:v>#N/A</c:v>
                </c:pt>
                <c:pt idx="13">
                  <c:v>1324</c:v>
                </c:pt>
                <c:pt idx="14">
                  <c:v>#N/A</c:v>
                </c:pt>
              </c:numCache>
            </c:numRef>
          </c:val>
          <c:smooth val="0"/>
          <c:extLst>
            <c:ext xmlns:c16="http://schemas.microsoft.com/office/drawing/2014/chart" uri="{C3380CC4-5D6E-409C-BE32-E72D297353CC}">
              <c16:uniqueId val="{00000008-33DA-480F-BD15-C14988AC5E11}"/>
            </c:ext>
          </c:extLst>
        </c:ser>
        <c:dLbls>
          <c:showLegendKey val="0"/>
          <c:showVal val="0"/>
          <c:showCatName val="0"/>
          <c:showSerName val="0"/>
          <c:showPercent val="0"/>
          <c:showBubbleSize val="0"/>
        </c:dLbls>
        <c:marker val="1"/>
        <c:smooth val="0"/>
        <c:axId val="126513512"/>
        <c:axId val="126516256"/>
      </c:lineChart>
      <c:catAx>
        <c:axId val="12651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16256"/>
        <c:crosses val="autoZero"/>
        <c:auto val="1"/>
        <c:lblAlgn val="ctr"/>
        <c:lblOffset val="100"/>
        <c:tickLblSkip val="1"/>
        <c:tickMarkSkip val="1"/>
        <c:noMultiLvlLbl val="0"/>
      </c:catAx>
      <c:valAx>
        <c:axId val="1265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1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17828</c:v>
                </c:pt>
                <c:pt idx="5">
                  <c:v>19125</c:v>
                </c:pt>
                <c:pt idx="8">
                  <c:v>19093</c:v>
                </c:pt>
                <c:pt idx="11">
                  <c:v>19147</c:v>
                </c:pt>
                <c:pt idx="14">
                  <c:v>19024</c:v>
                </c:pt>
              </c:numCache>
            </c:numRef>
          </c:val>
          <c:extLst>
            <c:ext xmlns:c16="http://schemas.microsoft.com/office/drawing/2014/chart" uri="{C3380CC4-5D6E-409C-BE32-E72D297353CC}">
              <c16:uniqueId val="{00000000-3F9D-4003-A76F-E3A65675D6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5207</c:v>
                </c:pt>
                <c:pt idx="5">
                  <c:v>6988</c:v>
                </c:pt>
                <c:pt idx="8">
                  <c:v>7241</c:v>
                </c:pt>
                <c:pt idx="11">
                  <c:v>7442</c:v>
                </c:pt>
                <c:pt idx="14">
                  <c:v>8221</c:v>
                </c:pt>
              </c:numCache>
            </c:numRef>
          </c:val>
          <c:extLst>
            <c:ext xmlns:c16="http://schemas.microsoft.com/office/drawing/2014/chart" uri="{C3380CC4-5D6E-409C-BE32-E72D297353CC}">
              <c16:uniqueId val="{00000001-3F9D-4003-A76F-E3A65675D6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5690</c:v>
                </c:pt>
                <c:pt idx="5">
                  <c:v>5978</c:v>
                </c:pt>
                <c:pt idx="8">
                  <c:v>6647</c:v>
                </c:pt>
                <c:pt idx="11">
                  <c:v>7112</c:v>
                </c:pt>
                <c:pt idx="14">
                  <c:v>7297</c:v>
                </c:pt>
              </c:numCache>
            </c:numRef>
          </c:val>
          <c:extLst>
            <c:ext xmlns:c16="http://schemas.microsoft.com/office/drawing/2014/chart" uri="{C3380CC4-5D6E-409C-BE32-E72D297353CC}">
              <c16:uniqueId val="{00000002-3F9D-4003-A76F-E3A65675D6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D-4003-A76F-E3A65675D6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D-4003-A76F-E3A65675D6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D-4003-A76F-E3A65675D6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3446</c:v>
                </c:pt>
                <c:pt idx="3">
                  <c:v>3443</c:v>
                </c:pt>
                <c:pt idx="6">
                  <c:v>3491</c:v>
                </c:pt>
                <c:pt idx="9">
                  <c:v>3563</c:v>
                </c:pt>
                <c:pt idx="12">
                  <c:v>3695</c:v>
                </c:pt>
              </c:numCache>
            </c:numRef>
          </c:val>
          <c:extLst>
            <c:ext xmlns:c16="http://schemas.microsoft.com/office/drawing/2014/chart" uri="{C3380CC4-5D6E-409C-BE32-E72D297353CC}">
              <c16:uniqueId val="{00000006-3F9D-4003-A76F-E3A65675D6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2253</c:v>
                </c:pt>
                <c:pt idx="3">
                  <c:v>5251</c:v>
                </c:pt>
                <c:pt idx="6">
                  <c:v>5121</c:v>
                </c:pt>
                <c:pt idx="9">
                  <c:v>4742</c:v>
                </c:pt>
                <c:pt idx="12">
                  <c:v>4346</c:v>
                </c:pt>
              </c:numCache>
            </c:numRef>
          </c:val>
          <c:extLst>
            <c:ext xmlns:c16="http://schemas.microsoft.com/office/drawing/2014/chart" uri="{C3380CC4-5D6E-409C-BE32-E72D297353CC}">
              <c16:uniqueId val="{00000007-3F9D-4003-A76F-E3A65675D6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1192</c:v>
                </c:pt>
                <c:pt idx="3">
                  <c:v>1076</c:v>
                </c:pt>
                <c:pt idx="6">
                  <c:v>1004</c:v>
                </c:pt>
                <c:pt idx="9">
                  <c:v>798</c:v>
                </c:pt>
                <c:pt idx="12">
                  <c:v>705</c:v>
                </c:pt>
              </c:numCache>
            </c:numRef>
          </c:val>
          <c:extLst>
            <c:ext xmlns:c16="http://schemas.microsoft.com/office/drawing/2014/chart" uri="{C3380CC4-5D6E-409C-BE32-E72D297353CC}">
              <c16:uniqueId val="{00000008-3F9D-4003-A76F-E3A65675D6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10396</c:v>
                </c:pt>
                <c:pt idx="3">
                  <c:v>9042</c:v>
                </c:pt>
                <c:pt idx="6">
                  <c:v>8243</c:v>
                </c:pt>
                <c:pt idx="9">
                  <c:v>7599</c:v>
                </c:pt>
                <c:pt idx="12">
                  <c:v>6999</c:v>
                </c:pt>
              </c:numCache>
            </c:numRef>
          </c:val>
          <c:extLst>
            <c:ext xmlns:c16="http://schemas.microsoft.com/office/drawing/2014/chart" uri="{C3380CC4-5D6E-409C-BE32-E72D297353CC}">
              <c16:uniqueId val="{00000009-3F9D-4003-A76F-E3A65675D6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29882</c:v>
                </c:pt>
                <c:pt idx="3">
                  <c:v>28997</c:v>
                </c:pt>
                <c:pt idx="6">
                  <c:v>28629</c:v>
                </c:pt>
                <c:pt idx="9">
                  <c:v>28302</c:v>
                </c:pt>
                <c:pt idx="12">
                  <c:v>28228</c:v>
                </c:pt>
              </c:numCache>
            </c:numRef>
          </c:val>
          <c:extLst>
            <c:ext xmlns:c16="http://schemas.microsoft.com/office/drawing/2014/chart" uri="{C3380CC4-5D6E-409C-BE32-E72D297353CC}">
              <c16:uniqueId val="{0000000A-3F9D-4003-A76F-E3A65675D6A3}"/>
            </c:ext>
          </c:extLst>
        </c:ser>
        <c:dLbls>
          <c:showLegendKey val="0"/>
          <c:showVal val="0"/>
          <c:showCatName val="0"/>
          <c:showSerName val="0"/>
          <c:showPercent val="0"/>
          <c:showBubbleSize val="0"/>
        </c:dLbls>
        <c:gapWidth val="100"/>
        <c:overlap val="100"/>
        <c:axId val="126513904"/>
        <c:axId val="12651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18445</c:v>
                </c:pt>
                <c:pt idx="2">
                  <c:v>#N/A</c:v>
                </c:pt>
                <c:pt idx="3">
                  <c:v>#N/A</c:v>
                </c:pt>
                <c:pt idx="4">
                  <c:v>15719</c:v>
                </c:pt>
                <c:pt idx="5">
                  <c:v>#N/A</c:v>
                </c:pt>
                <c:pt idx="6">
                  <c:v>#N/A</c:v>
                </c:pt>
                <c:pt idx="7">
                  <c:v>13506</c:v>
                </c:pt>
                <c:pt idx="8">
                  <c:v>#N/A</c:v>
                </c:pt>
                <c:pt idx="9">
                  <c:v>#N/A</c:v>
                </c:pt>
                <c:pt idx="10">
                  <c:v>11304</c:v>
                </c:pt>
                <c:pt idx="11">
                  <c:v>#N/A</c:v>
                </c:pt>
                <c:pt idx="12">
                  <c:v>#N/A</c:v>
                </c:pt>
                <c:pt idx="13">
                  <c:v>9432</c:v>
                </c:pt>
                <c:pt idx="14">
                  <c:v>#N/A</c:v>
                </c:pt>
              </c:numCache>
            </c:numRef>
          </c:val>
          <c:smooth val="0"/>
          <c:extLst>
            <c:ext xmlns:c16="http://schemas.microsoft.com/office/drawing/2014/chart" uri="{C3380CC4-5D6E-409C-BE32-E72D297353CC}">
              <c16:uniqueId val="{0000000B-3F9D-4003-A76F-E3A65675D6A3}"/>
            </c:ext>
          </c:extLst>
        </c:ser>
        <c:dLbls>
          <c:showLegendKey val="0"/>
          <c:showVal val="0"/>
          <c:showCatName val="0"/>
          <c:showSerName val="0"/>
          <c:showPercent val="0"/>
          <c:showBubbleSize val="0"/>
        </c:dLbls>
        <c:marker val="1"/>
        <c:smooth val="0"/>
        <c:axId val="126513904"/>
        <c:axId val="126518608"/>
      </c:lineChart>
      <c:catAx>
        <c:axId val="12651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518608"/>
        <c:crosses val="autoZero"/>
        <c:auto val="1"/>
        <c:lblAlgn val="ctr"/>
        <c:lblOffset val="100"/>
        <c:tickLblSkip val="1"/>
        <c:tickMarkSkip val="1"/>
        <c:noMultiLvlLbl val="0"/>
      </c:catAx>
      <c:valAx>
        <c:axId val="12651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1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3617</c:v>
                </c:pt>
                <c:pt idx="1">
                  <c:v>3826</c:v>
                </c:pt>
                <c:pt idx="2">
                  <c:v>3917</c:v>
                </c:pt>
              </c:numCache>
            </c:numRef>
          </c:val>
          <c:extLst>
            <c:ext xmlns:c16="http://schemas.microsoft.com/office/drawing/2014/chart" uri="{C3380CC4-5D6E-409C-BE32-E72D297353CC}">
              <c16:uniqueId val="{00000000-F5CE-41E1-A970-9704B634D6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653</c:v>
                </c:pt>
                <c:pt idx="1">
                  <c:v>654</c:v>
                </c:pt>
                <c:pt idx="2">
                  <c:v>654</c:v>
                </c:pt>
              </c:numCache>
            </c:numRef>
          </c:val>
          <c:extLst>
            <c:ext xmlns:c16="http://schemas.microsoft.com/office/drawing/2014/chart" uri="{C3380CC4-5D6E-409C-BE32-E72D297353CC}">
              <c16:uniqueId val="{00000001-F5CE-41E1-A970-9704B634D6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1957</c:v>
                </c:pt>
                <c:pt idx="1">
                  <c:v>2071</c:v>
                </c:pt>
                <c:pt idx="2">
                  <c:v>2058</c:v>
                </c:pt>
              </c:numCache>
            </c:numRef>
          </c:val>
          <c:extLst>
            <c:ext xmlns:c16="http://schemas.microsoft.com/office/drawing/2014/chart" uri="{C3380CC4-5D6E-409C-BE32-E72D297353CC}">
              <c16:uniqueId val="{00000002-F5CE-41E1-A970-9704B634D671}"/>
            </c:ext>
          </c:extLst>
        </c:ser>
        <c:dLbls>
          <c:showLegendKey val="0"/>
          <c:showVal val="0"/>
          <c:showCatName val="0"/>
          <c:showSerName val="0"/>
          <c:showPercent val="0"/>
          <c:showBubbleSize val="0"/>
        </c:dLbls>
        <c:gapWidth val="120"/>
        <c:overlap val="100"/>
        <c:axId val="126519784"/>
        <c:axId val="126517824"/>
      </c:barChart>
      <c:catAx>
        <c:axId val="12651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51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{4FC7091C-83BD-4DFD-916D-97A241A48F1C}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6E-4706-9A6F-B93D275758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{5FE9F545-A01D-476C-97C9-9EB2F422E74A}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E-4706-9A6F-B93D275758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{0EF3F524-60EB-4F34-B353-2EDF4D144134}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E-4706-9A6F-B93D275758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{1E7AE1D0-49EE-44A1-91B6-B9F167CAB628}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E-4706-9A6F-B93D275758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{6816611B-0245-4624-8031-0BFCCBAFBAF3}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E-4706-9A6F-B93D2757584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{CA5B7618-9E01-4208-B564-3E37B13F531A}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6E-4706-9A6F-B93D2757584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{D2FC4FBD-3C02-4846-8417-7D7F47BC5576}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6E-4706-9A6F-B93D2757584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{DD738E2F-6DC3-4269-BF98-E26CDB850B2F}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6E-4706-9A6F-B93D2757584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{91FE6C12-8595-4902-97F7-CED8EF04EF70}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6E-4706-9A6F-B93D275758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c:v>
                </c:pt>
                <c:pt idx="8">
                  <c:v>80.5</c:v>
                </c:pt>
                <c:pt idx="16">
                  <c:v>78.3</c:v>
                </c:pt>
                <c:pt idx="24">
                  <c:v>80.2</c:v>
                </c:pt>
                <c:pt idx="32">
                  <c:v>81</c:v>
                </c:pt>
              </c:numCache>
            </c:numRef>
          </c:xVal>
          <c:yVal>
            <c:numRef>
              <c:f>公会計指標分析・財政指標組合せ分析表!$BP$51:$DC$51</c:f>
              <c:numCache>
                <c:formatCode>#,##0.0;"▲ "#,##0.0</c:formatCode>
                <c:ptCount val="40"/>
                <c:pt idx="0">
                  <c:v>142.30000000000001</c:v>
                </c:pt>
                <c:pt idx="8">
                  <c:v>121.6</c:v>
                </c:pt>
                <c:pt idx="16">
                  <c:v>103.3</c:v>
                </c:pt>
                <c:pt idx="24">
                  <c:v>86.7</c:v>
                </c:pt>
                <c:pt idx="32">
                  <c:v>69.400000000000006</c:v>
                </c:pt>
              </c:numCache>
            </c:numRef>
          </c:yVal>
          <c:smooth val="0"/>
          <c:extLst>
            <c:ext xmlns:c16="http://schemas.microsoft.com/office/drawing/2014/chart" uri="{C3380CC4-5D6E-409C-BE32-E72D297353CC}">
              <c16:uniqueId val="{00000009-CF6E-4706-9A6F-B93D275758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07551336536635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{655913EC-F94A-4539-8B09-95D17B17069B}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6E-4706-9A6F-B93D275758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{8A0CE2CF-BA30-476A-BF6B-C0493C14A9B9}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E-4706-9A6F-B93D275758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{4F476243-D3A5-4603-9A71-16D7C818E254}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E-4706-9A6F-B93D275758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{5B67EBDD-7376-48B6-83C5-ED9599D60DD2}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E-4706-9A6F-B93D275758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{50C8A95A-FC2D-49EB-9D31-86D128D1A02A}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E-4706-9A6F-B93D27575841}"/>
                </c:ext>
              </c:extLst>
            </c:dLbl>
            <c:dLbl>
              <c:idx val="8"/>
              <c:layout>
                <c:manualLayout>
                  <c:x val="-2.9214887573778523E-2"/>
                  <c:y val="-6.276928716895595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{C89554FC-4B50-4CFD-A228-B8A7AE55C86D}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6E-4706-9A6F-B93D27575841}"/>
                </c:ext>
              </c:extLst>
            </c:dLbl>
            <c:dLbl>
              <c:idx val="16"/>
              <c:layout>
                <c:manualLayout>
                  <c:x val="-3.2145200469572303E-2"/>
                  <c:y val="-6.670879704277443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{5FADAD54-B13A-49BF-8BDD-FD0210C628CB}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6E-4706-9A6F-B93D2757584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{E1FB1AEB-F773-42E0-A013-B53C178C9F60}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6E-4706-9A6F-B93D2757584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{27F68099-24A2-4B9C-B6CA-87701B91E86E}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6E-4706-9A6F-B93D275758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F6E-4706-9A6F-B93D27575841}"/>
            </c:ext>
          </c:extLst>
        </c:ser>
        <c:dLbls>
          <c:showLegendKey val="0"/>
          <c:showVal val="1"/>
          <c:showCatName val="0"/>
          <c:showSerName val="0"/>
          <c:showPercent val="0"/>
          <c:showBubbleSize val="0"/>
        </c:dLbls>
        <c:axId val="363303536"/>
        <c:axId val="363302360"/>
      </c:scatterChart>
      <c:valAx>
        <c:axId val="363303536"/>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302360"/>
        <c:crosses val="autoZero"/>
        <c:crossBetween val="midCat"/>
      </c:valAx>
      <c:valAx>
        <c:axId val="3633023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330353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{D4339919-B674-4AE5-9371-3678B1727B86}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AE7-4581-89A3-00F2CDF9FE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{157D1B40-A0BD-4151-BF88-5924C68DC9BE}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E7-4581-89A3-00F2CDF9FE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{2241C799-EEB8-43FD-8977-5FB274BF14D0}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E7-4581-89A3-00F2CDF9FE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{4ABC53FA-4FF2-4112-8BFE-35716B9AE94E}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E7-4581-89A3-00F2CDF9FE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{A24C3A67-9534-429B-B9B9-D43208BB3949}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E7-4581-89A3-00F2CDF9FE4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{1E33C096-E5D7-4EF7-A311-DCE5DEE11CFC}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AE7-4581-89A3-00F2CDF9FE4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{2145ACAF-C9F6-4D0D-A04E-BBB59E63973F}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AE7-4581-89A3-00F2CDF9FE4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{32DEA16F-3BA7-4138-B752-8D402D1E2CA1}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AE7-4581-89A3-00F2CDF9FE4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{C05AC7FC-F086-40C8-A796-8D4B2CCAEF37}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AE7-4581-89A3-00F2CDF9FE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11.9</c:v>
                </c:pt>
                <c:pt idx="16">
                  <c:v>10.199999999999999</c:v>
                </c:pt>
                <c:pt idx="24">
                  <c:v>9.4</c:v>
                </c:pt>
                <c:pt idx="32">
                  <c:v>9.4</c:v>
                </c:pt>
              </c:numCache>
            </c:numRef>
          </c:xVal>
          <c:yVal>
            <c:numRef>
              <c:f>公会計指標分析・財政指標組合せ分析表!$BP$73:$DC$73</c:f>
              <c:numCache>
                <c:formatCode>#,##0.0;"▲ "#,##0.0</c:formatCode>
                <c:ptCount val="40"/>
                <c:pt idx="0">
                  <c:v>142.30000000000001</c:v>
                </c:pt>
                <c:pt idx="8">
                  <c:v>121.6</c:v>
                </c:pt>
                <c:pt idx="16">
                  <c:v>103.3</c:v>
                </c:pt>
                <c:pt idx="24">
                  <c:v>86.7</c:v>
                </c:pt>
                <c:pt idx="32">
                  <c:v>69.400000000000006</c:v>
                </c:pt>
              </c:numCache>
            </c:numRef>
          </c:yVal>
          <c:smooth val="0"/>
          <c:extLst>
            <c:ext xmlns:c16="http://schemas.microsoft.com/office/drawing/2014/chart" uri="{C3380CC4-5D6E-409C-BE32-E72D297353CC}">
              <c16:uniqueId val="{00000009-0AE7-4581-89A3-00F2CDF9FE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740208511394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{40C2ECB7-E94E-447A-8B87-DAD0C38E59B5}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AE7-4581-89A3-00F2CDF9FE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{FFF4393F-7FC7-4154-A624-E598C2435E16}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E7-4581-89A3-00F2CDF9FE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{611AC110-2379-4E94-B99D-B87F2D9EC2DF}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E7-4581-89A3-00F2CDF9FE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{6C472D52-CB5E-45AA-8B2F-0D2C054AD506}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E7-4581-89A3-00F2CDF9FE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{65C63460-EBA0-4E4D-B8A5-4459AB1D3B56}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E7-4581-89A3-00F2CDF9FE49}"/>
                </c:ext>
              </c:extLst>
            </c:dLbl>
            <c:dLbl>
              <c:idx val="8"/>
              <c:layout>
                <c:manualLayout>
                  <c:x val="-3.4383859321442029E-2"/>
                  <c:y val="-4.81722465883100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{A07B7D27-D791-462F-B942-8DD40583DE8F}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AE7-4581-89A3-00F2CDF9FE49}"/>
                </c:ext>
              </c:extLst>
            </c:dLbl>
            <c:dLbl>
              <c:idx val="16"/>
              <c:layout>
                <c:manualLayout>
                  <c:x val="-2.7652713450776058E-2"/>
                  <c:y val="-3.911071047676326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{01F319E7-A8A6-434F-B08B-832343E55BBF}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AE7-4581-89A3-00F2CDF9FE49}"/>
                </c:ext>
              </c:extLst>
            </c:dLbl>
            <c:dLbl>
              <c:idx val="24"/>
              <c:layout>
                <c:manualLayout>
                  <c:x val="-3.1570342725075584E-2"/>
                  <c:y val="-0.10400782378603568"/>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{3125EF30-1CD2-4B0B-80AC-78D2556A4A6A}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AE7-4581-89A3-00F2CDF9FE49}"/>
                </c:ext>
              </c:extLst>
            </c:dLbl>
            <c:dLbl>
              <c:idx val="32"/>
              <c:layout>
                <c:manualLayout>
                  <c:x val="-3.1570342725075584E-2"/>
                  <c:y val="-5.837512252492797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{0C5ADBAA-838D-42C4-8919-ADCA31EDC8AC}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AE7-4581-89A3-00F2CDF9FE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AE7-4581-89A3-00F2CDF9FE49}"/>
            </c:ext>
          </c:extLst>
        </c:ser>
        <c:dLbls>
          <c:showLegendKey val="0"/>
          <c:showVal val="1"/>
          <c:showCatName val="0"/>
          <c:showSerName val="0"/>
          <c:showPercent val="0"/>
          <c:showBubbleSize val="0"/>
        </c:dLbls>
        <c:axId val="363302752"/>
        <c:axId val="363304320"/>
      </c:scatterChart>
      <c:valAx>
        <c:axId val="363302752"/>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304320"/>
        <c:crosses val="autoZero"/>
        <c:crossBetween val="midCat"/>
      </c:valAx>
      <c:valAx>
        <c:axId val="36330432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330275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a:t>
          </a:r>
          <a:r>
            <a:rPr kumimoji="1" lang="ja-JP" altLang="en-US" sz="1050">
              <a:solidFill>
                <a:srgbClr val="000000"/>
              </a:solidFill>
              <a:latin typeface="ＭＳ Ｐゴシック" panose="020B0600070205080204" pitchFamily="50" charset="-128"/>
              <a:ea typeface="ＭＳ Ｐゴシック" panose="020B0600070205080204" pitchFamily="50" charset="-128"/>
            </a:rPr>
            <a:t>本市には主要な産業・大型事業所等がなく、市税に占める法人税の割合が低くなっているため、景気の影響等における法人税収入の大幅な増減等はない。</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ついては新型コロナウイルスの影響により法人市民税において減収が見られた。一方で、高齢者や女性などの労働人口の増加により、個人市民税が増収となるなど、市税収入全体は、増加した。しかし、歳出額についても増加しているため、結果として、財政力指数は近年と同水準の</a:t>
          </a:r>
          <a:r>
            <a:rPr kumimoji="1" lang="en-US" altLang="ja-JP" sz="1050">
              <a:solidFill>
                <a:srgbClr val="000000"/>
              </a:solidFill>
              <a:latin typeface="ＭＳ Ｐゴシック" panose="020B0600070205080204" pitchFamily="50" charset="-128"/>
              <a:ea typeface="ＭＳ Ｐゴシック" panose="020B0600070205080204" pitchFamily="50" charset="-128"/>
            </a:rPr>
            <a:t>0.71</a:t>
          </a:r>
          <a:r>
            <a:rPr kumimoji="1" lang="ja-JP" altLang="en-US" sz="1050">
              <a:solidFill>
                <a:srgbClr val="000000"/>
              </a:solidFill>
              <a:latin typeface="ＭＳ Ｐゴシック" panose="020B0600070205080204" pitchFamily="50" charset="-128"/>
              <a:ea typeface="ＭＳ Ｐゴシック" panose="020B0600070205080204" pitchFamily="50" charset="-128"/>
            </a:rPr>
            <a:t>となっており、財政基盤がぜい弱である状態が続いている。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今後も、平成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30</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年度末に策定した第</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期版の市長戦略「</a:t>
          </a:r>
          <a:r>
            <a:rPr kumimoji="1" lang="en-US" altLang="ja-JP" sz="1050">
              <a:solidFill>
                <a:srgbClr val="000000"/>
              </a:solidFill>
              <a:latin typeface="ＭＳ Ｐゴシック" panose="020B0600070205080204" pitchFamily="50" charset="-128"/>
              <a:ea typeface="ＭＳ Ｐゴシック" panose="020B0600070205080204" pitchFamily="50" charset="-128"/>
            </a:rPr>
            <a:t>2019-2022</a:t>
          </a:r>
          <a:r>
            <a:rPr kumimoji="1" lang="ja-JP" altLang="en-US" sz="1050">
              <a:solidFill>
                <a:srgbClr val="000000"/>
              </a:solidFill>
              <a:latin typeface="ＭＳ Ｐゴシック" panose="020B0600070205080204" pitchFamily="50" charset="-128"/>
              <a:ea typeface="ＭＳ Ｐゴシック" panose="020B0600070205080204" pitchFamily="50" charset="-128"/>
            </a:rPr>
            <a:t>」をもとに、税や保険料等の徴収体制の強化など歳入の確保に努め、併せて、民間活力の導入や補助事業の標準化など、歳出削減を進め、財政基盤の強化に努める。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入において、市税、地方消費税交付金及び臨時財政対策債等の増加により、経常一般財源が増加したことに加え、歳出において新型コロナウイルスの影響で、こども医療費をはじめとする扶助費が減少した他、物件費、補助費においてもそれぞれ減少したため、令和元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4.9</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において、経常収支比率を押し上げる要因となっている土地開発公社の健全化を、市債に頼って進めているため、公債費が多額となっているが、今後も将来の公債費推移を見据え、市債発行を極力抑制するとともに、民間活力の導入や補助事業の標準化を行い、経常経費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64</xdr:row>
      <xdr:rowOff>31327</xdr:rowOff>
    </xdr:to>
    <xdr:cxnSp macro="">
      <xdr:nvCxnSpPr>
        <xdr:cNvPr id="132" name="直線コネクタ 131"/>
        <xdr:cNvCxnSpPr/>
      </xdr:nvCxnSpPr>
      <xdr:spPr>
        <a:xfrm flipV="1">
          <a:off x="4114800" y="1061000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31327</xdr:rowOff>
    </xdr:to>
    <xdr:cxnSp macro="">
      <xdr:nvCxnSpPr>
        <xdr:cNvPr id="135" name="直線コネクタ 134"/>
        <xdr:cNvCxnSpPr/>
      </xdr:nvCxnSpPr>
      <xdr:spPr>
        <a:xfrm>
          <a:off x="3225800" y="107869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62</xdr:row>
      <xdr:rowOff>157056</xdr:rowOff>
    </xdr:to>
    <xdr:cxnSp macro="">
      <xdr:nvCxnSpPr>
        <xdr:cNvPr id="138" name="直線コネクタ 137"/>
        <xdr:cNvCxnSpPr/>
      </xdr:nvCxnSpPr>
      <xdr:spPr>
        <a:xfrm>
          <a:off x="2336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138430</xdr:rowOff>
    </xdr:to>
    <xdr:cxnSp macro="">
      <xdr:nvCxnSpPr>
        <xdr:cNvPr id="141" name="直線コネクタ 140"/>
        <xdr:cNvCxnSpPr/>
      </xdr:nvCxnSpPr>
      <xdr:spPr>
        <a:xfrm flipV="1">
          <a:off x="1447800" y="107628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8" name="テキスト ボックス 157"/>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[114,576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財政健全化の取り組みにより、人件費や経常的な需用費等の削減を進めていることから、類似団体内平均値を下回る数値で推移している。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年度は令和元年度に比べて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11,056</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円増加しているが主に物件費を要因としており、小中学校に学習用タブレットを整備したことや老朽化対策事業に費用を要したためであるが、全国的にも伸びを見せている。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計画的な職員採用や会計年度任用職員等の適正配置、市長戦略に基づく民間活力の導入等により、人件費の抑制に努めるとともに、物品の一括調達や業務委託の一括発注など、コストを意識した契約手続きを行うことにより、物件費等の抑制に努める。</a:t>
          </a: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87885</xdr:rowOff>
    </xdr:from>
    <xdr:to>
      <xdr:col>23</xdr:col>
      <xdr:colOff>133350</xdr:colOff>
      <xdr:row>81</xdr:row>
      <xdr:rowOff>106992</xdr:rowOff>
    </xdr:to>
    <xdr:cxnSp macro="">
      <xdr:nvCxnSpPr>
        <xdr:cNvPr id="197" name="直線コネクタ 196"/>
        <xdr:cNvCxnSpPr/>
      </xdr:nvCxnSpPr>
      <xdr:spPr>
        <a:xfrm>
          <a:off x="4114800" y="13803885"/>
          <a:ext cx="838200" cy="19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163176</xdr:rowOff>
    </xdr:from>
    <xdr:to>
      <xdr:col>19</xdr:col>
      <xdr:colOff>133350</xdr:colOff>
      <xdr:row>80</xdr:row>
      <xdr:rowOff>87885</xdr:rowOff>
    </xdr:to>
    <xdr:cxnSp macro="">
      <xdr:nvCxnSpPr>
        <xdr:cNvPr id="200" name="直線コネクタ 199"/>
        <xdr:cNvCxnSpPr/>
      </xdr:nvCxnSpPr>
      <xdr:spPr>
        <a:xfrm>
          <a:off x="3225800" y="13707726"/>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140821</xdr:rowOff>
    </xdr:from>
    <xdr:to>
      <xdr:col>15</xdr:col>
      <xdr:colOff>82550</xdr:colOff>
      <xdr:row>79</xdr:row>
      <xdr:rowOff>163176</xdr:rowOff>
    </xdr:to>
    <xdr:cxnSp macro="">
      <xdr:nvCxnSpPr>
        <xdr:cNvPr id="203" name="直線コネクタ 202"/>
        <xdr:cNvCxnSpPr/>
      </xdr:nvCxnSpPr>
      <xdr:spPr>
        <a:xfrm>
          <a:off x="2336800" y="13685371"/>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126516</xdr:rowOff>
    </xdr:from>
    <xdr:to>
      <xdr:col>11</xdr:col>
      <xdr:colOff>31750</xdr:colOff>
      <xdr:row>79</xdr:row>
      <xdr:rowOff>140821</xdr:rowOff>
    </xdr:to>
    <xdr:cxnSp macro="">
      <xdr:nvCxnSpPr>
        <xdr:cNvPr id="206" name="直線コネクタ 205"/>
        <xdr:cNvCxnSpPr/>
      </xdr:nvCxnSpPr>
      <xdr:spPr>
        <a:xfrm>
          <a:off x="1447800" y="13671066"/>
          <a:ext cx="8890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56192</xdr:rowOff>
    </xdr:from>
    <xdr:to>
      <xdr:col>23</xdr:col>
      <xdr:colOff>184150</xdr:colOff>
      <xdr:row>81</xdr:row>
      <xdr:rowOff>157792</xdr:rowOff>
    </xdr:to>
    <xdr:sp macro="" textlink="">
      <xdr:nvSpPr>
        <xdr:cNvPr id="216" name="楕円 215"/>
        <xdr:cNvSpPr/>
      </xdr:nvSpPr>
      <xdr:spPr>
        <a:xfrm>
          <a:off x="4902200" y="139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72719</xdr:rowOff>
    </xdr:from>
    <xdr:ext cx="762000" cy="259045"/>
    <xdr:sp macro="" textlink="">
      <xdr:nvSpPr>
        <xdr:cNvPr id="217" name="人件費・物件費等の状況該当値テキスト"/>
        <xdr:cNvSpPr txBox="1"/>
      </xdr:nvSpPr>
      <xdr:spPr>
        <a:xfrm>
          <a:off x="5041900" y="137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37085</xdr:rowOff>
    </xdr:from>
    <xdr:to>
      <xdr:col>19</xdr:col>
      <xdr:colOff>184150</xdr:colOff>
      <xdr:row>80</xdr:row>
      <xdr:rowOff>138685</xdr:rowOff>
    </xdr:to>
    <xdr:sp macro="" textlink="">
      <xdr:nvSpPr>
        <xdr:cNvPr id="218" name="楕円 217"/>
        <xdr:cNvSpPr/>
      </xdr:nvSpPr>
      <xdr:spPr>
        <a:xfrm>
          <a:off x="4064000" y="137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148862</xdr:rowOff>
    </xdr:from>
    <xdr:ext cx="736600" cy="259045"/>
    <xdr:sp macro="" textlink="">
      <xdr:nvSpPr>
        <xdr:cNvPr id="219" name="テキスト ボックス 218"/>
        <xdr:cNvSpPr txBox="1"/>
      </xdr:nvSpPr>
      <xdr:spPr>
        <a:xfrm>
          <a:off x="3733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112376</xdr:rowOff>
    </xdr:from>
    <xdr:to>
      <xdr:col>15</xdr:col>
      <xdr:colOff>133350</xdr:colOff>
      <xdr:row>80</xdr:row>
      <xdr:rowOff>42526</xdr:rowOff>
    </xdr:to>
    <xdr:sp macro="" textlink="">
      <xdr:nvSpPr>
        <xdr:cNvPr id="220" name="楕円 219"/>
        <xdr:cNvSpPr/>
      </xdr:nvSpPr>
      <xdr:spPr>
        <a:xfrm>
          <a:off x="3175000" y="136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52703</xdr:rowOff>
    </xdr:from>
    <xdr:ext cx="762000" cy="259045"/>
    <xdr:sp macro="" textlink="">
      <xdr:nvSpPr>
        <xdr:cNvPr id="221" name="テキスト ボックス 220"/>
        <xdr:cNvSpPr txBox="1"/>
      </xdr:nvSpPr>
      <xdr:spPr>
        <a:xfrm>
          <a:off x="2844800" y="134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90021</xdr:rowOff>
    </xdr:from>
    <xdr:to>
      <xdr:col>11</xdr:col>
      <xdr:colOff>82550</xdr:colOff>
      <xdr:row>80</xdr:row>
      <xdr:rowOff>20171</xdr:rowOff>
    </xdr:to>
    <xdr:sp macro="" textlink="">
      <xdr:nvSpPr>
        <xdr:cNvPr id="222" name="楕円 221"/>
        <xdr:cNvSpPr/>
      </xdr:nvSpPr>
      <xdr:spPr>
        <a:xfrm>
          <a:off x="2286000" y="136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30348</xdr:rowOff>
    </xdr:from>
    <xdr:ext cx="762000" cy="259045"/>
    <xdr:sp macro="" textlink="">
      <xdr:nvSpPr>
        <xdr:cNvPr id="223" name="テキスト ボックス 222"/>
        <xdr:cNvSpPr txBox="1"/>
      </xdr:nvSpPr>
      <xdr:spPr>
        <a:xfrm>
          <a:off x="1955800" y="1340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75716</xdr:rowOff>
    </xdr:from>
    <xdr:to>
      <xdr:col>7</xdr:col>
      <xdr:colOff>31750</xdr:colOff>
      <xdr:row>80</xdr:row>
      <xdr:rowOff>5866</xdr:rowOff>
    </xdr:to>
    <xdr:sp macro="" textlink="">
      <xdr:nvSpPr>
        <xdr:cNvPr id="224" name="楕円 223"/>
        <xdr:cNvSpPr/>
      </xdr:nvSpPr>
      <xdr:spPr>
        <a:xfrm>
          <a:off x="1397000" y="136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16043</xdr:rowOff>
    </xdr:from>
    <xdr:ext cx="762000" cy="259045"/>
    <xdr:sp macro="" textlink="">
      <xdr:nvSpPr>
        <xdr:cNvPr id="225" name="テキスト ボックス 224"/>
        <xdr:cNvSpPr txBox="1"/>
      </xdr:nvSpPr>
      <xdr:spPr>
        <a:xfrm>
          <a:off x="1066800" y="13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これまで第二次財政健全化計画に基づき、給料の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カットを実施してきたが、平成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年度末での計画期間終了に伴い、平成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27</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年度以降は類似団体内平均値を上回って推移していた。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しかしながら、これまで取り組んできた土地開発公社の健全化対策に加え、公共施設の老朽化対策の取組を進めるにあたり、財源不足が生じると見込まれることから、平成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月より給料月額</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％の減額を行っていたが、令和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年度（基準日令和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日）については減額措置が終了したため、令和元年度と比較して、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2.6</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今後も引き続き、適切な給与制度を運用し、全国的な水準を上回らない数値となるように努める。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86</xdr:row>
      <xdr:rowOff>84364</xdr:rowOff>
    </xdr:to>
    <xdr:cxnSp macro="">
      <xdr:nvCxnSpPr>
        <xdr:cNvPr id="261" name="直線コネクタ 260"/>
        <xdr:cNvCxnSpPr/>
      </xdr:nvCxnSpPr>
      <xdr:spPr>
        <a:xfrm>
          <a:off x="16179800" y="14380936"/>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167821</xdr:rowOff>
    </xdr:to>
    <xdr:cxnSp macro="">
      <xdr:nvCxnSpPr>
        <xdr:cNvPr id="264" name="直線コネクタ 263"/>
        <xdr:cNvCxnSpPr/>
      </xdr:nvCxnSpPr>
      <xdr:spPr>
        <a:xfrm flipV="1">
          <a:off x="15290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87</xdr:row>
      <xdr:rowOff>154214</xdr:rowOff>
    </xdr:to>
    <xdr:cxnSp macro="">
      <xdr:nvCxnSpPr>
        <xdr:cNvPr id="267" name="直線コネクタ 266"/>
        <xdr:cNvCxnSpPr/>
      </xdr:nvCxnSpPr>
      <xdr:spPr>
        <a:xfrm flipV="1">
          <a:off x="14401800" y="14398171"/>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154214</xdr:rowOff>
    </xdr:to>
    <xdr:cxnSp macro="">
      <xdr:nvCxnSpPr>
        <xdr:cNvPr id="270" name="直線コネクタ 269"/>
        <xdr:cNvCxnSpPr/>
      </xdr:nvCxnSpPr>
      <xdr:spPr>
        <a:xfrm>
          <a:off x="13512800" y="149497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第二次財政健全化計画に基づき、これまで職員数の適正化を図ってきた結果、人口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人当たり職員数は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6.21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比較的低い水準となっている。この中には他市町村では一部事務組合化されていることが多い消防組織や直営で行っている給食調理、ごみ収集業務などの職員も含まれているため、一般行政職員で考えると、他市町村と比べてさらに低い水準であると言え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今後は、市長戦略に基づき、民間活力の導入や効率化などの検討を行いつつ、定員管理の適正化に努める。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148061</xdr:rowOff>
    </xdr:to>
    <xdr:cxnSp macro="">
      <xdr:nvCxnSpPr>
        <xdr:cNvPr id="324" name="直線コネクタ 323"/>
        <xdr:cNvCxnSpPr/>
      </xdr:nvCxnSpPr>
      <xdr:spPr>
        <a:xfrm>
          <a:off x="16179800" y="1043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148061</xdr:rowOff>
    </xdr:to>
    <xdr:cxnSp macro="">
      <xdr:nvCxnSpPr>
        <xdr:cNvPr id="327" name="直線コネクタ 326"/>
        <xdr:cNvCxnSpPr/>
      </xdr:nvCxnSpPr>
      <xdr:spPr>
        <a:xfrm>
          <a:off x="15290800" y="104330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146050</xdr:rowOff>
    </xdr:to>
    <xdr:cxnSp macro="">
      <xdr:nvCxnSpPr>
        <xdr:cNvPr id="330" name="直線コネクタ 329"/>
        <xdr:cNvCxnSpPr/>
      </xdr:nvCxnSpPr>
      <xdr:spPr>
        <a:xfrm>
          <a:off x="14401800" y="104270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140018</xdr:rowOff>
    </xdr:to>
    <xdr:cxnSp macro="">
      <xdr:nvCxnSpPr>
        <xdr:cNvPr id="333" name="直線コネクタ 332"/>
        <xdr:cNvCxnSpPr/>
      </xdr:nvCxnSpPr>
      <xdr:spPr>
        <a:xfrm>
          <a:off x="13512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43" name="楕円 342"/>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44" name="定員管理の状況該当値テキスト"/>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45" name="楕円 344"/>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46" name="テキスト ボックス 345"/>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9" name="楕円 348"/>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50" name="テキスト ボックス 349"/>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51" name="楕円 350"/>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2" name="テキスト ボックス 351"/>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過去に都市基盤を整備するために発行した市債の公債費に加え、土地開発公社の保有地を買い戻すために起債を続けていることから、類似団体内平均値、全国平均及び大阪府平均をそれぞれ上回る数値となっているが、ここ数年は過去に発行した大型事業に関する市債についての償還終了時期にあたり、数値が改善傾向に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新学校給食センターや新ごみ処理場の整備にかかる費用の償還が始まっており、また土地開発公社保有地の買戻しのための起債に加えて、施設の新設・更新による新たな起債などにより数値の高止まりが今後続くことが予想されるため、市債発行を極力抑制し、また、有利な条件で発行できるように利率の入札等を活用しながら、実質公債費比率の低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138006</xdr:rowOff>
    </xdr:to>
    <xdr:cxnSp macro="">
      <xdr:nvCxnSpPr>
        <xdr:cNvPr id="385" name="直線コネクタ 384"/>
        <xdr:cNvCxnSpPr/>
      </xdr:nvCxnSpPr>
      <xdr:spPr>
        <a:xfrm>
          <a:off x="16179800" y="733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30904</xdr:rowOff>
    </xdr:to>
    <xdr:cxnSp macro="">
      <xdr:nvCxnSpPr>
        <xdr:cNvPr id="388" name="直線コネクタ 387"/>
        <xdr:cNvCxnSpPr/>
      </xdr:nvCxnSpPr>
      <xdr:spPr>
        <a:xfrm flipV="1">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167640</xdr:rowOff>
    </xdr:to>
    <xdr:cxnSp macro="">
      <xdr:nvCxnSpPr>
        <xdr:cNvPr id="391" name="直線コネクタ 390"/>
        <xdr:cNvCxnSpPr/>
      </xdr:nvCxnSpPr>
      <xdr:spPr>
        <a:xfrm flipV="1">
          <a:off x="14401800" y="74032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92710</xdr:rowOff>
    </xdr:to>
    <xdr:cxnSp macro="">
      <xdr:nvCxnSpPr>
        <xdr:cNvPr id="394" name="直線コネクタ 393"/>
        <xdr:cNvCxnSpPr/>
      </xdr:nvCxnSpPr>
      <xdr:spPr>
        <a:xfrm flipV="1">
          <a:off x="13512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4" name="楕円 40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5"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6" name="楕円 405"/>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7" name="テキスト ボックス 406"/>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8" name="楕円 407"/>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9" name="テキスト ボックス 408"/>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0" name="楕円 40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1" name="テキスト ボックス 41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2" name="楕円 411"/>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3" name="テキスト ボックス 412"/>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rgbClr val="000000"/>
              </a:solidFill>
              <a:latin typeface="ＭＳ Ｐゴシック" panose="020B0600070205080204" pitchFamily="50" charset="-128"/>
              <a:ea typeface="ＭＳ Ｐゴシック" panose="020B0600070205080204" pitchFamily="50" charset="-128"/>
            </a:rPr>
            <a:t>　過去に、土地開発公社による用地の先行取得が市の財政規模に見合わない規模で行われた結果、非常に多額の負債を抱えた状態が続いており、将来負担比率は全国的に見ても非常に高い数値となっている。</a:t>
          </a:r>
        </a:p>
        <a:p>
          <a:r>
            <a:rPr kumimoji="1" lang="ja-JP" altLang="en-US" sz="950">
              <a:solidFill>
                <a:srgbClr val="000000"/>
              </a:solidFill>
              <a:latin typeface="ＭＳ Ｐゴシック" panose="020B0600070205080204" pitchFamily="50" charset="-128"/>
              <a:ea typeface="ＭＳ Ｐゴシック" panose="020B0600070205080204" pitchFamily="50" charset="-128"/>
            </a:rPr>
            <a:t>　現在は市長戦略に基づき、公社保有地の計画的な買戻しを行っており、公社保有地簿価については、ピーク時の約</a:t>
          </a:r>
          <a:r>
            <a:rPr kumimoji="1" lang="en-US" altLang="ja-JP" sz="950">
              <a:solidFill>
                <a:srgbClr val="000000"/>
              </a:solidFill>
              <a:latin typeface="ＭＳ Ｐゴシック" panose="020B0600070205080204" pitchFamily="50" charset="-128"/>
              <a:ea typeface="ＭＳ Ｐゴシック" panose="020B0600070205080204" pitchFamily="50" charset="-128"/>
            </a:rPr>
            <a:t>370</a:t>
          </a:r>
          <a:r>
            <a:rPr kumimoji="1" lang="ja-JP" altLang="en-US" sz="950">
              <a:solidFill>
                <a:srgbClr val="000000"/>
              </a:solidFill>
              <a:latin typeface="ＭＳ Ｐゴシック" panose="020B0600070205080204" pitchFamily="50" charset="-128"/>
              <a:ea typeface="ＭＳ Ｐゴシック" panose="020B0600070205080204" pitchFamily="50" charset="-128"/>
            </a:rPr>
            <a:t>億円から約</a:t>
          </a:r>
          <a:r>
            <a:rPr kumimoji="1" lang="en-US" altLang="ja-JP" sz="950">
              <a:solidFill>
                <a:srgbClr val="000000"/>
              </a:solidFill>
              <a:latin typeface="ＭＳ Ｐゴシック" panose="020B0600070205080204" pitchFamily="50" charset="-128"/>
              <a:ea typeface="ＭＳ Ｐゴシック" panose="020B0600070205080204" pitchFamily="50" charset="-128"/>
            </a:rPr>
            <a:t>70</a:t>
          </a:r>
          <a:r>
            <a:rPr kumimoji="1" lang="ja-JP" altLang="en-US" sz="950">
              <a:solidFill>
                <a:srgbClr val="000000"/>
              </a:solidFill>
              <a:latin typeface="ＭＳ Ｐゴシック" panose="020B0600070205080204" pitchFamily="50" charset="-128"/>
              <a:ea typeface="ＭＳ Ｐゴシック" panose="020B0600070205080204" pitchFamily="50" charset="-128"/>
            </a:rPr>
            <a:t>億円に減少し、</a:t>
          </a:r>
          <a:r>
            <a:rPr kumimoji="1" lang="en-US" altLang="ja-JP" sz="950">
              <a:solidFill>
                <a:srgbClr val="000000"/>
              </a:solidFill>
              <a:latin typeface="ＭＳ Ｐゴシック" panose="020B0600070205080204" pitchFamily="50" charset="-128"/>
              <a:ea typeface="ＭＳ Ｐゴシック" panose="020B0600070205080204" pitchFamily="50" charset="-128"/>
            </a:rPr>
            <a:t>333.6</a:t>
          </a:r>
          <a:r>
            <a:rPr kumimoji="1" lang="ja-JP" altLang="en-US" sz="950">
              <a:solidFill>
                <a:srgbClr val="000000"/>
              </a:solidFill>
              <a:latin typeface="ＭＳ Ｐゴシック" panose="020B0600070205080204" pitchFamily="50" charset="-128"/>
              <a:ea typeface="ＭＳ Ｐゴシック" panose="020B0600070205080204" pitchFamily="50" charset="-128"/>
            </a:rPr>
            <a:t>％あった将来負担比率は</a:t>
          </a:r>
          <a:r>
            <a:rPr kumimoji="1" lang="en-US" altLang="ja-JP" sz="950">
              <a:solidFill>
                <a:srgbClr val="000000"/>
              </a:solidFill>
              <a:latin typeface="ＭＳ Ｐゴシック" panose="020B0600070205080204" pitchFamily="50" charset="-128"/>
              <a:ea typeface="ＭＳ Ｐゴシック" panose="020B0600070205080204" pitchFamily="50" charset="-128"/>
            </a:rPr>
            <a:t>70</a:t>
          </a:r>
          <a:r>
            <a:rPr kumimoji="1" lang="ja-JP" altLang="en-US" sz="950">
              <a:solidFill>
                <a:srgbClr val="000000"/>
              </a:solidFill>
              <a:latin typeface="ＭＳ Ｐゴシック" panose="020B0600070205080204" pitchFamily="50" charset="-128"/>
              <a:ea typeface="ＭＳ Ｐゴシック" panose="020B0600070205080204" pitchFamily="50" charset="-128"/>
            </a:rPr>
            <a:t>％を切り、大幅に改善しているものの、依然として高い数値であることに変わりはない。負債総額の削減は本市の懸案事項であり、今後も計画的な買戻しを進めるとともに、市と公社が連携しながら借入利率の低減等、簿価の上昇抑制にも努める。加えて、今後は、老朽化した施設の更新等のための新たな市債発行も見込まれ、数値が高止まりすることが想定されることから、市債発行を極力抑制するとともに、交付税措置のある市債の活用に努め、比率の過度な上昇を抑制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24553</xdr:rowOff>
    </xdr:from>
    <xdr:to>
      <xdr:col>81</xdr:col>
      <xdr:colOff>44450</xdr:colOff>
      <xdr:row>19</xdr:row>
      <xdr:rowOff>51889</xdr:rowOff>
    </xdr:to>
    <xdr:cxnSp macro="">
      <xdr:nvCxnSpPr>
        <xdr:cNvPr id="449" name="直線コネクタ 448"/>
        <xdr:cNvCxnSpPr/>
      </xdr:nvCxnSpPr>
      <xdr:spPr>
        <a:xfrm flipV="1">
          <a:off x="16179800" y="3110653"/>
          <a:ext cx="8382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51889</xdr:rowOff>
    </xdr:from>
    <xdr:to>
      <xdr:col>77</xdr:col>
      <xdr:colOff>44450</xdr:colOff>
      <xdr:row>20</xdr:row>
      <xdr:rowOff>71181</xdr:rowOff>
    </xdr:to>
    <xdr:cxnSp macro="">
      <xdr:nvCxnSpPr>
        <xdr:cNvPr id="452" name="直線コネクタ 451"/>
        <xdr:cNvCxnSpPr/>
      </xdr:nvCxnSpPr>
      <xdr:spPr>
        <a:xfrm flipV="1">
          <a:off x="15290800" y="330943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71181</xdr:rowOff>
    </xdr:from>
    <xdr:to>
      <xdr:col>72</xdr:col>
      <xdr:colOff>203200</xdr:colOff>
      <xdr:row>21</xdr:row>
      <xdr:rowOff>110006</xdr:rowOff>
    </xdr:to>
    <xdr:cxnSp macro="">
      <xdr:nvCxnSpPr>
        <xdr:cNvPr id="455" name="直線コネクタ 454"/>
        <xdr:cNvCxnSpPr/>
      </xdr:nvCxnSpPr>
      <xdr:spPr>
        <a:xfrm flipV="1">
          <a:off x="14401800" y="3500181"/>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110006</xdr:rowOff>
    </xdr:from>
    <xdr:to>
      <xdr:col>68</xdr:col>
      <xdr:colOff>152400</xdr:colOff>
      <xdr:row>23</xdr:row>
      <xdr:rowOff>4959</xdr:rowOff>
    </xdr:to>
    <xdr:cxnSp macro="">
      <xdr:nvCxnSpPr>
        <xdr:cNvPr id="458" name="直線コネクタ 457"/>
        <xdr:cNvCxnSpPr/>
      </xdr:nvCxnSpPr>
      <xdr:spPr>
        <a:xfrm flipV="1">
          <a:off x="13512800" y="3710456"/>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145203</xdr:rowOff>
    </xdr:from>
    <xdr:to>
      <xdr:col>81</xdr:col>
      <xdr:colOff>95250</xdr:colOff>
      <xdr:row>18</xdr:row>
      <xdr:rowOff>75353</xdr:rowOff>
    </xdr:to>
    <xdr:sp macro="" textlink="">
      <xdr:nvSpPr>
        <xdr:cNvPr id="468" name="楕円 467"/>
        <xdr:cNvSpPr/>
      </xdr:nvSpPr>
      <xdr:spPr>
        <a:xfrm>
          <a:off x="169672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117280</xdr:rowOff>
    </xdr:from>
    <xdr:ext cx="762000" cy="259045"/>
    <xdr:sp macro="" textlink="">
      <xdr:nvSpPr>
        <xdr:cNvPr id="469" name="将来負担の状況該当値テキスト"/>
        <xdr:cNvSpPr txBox="1"/>
      </xdr:nvSpPr>
      <xdr:spPr>
        <a:xfrm>
          <a:off x="17106900" y="30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xdr:rowOff>
    </xdr:from>
    <xdr:to>
      <xdr:col>77</xdr:col>
      <xdr:colOff>95250</xdr:colOff>
      <xdr:row>19</xdr:row>
      <xdr:rowOff>102689</xdr:rowOff>
    </xdr:to>
    <xdr:sp macro="" textlink="">
      <xdr:nvSpPr>
        <xdr:cNvPr id="470" name="楕円 469"/>
        <xdr:cNvSpPr/>
      </xdr:nvSpPr>
      <xdr:spPr>
        <a:xfrm>
          <a:off x="16129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87466</xdr:rowOff>
    </xdr:from>
    <xdr:ext cx="736600" cy="259045"/>
    <xdr:sp macro="" textlink="">
      <xdr:nvSpPr>
        <xdr:cNvPr id="471" name="テキスト ボックス 470"/>
        <xdr:cNvSpPr txBox="1"/>
      </xdr:nvSpPr>
      <xdr:spPr>
        <a:xfrm>
          <a:off x="15798800" y="33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20381</xdr:rowOff>
    </xdr:from>
    <xdr:to>
      <xdr:col>73</xdr:col>
      <xdr:colOff>44450</xdr:colOff>
      <xdr:row>20</xdr:row>
      <xdr:rowOff>121981</xdr:rowOff>
    </xdr:to>
    <xdr:sp macro="" textlink="">
      <xdr:nvSpPr>
        <xdr:cNvPr id="472" name="楕円 471"/>
        <xdr:cNvSpPr/>
      </xdr:nvSpPr>
      <xdr:spPr>
        <a:xfrm>
          <a:off x="15240000" y="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106758</xdr:rowOff>
    </xdr:from>
    <xdr:ext cx="762000" cy="259045"/>
    <xdr:sp macro="" textlink="">
      <xdr:nvSpPr>
        <xdr:cNvPr id="473" name="テキスト ボックス 472"/>
        <xdr:cNvSpPr txBox="1"/>
      </xdr:nvSpPr>
      <xdr:spPr>
        <a:xfrm>
          <a:off x="14909800" y="35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59206</xdr:rowOff>
    </xdr:from>
    <xdr:to>
      <xdr:col>68</xdr:col>
      <xdr:colOff>203200</xdr:colOff>
      <xdr:row>21</xdr:row>
      <xdr:rowOff>160806</xdr:rowOff>
    </xdr:to>
    <xdr:sp macro="" textlink="">
      <xdr:nvSpPr>
        <xdr:cNvPr id="474" name="楕円 473"/>
        <xdr:cNvSpPr/>
      </xdr:nvSpPr>
      <xdr:spPr>
        <a:xfrm>
          <a:off x="14351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145583</xdr:rowOff>
    </xdr:from>
    <xdr:ext cx="762000" cy="259045"/>
    <xdr:sp macro="" textlink="">
      <xdr:nvSpPr>
        <xdr:cNvPr id="475" name="テキスト ボックス 474"/>
        <xdr:cNvSpPr txBox="1"/>
      </xdr:nvSpPr>
      <xdr:spPr>
        <a:xfrm>
          <a:off x="14020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125609</xdr:rowOff>
    </xdr:from>
    <xdr:to>
      <xdr:col>64</xdr:col>
      <xdr:colOff>152400</xdr:colOff>
      <xdr:row>23</xdr:row>
      <xdr:rowOff>55759</xdr:rowOff>
    </xdr:to>
    <xdr:sp macro="" textlink="">
      <xdr:nvSpPr>
        <xdr:cNvPr id="476" name="楕円 475"/>
        <xdr:cNvSpPr/>
      </xdr:nvSpPr>
      <xdr:spPr>
        <a:xfrm>
          <a:off x="13462000" y="3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40536</xdr:rowOff>
    </xdr:from>
    <xdr:ext cx="762000" cy="259045"/>
    <xdr:sp macro="" textlink="">
      <xdr:nvSpPr>
        <xdr:cNvPr id="477" name="テキスト ボックス 476"/>
        <xdr:cNvSpPr txBox="1"/>
      </xdr:nvSpPr>
      <xdr:spPr>
        <a:xfrm>
          <a:off x="13131800" y="398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財政健全化への取り組みにより、これまで経常経費全体の削減を進めてきたが、消防、給食調理及びごみ収集等を直営で行っている本市では、他市よりも人件費の割合が高くなっている。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また令和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年度は臨時職員が会計年度任用職員として任用替えされたことに伴い、人件費総額が増加している。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今後、市長戦略に基づき業務の分析を進め、民間活力の導入や、定員管理計画に基づく適正な人員配置を行い、効率的な行政運営を進めることで、人件費の抑制に努める。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12700</xdr:rowOff>
    </xdr:to>
    <xdr:cxnSp macro="">
      <xdr:nvCxnSpPr>
        <xdr:cNvPr id="66" name="直線コネクタ 65"/>
        <xdr:cNvCxnSpPr/>
      </xdr:nvCxnSpPr>
      <xdr:spPr>
        <a:xfrm>
          <a:off x="3987800" y="6817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130810</xdr:rowOff>
    </xdr:to>
    <xdr:cxnSp macro="">
      <xdr:nvCxnSpPr>
        <xdr:cNvPr id="69" name="直線コネクタ 68"/>
        <xdr:cNvCxnSpPr/>
      </xdr:nvCxnSpPr>
      <xdr:spPr>
        <a:xfrm>
          <a:off x="3098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138430</xdr:rowOff>
    </xdr:to>
    <xdr:cxnSp macro="">
      <xdr:nvCxnSpPr>
        <xdr:cNvPr id="72" name="直線コネクタ 71"/>
        <xdr:cNvCxnSpPr/>
      </xdr:nvCxnSpPr>
      <xdr:spPr>
        <a:xfrm flipV="1">
          <a:off x="2209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146050</xdr:rowOff>
    </xdr:to>
    <xdr:cxnSp macro="">
      <xdr:nvCxnSpPr>
        <xdr:cNvPr id="75" name="直線コネクタ 74"/>
        <xdr:cNvCxnSpPr/>
      </xdr:nvCxnSpPr>
      <xdr:spPr>
        <a:xfrm flipV="1">
          <a:off x="1320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要因としては、指定管理者制度の導入による民間活力を用いた施設運営や、入札による物品の一括調達などにより、これまでの健全化施策の中で、物件費に関する経費の削減を行ったことによるものである。また、人件費の分析欄と同様に、給食調理やごみ収集等を直営で行ってるため、他市に比べて民間委託等の経費が少ないことも、物件費の割合が低い原因の一つと考えら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900">
              <a:solidFill>
                <a:srgbClr val="000000"/>
              </a:solidFill>
              <a:latin typeface="ＭＳ Ｐゴシック" panose="020B0600070205080204" pitchFamily="50" charset="-128"/>
              <a:ea typeface="ＭＳ Ｐゴシック" panose="020B0600070205080204" pitchFamily="50" charset="-128"/>
            </a:rPr>
            <a:t>2</a:t>
          </a:r>
          <a:r>
            <a:rPr kumimoji="1" lang="ja-JP" altLang="en-US" sz="900">
              <a:solidFill>
                <a:srgbClr val="000000"/>
              </a:solidFill>
              <a:latin typeface="ＭＳ Ｐゴシック" panose="020B0600070205080204" pitchFamily="50" charset="-128"/>
              <a:ea typeface="ＭＳ Ｐゴシック" panose="020B0600070205080204" pitchFamily="50" charset="-128"/>
            </a:rPr>
            <a:t>年度は、臨時職員が会計年度任用職員として任用替えされたことに伴う賃金の減少により、前年度と比較して割合は下がったものの、行政ニーズに対応する委託業務や、各種の制度改正に対応するシステム改修対応費用等、物件費総額としては上昇していることから、今後も費用の精査等経費の抑制、事務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xdr:rowOff>
    </xdr:from>
    <xdr:to>
      <xdr:col>82</xdr:col>
      <xdr:colOff>107950</xdr:colOff>
      <xdr:row>14</xdr:row>
      <xdr:rowOff>44704</xdr:rowOff>
    </xdr:to>
    <xdr:cxnSp macro="">
      <xdr:nvCxnSpPr>
        <xdr:cNvPr id="125" name="直線コネクタ 124"/>
        <xdr:cNvCxnSpPr/>
      </xdr:nvCxnSpPr>
      <xdr:spPr>
        <a:xfrm flipV="1">
          <a:off x="15671800" y="224383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154432</xdr:rowOff>
    </xdr:to>
    <xdr:cxnSp macro="">
      <xdr:nvCxnSpPr>
        <xdr:cNvPr id="128" name="直線コネクタ 127"/>
        <xdr:cNvCxnSpPr/>
      </xdr:nvCxnSpPr>
      <xdr:spPr>
        <a:xfrm flipV="1">
          <a:off x="14782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46990</xdr:rowOff>
    </xdr:to>
    <xdr:cxnSp macro="">
      <xdr:nvCxnSpPr>
        <xdr:cNvPr id="131" name="直線コネクタ 130"/>
        <xdr:cNvCxnSpPr/>
      </xdr:nvCxnSpPr>
      <xdr:spPr>
        <a:xfrm flipV="1">
          <a:off x="13893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46990</xdr:rowOff>
    </xdr:to>
    <xdr:cxnSp macro="">
      <xdr:nvCxnSpPr>
        <xdr:cNvPr id="134" name="直線コネクタ 133"/>
        <xdr:cNvCxnSpPr/>
      </xdr:nvCxnSpPr>
      <xdr:spPr>
        <a:xfrm>
          <a:off x="13004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135636</xdr:rowOff>
    </xdr:from>
    <xdr:to>
      <xdr:col>82</xdr:col>
      <xdr:colOff>158750</xdr:colOff>
      <xdr:row>13</xdr:row>
      <xdr:rowOff>65786</xdr:rowOff>
    </xdr:to>
    <xdr:sp macro="" textlink="">
      <xdr:nvSpPr>
        <xdr:cNvPr id="144" name="楕円 143"/>
        <xdr:cNvSpPr/>
      </xdr:nvSpPr>
      <xdr:spPr>
        <a:xfrm>
          <a:off x="164592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44213</xdr:rowOff>
    </xdr:from>
    <xdr:ext cx="762000" cy="259045"/>
    <xdr:sp macro="" textlink="">
      <xdr:nvSpPr>
        <xdr:cNvPr id="145" name="物件費該当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6" name="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財政健全化への取り組みにより経常経費全体の削減を行っている。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年度は新型コロナウイルスの影響で、こども医療費や生活保護費（医療扶助）が減少し、令和元年度と比較して、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2.1</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ポイント減少したものの、類似団体内平均値及び全国平均をそれぞれ上回る結果となっている。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一方で、大阪府平均は下回ったものの、今後は扶助費の増加が予想されるため、事業の適正化や、対象者の自立に関する支援などを進め、扶助費の増加を抑制する取組を進める。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58</xdr:row>
      <xdr:rowOff>29028</xdr:rowOff>
    </xdr:to>
    <xdr:cxnSp macro="">
      <xdr:nvCxnSpPr>
        <xdr:cNvPr id="188" name="直線コネクタ 187"/>
        <xdr:cNvCxnSpPr/>
      </xdr:nvCxnSpPr>
      <xdr:spPr>
        <a:xfrm flipV="1">
          <a:off x="3987800" y="97445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1" name="直線コネクタ 190"/>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135165</xdr:rowOff>
    </xdr:to>
    <xdr:cxnSp macro="">
      <xdr:nvCxnSpPr>
        <xdr:cNvPr id="194" name="直線コネクタ 193"/>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7" name="直線コネクタ 196"/>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年度の数値は、令和元年度から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0.1</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ポイント増加しているが、この要因としては、高齢化の影響から、介護保険特別会計や後期高齢者医療特別会計関係の繰出金の増加が挙げられる。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今後も特別会計の収支についても健全な状態を維持するように努め、適正な支出と、特別会計事業の事業改善への取組を進める。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25400</xdr:rowOff>
    </xdr:to>
    <xdr:cxnSp macro="">
      <xdr:nvCxnSpPr>
        <xdr:cNvPr id="249" name="直線コネクタ 248"/>
        <xdr:cNvCxnSpPr/>
      </xdr:nvCxnSpPr>
      <xdr:spPr>
        <a:xfrm>
          <a:off x="15671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2" name="直線コネクタ 251"/>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88900</xdr:rowOff>
    </xdr:to>
    <xdr:cxnSp macro="">
      <xdr:nvCxnSpPr>
        <xdr:cNvPr id="255" name="直線コネクタ 254"/>
        <xdr:cNvCxnSpPr/>
      </xdr:nvCxnSpPr>
      <xdr:spPr>
        <a:xfrm flipV="1">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88900</xdr:rowOff>
    </xdr:to>
    <xdr:cxnSp macro="">
      <xdr:nvCxnSpPr>
        <xdr:cNvPr id="258" name="直線コネクタ 257"/>
        <xdr:cNvCxnSpPr/>
      </xdr:nvCxnSpPr>
      <xdr:spPr>
        <a:xfrm>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1" name="テキスト ボックス 27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類似団体内平均値、全国平均及び大阪府平均をそれぞれ下回る結果となっている。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この要因としては、補助金制度の見直しを行い、明確な基準を設け、不適当な補助金の廃止、見直しを行ってきたためである。また、人件費の分析欄と同様に、他市では消防業務等を一部事務組合で行っていることが多く、そのような一部事務組合への負担金が本市では少ないことも、数値が低い要因の一つと考えら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一方で、令和元年度から一部事務組合の新ごみ処理施設整備に関する地方債の償還のため負担金が増加しており、今後も同水準での負担が続く予定であることから数値も同水準で推移すると見込まれる。</a:t>
          </a:r>
        </a:p>
        <a:p>
          <a:r>
            <a:rPr kumimoji="1" lang="ja-JP" altLang="en-US" sz="900">
              <a:solidFill>
                <a:srgbClr val="000000"/>
              </a:solidFill>
              <a:latin typeface="ＭＳ Ｐゴシック" panose="020B0600070205080204" pitchFamily="50" charset="-128"/>
              <a:ea typeface="ＭＳ Ｐゴシック" panose="020B0600070205080204" pitchFamily="50" charset="-128"/>
            </a:rPr>
            <a:t>　なお、補助金については、外部委員を含めた補助金の審査委員会の審査により、更なる標準化、適正な支出に努める。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307" name="直線コネクタ 306"/>
        <xdr:cNvCxnSpPr/>
      </xdr:nvCxnSpPr>
      <xdr:spPr>
        <a:xfrm flipV="1">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120142</xdr:rowOff>
    </xdr:to>
    <xdr:cxnSp macro="">
      <xdr:nvCxnSpPr>
        <xdr:cNvPr id="310" name="直線コネクタ 309"/>
        <xdr:cNvCxnSpPr/>
      </xdr:nvCxnSpPr>
      <xdr:spPr>
        <a:xfrm>
          <a:off x="14782800" y="6011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35</xdr:row>
      <xdr:rowOff>10414</xdr:rowOff>
    </xdr:to>
    <xdr:cxnSp macro="">
      <xdr:nvCxnSpPr>
        <xdr:cNvPr id="313" name="直線コネクタ 312"/>
        <xdr:cNvCxnSpPr/>
      </xdr:nvCxnSpPr>
      <xdr:spPr>
        <a:xfrm>
          <a:off x="13893800" y="5924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6" name="直線コネクタ 315"/>
        <xdr:cNvCxnSpPr/>
      </xdr:nvCxnSpPr>
      <xdr:spPr>
        <a:xfrm flipV="1">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6" name="楕円 325"/>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7"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0" name="楕円 329"/>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1" name="テキスト ボックス 330"/>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4" name="楕円 333"/>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5" name="テキスト ボックス 334"/>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類似団体内平均値、全国平均及び大阪府平均をそれぞれ上回る結果となっている</a:t>
          </a:r>
          <a:r>
            <a:rPr kumimoji="1" lang="en-US" altLang="ja-JP" sz="1050">
              <a:solidFill>
                <a:srgbClr val="000000"/>
              </a:solidFill>
              <a:latin typeface="ＭＳ Ｐゴシック" panose="020B0600070205080204" pitchFamily="50" charset="-128"/>
              <a:ea typeface="ＭＳ Ｐゴシック" panose="020B0600070205080204" pitchFamily="50" charset="-128"/>
            </a:rPr>
            <a:t>.</a:t>
          </a:r>
          <a:r>
            <a:rPr kumimoji="1" lang="ja-JP" altLang="en-US" sz="1050">
              <a:solidFill>
                <a:srgbClr val="000000"/>
              </a:solidFill>
              <a:latin typeface="ＭＳ Ｐゴシック" panose="020B0600070205080204" pitchFamily="50" charset="-128"/>
              <a:ea typeface="ＭＳ Ｐゴシック" panose="020B0600070205080204" pitchFamily="50" charset="-128"/>
            </a:rPr>
            <a:t>。</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土地開発公社の保有地を買い戻すために起債を続けていることや新学校給食センターや新ごみ処理場の整備にかかる費用の償還が始まっているものの、過去の都市基盤整備に関する市債の償還は終了することなどから、近年は比較的に公債費の割合が低下傾向にあるが、将来的には施設の新設・更新のための起債が見込まれるため、高止まりが予想され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今後の建設事業等においても、できる限り起債に頼らない財源確保を行い、起債を極力抑制することで、公債費の削減に努める。</a:t>
          </a:r>
        </a:p>
        <a:p>
          <a:endParaRPr kumimoji="1" lang="ja-JP" altLang="en-US" sz="105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104139</xdr:rowOff>
    </xdr:to>
    <xdr:cxnSp macro="">
      <xdr:nvCxnSpPr>
        <xdr:cNvPr id="365" name="直線コネクタ 364"/>
        <xdr:cNvCxnSpPr/>
      </xdr:nvCxnSpPr>
      <xdr:spPr>
        <a:xfrm flipV="1">
          <a:off x="3987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104139</xdr:rowOff>
    </xdr:to>
    <xdr:cxnSp macro="">
      <xdr:nvCxnSpPr>
        <xdr:cNvPr id="368" name="直線コネクタ 367"/>
        <xdr:cNvCxnSpPr/>
      </xdr:nvCxnSpPr>
      <xdr:spPr>
        <a:xfrm>
          <a:off x="3098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99568</xdr:rowOff>
    </xdr:to>
    <xdr:cxnSp macro="">
      <xdr:nvCxnSpPr>
        <xdr:cNvPr id="371" name="直線コネクタ 370"/>
        <xdr:cNvCxnSpPr/>
      </xdr:nvCxnSpPr>
      <xdr:spPr>
        <a:xfrm flipV="1">
          <a:off x="2209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79</xdr:row>
      <xdr:rowOff>46989</xdr:rowOff>
    </xdr:to>
    <xdr:cxnSp macro="">
      <xdr:nvCxnSpPr>
        <xdr:cNvPr id="374" name="直線コネクタ 373"/>
        <xdr:cNvCxnSpPr/>
      </xdr:nvCxnSpPr>
      <xdr:spPr>
        <a:xfrm flipV="1">
          <a:off x="1320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4" name="楕円 383"/>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5"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6" name="楕円 385"/>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7" name="テキスト ボックス 386"/>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8" name="楕円 387"/>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9" name="テキスト ボックス 388"/>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0" name="楕円 389"/>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1" name="テキスト ボックス 390"/>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2" name="楕円 391"/>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3" name="テキスト ボックス 392"/>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類似団体内平均値、全国平均及び大阪府平均をそれぞれ下回っている。経常経費の中で大きなウエイトを公債費が占めているため、それ以外の支出を抑制して収支のバランスを保っていることが要因となってい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50">
              <a:solidFill>
                <a:srgbClr val="000000"/>
              </a:solidFill>
              <a:latin typeface="ＭＳ Ｐゴシック" panose="020B0600070205080204" pitchFamily="50" charset="-128"/>
              <a:ea typeface="ＭＳ Ｐゴシック" panose="020B0600070205080204" pitchFamily="50" charset="-128"/>
            </a:rPr>
            <a:t>2</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年度については　物件費及び扶助費の経常収支比率の減少が大きくなっていることから本項目の数値も減少している。</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今後も事業の精査や効率化、市長戦略による行財政改革プランの取り組みを進め、経常経費全般を抑制し、全国平均を上回らない数値となるように努める。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40132</xdr:rowOff>
    </xdr:to>
    <xdr:cxnSp macro="">
      <xdr:nvCxnSpPr>
        <xdr:cNvPr id="424" name="直線コネクタ 423"/>
        <xdr:cNvCxnSpPr/>
      </xdr:nvCxnSpPr>
      <xdr:spPr>
        <a:xfrm flipV="1">
          <a:off x="15671800" y="131983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40132</xdr:rowOff>
    </xdr:to>
    <xdr:cxnSp macro="">
      <xdr:nvCxnSpPr>
        <xdr:cNvPr id="427" name="直線コネクタ 426"/>
        <xdr:cNvCxnSpPr/>
      </xdr:nvCxnSpPr>
      <xdr:spPr>
        <a:xfrm>
          <a:off x="14782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115570</xdr:rowOff>
    </xdr:to>
    <xdr:cxnSp macro="">
      <xdr:nvCxnSpPr>
        <xdr:cNvPr id="430" name="直線コネクタ 429"/>
        <xdr:cNvCxnSpPr/>
      </xdr:nvCxnSpPr>
      <xdr:spPr>
        <a:xfrm>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78994</xdr:rowOff>
    </xdr:to>
    <xdr:cxnSp macro="">
      <xdr:nvCxnSpPr>
        <xdr:cNvPr id="433" name="直線コネクタ 432"/>
        <xdr:cNvCxnSpPr/>
      </xdr:nvCxnSpPr>
      <xdr:spPr>
        <a:xfrm>
          <a:off x="13004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3" name="楕円 442"/>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4"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5" name="楕円 444"/>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46" name="テキスト ボックス 44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7" name="楕円 446"/>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8" name="テキスト ボックス 44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9" name="楕円 448"/>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0" name="テキスト ボックス 449"/>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1" name="楕円 45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2" name="テキスト ボックス 451"/>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161823</xdr:rowOff>
    </xdr:from>
    <xdr:to>
      <xdr:col>29</xdr:col>
      <xdr:colOff>127000</xdr:colOff>
      <xdr:row>17</xdr:row>
      <xdr:rowOff>24987</xdr:rowOff>
    </xdr:to>
    <xdr:cxnSp macro="">
      <xdr:nvCxnSpPr>
        <xdr:cNvPr id="50" name="直線コネクタ 49"/>
        <xdr:cNvCxnSpPr/>
      </xdr:nvCxnSpPr>
      <xdr:spPr bwMode="auto">
        <a:xfrm flipV="1">
          <a:off x="5003800" y="2952648"/>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146601</xdr:rowOff>
    </xdr:from>
    <xdr:ext cx="762000" cy="259045"/>
    <xdr:sp macro="" textlink="">
      <xdr:nvSpPr>
        <xdr:cNvPr id="51" name="人口1人当たり決算額の推移平均値テキスト130"/>
        <xdr:cNvSpPr txBox="1"/>
      </xdr:nvSpPr>
      <xdr:spPr>
        <a:xfrm>
          <a:off x="5740400" y="29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24987</xdr:rowOff>
    </xdr:from>
    <xdr:to>
      <xdr:col>26</xdr:col>
      <xdr:colOff>50800</xdr:colOff>
      <xdr:row>17</xdr:row>
      <xdr:rowOff>39561</xdr:rowOff>
    </xdr:to>
    <xdr:cxnSp macro="">
      <xdr:nvCxnSpPr>
        <xdr:cNvPr id="53" name="直線コネクタ 52"/>
        <xdr:cNvCxnSpPr/>
      </xdr:nvCxnSpPr>
      <xdr:spPr bwMode="auto">
        <a:xfrm flipV="1">
          <a:off x="4305300" y="2987262"/>
          <a:ext cx="6985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39561</xdr:rowOff>
    </xdr:from>
    <xdr:to>
      <xdr:col>22</xdr:col>
      <xdr:colOff>114300</xdr:colOff>
      <xdr:row>17</xdr:row>
      <xdr:rowOff>59754</xdr:rowOff>
    </xdr:to>
    <xdr:cxnSp macro="">
      <xdr:nvCxnSpPr>
        <xdr:cNvPr id="56" name="直線コネクタ 55"/>
        <xdr:cNvCxnSpPr/>
      </xdr:nvCxnSpPr>
      <xdr:spPr bwMode="auto">
        <a:xfrm flipV="1">
          <a:off x="3606800" y="3001836"/>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59754</xdr:rowOff>
    </xdr:from>
    <xdr:to>
      <xdr:col>18</xdr:col>
      <xdr:colOff>177800</xdr:colOff>
      <xdr:row>17</xdr:row>
      <xdr:rowOff>93624</xdr:rowOff>
    </xdr:to>
    <xdr:cxnSp macro="">
      <xdr:nvCxnSpPr>
        <xdr:cNvPr id="59" name="直線コネクタ 58"/>
        <xdr:cNvCxnSpPr/>
      </xdr:nvCxnSpPr>
      <xdr:spPr bwMode="auto">
        <a:xfrm flipV="1">
          <a:off x="2908300" y="3022029"/>
          <a:ext cx="698500" cy="3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111023</xdr:rowOff>
    </xdr:from>
    <xdr:to>
      <xdr:col>29</xdr:col>
      <xdr:colOff>177800</xdr:colOff>
      <xdr:row>17</xdr:row>
      <xdr:rowOff>41173</xdr:rowOff>
    </xdr:to>
    <xdr:sp macro="" textlink="">
      <xdr:nvSpPr>
        <xdr:cNvPr id="69" name="楕円 68"/>
        <xdr:cNvSpPr/>
      </xdr:nvSpPr>
      <xdr:spPr bwMode="auto">
        <a:xfrm>
          <a:off x="5600700" y="290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127550</xdr:rowOff>
    </xdr:from>
    <xdr:ext cx="762000" cy="259045"/>
    <xdr:sp macro="" textlink="">
      <xdr:nvSpPr>
        <xdr:cNvPr id="70" name="人口1人当たり決算額の推移該当値テキスト130"/>
        <xdr:cNvSpPr txBox="1"/>
      </xdr:nvSpPr>
      <xdr:spPr>
        <a:xfrm>
          <a:off x="5740400" y="27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145637</xdr:rowOff>
    </xdr:from>
    <xdr:to>
      <xdr:col>26</xdr:col>
      <xdr:colOff>101600</xdr:colOff>
      <xdr:row>17</xdr:row>
      <xdr:rowOff>75787</xdr:rowOff>
    </xdr:to>
    <xdr:sp macro="" textlink="">
      <xdr:nvSpPr>
        <xdr:cNvPr id="71" name="楕円 70"/>
        <xdr:cNvSpPr/>
      </xdr:nvSpPr>
      <xdr:spPr bwMode="auto">
        <a:xfrm>
          <a:off x="4953000" y="293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85964</xdr:rowOff>
    </xdr:from>
    <xdr:ext cx="736600" cy="259045"/>
    <xdr:sp macro="" textlink="">
      <xdr:nvSpPr>
        <xdr:cNvPr id="72" name="テキスト ボックス 71"/>
        <xdr:cNvSpPr txBox="1"/>
      </xdr:nvSpPr>
      <xdr:spPr>
        <a:xfrm>
          <a:off x="4622800" y="270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160211</xdr:rowOff>
    </xdr:from>
    <xdr:to>
      <xdr:col>22</xdr:col>
      <xdr:colOff>165100</xdr:colOff>
      <xdr:row>17</xdr:row>
      <xdr:rowOff>90361</xdr:rowOff>
    </xdr:to>
    <xdr:sp macro="" textlink="">
      <xdr:nvSpPr>
        <xdr:cNvPr id="73" name="楕円 72"/>
        <xdr:cNvSpPr/>
      </xdr:nvSpPr>
      <xdr:spPr bwMode="auto">
        <a:xfrm>
          <a:off x="4254500" y="29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100538</xdr:rowOff>
    </xdr:from>
    <xdr:ext cx="762000" cy="259045"/>
    <xdr:sp macro="" textlink="">
      <xdr:nvSpPr>
        <xdr:cNvPr id="74" name="テキスト ボックス 73"/>
        <xdr:cNvSpPr txBox="1"/>
      </xdr:nvSpPr>
      <xdr:spPr>
        <a:xfrm>
          <a:off x="3924300" y="27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8954</xdr:rowOff>
    </xdr:from>
    <xdr:to>
      <xdr:col>19</xdr:col>
      <xdr:colOff>38100</xdr:colOff>
      <xdr:row>17</xdr:row>
      <xdr:rowOff>110554</xdr:rowOff>
    </xdr:to>
    <xdr:sp macro="" textlink="">
      <xdr:nvSpPr>
        <xdr:cNvPr id="75" name="楕円 74"/>
        <xdr:cNvSpPr/>
      </xdr:nvSpPr>
      <xdr:spPr bwMode="auto">
        <a:xfrm>
          <a:off x="3556000" y="2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120731</xdr:rowOff>
    </xdr:from>
    <xdr:ext cx="762000" cy="259045"/>
    <xdr:sp macro="" textlink="">
      <xdr:nvSpPr>
        <xdr:cNvPr id="76" name="テキスト ボックス 75"/>
        <xdr:cNvSpPr txBox="1"/>
      </xdr:nvSpPr>
      <xdr:spPr>
        <a:xfrm>
          <a:off x="3225800" y="27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42824</xdr:rowOff>
    </xdr:from>
    <xdr:to>
      <xdr:col>15</xdr:col>
      <xdr:colOff>101600</xdr:colOff>
      <xdr:row>17</xdr:row>
      <xdr:rowOff>144424</xdr:rowOff>
    </xdr:to>
    <xdr:sp macro="" textlink="">
      <xdr:nvSpPr>
        <xdr:cNvPr id="77" name="楕円 76"/>
        <xdr:cNvSpPr/>
      </xdr:nvSpPr>
      <xdr:spPr bwMode="auto">
        <a:xfrm>
          <a:off x="28575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129201</xdr:rowOff>
    </xdr:from>
    <xdr:ext cx="762000" cy="259045"/>
    <xdr:sp macro="" textlink="">
      <xdr:nvSpPr>
        <xdr:cNvPr id="78" name="テキスト ボックス 77"/>
        <xdr:cNvSpPr txBox="1"/>
      </xdr:nvSpPr>
      <xdr:spPr>
        <a:xfrm>
          <a:off x="2527300" y="30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116942</xdr:rowOff>
    </xdr:from>
    <xdr:to>
      <xdr:col>29</xdr:col>
      <xdr:colOff>127000</xdr:colOff>
      <xdr:row>35</xdr:row>
      <xdr:rowOff>133890</xdr:rowOff>
    </xdr:to>
    <xdr:cxnSp macro="">
      <xdr:nvCxnSpPr>
        <xdr:cNvPr id="113" name="直線コネクタ 112"/>
        <xdr:cNvCxnSpPr/>
      </xdr:nvCxnSpPr>
      <xdr:spPr bwMode="auto">
        <a:xfrm flipV="1">
          <a:off x="5003800" y="6727292"/>
          <a:ext cx="647700" cy="1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133890</xdr:rowOff>
    </xdr:from>
    <xdr:to>
      <xdr:col>26</xdr:col>
      <xdr:colOff>50800</xdr:colOff>
      <xdr:row>35</xdr:row>
      <xdr:rowOff>188167</xdr:rowOff>
    </xdr:to>
    <xdr:cxnSp macro="">
      <xdr:nvCxnSpPr>
        <xdr:cNvPr id="116" name="直線コネクタ 115"/>
        <xdr:cNvCxnSpPr/>
      </xdr:nvCxnSpPr>
      <xdr:spPr bwMode="auto">
        <a:xfrm flipV="1">
          <a:off x="4305300" y="6744240"/>
          <a:ext cx="698500" cy="5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149991</xdr:rowOff>
    </xdr:from>
    <xdr:to>
      <xdr:col>22</xdr:col>
      <xdr:colOff>114300</xdr:colOff>
      <xdr:row>35</xdr:row>
      <xdr:rowOff>188167</xdr:rowOff>
    </xdr:to>
    <xdr:cxnSp macro="">
      <xdr:nvCxnSpPr>
        <xdr:cNvPr id="119" name="直線コネクタ 118"/>
        <xdr:cNvCxnSpPr/>
      </xdr:nvCxnSpPr>
      <xdr:spPr bwMode="auto">
        <a:xfrm>
          <a:off x="3606800" y="676034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7703</xdr:rowOff>
    </xdr:from>
    <xdr:to>
      <xdr:col>18</xdr:col>
      <xdr:colOff>177800</xdr:colOff>
      <xdr:row>35</xdr:row>
      <xdr:rowOff>149991</xdr:rowOff>
    </xdr:to>
    <xdr:cxnSp macro="">
      <xdr:nvCxnSpPr>
        <xdr:cNvPr id="122" name="直線コネクタ 121"/>
        <xdr:cNvCxnSpPr/>
      </xdr:nvCxnSpPr>
      <xdr:spPr bwMode="auto">
        <a:xfrm>
          <a:off x="2908300" y="6618053"/>
          <a:ext cx="698500" cy="14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66142</xdr:rowOff>
    </xdr:from>
    <xdr:to>
      <xdr:col>29</xdr:col>
      <xdr:colOff>177800</xdr:colOff>
      <xdr:row>35</xdr:row>
      <xdr:rowOff>167742</xdr:rowOff>
    </xdr:to>
    <xdr:sp macro="" textlink="">
      <xdr:nvSpPr>
        <xdr:cNvPr id="132" name="楕円 131"/>
        <xdr:cNvSpPr/>
      </xdr:nvSpPr>
      <xdr:spPr bwMode="auto">
        <a:xfrm>
          <a:off x="5600700" y="667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254119</xdr:rowOff>
    </xdr:from>
    <xdr:ext cx="762000" cy="259045"/>
    <xdr:sp macro="" textlink="">
      <xdr:nvSpPr>
        <xdr:cNvPr id="133" name="人口1人当たり決算額の推移該当値テキスト445"/>
        <xdr:cNvSpPr txBox="1"/>
      </xdr:nvSpPr>
      <xdr:spPr>
        <a:xfrm>
          <a:off x="5740400" y="652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83090</xdr:rowOff>
    </xdr:from>
    <xdr:to>
      <xdr:col>26</xdr:col>
      <xdr:colOff>101600</xdr:colOff>
      <xdr:row>35</xdr:row>
      <xdr:rowOff>184690</xdr:rowOff>
    </xdr:to>
    <xdr:sp macro="" textlink="">
      <xdr:nvSpPr>
        <xdr:cNvPr id="134" name="楕円 133"/>
        <xdr:cNvSpPr/>
      </xdr:nvSpPr>
      <xdr:spPr bwMode="auto">
        <a:xfrm>
          <a:off x="49530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194867</xdr:rowOff>
    </xdr:from>
    <xdr:ext cx="736600" cy="259045"/>
    <xdr:sp macro="" textlink="">
      <xdr:nvSpPr>
        <xdr:cNvPr id="135" name="テキスト ボックス 134"/>
        <xdr:cNvSpPr txBox="1"/>
      </xdr:nvSpPr>
      <xdr:spPr>
        <a:xfrm>
          <a:off x="4622800" y="64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137367</xdr:rowOff>
    </xdr:from>
    <xdr:to>
      <xdr:col>22</xdr:col>
      <xdr:colOff>165100</xdr:colOff>
      <xdr:row>35</xdr:row>
      <xdr:rowOff>238967</xdr:rowOff>
    </xdr:to>
    <xdr:sp macro="" textlink="">
      <xdr:nvSpPr>
        <xdr:cNvPr id="136" name="楕円 135"/>
        <xdr:cNvSpPr/>
      </xdr:nvSpPr>
      <xdr:spPr bwMode="auto">
        <a:xfrm>
          <a:off x="42545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249144</xdr:rowOff>
    </xdr:from>
    <xdr:ext cx="762000" cy="259045"/>
    <xdr:sp macro="" textlink="">
      <xdr:nvSpPr>
        <xdr:cNvPr id="137" name="テキスト ボックス 136"/>
        <xdr:cNvSpPr txBox="1"/>
      </xdr:nvSpPr>
      <xdr:spPr>
        <a:xfrm>
          <a:off x="3924300" y="65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99191</xdr:rowOff>
    </xdr:from>
    <xdr:to>
      <xdr:col>19</xdr:col>
      <xdr:colOff>38100</xdr:colOff>
      <xdr:row>35</xdr:row>
      <xdr:rowOff>200791</xdr:rowOff>
    </xdr:to>
    <xdr:sp macro="" textlink="">
      <xdr:nvSpPr>
        <xdr:cNvPr id="138" name="楕円 137"/>
        <xdr:cNvSpPr/>
      </xdr:nvSpPr>
      <xdr:spPr bwMode="auto">
        <a:xfrm>
          <a:off x="3556000" y="67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210968</xdr:rowOff>
    </xdr:from>
    <xdr:ext cx="762000" cy="259045"/>
    <xdr:sp macro="" textlink="">
      <xdr:nvSpPr>
        <xdr:cNvPr id="139" name="テキスト ボックス 138"/>
        <xdr:cNvSpPr txBox="1"/>
      </xdr:nvSpPr>
      <xdr:spPr>
        <a:xfrm>
          <a:off x="3225800" y="647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299803</xdr:rowOff>
    </xdr:from>
    <xdr:to>
      <xdr:col>15</xdr:col>
      <xdr:colOff>101600</xdr:colOff>
      <xdr:row>35</xdr:row>
      <xdr:rowOff>58503</xdr:rowOff>
    </xdr:to>
    <xdr:sp macro="" textlink="">
      <xdr:nvSpPr>
        <xdr:cNvPr id="140" name="楕円 139"/>
        <xdr:cNvSpPr/>
      </xdr:nvSpPr>
      <xdr:spPr bwMode="auto">
        <a:xfrm>
          <a:off x="2857500" y="656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68680</xdr:rowOff>
    </xdr:from>
    <xdr:ext cx="762000" cy="259045"/>
    <xdr:sp macro="" textlink="">
      <xdr:nvSpPr>
        <xdr:cNvPr id="141" name="テキスト ボックス 140"/>
        <xdr:cNvSpPr txBox="1"/>
      </xdr:nvSpPr>
      <xdr:spPr>
        <a:xfrm>
          <a:off x="2527300" y="6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17475</xdr:rowOff>
    </xdr:from>
    <xdr:to>
      <xdr:col>24</xdr:col>
      <xdr:colOff>63500</xdr:colOff>
      <xdr:row>36</xdr:row>
      <xdr:rowOff>99695</xdr:rowOff>
    </xdr:to>
    <xdr:cxnSp macro="">
      <xdr:nvCxnSpPr>
        <xdr:cNvPr id="61" name="直線コネクタ 60"/>
        <xdr:cNvCxnSpPr/>
      </xdr:nvCxnSpPr>
      <xdr:spPr>
        <a:xfrm flipV="1">
          <a:off x="3797300" y="6189675"/>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99695</xdr:rowOff>
    </xdr:from>
    <xdr:to>
      <xdr:col>19</xdr:col>
      <xdr:colOff>177800</xdr:colOff>
      <xdr:row>36</xdr:row>
      <xdr:rowOff>114497</xdr:rowOff>
    </xdr:to>
    <xdr:cxnSp macro="">
      <xdr:nvCxnSpPr>
        <xdr:cNvPr id="64" name="直線コネクタ 63"/>
        <xdr:cNvCxnSpPr/>
      </xdr:nvCxnSpPr>
      <xdr:spPr>
        <a:xfrm flipV="1">
          <a:off x="2908300" y="6271895"/>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102648</xdr:rowOff>
    </xdr:from>
    <xdr:to>
      <xdr:col>15</xdr:col>
      <xdr:colOff>50800</xdr:colOff>
      <xdr:row>36</xdr:row>
      <xdr:rowOff>114497</xdr:rowOff>
    </xdr:to>
    <xdr:cxnSp macro="">
      <xdr:nvCxnSpPr>
        <xdr:cNvPr id="67" name="直線コネクタ 66"/>
        <xdr:cNvCxnSpPr/>
      </xdr:nvCxnSpPr>
      <xdr:spPr>
        <a:xfrm>
          <a:off x="2019300" y="627484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102648</xdr:rowOff>
    </xdr:from>
    <xdr:to>
      <xdr:col>10</xdr:col>
      <xdr:colOff>114300</xdr:colOff>
      <xdr:row>36</xdr:row>
      <xdr:rowOff>128632</xdr:rowOff>
    </xdr:to>
    <xdr:cxnSp macro="">
      <xdr:nvCxnSpPr>
        <xdr:cNvPr id="70" name="直線コネクタ 69"/>
        <xdr:cNvCxnSpPr/>
      </xdr:nvCxnSpPr>
      <xdr:spPr>
        <a:xfrm flipV="1">
          <a:off x="1130300" y="627484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138125</xdr:rowOff>
    </xdr:from>
    <xdr:to>
      <xdr:col>24</xdr:col>
      <xdr:colOff>114300</xdr:colOff>
      <xdr:row>36</xdr:row>
      <xdr:rowOff>68275</xdr:rowOff>
    </xdr:to>
    <xdr:sp macro="" textlink="">
      <xdr:nvSpPr>
        <xdr:cNvPr id="80" name="楕円 79"/>
        <xdr:cNvSpPr/>
      </xdr:nvSpPr>
      <xdr:spPr>
        <a:xfrm>
          <a:off x="4584700" y="6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161002</xdr:rowOff>
    </xdr:from>
    <xdr:ext cx="534377" cy="259045"/>
    <xdr:sp macro="" textlink="">
      <xdr:nvSpPr>
        <xdr:cNvPr id="81" name="人件費該当値テキスト"/>
        <xdr:cNvSpPr txBox="1"/>
      </xdr:nvSpPr>
      <xdr:spPr>
        <a:xfrm>
          <a:off x="4686300"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2" name="楕円 81"/>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167022</xdr:rowOff>
    </xdr:from>
    <xdr:ext cx="534377" cy="259045"/>
    <xdr:sp macro="" textlink="">
      <xdr:nvSpPr>
        <xdr:cNvPr id="83" name="テキスト ボックス 82"/>
        <xdr:cNvSpPr txBox="1"/>
      </xdr:nvSpPr>
      <xdr:spPr>
        <a:xfrm>
          <a:off x="3530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63697</xdr:rowOff>
    </xdr:from>
    <xdr:to>
      <xdr:col>15</xdr:col>
      <xdr:colOff>101600</xdr:colOff>
      <xdr:row>36</xdr:row>
      <xdr:rowOff>165297</xdr:rowOff>
    </xdr:to>
    <xdr:sp macro="" textlink="">
      <xdr:nvSpPr>
        <xdr:cNvPr id="84" name="楕円 83"/>
        <xdr:cNvSpPr/>
      </xdr:nvSpPr>
      <xdr:spPr>
        <a:xfrm>
          <a:off x="2857500" y="6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10374</xdr:rowOff>
    </xdr:from>
    <xdr:ext cx="534377" cy="259045"/>
    <xdr:sp macro="" textlink="">
      <xdr:nvSpPr>
        <xdr:cNvPr id="85" name="テキスト ボックス 84"/>
        <xdr:cNvSpPr txBox="1"/>
      </xdr:nvSpPr>
      <xdr:spPr>
        <a:xfrm>
          <a:off x="2641111" y="6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51848</xdr:rowOff>
    </xdr:from>
    <xdr:to>
      <xdr:col>10</xdr:col>
      <xdr:colOff>165100</xdr:colOff>
      <xdr:row>36</xdr:row>
      <xdr:rowOff>153448</xdr:rowOff>
    </xdr:to>
    <xdr:sp macro="" textlink="">
      <xdr:nvSpPr>
        <xdr:cNvPr id="86" name="楕円 85"/>
        <xdr:cNvSpPr/>
      </xdr:nvSpPr>
      <xdr:spPr>
        <a:xfrm>
          <a:off x="1968500" y="62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169975</xdr:rowOff>
    </xdr:from>
    <xdr:ext cx="534377" cy="259045"/>
    <xdr:sp macro="" textlink="">
      <xdr:nvSpPr>
        <xdr:cNvPr id="87" name="テキスト ボックス 86"/>
        <xdr:cNvSpPr txBox="1"/>
      </xdr:nvSpPr>
      <xdr:spPr>
        <a:xfrm>
          <a:off x="1752111" y="59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77832</xdr:rowOff>
    </xdr:from>
    <xdr:to>
      <xdr:col>6</xdr:col>
      <xdr:colOff>38100</xdr:colOff>
      <xdr:row>37</xdr:row>
      <xdr:rowOff>7982</xdr:rowOff>
    </xdr:to>
    <xdr:sp macro="" textlink="">
      <xdr:nvSpPr>
        <xdr:cNvPr id="88" name="楕円 87"/>
        <xdr:cNvSpPr/>
      </xdr:nvSpPr>
      <xdr:spPr>
        <a:xfrm>
          <a:off x="1079500" y="62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24509</xdr:rowOff>
    </xdr:from>
    <xdr:ext cx="534377" cy="259045"/>
    <xdr:sp macro="" textlink="">
      <xdr:nvSpPr>
        <xdr:cNvPr id="89" name="テキスト ボックス 88"/>
        <xdr:cNvSpPr txBox="1"/>
      </xdr:nvSpPr>
      <xdr:spPr>
        <a:xfrm>
          <a:off x="863111" y="60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11836</xdr:rowOff>
    </xdr:from>
    <xdr:to>
      <xdr:col>24</xdr:col>
      <xdr:colOff>62865</xdr:colOff>
      <xdr:row>56</xdr:row>
      <xdr:rowOff>74930</xdr:rowOff>
    </xdr:to>
    <xdr:cxnSp macro="">
      <xdr:nvCxnSpPr>
        <xdr:cNvPr id="114" name="直線コネクタ 113"/>
        <xdr:cNvCxnSpPr/>
      </xdr:nvCxnSpPr>
      <xdr:spPr>
        <a:xfrm flipV="1">
          <a:off x="4633595" y="8584336"/>
          <a:ext cx="1270" cy="1091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78757</xdr:rowOff>
    </xdr:from>
    <xdr:ext cx="534377" cy="259045"/>
    <xdr:sp macro="" textlink="">
      <xdr:nvSpPr>
        <xdr:cNvPr id="115" name="物件費最小値テキスト"/>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16" name="直線コネクタ 115"/>
        <xdr:cNvCxnSpPr/>
      </xdr:nvCxnSpPr>
      <xdr:spPr>
        <a:xfrm>
          <a:off x="4546600" y="967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129963</xdr:rowOff>
    </xdr:from>
    <xdr:ext cx="599010" cy="259045"/>
    <xdr:sp macro="" textlink="">
      <xdr:nvSpPr>
        <xdr:cNvPr id="117" name="物件費最大値テキスト"/>
        <xdr:cNvSpPr txBox="1"/>
      </xdr:nvSpPr>
      <xdr:spPr>
        <a:xfrm>
          <a:off x="4686300" y="83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11836</xdr:rowOff>
    </xdr:from>
    <xdr:to>
      <xdr:col>24</xdr:col>
      <xdr:colOff>152400</xdr:colOff>
      <xdr:row>50</xdr:row>
      <xdr:rowOff>11836</xdr:rowOff>
    </xdr:to>
    <xdr:cxnSp macro="">
      <xdr:nvCxnSpPr>
        <xdr:cNvPr id="118" name="直線コネクタ 117"/>
        <xdr:cNvCxnSpPr/>
      </xdr:nvCxnSpPr>
      <xdr:spPr>
        <a:xfrm>
          <a:off x="4546600" y="858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46793</xdr:rowOff>
    </xdr:from>
    <xdr:to>
      <xdr:col>24</xdr:col>
      <xdr:colOff>63500</xdr:colOff>
      <xdr:row>57</xdr:row>
      <xdr:rowOff>8884</xdr:rowOff>
    </xdr:to>
    <xdr:cxnSp macro="">
      <xdr:nvCxnSpPr>
        <xdr:cNvPr id="119" name="直線コネクタ 118"/>
        <xdr:cNvCxnSpPr/>
      </xdr:nvCxnSpPr>
      <xdr:spPr>
        <a:xfrm flipV="1">
          <a:off x="3797300" y="9647993"/>
          <a:ext cx="8382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125589</xdr:rowOff>
    </xdr:from>
    <xdr:ext cx="534377" cy="259045"/>
    <xdr:sp macro="" textlink="">
      <xdr:nvSpPr>
        <xdr:cNvPr id="120" name="物件費平均値テキスト"/>
        <xdr:cNvSpPr txBox="1"/>
      </xdr:nvSpPr>
      <xdr:spPr>
        <a:xfrm>
          <a:off x="4686300" y="92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102712</xdr:rowOff>
    </xdr:from>
    <xdr:to>
      <xdr:col>24</xdr:col>
      <xdr:colOff>114300</xdr:colOff>
      <xdr:row>55</xdr:row>
      <xdr:rowOff>32862</xdr:rowOff>
    </xdr:to>
    <xdr:sp macro="" textlink="">
      <xdr:nvSpPr>
        <xdr:cNvPr id="121" name="フローチャート: 判断 120"/>
        <xdr:cNvSpPr/>
      </xdr:nvSpPr>
      <xdr:spPr>
        <a:xfrm>
          <a:off x="4584700" y="93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8884</xdr:rowOff>
    </xdr:from>
    <xdr:to>
      <xdr:col>19</xdr:col>
      <xdr:colOff>177800</xdr:colOff>
      <xdr:row>57</xdr:row>
      <xdr:rowOff>101638</xdr:rowOff>
    </xdr:to>
    <xdr:cxnSp macro="">
      <xdr:nvCxnSpPr>
        <xdr:cNvPr id="122" name="直線コネクタ 121"/>
        <xdr:cNvCxnSpPr/>
      </xdr:nvCxnSpPr>
      <xdr:spPr>
        <a:xfrm flipV="1">
          <a:off x="2908300" y="9781534"/>
          <a:ext cx="889000" cy="9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22949</xdr:rowOff>
    </xdr:from>
    <xdr:to>
      <xdr:col>20</xdr:col>
      <xdr:colOff>38100</xdr:colOff>
      <xdr:row>55</xdr:row>
      <xdr:rowOff>124549</xdr:rowOff>
    </xdr:to>
    <xdr:sp macro="" textlink="">
      <xdr:nvSpPr>
        <xdr:cNvPr id="123" name="フローチャート: 判断 122"/>
        <xdr:cNvSpPr/>
      </xdr:nvSpPr>
      <xdr:spPr>
        <a:xfrm>
          <a:off x="3746500" y="945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141076</xdr:rowOff>
    </xdr:from>
    <xdr:ext cx="534377" cy="259045"/>
    <xdr:sp macro="" textlink="">
      <xdr:nvSpPr>
        <xdr:cNvPr id="124" name="テキスト ボックス 123"/>
        <xdr:cNvSpPr txBox="1"/>
      </xdr:nvSpPr>
      <xdr:spPr>
        <a:xfrm>
          <a:off x="3530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101638</xdr:rowOff>
    </xdr:from>
    <xdr:to>
      <xdr:col>15</xdr:col>
      <xdr:colOff>50800</xdr:colOff>
      <xdr:row>57</xdr:row>
      <xdr:rowOff>113430</xdr:rowOff>
    </xdr:to>
    <xdr:cxnSp macro="">
      <xdr:nvCxnSpPr>
        <xdr:cNvPr id="125" name="直線コネクタ 124"/>
        <xdr:cNvCxnSpPr/>
      </xdr:nvCxnSpPr>
      <xdr:spPr>
        <a:xfrm flipV="1">
          <a:off x="2019300" y="9874288"/>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79832</xdr:rowOff>
    </xdr:from>
    <xdr:to>
      <xdr:col>15</xdr:col>
      <xdr:colOff>101600</xdr:colOff>
      <xdr:row>56</xdr:row>
      <xdr:rowOff>9982</xdr:rowOff>
    </xdr:to>
    <xdr:sp macro="" textlink="">
      <xdr:nvSpPr>
        <xdr:cNvPr id="126" name="フローチャート: 判断 125"/>
        <xdr:cNvSpPr/>
      </xdr:nvSpPr>
      <xdr:spPr>
        <a:xfrm>
          <a:off x="2857500" y="950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26509</xdr:rowOff>
    </xdr:from>
    <xdr:ext cx="534377" cy="259045"/>
    <xdr:sp macro="" textlink="">
      <xdr:nvSpPr>
        <xdr:cNvPr id="127" name="テキスト ボックス 126"/>
        <xdr:cNvSpPr txBox="1"/>
      </xdr:nvSpPr>
      <xdr:spPr>
        <a:xfrm>
          <a:off x="2641111" y="92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101676</xdr:rowOff>
    </xdr:from>
    <xdr:to>
      <xdr:col>10</xdr:col>
      <xdr:colOff>114300</xdr:colOff>
      <xdr:row>57</xdr:row>
      <xdr:rowOff>113430</xdr:rowOff>
    </xdr:to>
    <xdr:cxnSp macro="">
      <xdr:nvCxnSpPr>
        <xdr:cNvPr id="128" name="直線コネクタ 127"/>
        <xdr:cNvCxnSpPr/>
      </xdr:nvCxnSpPr>
      <xdr:spPr>
        <a:xfrm>
          <a:off x="1130300" y="9874326"/>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100216</xdr:rowOff>
    </xdr:from>
    <xdr:to>
      <xdr:col>10</xdr:col>
      <xdr:colOff>165100</xdr:colOff>
      <xdr:row>56</xdr:row>
      <xdr:rowOff>30366</xdr:rowOff>
    </xdr:to>
    <xdr:sp macro="" textlink="">
      <xdr:nvSpPr>
        <xdr:cNvPr id="129" name="フローチャート: 判断 128"/>
        <xdr:cNvSpPr/>
      </xdr:nvSpPr>
      <xdr:spPr>
        <a:xfrm>
          <a:off x="1968500" y="952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46893</xdr:rowOff>
    </xdr:from>
    <xdr:ext cx="534377" cy="259045"/>
    <xdr:sp macro="" textlink="">
      <xdr:nvSpPr>
        <xdr:cNvPr id="130" name="テキスト ボックス 129"/>
        <xdr:cNvSpPr txBox="1"/>
      </xdr:nvSpPr>
      <xdr:spPr>
        <a:xfrm>
          <a:off x="1752111" y="93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102654</xdr:rowOff>
    </xdr:from>
    <xdr:to>
      <xdr:col>6</xdr:col>
      <xdr:colOff>38100</xdr:colOff>
      <xdr:row>56</xdr:row>
      <xdr:rowOff>32804</xdr:rowOff>
    </xdr:to>
    <xdr:sp macro="" textlink="">
      <xdr:nvSpPr>
        <xdr:cNvPr id="131" name="フローチャート: 判断 130"/>
        <xdr:cNvSpPr/>
      </xdr:nvSpPr>
      <xdr:spPr>
        <a:xfrm>
          <a:off x="1079500" y="953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49331</xdr:rowOff>
    </xdr:from>
    <xdr:ext cx="534377" cy="259045"/>
    <xdr:sp macro="" textlink="">
      <xdr:nvSpPr>
        <xdr:cNvPr id="132" name="テキスト ボックス 131"/>
        <xdr:cNvSpPr txBox="1"/>
      </xdr:nvSpPr>
      <xdr:spPr>
        <a:xfrm>
          <a:off x="863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167443</xdr:rowOff>
    </xdr:from>
    <xdr:to>
      <xdr:col>24</xdr:col>
      <xdr:colOff>114300</xdr:colOff>
      <xdr:row>56</xdr:row>
      <xdr:rowOff>97593</xdr:rowOff>
    </xdr:to>
    <xdr:sp macro="" textlink="">
      <xdr:nvSpPr>
        <xdr:cNvPr id="138" name="楕円 137"/>
        <xdr:cNvSpPr/>
      </xdr:nvSpPr>
      <xdr:spPr>
        <a:xfrm>
          <a:off x="45847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82370</xdr:rowOff>
    </xdr:from>
    <xdr:ext cx="534377" cy="259045"/>
    <xdr:sp macro="" textlink="">
      <xdr:nvSpPr>
        <xdr:cNvPr id="139" name="物件費該当値テキスト"/>
        <xdr:cNvSpPr txBox="1"/>
      </xdr:nvSpPr>
      <xdr:spPr>
        <a:xfrm>
          <a:off x="4686300" y="95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129534</xdr:rowOff>
    </xdr:from>
    <xdr:to>
      <xdr:col>20</xdr:col>
      <xdr:colOff>38100</xdr:colOff>
      <xdr:row>57</xdr:row>
      <xdr:rowOff>59684</xdr:rowOff>
    </xdr:to>
    <xdr:sp macro="" textlink="">
      <xdr:nvSpPr>
        <xdr:cNvPr id="140" name="楕円 139"/>
        <xdr:cNvSpPr/>
      </xdr:nvSpPr>
      <xdr:spPr>
        <a:xfrm>
          <a:off x="3746500" y="97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50811</xdr:rowOff>
    </xdr:from>
    <xdr:ext cx="534377" cy="259045"/>
    <xdr:sp macro="" textlink="">
      <xdr:nvSpPr>
        <xdr:cNvPr id="141" name="テキスト ボックス 140"/>
        <xdr:cNvSpPr txBox="1"/>
      </xdr:nvSpPr>
      <xdr:spPr>
        <a:xfrm>
          <a:off x="3530111" y="98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50838</xdr:rowOff>
    </xdr:from>
    <xdr:to>
      <xdr:col>15</xdr:col>
      <xdr:colOff>101600</xdr:colOff>
      <xdr:row>57</xdr:row>
      <xdr:rowOff>152438</xdr:rowOff>
    </xdr:to>
    <xdr:sp macro="" textlink="">
      <xdr:nvSpPr>
        <xdr:cNvPr id="142" name="楕円 141"/>
        <xdr:cNvSpPr/>
      </xdr:nvSpPr>
      <xdr:spPr>
        <a:xfrm>
          <a:off x="2857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143565</xdr:rowOff>
    </xdr:from>
    <xdr:ext cx="534377" cy="259045"/>
    <xdr:sp macro="" textlink="">
      <xdr:nvSpPr>
        <xdr:cNvPr id="143" name="テキスト ボックス 142"/>
        <xdr:cNvSpPr txBox="1"/>
      </xdr:nvSpPr>
      <xdr:spPr>
        <a:xfrm>
          <a:off x="2641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62630</xdr:rowOff>
    </xdr:from>
    <xdr:to>
      <xdr:col>10</xdr:col>
      <xdr:colOff>165100</xdr:colOff>
      <xdr:row>57</xdr:row>
      <xdr:rowOff>164230</xdr:rowOff>
    </xdr:to>
    <xdr:sp macro="" textlink="">
      <xdr:nvSpPr>
        <xdr:cNvPr id="144" name="楕円 143"/>
        <xdr:cNvSpPr/>
      </xdr:nvSpPr>
      <xdr:spPr>
        <a:xfrm>
          <a:off x="1968500" y="98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155357</xdr:rowOff>
    </xdr:from>
    <xdr:ext cx="534377" cy="259045"/>
    <xdr:sp macro="" textlink="">
      <xdr:nvSpPr>
        <xdr:cNvPr id="145" name="テキスト ボックス 144"/>
        <xdr:cNvSpPr txBox="1"/>
      </xdr:nvSpPr>
      <xdr:spPr>
        <a:xfrm>
          <a:off x="1752111" y="99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50876</xdr:rowOff>
    </xdr:from>
    <xdr:to>
      <xdr:col>6</xdr:col>
      <xdr:colOff>38100</xdr:colOff>
      <xdr:row>57</xdr:row>
      <xdr:rowOff>152476</xdr:rowOff>
    </xdr:to>
    <xdr:sp macro="" textlink="">
      <xdr:nvSpPr>
        <xdr:cNvPr id="146" name="楕円 145"/>
        <xdr:cNvSpPr/>
      </xdr:nvSpPr>
      <xdr:spPr>
        <a:xfrm>
          <a:off x="10795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143603</xdr:rowOff>
    </xdr:from>
    <xdr:ext cx="534377" cy="259045"/>
    <xdr:sp macro="" textlink="">
      <xdr:nvSpPr>
        <xdr:cNvPr id="147" name="テキスト ボックス 146"/>
        <xdr:cNvSpPr txBox="1"/>
      </xdr:nvSpPr>
      <xdr:spPr>
        <a:xfrm>
          <a:off x="863111" y="9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9" name="直線コネクタ 168"/>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70"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71" name="直線コネクタ 170"/>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2"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3" name="直線コネクタ 172"/>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95580</xdr:rowOff>
    </xdr:from>
    <xdr:to>
      <xdr:col>24</xdr:col>
      <xdr:colOff>63500</xdr:colOff>
      <xdr:row>78</xdr:row>
      <xdr:rowOff>95625</xdr:rowOff>
    </xdr:to>
    <xdr:cxnSp macro="">
      <xdr:nvCxnSpPr>
        <xdr:cNvPr id="174" name="直線コネクタ 173"/>
        <xdr:cNvCxnSpPr/>
      </xdr:nvCxnSpPr>
      <xdr:spPr>
        <a:xfrm flipV="1">
          <a:off x="3797300" y="1346868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5"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6" name="フローチャート: 判断 175"/>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94391</xdr:rowOff>
    </xdr:from>
    <xdr:to>
      <xdr:col>19</xdr:col>
      <xdr:colOff>177800</xdr:colOff>
      <xdr:row>78</xdr:row>
      <xdr:rowOff>95625</xdr:rowOff>
    </xdr:to>
    <xdr:cxnSp macro="">
      <xdr:nvCxnSpPr>
        <xdr:cNvPr id="177" name="直線コネクタ 176"/>
        <xdr:cNvCxnSpPr/>
      </xdr:nvCxnSpPr>
      <xdr:spPr>
        <a:xfrm>
          <a:off x="2908300" y="1346749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8" name="フローチャート: 判断 177"/>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9" name="テキスト ボックス 178"/>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85888</xdr:rowOff>
    </xdr:from>
    <xdr:to>
      <xdr:col>15</xdr:col>
      <xdr:colOff>50800</xdr:colOff>
      <xdr:row>78</xdr:row>
      <xdr:rowOff>94391</xdr:rowOff>
    </xdr:to>
    <xdr:cxnSp macro="">
      <xdr:nvCxnSpPr>
        <xdr:cNvPr id="180" name="直線コネクタ 179"/>
        <xdr:cNvCxnSpPr/>
      </xdr:nvCxnSpPr>
      <xdr:spPr>
        <a:xfrm>
          <a:off x="2019300" y="1345898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81" name="フローチャート: 判断 180"/>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2" name="テキスト ボックス 181"/>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85201</xdr:rowOff>
    </xdr:from>
    <xdr:to>
      <xdr:col>10</xdr:col>
      <xdr:colOff>114300</xdr:colOff>
      <xdr:row>78</xdr:row>
      <xdr:rowOff>85888</xdr:rowOff>
    </xdr:to>
    <xdr:cxnSp macro="">
      <xdr:nvCxnSpPr>
        <xdr:cNvPr id="183" name="直線コネクタ 182"/>
        <xdr:cNvCxnSpPr/>
      </xdr:nvCxnSpPr>
      <xdr:spPr>
        <a:xfrm>
          <a:off x="1130300" y="1345830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4" name="フローチャート: 判断 183"/>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5" name="テキスト ボックス 184"/>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6" name="フローチャート: 判断 185"/>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7" name="テキスト ボックス 186"/>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44780</xdr:rowOff>
    </xdr:from>
    <xdr:to>
      <xdr:col>24</xdr:col>
      <xdr:colOff>114300</xdr:colOff>
      <xdr:row>78</xdr:row>
      <xdr:rowOff>146380</xdr:rowOff>
    </xdr:to>
    <xdr:sp macro="" textlink="">
      <xdr:nvSpPr>
        <xdr:cNvPr id="193" name="楕円 192"/>
        <xdr:cNvSpPr/>
      </xdr:nvSpPr>
      <xdr:spPr>
        <a:xfrm>
          <a:off x="4584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131157</xdr:rowOff>
    </xdr:from>
    <xdr:ext cx="378565" cy="259045"/>
    <xdr:sp macro="" textlink="">
      <xdr:nvSpPr>
        <xdr:cNvPr id="194" name="維持補修費該当値テキスト"/>
        <xdr:cNvSpPr txBox="1"/>
      </xdr:nvSpPr>
      <xdr:spPr>
        <a:xfrm>
          <a:off x="4686300" y="1333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44825</xdr:rowOff>
    </xdr:from>
    <xdr:to>
      <xdr:col>20</xdr:col>
      <xdr:colOff>38100</xdr:colOff>
      <xdr:row>78</xdr:row>
      <xdr:rowOff>146425</xdr:rowOff>
    </xdr:to>
    <xdr:sp macro="" textlink="">
      <xdr:nvSpPr>
        <xdr:cNvPr id="195" name="楕円 194"/>
        <xdr:cNvSpPr/>
      </xdr:nvSpPr>
      <xdr:spPr>
        <a:xfrm>
          <a:off x="3746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137552</xdr:rowOff>
    </xdr:from>
    <xdr:ext cx="378565" cy="259045"/>
    <xdr:sp macro="" textlink="">
      <xdr:nvSpPr>
        <xdr:cNvPr id="196" name="テキスト ボックス 195"/>
        <xdr:cNvSpPr txBox="1"/>
      </xdr:nvSpPr>
      <xdr:spPr>
        <a:xfrm>
          <a:off x="3608017" y="1351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43591</xdr:rowOff>
    </xdr:from>
    <xdr:to>
      <xdr:col>15</xdr:col>
      <xdr:colOff>101600</xdr:colOff>
      <xdr:row>78</xdr:row>
      <xdr:rowOff>145191</xdr:rowOff>
    </xdr:to>
    <xdr:sp macro="" textlink="">
      <xdr:nvSpPr>
        <xdr:cNvPr id="197" name="楕円 196"/>
        <xdr:cNvSpPr/>
      </xdr:nvSpPr>
      <xdr:spPr>
        <a:xfrm>
          <a:off x="2857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136318</xdr:rowOff>
    </xdr:from>
    <xdr:ext cx="378565" cy="259045"/>
    <xdr:sp macro="" textlink="">
      <xdr:nvSpPr>
        <xdr:cNvPr id="198" name="テキスト ボックス 197"/>
        <xdr:cNvSpPr txBox="1"/>
      </xdr:nvSpPr>
      <xdr:spPr>
        <a:xfrm>
          <a:off x="2719017" y="13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35088</xdr:rowOff>
    </xdr:from>
    <xdr:to>
      <xdr:col>10</xdr:col>
      <xdr:colOff>165100</xdr:colOff>
      <xdr:row>78</xdr:row>
      <xdr:rowOff>136688</xdr:rowOff>
    </xdr:to>
    <xdr:sp macro="" textlink="">
      <xdr:nvSpPr>
        <xdr:cNvPr id="199" name="楕円 198"/>
        <xdr:cNvSpPr/>
      </xdr:nvSpPr>
      <xdr:spPr>
        <a:xfrm>
          <a:off x="1968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127815</xdr:rowOff>
    </xdr:from>
    <xdr:ext cx="469744" cy="259045"/>
    <xdr:sp macro="" textlink="">
      <xdr:nvSpPr>
        <xdr:cNvPr id="200" name="テキスト ボックス 199"/>
        <xdr:cNvSpPr txBox="1"/>
      </xdr:nvSpPr>
      <xdr:spPr>
        <a:xfrm>
          <a:off x="1784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34401</xdr:rowOff>
    </xdr:from>
    <xdr:to>
      <xdr:col>6</xdr:col>
      <xdr:colOff>38100</xdr:colOff>
      <xdr:row>78</xdr:row>
      <xdr:rowOff>136001</xdr:rowOff>
    </xdr:to>
    <xdr:sp macro="" textlink="">
      <xdr:nvSpPr>
        <xdr:cNvPr id="201" name="楕円 200"/>
        <xdr:cNvSpPr/>
      </xdr:nvSpPr>
      <xdr:spPr>
        <a:xfrm>
          <a:off x="1079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127128</xdr:rowOff>
    </xdr:from>
    <xdr:ext cx="469744" cy="259045"/>
    <xdr:sp macro="" textlink="">
      <xdr:nvSpPr>
        <xdr:cNvPr id="202" name="テキスト ボックス 201"/>
        <xdr:cNvSpPr txBox="1"/>
      </xdr:nvSpPr>
      <xdr:spPr>
        <a:xfrm>
          <a:off x="895428"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7" name="直線コネクタ 226"/>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8"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9" name="直線コネクタ 228"/>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30"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31" name="直線コネクタ 230"/>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109779</xdr:rowOff>
    </xdr:from>
    <xdr:to>
      <xdr:col>24</xdr:col>
      <xdr:colOff>63500</xdr:colOff>
      <xdr:row>97</xdr:row>
      <xdr:rowOff>4851</xdr:rowOff>
    </xdr:to>
    <xdr:cxnSp macro="">
      <xdr:nvCxnSpPr>
        <xdr:cNvPr id="232" name="直線コネクタ 231"/>
        <xdr:cNvCxnSpPr/>
      </xdr:nvCxnSpPr>
      <xdr:spPr>
        <a:xfrm flipV="1">
          <a:off x="3797300" y="16568979"/>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3"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4" name="フローチャート: 判断 233"/>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4851</xdr:rowOff>
    </xdr:from>
    <xdr:to>
      <xdr:col>19</xdr:col>
      <xdr:colOff>177800</xdr:colOff>
      <xdr:row>97</xdr:row>
      <xdr:rowOff>64122</xdr:rowOff>
    </xdr:to>
    <xdr:cxnSp macro="">
      <xdr:nvCxnSpPr>
        <xdr:cNvPr id="235" name="直線コネクタ 234"/>
        <xdr:cNvCxnSpPr/>
      </xdr:nvCxnSpPr>
      <xdr:spPr>
        <a:xfrm flipV="1">
          <a:off x="2908300" y="16635501"/>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6" name="フローチャート: 判断 235"/>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7" name="テキスト ボックス 236"/>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55194</xdr:rowOff>
    </xdr:from>
    <xdr:to>
      <xdr:col>15</xdr:col>
      <xdr:colOff>50800</xdr:colOff>
      <xdr:row>97</xdr:row>
      <xdr:rowOff>64122</xdr:rowOff>
    </xdr:to>
    <xdr:cxnSp macro="">
      <xdr:nvCxnSpPr>
        <xdr:cNvPr id="238" name="直線コネクタ 237"/>
        <xdr:cNvCxnSpPr/>
      </xdr:nvCxnSpPr>
      <xdr:spPr>
        <a:xfrm>
          <a:off x="2019300" y="166858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9" name="フローチャート: 判断 238"/>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40" name="テキスト ボックス 239"/>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55194</xdr:rowOff>
    </xdr:from>
    <xdr:to>
      <xdr:col>10</xdr:col>
      <xdr:colOff>114300</xdr:colOff>
      <xdr:row>97</xdr:row>
      <xdr:rowOff>62661</xdr:rowOff>
    </xdr:to>
    <xdr:cxnSp macro="">
      <xdr:nvCxnSpPr>
        <xdr:cNvPr id="241" name="直線コネクタ 240"/>
        <xdr:cNvCxnSpPr/>
      </xdr:nvCxnSpPr>
      <xdr:spPr>
        <a:xfrm flipV="1">
          <a:off x="1130300" y="1668584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2" name="フローチャート: 判断 241"/>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3" name="テキスト ボックス 242"/>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4" name="フローチャート: 判断 243"/>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5" name="テキスト ボックス 244"/>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58979</xdr:rowOff>
    </xdr:from>
    <xdr:to>
      <xdr:col>24</xdr:col>
      <xdr:colOff>114300</xdr:colOff>
      <xdr:row>96</xdr:row>
      <xdr:rowOff>160579</xdr:rowOff>
    </xdr:to>
    <xdr:sp macro="" textlink="">
      <xdr:nvSpPr>
        <xdr:cNvPr id="251" name="楕円 250"/>
        <xdr:cNvSpPr/>
      </xdr:nvSpPr>
      <xdr:spPr>
        <a:xfrm>
          <a:off x="4584700" y="165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37406</xdr:rowOff>
    </xdr:from>
    <xdr:ext cx="534377" cy="259045"/>
    <xdr:sp macro="" textlink="">
      <xdr:nvSpPr>
        <xdr:cNvPr id="252" name="扶助費該当値テキスト"/>
        <xdr:cNvSpPr txBox="1"/>
      </xdr:nvSpPr>
      <xdr:spPr>
        <a:xfrm>
          <a:off x="4686300" y="164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125501</xdr:rowOff>
    </xdr:from>
    <xdr:to>
      <xdr:col>20</xdr:col>
      <xdr:colOff>38100</xdr:colOff>
      <xdr:row>97</xdr:row>
      <xdr:rowOff>55651</xdr:rowOff>
    </xdr:to>
    <xdr:sp macro="" textlink="">
      <xdr:nvSpPr>
        <xdr:cNvPr id="253" name="楕円 252"/>
        <xdr:cNvSpPr/>
      </xdr:nvSpPr>
      <xdr:spPr>
        <a:xfrm>
          <a:off x="3746500" y="165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46778</xdr:rowOff>
    </xdr:from>
    <xdr:ext cx="534377" cy="259045"/>
    <xdr:sp macro="" textlink="">
      <xdr:nvSpPr>
        <xdr:cNvPr id="254" name="テキスト ボックス 253"/>
        <xdr:cNvSpPr txBox="1"/>
      </xdr:nvSpPr>
      <xdr:spPr>
        <a:xfrm>
          <a:off x="3530111" y="166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13322</xdr:rowOff>
    </xdr:from>
    <xdr:to>
      <xdr:col>15</xdr:col>
      <xdr:colOff>101600</xdr:colOff>
      <xdr:row>97</xdr:row>
      <xdr:rowOff>114922</xdr:rowOff>
    </xdr:to>
    <xdr:sp macro="" textlink="">
      <xdr:nvSpPr>
        <xdr:cNvPr id="255" name="楕円 254"/>
        <xdr:cNvSpPr/>
      </xdr:nvSpPr>
      <xdr:spPr>
        <a:xfrm>
          <a:off x="2857500" y="166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106049</xdr:rowOff>
    </xdr:from>
    <xdr:ext cx="534377" cy="259045"/>
    <xdr:sp macro="" textlink="">
      <xdr:nvSpPr>
        <xdr:cNvPr id="256" name="テキスト ボックス 255"/>
        <xdr:cNvSpPr txBox="1"/>
      </xdr:nvSpPr>
      <xdr:spPr>
        <a:xfrm>
          <a:off x="2641111" y="167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4394</xdr:rowOff>
    </xdr:from>
    <xdr:to>
      <xdr:col>10</xdr:col>
      <xdr:colOff>165100</xdr:colOff>
      <xdr:row>97</xdr:row>
      <xdr:rowOff>105994</xdr:rowOff>
    </xdr:to>
    <xdr:sp macro="" textlink="">
      <xdr:nvSpPr>
        <xdr:cNvPr id="257" name="楕円 256"/>
        <xdr:cNvSpPr/>
      </xdr:nvSpPr>
      <xdr:spPr>
        <a:xfrm>
          <a:off x="1968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97121</xdr:rowOff>
    </xdr:from>
    <xdr:ext cx="534377" cy="259045"/>
    <xdr:sp macro="" textlink="">
      <xdr:nvSpPr>
        <xdr:cNvPr id="258" name="テキスト ボックス 257"/>
        <xdr:cNvSpPr txBox="1"/>
      </xdr:nvSpPr>
      <xdr:spPr>
        <a:xfrm>
          <a:off x="1752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xdr:rowOff>
    </xdr:from>
    <xdr:to>
      <xdr:col>6</xdr:col>
      <xdr:colOff>38100</xdr:colOff>
      <xdr:row>97</xdr:row>
      <xdr:rowOff>113461</xdr:rowOff>
    </xdr:to>
    <xdr:sp macro="" textlink="">
      <xdr:nvSpPr>
        <xdr:cNvPr id="259" name="楕円 258"/>
        <xdr:cNvSpPr/>
      </xdr:nvSpPr>
      <xdr:spPr>
        <a:xfrm>
          <a:off x="1079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104588</xdr:rowOff>
    </xdr:from>
    <xdr:ext cx="534377" cy="259045"/>
    <xdr:sp macro="" textlink="">
      <xdr:nvSpPr>
        <xdr:cNvPr id="260" name="テキスト ボックス 259"/>
        <xdr:cNvSpPr txBox="1"/>
      </xdr:nvSpPr>
      <xdr:spPr>
        <a:xfrm>
          <a:off x="863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2" name="直線コネクタ 281"/>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3"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4" name="直線コネクタ 283"/>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5"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6" name="直線コネクタ 285"/>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69278</xdr:rowOff>
    </xdr:from>
    <xdr:to>
      <xdr:col>55</xdr:col>
      <xdr:colOff>0</xdr:colOff>
      <xdr:row>38</xdr:row>
      <xdr:rowOff>45146</xdr:rowOff>
    </xdr:to>
    <xdr:cxnSp macro="">
      <xdr:nvCxnSpPr>
        <xdr:cNvPr id="287" name="直線コネクタ 286"/>
        <xdr:cNvCxnSpPr/>
      </xdr:nvCxnSpPr>
      <xdr:spPr>
        <a:xfrm flipV="1">
          <a:off x="9639300" y="6070028"/>
          <a:ext cx="838200" cy="4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8"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9" name="フローチャート: 判断 288"/>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45146</xdr:rowOff>
    </xdr:from>
    <xdr:to>
      <xdr:col>50</xdr:col>
      <xdr:colOff>114300</xdr:colOff>
      <xdr:row>38</xdr:row>
      <xdr:rowOff>60906</xdr:rowOff>
    </xdr:to>
    <xdr:cxnSp macro="">
      <xdr:nvCxnSpPr>
        <xdr:cNvPr id="290" name="直線コネクタ 289"/>
        <xdr:cNvCxnSpPr/>
      </xdr:nvCxnSpPr>
      <xdr:spPr>
        <a:xfrm flipV="1">
          <a:off x="8750300" y="6560246"/>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91" name="フローチャート: 判断 290"/>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2" name="テキスト ボックス 291"/>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57262</xdr:rowOff>
    </xdr:from>
    <xdr:to>
      <xdr:col>45</xdr:col>
      <xdr:colOff>177800</xdr:colOff>
      <xdr:row>38</xdr:row>
      <xdr:rowOff>60906</xdr:rowOff>
    </xdr:to>
    <xdr:cxnSp macro="">
      <xdr:nvCxnSpPr>
        <xdr:cNvPr id="293" name="直線コネクタ 292"/>
        <xdr:cNvCxnSpPr/>
      </xdr:nvCxnSpPr>
      <xdr:spPr>
        <a:xfrm>
          <a:off x="7861300" y="6572362"/>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4" name="フローチャート: 判断 293"/>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5" name="テキスト ボックス 294"/>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57262</xdr:rowOff>
    </xdr:from>
    <xdr:to>
      <xdr:col>41</xdr:col>
      <xdr:colOff>50800</xdr:colOff>
      <xdr:row>38</xdr:row>
      <xdr:rowOff>79327</xdr:rowOff>
    </xdr:to>
    <xdr:cxnSp macro="">
      <xdr:nvCxnSpPr>
        <xdr:cNvPr id="296" name="直線コネクタ 295"/>
        <xdr:cNvCxnSpPr/>
      </xdr:nvCxnSpPr>
      <xdr:spPr>
        <a:xfrm flipV="1">
          <a:off x="6972300" y="6572362"/>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7" name="フローチャート: 判断 296"/>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8" name="テキスト ボックス 297"/>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9" name="フローチャート: 判断 298"/>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300" name="テキスト ボックス 299"/>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18478</xdr:rowOff>
    </xdr:from>
    <xdr:to>
      <xdr:col>55</xdr:col>
      <xdr:colOff>50800</xdr:colOff>
      <xdr:row>35</xdr:row>
      <xdr:rowOff>120078</xdr:rowOff>
    </xdr:to>
    <xdr:sp macro="" textlink="">
      <xdr:nvSpPr>
        <xdr:cNvPr id="306" name="楕円 305"/>
        <xdr:cNvSpPr/>
      </xdr:nvSpPr>
      <xdr:spPr>
        <a:xfrm>
          <a:off x="10426700" y="6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104855</xdr:rowOff>
    </xdr:from>
    <xdr:ext cx="599010" cy="259045"/>
    <xdr:sp macro="" textlink="">
      <xdr:nvSpPr>
        <xdr:cNvPr id="307" name="補助費等該当値テキスト"/>
        <xdr:cNvSpPr txBox="1"/>
      </xdr:nvSpPr>
      <xdr:spPr>
        <a:xfrm>
          <a:off x="10528300" y="59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165796</xdr:rowOff>
    </xdr:from>
    <xdr:to>
      <xdr:col>50</xdr:col>
      <xdr:colOff>165100</xdr:colOff>
      <xdr:row>38</xdr:row>
      <xdr:rowOff>95946</xdr:rowOff>
    </xdr:to>
    <xdr:sp macro="" textlink="">
      <xdr:nvSpPr>
        <xdr:cNvPr id="308" name="楕円 307"/>
        <xdr:cNvSpPr/>
      </xdr:nvSpPr>
      <xdr:spPr>
        <a:xfrm>
          <a:off x="9588500" y="65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87073</xdr:rowOff>
    </xdr:from>
    <xdr:ext cx="534377" cy="259045"/>
    <xdr:sp macro="" textlink="">
      <xdr:nvSpPr>
        <xdr:cNvPr id="309" name="テキスト ボックス 308"/>
        <xdr:cNvSpPr txBox="1"/>
      </xdr:nvSpPr>
      <xdr:spPr>
        <a:xfrm>
          <a:off x="9372111" y="66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10106</xdr:rowOff>
    </xdr:from>
    <xdr:to>
      <xdr:col>46</xdr:col>
      <xdr:colOff>38100</xdr:colOff>
      <xdr:row>38</xdr:row>
      <xdr:rowOff>111706</xdr:rowOff>
    </xdr:to>
    <xdr:sp macro="" textlink="">
      <xdr:nvSpPr>
        <xdr:cNvPr id="310" name="楕円 309"/>
        <xdr:cNvSpPr/>
      </xdr:nvSpPr>
      <xdr:spPr>
        <a:xfrm>
          <a:off x="8699500" y="65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102833</xdr:rowOff>
    </xdr:from>
    <xdr:ext cx="534377" cy="259045"/>
    <xdr:sp macro="" textlink="">
      <xdr:nvSpPr>
        <xdr:cNvPr id="311" name="テキスト ボックス 310"/>
        <xdr:cNvSpPr txBox="1"/>
      </xdr:nvSpPr>
      <xdr:spPr>
        <a:xfrm>
          <a:off x="8483111" y="66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6462</xdr:rowOff>
    </xdr:from>
    <xdr:to>
      <xdr:col>41</xdr:col>
      <xdr:colOff>101600</xdr:colOff>
      <xdr:row>38</xdr:row>
      <xdr:rowOff>108062</xdr:rowOff>
    </xdr:to>
    <xdr:sp macro="" textlink="">
      <xdr:nvSpPr>
        <xdr:cNvPr id="312" name="楕円 311"/>
        <xdr:cNvSpPr/>
      </xdr:nvSpPr>
      <xdr:spPr>
        <a:xfrm>
          <a:off x="7810500" y="6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99189</xdr:rowOff>
    </xdr:from>
    <xdr:ext cx="534377" cy="259045"/>
    <xdr:sp macro="" textlink="">
      <xdr:nvSpPr>
        <xdr:cNvPr id="313" name="テキスト ボックス 312"/>
        <xdr:cNvSpPr txBox="1"/>
      </xdr:nvSpPr>
      <xdr:spPr>
        <a:xfrm>
          <a:off x="7594111" y="66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28527</xdr:rowOff>
    </xdr:from>
    <xdr:to>
      <xdr:col>36</xdr:col>
      <xdr:colOff>165100</xdr:colOff>
      <xdr:row>38</xdr:row>
      <xdr:rowOff>130127</xdr:rowOff>
    </xdr:to>
    <xdr:sp macro="" textlink="">
      <xdr:nvSpPr>
        <xdr:cNvPr id="314" name="楕円 313"/>
        <xdr:cNvSpPr/>
      </xdr:nvSpPr>
      <xdr:spPr>
        <a:xfrm>
          <a:off x="6921500" y="65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121254</xdr:rowOff>
    </xdr:from>
    <xdr:ext cx="534377" cy="259045"/>
    <xdr:sp macro="" textlink="">
      <xdr:nvSpPr>
        <xdr:cNvPr id="315" name="テキスト ボックス 314"/>
        <xdr:cNvSpPr txBox="1"/>
      </xdr:nvSpPr>
      <xdr:spPr>
        <a:xfrm>
          <a:off x="6705111" y="66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9" name="直線コネクタ 338"/>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40"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41" name="直線コネクタ 340"/>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2"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3" name="直線コネクタ 342"/>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28296</xdr:rowOff>
    </xdr:from>
    <xdr:to>
      <xdr:col>55</xdr:col>
      <xdr:colOff>0</xdr:colOff>
      <xdr:row>56</xdr:row>
      <xdr:rowOff>165760</xdr:rowOff>
    </xdr:to>
    <xdr:cxnSp macro="">
      <xdr:nvCxnSpPr>
        <xdr:cNvPr id="344" name="直線コネクタ 343"/>
        <xdr:cNvCxnSpPr/>
      </xdr:nvCxnSpPr>
      <xdr:spPr>
        <a:xfrm flipV="1">
          <a:off x="9639300" y="9629496"/>
          <a:ext cx="8382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5"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6" name="フローチャート: 判断 345"/>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165760</xdr:rowOff>
    </xdr:from>
    <xdr:to>
      <xdr:col>50</xdr:col>
      <xdr:colOff>114300</xdr:colOff>
      <xdr:row>57</xdr:row>
      <xdr:rowOff>115545</xdr:rowOff>
    </xdr:to>
    <xdr:cxnSp macro="">
      <xdr:nvCxnSpPr>
        <xdr:cNvPr id="347" name="直線コネクタ 346"/>
        <xdr:cNvCxnSpPr/>
      </xdr:nvCxnSpPr>
      <xdr:spPr>
        <a:xfrm flipV="1">
          <a:off x="8750300" y="9766960"/>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8" name="フローチャート: 判断 347"/>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9" name="テキスト ボックス 348"/>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85433</xdr:rowOff>
    </xdr:from>
    <xdr:to>
      <xdr:col>45</xdr:col>
      <xdr:colOff>177800</xdr:colOff>
      <xdr:row>57</xdr:row>
      <xdr:rowOff>115545</xdr:rowOff>
    </xdr:to>
    <xdr:cxnSp macro="">
      <xdr:nvCxnSpPr>
        <xdr:cNvPr id="350" name="直線コネクタ 349"/>
        <xdr:cNvCxnSpPr/>
      </xdr:nvCxnSpPr>
      <xdr:spPr>
        <a:xfrm>
          <a:off x="7861300" y="9858083"/>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51" name="フローチャート: 判断 350"/>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2" name="テキスト ボックス 351"/>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80543</xdr:rowOff>
    </xdr:from>
    <xdr:to>
      <xdr:col>41</xdr:col>
      <xdr:colOff>50800</xdr:colOff>
      <xdr:row>57</xdr:row>
      <xdr:rowOff>85433</xdr:rowOff>
    </xdr:to>
    <xdr:cxnSp macro="">
      <xdr:nvCxnSpPr>
        <xdr:cNvPr id="353" name="直線コネクタ 352"/>
        <xdr:cNvCxnSpPr/>
      </xdr:nvCxnSpPr>
      <xdr:spPr>
        <a:xfrm>
          <a:off x="6972300" y="9853193"/>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4" name="フローチャート: 判断 353"/>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5" name="テキスト ボックス 354"/>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6" name="フローチャート: 判断 355"/>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7" name="テキスト ボックス 356"/>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148946</xdr:rowOff>
    </xdr:from>
    <xdr:to>
      <xdr:col>55</xdr:col>
      <xdr:colOff>50800</xdr:colOff>
      <xdr:row>56</xdr:row>
      <xdr:rowOff>79096</xdr:rowOff>
    </xdr:to>
    <xdr:sp macro="" textlink="">
      <xdr:nvSpPr>
        <xdr:cNvPr id="363" name="楕円 362"/>
        <xdr:cNvSpPr/>
      </xdr:nvSpPr>
      <xdr:spPr>
        <a:xfrm>
          <a:off x="10426700" y="95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127373</xdr:rowOff>
    </xdr:from>
    <xdr:ext cx="534377" cy="259045"/>
    <xdr:sp macro="" textlink="">
      <xdr:nvSpPr>
        <xdr:cNvPr id="364" name="普通建設事業費該当値テキスト"/>
        <xdr:cNvSpPr txBox="1"/>
      </xdr:nvSpPr>
      <xdr:spPr>
        <a:xfrm>
          <a:off x="10528300" y="95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114960</xdr:rowOff>
    </xdr:from>
    <xdr:to>
      <xdr:col>50</xdr:col>
      <xdr:colOff>165100</xdr:colOff>
      <xdr:row>57</xdr:row>
      <xdr:rowOff>45110</xdr:rowOff>
    </xdr:to>
    <xdr:sp macro="" textlink="">
      <xdr:nvSpPr>
        <xdr:cNvPr id="365" name="楕円 364"/>
        <xdr:cNvSpPr/>
      </xdr:nvSpPr>
      <xdr:spPr>
        <a:xfrm>
          <a:off x="9588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36237</xdr:rowOff>
    </xdr:from>
    <xdr:ext cx="534377" cy="259045"/>
    <xdr:sp macro="" textlink="">
      <xdr:nvSpPr>
        <xdr:cNvPr id="366" name="テキスト ボックス 365"/>
        <xdr:cNvSpPr txBox="1"/>
      </xdr:nvSpPr>
      <xdr:spPr>
        <a:xfrm>
          <a:off x="9372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64745</xdr:rowOff>
    </xdr:from>
    <xdr:to>
      <xdr:col>46</xdr:col>
      <xdr:colOff>38100</xdr:colOff>
      <xdr:row>57</xdr:row>
      <xdr:rowOff>166345</xdr:rowOff>
    </xdr:to>
    <xdr:sp macro="" textlink="">
      <xdr:nvSpPr>
        <xdr:cNvPr id="367" name="楕円 366"/>
        <xdr:cNvSpPr/>
      </xdr:nvSpPr>
      <xdr:spPr>
        <a:xfrm>
          <a:off x="8699500" y="98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157472</xdr:rowOff>
    </xdr:from>
    <xdr:ext cx="534377" cy="259045"/>
    <xdr:sp macro="" textlink="">
      <xdr:nvSpPr>
        <xdr:cNvPr id="368" name="テキスト ボックス 367"/>
        <xdr:cNvSpPr txBox="1"/>
      </xdr:nvSpPr>
      <xdr:spPr>
        <a:xfrm>
          <a:off x="8483111" y="99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34633</xdr:rowOff>
    </xdr:from>
    <xdr:to>
      <xdr:col>41</xdr:col>
      <xdr:colOff>101600</xdr:colOff>
      <xdr:row>57</xdr:row>
      <xdr:rowOff>136233</xdr:rowOff>
    </xdr:to>
    <xdr:sp macro="" textlink="">
      <xdr:nvSpPr>
        <xdr:cNvPr id="369" name="楕円 368"/>
        <xdr:cNvSpPr/>
      </xdr:nvSpPr>
      <xdr:spPr>
        <a:xfrm>
          <a:off x="7810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127360</xdr:rowOff>
    </xdr:from>
    <xdr:ext cx="534377" cy="259045"/>
    <xdr:sp macro="" textlink="">
      <xdr:nvSpPr>
        <xdr:cNvPr id="370" name="テキスト ボックス 369"/>
        <xdr:cNvSpPr txBox="1"/>
      </xdr:nvSpPr>
      <xdr:spPr>
        <a:xfrm>
          <a:off x="7594111" y="9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29743</xdr:rowOff>
    </xdr:from>
    <xdr:to>
      <xdr:col>36</xdr:col>
      <xdr:colOff>165100</xdr:colOff>
      <xdr:row>57</xdr:row>
      <xdr:rowOff>131343</xdr:rowOff>
    </xdr:to>
    <xdr:sp macro="" textlink="">
      <xdr:nvSpPr>
        <xdr:cNvPr id="371" name="楕円 370"/>
        <xdr:cNvSpPr/>
      </xdr:nvSpPr>
      <xdr:spPr>
        <a:xfrm>
          <a:off x="6921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122470</xdr:rowOff>
    </xdr:from>
    <xdr:ext cx="534377" cy="259045"/>
    <xdr:sp macro="" textlink="">
      <xdr:nvSpPr>
        <xdr:cNvPr id="372" name="テキスト ボックス 371"/>
        <xdr:cNvSpPr txBox="1"/>
      </xdr:nvSpPr>
      <xdr:spPr>
        <a:xfrm>
          <a:off x="6705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6" name="直線コネクタ 395"/>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9"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400" name="直線コネクタ 399"/>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27915</xdr:rowOff>
    </xdr:from>
    <xdr:to>
      <xdr:col>55</xdr:col>
      <xdr:colOff>0</xdr:colOff>
      <xdr:row>79</xdr:row>
      <xdr:rowOff>36468</xdr:rowOff>
    </xdr:to>
    <xdr:cxnSp macro="">
      <xdr:nvCxnSpPr>
        <xdr:cNvPr id="401" name="直線コネクタ 400"/>
        <xdr:cNvCxnSpPr/>
      </xdr:nvCxnSpPr>
      <xdr:spPr>
        <a:xfrm>
          <a:off x="9639300" y="1357246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2"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3" name="フローチャート: 判断 402"/>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27915</xdr:rowOff>
    </xdr:from>
    <xdr:to>
      <xdr:col>50</xdr:col>
      <xdr:colOff>114300</xdr:colOff>
      <xdr:row>79</xdr:row>
      <xdr:rowOff>38697</xdr:rowOff>
    </xdr:to>
    <xdr:cxnSp macro="">
      <xdr:nvCxnSpPr>
        <xdr:cNvPr id="404" name="直線コネクタ 403"/>
        <xdr:cNvCxnSpPr/>
      </xdr:nvCxnSpPr>
      <xdr:spPr>
        <a:xfrm flipV="1">
          <a:off x="8750300" y="1357246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5" name="フローチャート: 判断 404"/>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6" name="テキスト ボックス 405"/>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38697</xdr:rowOff>
    </xdr:from>
    <xdr:to>
      <xdr:col>45</xdr:col>
      <xdr:colOff>177800</xdr:colOff>
      <xdr:row>79</xdr:row>
      <xdr:rowOff>44450</xdr:rowOff>
    </xdr:to>
    <xdr:cxnSp macro="">
      <xdr:nvCxnSpPr>
        <xdr:cNvPr id="407" name="直線コネクタ 406"/>
        <xdr:cNvCxnSpPr/>
      </xdr:nvCxnSpPr>
      <xdr:spPr>
        <a:xfrm flipV="1">
          <a:off x="7861300" y="13583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8" name="フローチャート: 判断 407"/>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9" name="テキスト ボックス 408"/>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0" name="直線コネクタ 409"/>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11" name="フローチャート: 判断 410"/>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2" name="テキスト ボックス 411"/>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3" name="フローチャート: 判断 412"/>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4" name="テキスト ボックス 413"/>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157118</xdr:rowOff>
    </xdr:from>
    <xdr:to>
      <xdr:col>55</xdr:col>
      <xdr:colOff>50800</xdr:colOff>
      <xdr:row>79</xdr:row>
      <xdr:rowOff>87268</xdr:rowOff>
    </xdr:to>
    <xdr:sp macro="" textlink="">
      <xdr:nvSpPr>
        <xdr:cNvPr id="420" name="楕円 419"/>
        <xdr:cNvSpPr/>
      </xdr:nvSpPr>
      <xdr:spPr>
        <a:xfrm>
          <a:off x="10426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72045</xdr:rowOff>
    </xdr:from>
    <xdr:ext cx="378565" cy="259045"/>
    <xdr:sp macro="" textlink="">
      <xdr:nvSpPr>
        <xdr:cNvPr id="421" name="普通建設事業費 （ うち新規整備　）該当値テキスト"/>
        <xdr:cNvSpPr txBox="1"/>
      </xdr:nvSpPr>
      <xdr:spPr>
        <a:xfrm>
          <a:off x="10528300" y="1344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148565</xdr:rowOff>
    </xdr:from>
    <xdr:to>
      <xdr:col>50</xdr:col>
      <xdr:colOff>165100</xdr:colOff>
      <xdr:row>79</xdr:row>
      <xdr:rowOff>78715</xdr:rowOff>
    </xdr:to>
    <xdr:sp macro="" textlink="">
      <xdr:nvSpPr>
        <xdr:cNvPr id="422" name="楕円 421"/>
        <xdr:cNvSpPr/>
      </xdr:nvSpPr>
      <xdr:spPr>
        <a:xfrm>
          <a:off x="9588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69842</xdr:rowOff>
    </xdr:from>
    <xdr:ext cx="378565" cy="259045"/>
    <xdr:sp macro="" textlink="">
      <xdr:nvSpPr>
        <xdr:cNvPr id="423" name="テキスト ボックス 422"/>
        <xdr:cNvSpPr txBox="1"/>
      </xdr:nvSpPr>
      <xdr:spPr>
        <a:xfrm>
          <a:off x="9450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159347</xdr:rowOff>
    </xdr:from>
    <xdr:to>
      <xdr:col>46</xdr:col>
      <xdr:colOff>38100</xdr:colOff>
      <xdr:row>79</xdr:row>
      <xdr:rowOff>89497</xdr:rowOff>
    </xdr:to>
    <xdr:sp macro="" textlink="">
      <xdr:nvSpPr>
        <xdr:cNvPr id="424" name="楕円 423"/>
        <xdr:cNvSpPr/>
      </xdr:nvSpPr>
      <xdr:spPr>
        <a:xfrm>
          <a:off x="8699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80624</xdr:rowOff>
    </xdr:from>
    <xdr:ext cx="378565" cy="259045"/>
    <xdr:sp macro="" textlink="">
      <xdr:nvSpPr>
        <xdr:cNvPr id="425" name="テキスト ボックス 424"/>
        <xdr:cNvSpPr txBox="1"/>
      </xdr:nvSpPr>
      <xdr:spPr>
        <a:xfrm>
          <a:off x="8561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6" name="楕円 42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7" name="テキスト ボックス 42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8" name="楕円 42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9" name="テキスト ボックス 42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70738</xdr:rowOff>
    </xdr:from>
    <xdr:to>
      <xdr:col>55</xdr:col>
      <xdr:colOff>0</xdr:colOff>
      <xdr:row>98</xdr:row>
      <xdr:rowOff>130505</xdr:rowOff>
    </xdr:to>
    <xdr:cxnSp macro="">
      <xdr:nvCxnSpPr>
        <xdr:cNvPr id="458" name="直線コネクタ 457"/>
        <xdr:cNvCxnSpPr/>
      </xdr:nvCxnSpPr>
      <xdr:spPr>
        <a:xfrm>
          <a:off x="9639300" y="16872838"/>
          <a:ext cx="838200" cy="5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9"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70738</xdr:rowOff>
    </xdr:from>
    <xdr:to>
      <xdr:col>50</xdr:col>
      <xdr:colOff>114300</xdr:colOff>
      <xdr:row>98</xdr:row>
      <xdr:rowOff>120714</xdr:rowOff>
    </xdr:to>
    <xdr:cxnSp macro="">
      <xdr:nvCxnSpPr>
        <xdr:cNvPr id="461" name="直線コネクタ 460"/>
        <xdr:cNvCxnSpPr/>
      </xdr:nvCxnSpPr>
      <xdr:spPr>
        <a:xfrm flipV="1">
          <a:off x="8750300" y="16872838"/>
          <a:ext cx="889000" cy="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120714</xdr:rowOff>
    </xdr:from>
    <xdr:to>
      <xdr:col>45</xdr:col>
      <xdr:colOff>177800</xdr:colOff>
      <xdr:row>98</xdr:row>
      <xdr:rowOff>131572</xdr:rowOff>
    </xdr:to>
    <xdr:cxnSp macro="">
      <xdr:nvCxnSpPr>
        <xdr:cNvPr id="464" name="直線コネクタ 463"/>
        <xdr:cNvCxnSpPr/>
      </xdr:nvCxnSpPr>
      <xdr:spPr>
        <a:xfrm flipV="1">
          <a:off x="7861300" y="1692281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122504</xdr:rowOff>
    </xdr:from>
    <xdr:to>
      <xdr:col>41</xdr:col>
      <xdr:colOff>50800</xdr:colOff>
      <xdr:row>98</xdr:row>
      <xdr:rowOff>131572</xdr:rowOff>
    </xdr:to>
    <xdr:cxnSp macro="">
      <xdr:nvCxnSpPr>
        <xdr:cNvPr id="467" name="直線コネクタ 466"/>
        <xdr:cNvCxnSpPr/>
      </xdr:nvCxnSpPr>
      <xdr:spPr>
        <a:xfrm>
          <a:off x="6972300" y="1692460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79705</xdr:rowOff>
    </xdr:from>
    <xdr:to>
      <xdr:col>55</xdr:col>
      <xdr:colOff>50800</xdr:colOff>
      <xdr:row>99</xdr:row>
      <xdr:rowOff>9855</xdr:rowOff>
    </xdr:to>
    <xdr:sp macro="" textlink="">
      <xdr:nvSpPr>
        <xdr:cNvPr id="477" name="楕円 476"/>
        <xdr:cNvSpPr/>
      </xdr:nvSpPr>
      <xdr:spPr>
        <a:xfrm>
          <a:off x="10426700" y="168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166082</xdr:rowOff>
    </xdr:from>
    <xdr:ext cx="469744" cy="259045"/>
    <xdr:sp macro="" textlink="">
      <xdr:nvSpPr>
        <xdr:cNvPr id="478" name="普通建設事業費 （ うち更新整備　）該当値テキスト"/>
        <xdr:cNvSpPr txBox="1"/>
      </xdr:nvSpPr>
      <xdr:spPr>
        <a:xfrm>
          <a:off x="10528300" y="1679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19938</xdr:rowOff>
    </xdr:from>
    <xdr:to>
      <xdr:col>50</xdr:col>
      <xdr:colOff>165100</xdr:colOff>
      <xdr:row>98</xdr:row>
      <xdr:rowOff>121538</xdr:rowOff>
    </xdr:to>
    <xdr:sp macro="" textlink="">
      <xdr:nvSpPr>
        <xdr:cNvPr id="479" name="楕円 478"/>
        <xdr:cNvSpPr/>
      </xdr:nvSpPr>
      <xdr:spPr>
        <a:xfrm>
          <a:off x="9588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112665</xdr:rowOff>
    </xdr:from>
    <xdr:ext cx="534377" cy="259045"/>
    <xdr:sp macro="" textlink="">
      <xdr:nvSpPr>
        <xdr:cNvPr id="480" name="テキスト ボックス 479"/>
        <xdr:cNvSpPr txBox="1"/>
      </xdr:nvSpPr>
      <xdr:spPr>
        <a:xfrm>
          <a:off x="9372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69914</xdr:rowOff>
    </xdr:from>
    <xdr:to>
      <xdr:col>46</xdr:col>
      <xdr:colOff>38100</xdr:colOff>
      <xdr:row>99</xdr:row>
      <xdr:rowOff>64</xdr:rowOff>
    </xdr:to>
    <xdr:sp macro="" textlink="">
      <xdr:nvSpPr>
        <xdr:cNvPr id="481" name="楕円 480"/>
        <xdr:cNvSpPr/>
      </xdr:nvSpPr>
      <xdr:spPr>
        <a:xfrm>
          <a:off x="8699500" y="16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162641</xdr:rowOff>
    </xdr:from>
    <xdr:ext cx="469744" cy="259045"/>
    <xdr:sp macro="" textlink="">
      <xdr:nvSpPr>
        <xdr:cNvPr id="482" name="テキスト ボックス 481"/>
        <xdr:cNvSpPr txBox="1"/>
      </xdr:nvSpPr>
      <xdr:spPr>
        <a:xfrm>
          <a:off x="8515428" y="1696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80772</xdr:rowOff>
    </xdr:from>
    <xdr:to>
      <xdr:col>41</xdr:col>
      <xdr:colOff>101600</xdr:colOff>
      <xdr:row>99</xdr:row>
      <xdr:rowOff>10922</xdr:rowOff>
    </xdr:to>
    <xdr:sp macro="" textlink="">
      <xdr:nvSpPr>
        <xdr:cNvPr id="483" name="楕円 482"/>
        <xdr:cNvSpPr/>
      </xdr:nvSpPr>
      <xdr:spPr>
        <a:xfrm>
          <a:off x="7810500" y="168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2049</xdr:rowOff>
    </xdr:from>
    <xdr:ext cx="469744" cy="259045"/>
    <xdr:sp macro="" textlink="">
      <xdr:nvSpPr>
        <xdr:cNvPr id="484" name="テキスト ボックス 483"/>
        <xdr:cNvSpPr txBox="1"/>
      </xdr:nvSpPr>
      <xdr:spPr>
        <a:xfrm>
          <a:off x="7626428" y="169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71704</xdr:rowOff>
    </xdr:from>
    <xdr:to>
      <xdr:col>36</xdr:col>
      <xdr:colOff>165100</xdr:colOff>
      <xdr:row>99</xdr:row>
      <xdr:rowOff>1854</xdr:rowOff>
    </xdr:to>
    <xdr:sp macro="" textlink="">
      <xdr:nvSpPr>
        <xdr:cNvPr id="485" name="楕円 484"/>
        <xdr:cNvSpPr/>
      </xdr:nvSpPr>
      <xdr:spPr>
        <a:xfrm>
          <a:off x="6921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164431</xdr:rowOff>
    </xdr:from>
    <xdr:ext cx="469744" cy="259045"/>
    <xdr:sp macro="" textlink="">
      <xdr:nvSpPr>
        <xdr:cNvPr id="486" name="テキスト ボックス 485"/>
        <xdr:cNvSpPr txBox="1"/>
      </xdr:nvSpPr>
      <xdr:spPr>
        <a:xfrm>
          <a:off x="6737428"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1" name="直線コネクタ 51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2"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120612</xdr:rowOff>
    </xdr:from>
    <xdr:to>
      <xdr:col>81</xdr:col>
      <xdr:colOff>50800</xdr:colOff>
      <xdr:row>38</xdr:row>
      <xdr:rowOff>25400</xdr:rowOff>
    </xdr:to>
    <xdr:cxnSp macro="">
      <xdr:nvCxnSpPr>
        <xdr:cNvPr id="514" name="直線コネクタ 513"/>
        <xdr:cNvCxnSpPr/>
      </xdr:nvCxnSpPr>
      <xdr:spPr>
        <a:xfrm>
          <a:off x="14592300" y="6464262"/>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6" name="テキスト ボックス 515"/>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120612</xdr:rowOff>
    </xdr:from>
    <xdr:to>
      <xdr:col>76</xdr:col>
      <xdr:colOff>114300</xdr:colOff>
      <xdr:row>38</xdr:row>
      <xdr:rowOff>25400</xdr:rowOff>
    </xdr:to>
    <xdr:cxnSp macro="">
      <xdr:nvCxnSpPr>
        <xdr:cNvPr id="517" name="直線コネクタ 516"/>
        <xdr:cNvCxnSpPr/>
      </xdr:nvCxnSpPr>
      <xdr:spPr>
        <a:xfrm flipV="1">
          <a:off x="13703300" y="6464262"/>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31"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2" name="楕円 53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3" name="テキスト ボックス 53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69812</xdr:rowOff>
    </xdr:from>
    <xdr:to>
      <xdr:col>76</xdr:col>
      <xdr:colOff>165100</xdr:colOff>
      <xdr:row>37</xdr:row>
      <xdr:rowOff>171412</xdr:rowOff>
    </xdr:to>
    <xdr:sp macro="" textlink="">
      <xdr:nvSpPr>
        <xdr:cNvPr id="534" name="楕円 533"/>
        <xdr:cNvSpPr/>
      </xdr:nvSpPr>
      <xdr:spPr>
        <a:xfrm>
          <a:off x="14541500" y="64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162539</xdr:rowOff>
    </xdr:from>
    <xdr:ext cx="469744" cy="259045"/>
    <xdr:sp macro="" textlink="">
      <xdr:nvSpPr>
        <xdr:cNvPr id="535" name="テキスト ボックス 534"/>
        <xdr:cNvSpPr txBox="1"/>
      </xdr:nvSpPr>
      <xdr:spPr>
        <a:xfrm>
          <a:off x="14357428" y="65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168177</xdr:rowOff>
    </xdr:from>
    <xdr:to>
      <xdr:col>85</xdr:col>
      <xdr:colOff>127000</xdr:colOff>
      <xdr:row>75</xdr:row>
      <xdr:rowOff>168960</xdr:rowOff>
    </xdr:to>
    <xdr:cxnSp macro="">
      <xdr:nvCxnSpPr>
        <xdr:cNvPr id="619" name="直線コネクタ 618"/>
        <xdr:cNvCxnSpPr/>
      </xdr:nvCxnSpPr>
      <xdr:spPr>
        <a:xfrm flipV="1">
          <a:off x="15481300" y="1302692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20"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168960</xdr:rowOff>
    </xdr:from>
    <xdr:to>
      <xdr:col>81</xdr:col>
      <xdr:colOff>50800</xdr:colOff>
      <xdr:row>76</xdr:row>
      <xdr:rowOff>20076</xdr:rowOff>
    </xdr:to>
    <xdr:cxnSp macro="">
      <xdr:nvCxnSpPr>
        <xdr:cNvPr id="622" name="直線コネクタ 621"/>
        <xdr:cNvCxnSpPr/>
      </xdr:nvCxnSpPr>
      <xdr:spPr>
        <a:xfrm flipV="1">
          <a:off x="14592300" y="1302771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4" name="テキスト ボックス 623"/>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164731</xdr:rowOff>
    </xdr:from>
    <xdr:to>
      <xdr:col>76</xdr:col>
      <xdr:colOff>114300</xdr:colOff>
      <xdr:row>76</xdr:row>
      <xdr:rowOff>20076</xdr:rowOff>
    </xdr:to>
    <xdr:cxnSp macro="">
      <xdr:nvCxnSpPr>
        <xdr:cNvPr id="625" name="直線コネクタ 624"/>
        <xdr:cNvCxnSpPr/>
      </xdr:nvCxnSpPr>
      <xdr:spPr>
        <a:xfrm>
          <a:off x="13703300" y="13023481"/>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7" name="テキスト ボックス 626"/>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88804</xdr:rowOff>
    </xdr:from>
    <xdr:to>
      <xdr:col>71</xdr:col>
      <xdr:colOff>177800</xdr:colOff>
      <xdr:row>75</xdr:row>
      <xdr:rowOff>164731</xdr:rowOff>
    </xdr:to>
    <xdr:cxnSp macro="">
      <xdr:nvCxnSpPr>
        <xdr:cNvPr id="628" name="直線コネクタ 627"/>
        <xdr:cNvCxnSpPr/>
      </xdr:nvCxnSpPr>
      <xdr:spPr>
        <a:xfrm>
          <a:off x="12814300" y="12947554"/>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30" name="テキスト ボックス 629"/>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2" name="テキスト ボックス 631"/>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117377</xdr:rowOff>
    </xdr:from>
    <xdr:to>
      <xdr:col>85</xdr:col>
      <xdr:colOff>177800</xdr:colOff>
      <xdr:row>76</xdr:row>
      <xdr:rowOff>47527</xdr:rowOff>
    </xdr:to>
    <xdr:sp macro="" textlink="">
      <xdr:nvSpPr>
        <xdr:cNvPr id="638" name="楕円 637"/>
        <xdr:cNvSpPr/>
      </xdr:nvSpPr>
      <xdr:spPr>
        <a:xfrm>
          <a:off x="16268700" y="12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140254</xdr:rowOff>
    </xdr:from>
    <xdr:ext cx="534377" cy="259045"/>
    <xdr:sp macro="" textlink="">
      <xdr:nvSpPr>
        <xdr:cNvPr id="639" name="公債費該当値テキスト"/>
        <xdr:cNvSpPr txBox="1"/>
      </xdr:nvSpPr>
      <xdr:spPr>
        <a:xfrm>
          <a:off x="16370300" y="128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118161</xdr:rowOff>
    </xdr:from>
    <xdr:to>
      <xdr:col>81</xdr:col>
      <xdr:colOff>101600</xdr:colOff>
      <xdr:row>76</xdr:row>
      <xdr:rowOff>48310</xdr:rowOff>
    </xdr:to>
    <xdr:sp macro="" textlink="">
      <xdr:nvSpPr>
        <xdr:cNvPr id="640" name="楕円 639"/>
        <xdr:cNvSpPr/>
      </xdr:nvSpPr>
      <xdr:spPr>
        <a:xfrm>
          <a:off x="15430500" y="12976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64838</xdr:rowOff>
    </xdr:from>
    <xdr:ext cx="534377" cy="259045"/>
    <xdr:sp macro="" textlink="">
      <xdr:nvSpPr>
        <xdr:cNvPr id="641" name="テキスト ボックス 640"/>
        <xdr:cNvSpPr txBox="1"/>
      </xdr:nvSpPr>
      <xdr:spPr>
        <a:xfrm>
          <a:off x="15214111" y="127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140727</xdr:rowOff>
    </xdr:from>
    <xdr:to>
      <xdr:col>76</xdr:col>
      <xdr:colOff>165100</xdr:colOff>
      <xdr:row>76</xdr:row>
      <xdr:rowOff>70876</xdr:rowOff>
    </xdr:to>
    <xdr:sp macro="" textlink="">
      <xdr:nvSpPr>
        <xdr:cNvPr id="642" name="楕円 641"/>
        <xdr:cNvSpPr/>
      </xdr:nvSpPr>
      <xdr:spPr>
        <a:xfrm>
          <a:off x="14541500" y="129994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87404</xdr:rowOff>
    </xdr:from>
    <xdr:ext cx="534377" cy="259045"/>
    <xdr:sp macro="" textlink="">
      <xdr:nvSpPr>
        <xdr:cNvPr id="643" name="テキスト ボックス 642"/>
        <xdr:cNvSpPr txBox="1"/>
      </xdr:nvSpPr>
      <xdr:spPr>
        <a:xfrm>
          <a:off x="14325111" y="127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113932</xdr:rowOff>
    </xdr:from>
    <xdr:to>
      <xdr:col>72</xdr:col>
      <xdr:colOff>38100</xdr:colOff>
      <xdr:row>76</xdr:row>
      <xdr:rowOff>44081</xdr:rowOff>
    </xdr:to>
    <xdr:sp macro="" textlink="">
      <xdr:nvSpPr>
        <xdr:cNvPr id="644" name="楕円 643"/>
        <xdr:cNvSpPr/>
      </xdr:nvSpPr>
      <xdr:spPr>
        <a:xfrm>
          <a:off x="136525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60609</xdr:rowOff>
    </xdr:from>
    <xdr:ext cx="534377" cy="259045"/>
    <xdr:sp macro="" textlink="">
      <xdr:nvSpPr>
        <xdr:cNvPr id="645" name="テキスト ボックス 644"/>
        <xdr:cNvSpPr txBox="1"/>
      </xdr:nvSpPr>
      <xdr:spPr>
        <a:xfrm>
          <a:off x="13436111" y="12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38004</xdr:rowOff>
    </xdr:from>
    <xdr:to>
      <xdr:col>67</xdr:col>
      <xdr:colOff>101600</xdr:colOff>
      <xdr:row>75</xdr:row>
      <xdr:rowOff>139604</xdr:rowOff>
    </xdr:to>
    <xdr:sp macro="" textlink="">
      <xdr:nvSpPr>
        <xdr:cNvPr id="646" name="楕円 645"/>
        <xdr:cNvSpPr/>
      </xdr:nvSpPr>
      <xdr:spPr>
        <a:xfrm>
          <a:off x="12763500" y="12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156131</xdr:rowOff>
    </xdr:from>
    <xdr:ext cx="534377" cy="259045"/>
    <xdr:sp macro="" textlink="">
      <xdr:nvSpPr>
        <xdr:cNvPr id="647" name="テキスト ボックス 646"/>
        <xdr:cNvSpPr txBox="1"/>
      </xdr:nvSpPr>
      <xdr:spPr>
        <a:xfrm>
          <a:off x="12547111" y="12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125240</xdr:rowOff>
    </xdr:from>
    <xdr:to>
      <xdr:col>85</xdr:col>
      <xdr:colOff>127000</xdr:colOff>
      <xdr:row>99</xdr:row>
      <xdr:rowOff>6350</xdr:rowOff>
    </xdr:to>
    <xdr:cxnSp macro="">
      <xdr:nvCxnSpPr>
        <xdr:cNvPr id="676" name="直線コネクタ 675"/>
        <xdr:cNvCxnSpPr/>
      </xdr:nvCxnSpPr>
      <xdr:spPr>
        <a:xfrm>
          <a:off x="15481300" y="16927340"/>
          <a:ext cx="8382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7"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125240</xdr:rowOff>
    </xdr:from>
    <xdr:to>
      <xdr:col>81</xdr:col>
      <xdr:colOff>50800</xdr:colOff>
      <xdr:row>98</xdr:row>
      <xdr:rowOff>127088</xdr:rowOff>
    </xdr:to>
    <xdr:cxnSp macro="">
      <xdr:nvCxnSpPr>
        <xdr:cNvPr id="679" name="直線コネクタ 678"/>
        <xdr:cNvCxnSpPr/>
      </xdr:nvCxnSpPr>
      <xdr:spPr>
        <a:xfrm flipV="1">
          <a:off x="14592300" y="1692734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81" name="テキスト ボックス 680"/>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127088</xdr:rowOff>
    </xdr:from>
    <xdr:to>
      <xdr:col>76</xdr:col>
      <xdr:colOff>114300</xdr:colOff>
      <xdr:row>98</xdr:row>
      <xdr:rowOff>143663</xdr:rowOff>
    </xdr:to>
    <xdr:cxnSp macro="">
      <xdr:nvCxnSpPr>
        <xdr:cNvPr id="682" name="直線コネクタ 681"/>
        <xdr:cNvCxnSpPr/>
      </xdr:nvCxnSpPr>
      <xdr:spPr>
        <a:xfrm flipV="1">
          <a:off x="13703300" y="16929188"/>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143663</xdr:rowOff>
    </xdr:from>
    <xdr:to>
      <xdr:col>71</xdr:col>
      <xdr:colOff>177800</xdr:colOff>
      <xdr:row>98</xdr:row>
      <xdr:rowOff>150216</xdr:rowOff>
    </xdr:to>
    <xdr:cxnSp macro="">
      <xdr:nvCxnSpPr>
        <xdr:cNvPr id="685" name="直線コネクタ 684"/>
        <xdr:cNvCxnSpPr/>
      </xdr:nvCxnSpPr>
      <xdr:spPr>
        <a:xfrm flipV="1">
          <a:off x="12814300" y="1694576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7" name="テキスト ボックス 686"/>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9" name="テキスト ボックス 688"/>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127000</xdr:rowOff>
    </xdr:from>
    <xdr:to>
      <xdr:col>85</xdr:col>
      <xdr:colOff>177800</xdr:colOff>
      <xdr:row>99</xdr:row>
      <xdr:rowOff>57150</xdr:rowOff>
    </xdr:to>
    <xdr:sp macro="" textlink="">
      <xdr:nvSpPr>
        <xdr:cNvPr id="695" name="楕円 694"/>
        <xdr:cNvSpPr/>
      </xdr:nvSpPr>
      <xdr:spPr>
        <a:xfrm>
          <a:off x="162687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41927</xdr:rowOff>
    </xdr:from>
    <xdr:ext cx="469744" cy="259045"/>
    <xdr:sp macro="" textlink="">
      <xdr:nvSpPr>
        <xdr:cNvPr id="696" name="積立金該当値テキスト"/>
        <xdr:cNvSpPr txBox="1"/>
      </xdr:nvSpPr>
      <xdr:spPr>
        <a:xfrm>
          <a:off x="16370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74440</xdr:rowOff>
    </xdr:from>
    <xdr:to>
      <xdr:col>81</xdr:col>
      <xdr:colOff>101600</xdr:colOff>
      <xdr:row>99</xdr:row>
      <xdr:rowOff>4590</xdr:rowOff>
    </xdr:to>
    <xdr:sp macro="" textlink="">
      <xdr:nvSpPr>
        <xdr:cNvPr id="697" name="楕円 696"/>
        <xdr:cNvSpPr/>
      </xdr:nvSpPr>
      <xdr:spPr>
        <a:xfrm>
          <a:off x="15430500" y="16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167167</xdr:rowOff>
    </xdr:from>
    <xdr:ext cx="469744" cy="259045"/>
    <xdr:sp macro="" textlink="">
      <xdr:nvSpPr>
        <xdr:cNvPr id="698" name="テキスト ボックス 697"/>
        <xdr:cNvSpPr txBox="1"/>
      </xdr:nvSpPr>
      <xdr:spPr>
        <a:xfrm>
          <a:off x="15246428" y="169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76288</xdr:rowOff>
    </xdr:from>
    <xdr:to>
      <xdr:col>76</xdr:col>
      <xdr:colOff>165100</xdr:colOff>
      <xdr:row>99</xdr:row>
      <xdr:rowOff>6438</xdr:rowOff>
    </xdr:to>
    <xdr:sp macro="" textlink="">
      <xdr:nvSpPr>
        <xdr:cNvPr id="699" name="楕円 698"/>
        <xdr:cNvSpPr/>
      </xdr:nvSpPr>
      <xdr:spPr>
        <a:xfrm>
          <a:off x="14541500" y="168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169015</xdr:rowOff>
    </xdr:from>
    <xdr:ext cx="469744" cy="259045"/>
    <xdr:sp macro="" textlink="">
      <xdr:nvSpPr>
        <xdr:cNvPr id="700" name="テキスト ボックス 699"/>
        <xdr:cNvSpPr txBox="1"/>
      </xdr:nvSpPr>
      <xdr:spPr>
        <a:xfrm>
          <a:off x="14357428" y="169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92863</xdr:rowOff>
    </xdr:from>
    <xdr:to>
      <xdr:col>72</xdr:col>
      <xdr:colOff>38100</xdr:colOff>
      <xdr:row>99</xdr:row>
      <xdr:rowOff>23013</xdr:rowOff>
    </xdr:to>
    <xdr:sp macro="" textlink="">
      <xdr:nvSpPr>
        <xdr:cNvPr id="701" name="楕円 700"/>
        <xdr:cNvSpPr/>
      </xdr:nvSpPr>
      <xdr:spPr>
        <a:xfrm>
          <a:off x="13652500" y="16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14140</xdr:rowOff>
    </xdr:from>
    <xdr:ext cx="469744" cy="259045"/>
    <xdr:sp macro="" textlink="">
      <xdr:nvSpPr>
        <xdr:cNvPr id="702" name="テキスト ボックス 701"/>
        <xdr:cNvSpPr txBox="1"/>
      </xdr:nvSpPr>
      <xdr:spPr>
        <a:xfrm>
          <a:off x="13468428" y="169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99416</xdr:rowOff>
    </xdr:from>
    <xdr:to>
      <xdr:col>67</xdr:col>
      <xdr:colOff>101600</xdr:colOff>
      <xdr:row>99</xdr:row>
      <xdr:rowOff>29566</xdr:rowOff>
    </xdr:to>
    <xdr:sp macro="" textlink="">
      <xdr:nvSpPr>
        <xdr:cNvPr id="703" name="楕円 702"/>
        <xdr:cNvSpPr/>
      </xdr:nvSpPr>
      <xdr:spPr>
        <a:xfrm>
          <a:off x="12763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20693</xdr:rowOff>
    </xdr:from>
    <xdr:ext cx="469744" cy="259045"/>
    <xdr:sp macro="" textlink="">
      <xdr:nvSpPr>
        <xdr:cNvPr id="704" name="テキスト ボックス 703"/>
        <xdr:cNvSpPr txBox="1"/>
      </xdr:nvSpPr>
      <xdr:spPr>
        <a:xfrm>
          <a:off x="12579428" y="1699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3"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7" name="テキスト ボックス 796"/>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800" name="テキスト ボックス 799"/>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3" name="テキスト ボックス 802"/>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5" name="テキスト ボックス 804"/>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39726</xdr:rowOff>
    </xdr:from>
    <xdr:to>
      <xdr:col>116</xdr:col>
      <xdr:colOff>63500</xdr:colOff>
      <xdr:row>76</xdr:row>
      <xdr:rowOff>93027</xdr:rowOff>
    </xdr:to>
    <xdr:cxnSp macro="">
      <xdr:nvCxnSpPr>
        <xdr:cNvPr id="850" name="直線コネクタ 849"/>
        <xdr:cNvCxnSpPr/>
      </xdr:nvCxnSpPr>
      <xdr:spPr>
        <a:xfrm flipV="1">
          <a:off x="21323300" y="13069926"/>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51"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88455</xdr:rowOff>
    </xdr:from>
    <xdr:to>
      <xdr:col>111</xdr:col>
      <xdr:colOff>177800</xdr:colOff>
      <xdr:row>76</xdr:row>
      <xdr:rowOff>93027</xdr:rowOff>
    </xdr:to>
    <xdr:cxnSp macro="">
      <xdr:nvCxnSpPr>
        <xdr:cNvPr id="853" name="直線コネクタ 852"/>
        <xdr:cNvCxnSpPr/>
      </xdr:nvCxnSpPr>
      <xdr:spPr>
        <a:xfrm>
          <a:off x="20434300" y="131186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88455</xdr:rowOff>
    </xdr:from>
    <xdr:to>
      <xdr:col>107</xdr:col>
      <xdr:colOff>50800</xdr:colOff>
      <xdr:row>76</xdr:row>
      <xdr:rowOff>101181</xdr:rowOff>
    </xdr:to>
    <xdr:cxnSp macro="">
      <xdr:nvCxnSpPr>
        <xdr:cNvPr id="856" name="直線コネクタ 855"/>
        <xdr:cNvCxnSpPr/>
      </xdr:nvCxnSpPr>
      <xdr:spPr>
        <a:xfrm flipV="1">
          <a:off x="19545300" y="13118655"/>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101181</xdr:rowOff>
    </xdr:from>
    <xdr:to>
      <xdr:col>102</xdr:col>
      <xdr:colOff>114300</xdr:colOff>
      <xdr:row>76</xdr:row>
      <xdr:rowOff>152312</xdr:rowOff>
    </xdr:to>
    <xdr:cxnSp macro="">
      <xdr:nvCxnSpPr>
        <xdr:cNvPr id="859" name="直線コネクタ 858"/>
        <xdr:cNvCxnSpPr/>
      </xdr:nvCxnSpPr>
      <xdr:spPr>
        <a:xfrm flipV="1">
          <a:off x="18656300" y="13131381"/>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1" name="テキスト ボックス 860"/>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160376</xdr:rowOff>
    </xdr:from>
    <xdr:to>
      <xdr:col>116</xdr:col>
      <xdr:colOff>114300</xdr:colOff>
      <xdr:row>76</xdr:row>
      <xdr:rowOff>90526</xdr:rowOff>
    </xdr:to>
    <xdr:sp macro="" textlink="">
      <xdr:nvSpPr>
        <xdr:cNvPr id="869" name="楕円 868"/>
        <xdr:cNvSpPr/>
      </xdr:nvSpPr>
      <xdr:spPr>
        <a:xfrm>
          <a:off x="221107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138803</xdr:rowOff>
    </xdr:from>
    <xdr:ext cx="534377" cy="259045"/>
    <xdr:sp macro="" textlink="">
      <xdr:nvSpPr>
        <xdr:cNvPr id="870" name="繰出金該当値テキスト"/>
        <xdr:cNvSpPr txBox="1"/>
      </xdr:nvSpPr>
      <xdr:spPr>
        <a:xfrm>
          <a:off x="22212300" y="129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42227</xdr:rowOff>
    </xdr:from>
    <xdr:to>
      <xdr:col>112</xdr:col>
      <xdr:colOff>38100</xdr:colOff>
      <xdr:row>76</xdr:row>
      <xdr:rowOff>143827</xdr:rowOff>
    </xdr:to>
    <xdr:sp macro="" textlink="">
      <xdr:nvSpPr>
        <xdr:cNvPr id="871" name="楕円 870"/>
        <xdr:cNvSpPr/>
      </xdr:nvSpPr>
      <xdr:spPr>
        <a:xfrm>
          <a:off x="21272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134954</xdr:rowOff>
    </xdr:from>
    <xdr:ext cx="534377" cy="259045"/>
    <xdr:sp macro="" textlink="">
      <xdr:nvSpPr>
        <xdr:cNvPr id="872" name="テキスト ボックス 871"/>
        <xdr:cNvSpPr txBox="1"/>
      </xdr:nvSpPr>
      <xdr:spPr>
        <a:xfrm>
          <a:off x="2105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37655</xdr:rowOff>
    </xdr:from>
    <xdr:to>
      <xdr:col>107</xdr:col>
      <xdr:colOff>101600</xdr:colOff>
      <xdr:row>76</xdr:row>
      <xdr:rowOff>139255</xdr:rowOff>
    </xdr:to>
    <xdr:sp macro="" textlink="">
      <xdr:nvSpPr>
        <xdr:cNvPr id="873" name="楕円 872"/>
        <xdr:cNvSpPr/>
      </xdr:nvSpPr>
      <xdr:spPr>
        <a:xfrm>
          <a:off x="20383500" y="130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130382</xdr:rowOff>
    </xdr:from>
    <xdr:ext cx="534377" cy="259045"/>
    <xdr:sp macro="" textlink="">
      <xdr:nvSpPr>
        <xdr:cNvPr id="874" name="テキスト ボックス 873"/>
        <xdr:cNvSpPr txBox="1"/>
      </xdr:nvSpPr>
      <xdr:spPr>
        <a:xfrm>
          <a:off x="20167111" y="131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50381</xdr:rowOff>
    </xdr:from>
    <xdr:to>
      <xdr:col>102</xdr:col>
      <xdr:colOff>165100</xdr:colOff>
      <xdr:row>76</xdr:row>
      <xdr:rowOff>151981</xdr:rowOff>
    </xdr:to>
    <xdr:sp macro="" textlink="">
      <xdr:nvSpPr>
        <xdr:cNvPr id="875" name="楕円 874"/>
        <xdr:cNvSpPr/>
      </xdr:nvSpPr>
      <xdr:spPr>
        <a:xfrm>
          <a:off x="19494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143108</xdr:rowOff>
    </xdr:from>
    <xdr:ext cx="534377" cy="259045"/>
    <xdr:sp macro="" textlink="">
      <xdr:nvSpPr>
        <xdr:cNvPr id="876" name="テキスト ボックス 875"/>
        <xdr:cNvSpPr txBox="1"/>
      </xdr:nvSpPr>
      <xdr:spPr>
        <a:xfrm>
          <a:off x="19278111" y="13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101512</xdr:rowOff>
    </xdr:from>
    <xdr:to>
      <xdr:col>98</xdr:col>
      <xdr:colOff>38100</xdr:colOff>
      <xdr:row>77</xdr:row>
      <xdr:rowOff>31662</xdr:rowOff>
    </xdr:to>
    <xdr:sp macro="" textlink="">
      <xdr:nvSpPr>
        <xdr:cNvPr id="877" name="楕円 876"/>
        <xdr:cNvSpPr/>
      </xdr:nvSpPr>
      <xdr:spPr>
        <a:xfrm>
          <a:off x="186055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22789</xdr:rowOff>
    </xdr:from>
    <xdr:ext cx="534377" cy="259045"/>
    <xdr:sp macro="" textlink="">
      <xdr:nvSpPr>
        <xdr:cNvPr id="878" name="テキスト ボックス 877"/>
        <xdr:cNvSpPr txBox="1"/>
      </xdr:nvSpPr>
      <xdr:spPr>
        <a:xfrm>
          <a:off x="18389111"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性質別歳出の特筆すべき点としては、人件費及び公債費が類似団体内平均値を上回っていること、また、物件費及び補助費等が類似団体内平均値を大きく下回っていることが挙げられる。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の大きな要因としては、消防・給食調理・ごみ収集等を直営で行っている本市では、類似団体に比べて人件費が多くなり、その分業務委託に関する費用や一部事務組合への負担金等が抑えられているため、物件費及び補助費等が少ない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普通建設事業費については、負債額の削減を最大の課題としていることから、投資的な事業をできる限り抑制している状況であり、令和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年度についても低い水準になっているが、今後施設の更新、老朽化対策を進める必要があり、上昇が想定されている。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本市の懸案事項である土地開発公社の健全化のため、土地開発公社の保有地を買い戻すための起債を続けていることから、高い水準となっている。しかし過去に行った都市基盤整備に関する市債の償還が終了することなどから、近年は減少傾向であったが、将来的には施設の新設・更新のための起債が見込まれるため、高止まりが予想さ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今後、人件費の抑制や、公債費の計画的な低減、効率化のための業務分析、市長戦略に基づく、行財政改革プランの取り組みを進めながら、歳出抑制に努める。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27229</xdr:rowOff>
    </xdr:from>
    <xdr:to>
      <xdr:col>24</xdr:col>
      <xdr:colOff>63500</xdr:colOff>
      <xdr:row>36</xdr:row>
      <xdr:rowOff>84379</xdr:rowOff>
    </xdr:to>
    <xdr:cxnSp macro="">
      <xdr:nvCxnSpPr>
        <xdr:cNvPr id="59" name="直線コネクタ 58"/>
        <xdr:cNvCxnSpPr/>
      </xdr:nvCxnSpPr>
      <xdr:spPr>
        <a:xfrm flipV="1">
          <a:off x="3797300" y="61994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xdr:rowOff>
    </xdr:from>
    <xdr:to>
      <xdr:col>19</xdr:col>
      <xdr:colOff>177800</xdr:colOff>
      <xdr:row>36</xdr:row>
      <xdr:rowOff>84379</xdr:rowOff>
    </xdr:to>
    <xdr:cxnSp macro="">
      <xdr:nvCxnSpPr>
        <xdr:cNvPr id="62" name="直線コネクタ 61"/>
        <xdr:cNvCxnSpPr/>
      </xdr:nvCxnSpPr>
      <xdr:spPr>
        <a:xfrm>
          <a:off x="2908300" y="618708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74778</xdr:rowOff>
    </xdr:from>
    <xdr:to>
      <xdr:col>15</xdr:col>
      <xdr:colOff>50800</xdr:colOff>
      <xdr:row>36</xdr:row>
      <xdr:rowOff>14884</xdr:rowOff>
    </xdr:to>
    <xdr:cxnSp macro="">
      <xdr:nvCxnSpPr>
        <xdr:cNvPr id="65" name="直線コネクタ 64"/>
        <xdr:cNvCxnSpPr/>
      </xdr:nvCxnSpPr>
      <xdr:spPr>
        <a:xfrm>
          <a:off x="2019300" y="607552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74778</xdr:rowOff>
    </xdr:to>
    <xdr:cxnSp macro="">
      <xdr:nvCxnSpPr>
        <xdr:cNvPr id="68" name="直線コネクタ 67"/>
        <xdr:cNvCxnSpPr/>
      </xdr:nvCxnSpPr>
      <xdr:spPr>
        <a:xfrm>
          <a:off x="1130300" y="606455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147879</xdr:rowOff>
    </xdr:from>
    <xdr:to>
      <xdr:col>24</xdr:col>
      <xdr:colOff>114300</xdr:colOff>
      <xdr:row>36</xdr:row>
      <xdr:rowOff>78029</xdr:rowOff>
    </xdr:to>
    <xdr:sp macro="" textlink="">
      <xdr:nvSpPr>
        <xdr:cNvPr id="78" name="楕円 77"/>
        <xdr:cNvSpPr/>
      </xdr:nvSpPr>
      <xdr:spPr>
        <a:xfrm>
          <a:off x="45847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126306</xdr:rowOff>
    </xdr:from>
    <xdr:ext cx="469744" cy="259045"/>
    <xdr:sp macro="" textlink="">
      <xdr:nvSpPr>
        <xdr:cNvPr id="79" name="議会費該当値テキスト"/>
        <xdr:cNvSpPr txBox="1"/>
      </xdr:nvSpPr>
      <xdr:spPr>
        <a:xfrm>
          <a:off x="4686300"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33579</xdr:rowOff>
    </xdr:from>
    <xdr:to>
      <xdr:col>20</xdr:col>
      <xdr:colOff>38100</xdr:colOff>
      <xdr:row>36</xdr:row>
      <xdr:rowOff>135179</xdr:rowOff>
    </xdr:to>
    <xdr:sp macro="" textlink="">
      <xdr:nvSpPr>
        <xdr:cNvPr id="80" name="楕円 79"/>
        <xdr:cNvSpPr/>
      </xdr:nvSpPr>
      <xdr:spPr>
        <a:xfrm>
          <a:off x="3746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126306</xdr:rowOff>
    </xdr:from>
    <xdr:ext cx="469744" cy="259045"/>
    <xdr:sp macro="" textlink="">
      <xdr:nvSpPr>
        <xdr:cNvPr id="81" name="テキスト ボックス 80"/>
        <xdr:cNvSpPr txBox="1"/>
      </xdr:nvSpPr>
      <xdr:spPr>
        <a:xfrm>
          <a:off x="3562428"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135534</xdr:rowOff>
    </xdr:from>
    <xdr:to>
      <xdr:col>15</xdr:col>
      <xdr:colOff>101600</xdr:colOff>
      <xdr:row>36</xdr:row>
      <xdr:rowOff>65684</xdr:rowOff>
    </xdr:to>
    <xdr:sp macro="" textlink="">
      <xdr:nvSpPr>
        <xdr:cNvPr id="82" name="楕円 81"/>
        <xdr:cNvSpPr/>
      </xdr:nvSpPr>
      <xdr:spPr>
        <a:xfrm>
          <a:off x="2857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56811</xdr:rowOff>
    </xdr:from>
    <xdr:ext cx="469744" cy="259045"/>
    <xdr:sp macro="" textlink="">
      <xdr:nvSpPr>
        <xdr:cNvPr id="83" name="テキスト ボックス 82"/>
        <xdr:cNvSpPr txBox="1"/>
      </xdr:nvSpPr>
      <xdr:spPr>
        <a:xfrm>
          <a:off x="2673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23978</xdr:rowOff>
    </xdr:from>
    <xdr:to>
      <xdr:col>10</xdr:col>
      <xdr:colOff>165100</xdr:colOff>
      <xdr:row>35</xdr:row>
      <xdr:rowOff>125578</xdr:rowOff>
    </xdr:to>
    <xdr:sp macro="" textlink="">
      <xdr:nvSpPr>
        <xdr:cNvPr id="84" name="楕円 83"/>
        <xdr:cNvSpPr/>
      </xdr:nvSpPr>
      <xdr:spPr>
        <a:xfrm>
          <a:off x="1968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116705</xdr:rowOff>
    </xdr:from>
    <xdr:ext cx="469744" cy="259045"/>
    <xdr:sp macro="" textlink="">
      <xdr:nvSpPr>
        <xdr:cNvPr id="85" name="テキスト ボックス 84"/>
        <xdr:cNvSpPr txBox="1"/>
      </xdr:nvSpPr>
      <xdr:spPr>
        <a:xfrm>
          <a:off x="1784428"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13005</xdr:rowOff>
    </xdr:from>
    <xdr:to>
      <xdr:col>6</xdr:col>
      <xdr:colOff>38100</xdr:colOff>
      <xdr:row>35</xdr:row>
      <xdr:rowOff>114605</xdr:rowOff>
    </xdr:to>
    <xdr:sp macro="" textlink="">
      <xdr:nvSpPr>
        <xdr:cNvPr id="86" name="楕円 85"/>
        <xdr:cNvSpPr/>
      </xdr:nvSpPr>
      <xdr:spPr>
        <a:xfrm>
          <a:off x="1079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105732</xdr:rowOff>
    </xdr:from>
    <xdr:ext cx="469744" cy="259045"/>
    <xdr:sp macro="" textlink="">
      <xdr:nvSpPr>
        <xdr:cNvPr id="87" name="テキスト ボックス 86"/>
        <xdr:cNvSpPr txBox="1"/>
      </xdr:nvSpPr>
      <xdr:spPr>
        <a:xfrm>
          <a:off x="895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70534</xdr:rowOff>
    </xdr:from>
    <xdr:to>
      <xdr:col>24</xdr:col>
      <xdr:colOff>63500</xdr:colOff>
      <xdr:row>58</xdr:row>
      <xdr:rowOff>3454</xdr:rowOff>
    </xdr:to>
    <xdr:cxnSp macro="">
      <xdr:nvCxnSpPr>
        <xdr:cNvPr id="114" name="直線コネクタ 113"/>
        <xdr:cNvCxnSpPr/>
      </xdr:nvCxnSpPr>
      <xdr:spPr>
        <a:xfrm flipV="1">
          <a:off x="3797300" y="9500284"/>
          <a:ext cx="838200" cy="4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3454</xdr:rowOff>
    </xdr:from>
    <xdr:to>
      <xdr:col>19</xdr:col>
      <xdr:colOff>177800</xdr:colOff>
      <xdr:row>58</xdr:row>
      <xdr:rowOff>13211</xdr:rowOff>
    </xdr:to>
    <xdr:cxnSp macro="">
      <xdr:nvCxnSpPr>
        <xdr:cNvPr id="117" name="直線コネクタ 116"/>
        <xdr:cNvCxnSpPr/>
      </xdr:nvCxnSpPr>
      <xdr:spPr>
        <a:xfrm flipV="1">
          <a:off x="2908300" y="9947554"/>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10436</xdr:rowOff>
    </xdr:from>
    <xdr:to>
      <xdr:col>15</xdr:col>
      <xdr:colOff>50800</xdr:colOff>
      <xdr:row>58</xdr:row>
      <xdr:rowOff>13211</xdr:rowOff>
    </xdr:to>
    <xdr:cxnSp macro="">
      <xdr:nvCxnSpPr>
        <xdr:cNvPr id="120" name="直線コネクタ 119"/>
        <xdr:cNvCxnSpPr/>
      </xdr:nvCxnSpPr>
      <xdr:spPr>
        <a:xfrm>
          <a:off x="2019300" y="99545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10436</xdr:rowOff>
    </xdr:from>
    <xdr:to>
      <xdr:col>10</xdr:col>
      <xdr:colOff>114300</xdr:colOff>
      <xdr:row>58</xdr:row>
      <xdr:rowOff>14574</xdr:rowOff>
    </xdr:to>
    <xdr:cxnSp macro="">
      <xdr:nvCxnSpPr>
        <xdr:cNvPr id="123" name="直線コネクタ 122"/>
        <xdr:cNvCxnSpPr/>
      </xdr:nvCxnSpPr>
      <xdr:spPr>
        <a:xfrm flipV="1">
          <a:off x="1130300" y="995453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19734</xdr:rowOff>
    </xdr:from>
    <xdr:to>
      <xdr:col>24</xdr:col>
      <xdr:colOff>114300</xdr:colOff>
      <xdr:row>55</xdr:row>
      <xdr:rowOff>121334</xdr:rowOff>
    </xdr:to>
    <xdr:sp macro="" textlink="">
      <xdr:nvSpPr>
        <xdr:cNvPr id="133" name="楕円 132"/>
        <xdr:cNvSpPr/>
      </xdr:nvSpPr>
      <xdr:spPr>
        <a:xfrm>
          <a:off x="4584700" y="9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106111</xdr:rowOff>
    </xdr:from>
    <xdr:ext cx="599010" cy="259045"/>
    <xdr:sp macro="" textlink="">
      <xdr:nvSpPr>
        <xdr:cNvPr id="134" name="総務費該当値テキスト"/>
        <xdr:cNvSpPr txBox="1"/>
      </xdr:nvSpPr>
      <xdr:spPr>
        <a:xfrm>
          <a:off x="4686300" y="936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124104</xdr:rowOff>
    </xdr:from>
    <xdr:to>
      <xdr:col>20</xdr:col>
      <xdr:colOff>38100</xdr:colOff>
      <xdr:row>58</xdr:row>
      <xdr:rowOff>54254</xdr:rowOff>
    </xdr:to>
    <xdr:sp macro="" textlink="">
      <xdr:nvSpPr>
        <xdr:cNvPr id="135" name="楕円 134"/>
        <xdr:cNvSpPr/>
      </xdr:nvSpPr>
      <xdr:spPr>
        <a:xfrm>
          <a:off x="3746500" y="9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45381</xdr:rowOff>
    </xdr:from>
    <xdr:ext cx="534377" cy="259045"/>
    <xdr:sp macro="" textlink="">
      <xdr:nvSpPr>
        <xdr:cNvPr id="136" name="テキスト ボックス 135"/>
        <xdr:cNvSpPr txBox="1"/>
      </xdr:nvSpPr>
      <xdr:spPr>
        <a:xfrm>
          <a:off x="3530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133861</xdr:rowOff>
    </xdr:from>
    <xdr:to>
      <xdr:col>15</xdr:col>
      <xdr:colOff>101600</xdr:colOff>
      <xdr:row>58</xdr:row>
      <xdr:rowOff>64011</xdr:rowOff>
    </xdr:to>
    <xdr:sp macro="" textlink="">
      <xdr:nvSpPr>
        <xdr:cNvPr id="137" name="楕円 136"/>
        <xdr:cNvSpPr/>
      </xdr:nvSpPr>
      <xdr:spPr>
        <a:xfrm>
          <a:off x="2857500" y="99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55138</xdr:rowOff>
    </xdr:from>
    <xdr:ext cx="534377" cy="259045"/>
    <xdr:sp macro="" textlink="">
      <xdr:nvSpPr>
        <xdr:cNvPr id="138" name="テキスト ボックス 137"/>
        <xdr:cNvSpPr txBox="1"/>
      </xdr:nvSpPr>
      <xdr:spPr>
        <a:xfrm>
          <a:off x="2641111" y="99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131086</xdr:rowOff>
    </xdr:from>
    <xdr:to>
      <xdr:col>10</xdr:col>
      <xdr:colOff>165100</xdr:colOff>
      <xdr:row>58</xdr:row>
      <xdr:rowOff>61236</xdr:rowOff>
    </xdr:to>
    <xdr:sp macro="" textlink="">
      <xdr:nvSpPr>
        <xdr:cNvPr id="139" name="楕円 138"/>
        <xdr:cNvSpPr/>
      </xdr:nvSpPr>
      <xdr:spPr>
        <a:xfrm>
          <a:off x="1968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52363</xdr:rowOff>
    </xdr:from>
    <xdr:ext cx="534377" cy="259045"/>
    <xdr:sp macro="" textlink="">
      <xdr:nvSpPr>
        <xdr:cNvPr id="140" name="テキスト ボックス 139"/>
        <xdr:cNvSpPr txBox="1"/>
      </xdr:nvSpPr>
      <xdr:spPr>
        <a:xfrm>
          <a:off x="1752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135224</xdr:rowOff>
    </xdr:from>
    <xdr:to>
      <xdr:col>6</xdr:col>
      <xdr:colOff>38100</xdr:colOff>
      <xdr:row>58</xdr:row>
      <xdr:rowOff>65374</xdr:rowOff>
    </xdr:to>
    <xdr:sp macro="" textlink="">
      <xdr:nvSpPr>
        <xdr:cNvPr id="141" name="楕円 140"/>
        <xdr:cNvSpPr/>
      </xdr:nvSpPr>
      <xdr:spPr>
        <a:xfrm>
          <a:off x="1079500" y="99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56501</xdr:rowOff>
    </xdr:from>
    <xdr:ext cx="534377" cy="259045"/>
    <xdr:sp macro="" textlink="">
      <xdr:nvSpPr>
        <xdr:cNvPr id="142" name="テキスト ボックス 141"/>
        <xdr:cNvSpPr txBox="1"/>
      </xdr:nvSpPr>
      <xdr:spPr>
        <a:xfrm>
          <a:off x="863111" y="100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96462</xdr:rowOff>
    </xdr:from>
    <xdr:to>
      <xdr:col>24</xdr:col>
      <xdr:colOff>63500</xdr:colOff>
      <xdr:row>76</xdr:row>
      <xdr:rowOff>62705</xdr:rowOff>
    </xdr:to>
    <xdr:cxnSp macro="">
      <xdr:nvCxnSpPr>
        <xdr:cNvPr id="174" name="直線コネクタ 173"/>
        <xdr:cNvCxnSpPr/>
      </xdr:nvCxnSpPr>
      <xdr:spPr>
        <a:xfrm flipV="1">
          <a:off x="3797300" y="12955212"/>
          <a:ext cx="838200" cy="13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62705</xdr:rowOff>
    </xdr:from>
    <xdr:to>
      <xdr:col>19</xdr:col>
      <xdr:colOff>177800</xdr:colOff>
      <xdr:row>76</xdr:row>
      <xdr:rowOff>148898</xdr:rowOff>
    </xdr:to>
    <xdr:cxnSp macro="">
      <xdr:nvCxnSpPr>
        <xdr:cNvPr id="177" name="直線コネクタ 176"/>
        <xdr:cNvCxnSpPr/>
      </xdr:nvCxnSpPr>
      <xdr:spPr>
        <a:xfrm flipV="1">
          <a:off x="2908300" y="13092905"/>
          <a:ext cx="889000" cy="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148898</xdr:rowOff>
    </xdr:from>
    <xdr:to>
      <xdr:col>15</xdr:col>
      <xdr:colOff>50800</xdr:colOff>
      <xdr:row>76</xdr:row>
      <xdr:rowOff>160198</xdr:rowOff>
    </xdr:to>
    <xdr:cxnSp macro="">
      <xdr:nvCxnSpPr>
        <xdr:cNvPr id="180" name="直線コネクタ 179"/>
        <xdr:cNvCxnSpPr/>
      </xdr:nvCxnSpPr>
      <xdr:spPr>
        <a:xfrm flipV="1">
          <a:off x="2019300" y="1317909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160198</xdr:rowOff>
    </xdr:from>
    <xdr:to>
      <xdr:col>10</xdr:col>
      <xdr:colOff>114300</xdr:colOff>
      <xdr:row>77</xdr:row>
      <xdr:rowOff>7014</xdr:rowOff>
    </xdr:to>
    <xdr:cxnSp macro="">
      <xdr:nvCxnSpPr>
        <xdr:cNvPr id="183" name="直線コネクタ 182"/>
        <xdr:cNvCxnSpPr/>
      </xdr:nvCxnSpPr>
      <xdr:spPr>
        <a:xfrm flipV="1">
          <a:off x="1130300" y="13190398"/>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45662</xdr:rowOff>
    </xdr:from>
    <xdr:to>
      <xdr:col>24</xdr:col>
      <xdr:colOff>114300</xdr:colOff>
      <xdr:row>75</xdr:row>
      <xdr:rowOff>147262</xdr:rowOff>
    </xdr:to>
    <xdr:sp macro="" textlink="">
      <xdr:nvSpPr>
        <xdr:cNvPr id="193" name="楕円 192"/>
        <xdr:cNvSpPr/>
      </xdr:nvSpPr>
      <xdr:spPr>
        <a:xfrm>
          <a:off x="4584700" y="12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24089</xdr:rowOff>
    </xdr:from>
    <xdr:ext cx="599010" cy="259045"/>
    <xdr:sp macro="" textlink="">
      <xdr:nvSpPr>
        <xdr:cNvPr id="194" name="民生費該当値テキスト"/>
        <xdr:cNvSpPr txBox="1"/>
      </xdr:nvSpPr>
      <xdr:spPr>
        <a:xfrm>
          <a:off x="4686300" y="1288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11905</xdr:rowOff>
    </xdr:from>
    <xdr:to>
      <xdr:col>20</xdr:col>
      <xdr:colOff>38100</xdr:colOff>
      <xdr:row>76</xdr:row>
      <xdr:rowOff>113505</xdr:rowOff>
    </xdr:to>
    <xdr:sp macro="" textlink="">
      <xdr:nvSpPr>
        <xdr:cNvPr id="195" name="楕円 194"/>
        <xdr:cNvSpPr/>
      </xdr:nvSpPr>
      <xdr:spPr>
        <a:xfrm>
          <a:off x="3746500" y="130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104632</xdr:rowOff>
    </xdr:from>
    <xdr:ext cx="599010" cy="259045"/>
    <xdr:sp macro="" textlink="">
      <xdr:nvSpPr>
        <xdr:cNvPr id="196" name="テキスト ボックス 195"/>
        <xdr:cNvSpPr txBox="1"/>
      </xdr:nvSpPr>
      <xdr:spPr>
        <a:xfrm>
          <a:off x="3497795" y="131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98098</xdr:rowOff>
    </xdr:from>
    <xdr:to>
      <xdr:col>15</xdr:col>
      <xdr:colOff>101600</xdr:colOff>
      <xdr:row>77</xdr:row>
      <xdr:rowOff>28248</xdr:rowOff>
    </xdr:to>
    <xdr:sp macro="" textlink="">
      <xdr:nvSpPr>
        <xdr:cNvPr id="197" name="楕円 196"/>
        <xdr:cNvSpPr/>
      </xdr:nvSpPr>
      <xdr:spPr>
        <a:xfrm>
          <a:off x="2857500" y="131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19375</xdr:rowOff>
    </xdr:from>
    <xdr:ext cx="599010" cy="259045"/>
    <xdr:sp macro="" textlink="">
      <xdr:nvSpPr>
        <xdr:cNvPr id="198" name="テキスト ボックス 197"/>
        <xdr:cNvSpPr txBox="1"/>
      </xdr:nvSpPr>
      <xdr:spPr>
        <a:xfrm>
          <a:off x="2608795" y="132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109398</xdr:rowOff>
    </xdr:from>
    <xdr:to>
      <xdr:col>10</xdr:col>
      <xdr:colOff>165100</xdr:colOff>
      <xdr:row>77</xdr:row>
      <xdr:rowOff>39548</xdr:rowOff>
    </xdr:to>
    <xdr:sp macro="" textlink="">
      <xdr:nvSpPr>
        <xdr:cNvPr id="199" name="楕円 198"/>
        <xdr:cNvSpPr/>
      </xdr:nvSpPr>
      <xdr:spPr>
        <a:xfrm>
          <a:off x="1968500" y="131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30675</xdr:rowOff>
    </xdr:from>
    <xdr:ext cx="599010" cy="259045"/>
    <xdr:sp macro="" textlink="">
      <xdr:nvSpPr>
        <xdr:cNvPr id="200" name="テキスト ボックス 199"/>
        <xdr:cNvSpPr txBox="1"/>
      </xdr:nvSpPr>
      <xdr:spPr>
        <a:xfrm>
          <a:off x="1719795" y="132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127664</xdr:rowOff>
    </xdr:from>
    <xdr:to>
      <xdr:col>6</xdr:col>
      <xdr:colOff>38100</xdr:colOff>
      <xdr:row>77</xdr:row>
      <xdr:rowOff>57814</xdr:rowOff>
    </xdr:to>
    <xdr:sp macro="" textlink="">
      <xdr:nvSpPr>
        <xdr:cNvPr id="201" name="楕円 200"/>
        <xdr:cNvSpPr/>
      </xdr:nvSpPr>
      <xdr:spPr>
        <a:xfrm>
          <a:off x="10795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48941</xdr:rowOff>
    </xdr:from>
    <xdr:ext cx="599010" cy="259045"/>
    <xdr:sp macro="" textlink="">
      <xdr:nvSpPr>
        <xdr:cNvPr id="202" name="テキスト ボックス 201"/>
        <xdr:cNvSpPr txBox="1"/>
      </xdr:nvSpPr>
      <xdr:spPr>
        <a:xfrm>
          <a:off x="830795" y="132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5411</xdr:rowOff>
    </xdr:from>
    <xdr:to>
      <xdr:col>24</xdr:col>
      <xdr:colOff>63500</xdr:colOff>
      <xdr:row>97</xdr:row>
      <xdr:rowOff>33871</xdr:rowOff>
    </xdr:to>
    <xdr:cxnSp macro="">
      <xdr:nvCxnSpPr>
        <xdr:cNvPr id="231" name="直線コネクタ 230"/>
        <xdr:cNvCxnSpPr/>
      </xdr:nvCxnSpPr>
      <xdr:spPr>
        <a:xfrm flipV="1">
          <a:off x="3797300" y="16636061"/>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15380</xdr:rowOff>
    </xdr:from>
    <xdr:to>
      <xdr:col>19</xdr:col>
      <xdr:colOff>177800</xdr:colOff>
      <xdr:row>97</xdr:row>
      <xdr:rowOff>33871</xdr:rowOff>
    </xdr:to>
    <xdr:cxnSp macro="">
      <xdr:nvCxnSpPr>
        <xdr:cNvPr id="234" name="直線コネクタ 233"/>
        <xdr:cNvCxnSpPr/>
      </xdr:nvCxnSpPr>
      <xdr:spPr>
        <a:xfrm>
          <a:off x="2908300" y="16646030"/>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15380</xdr:rowOff>
    </xdr:from>
    <xdr:to>
      <xdr:col>15</xdr:col>
      <xdr:colOff>50800</xdr:colOff>
      <xdr:row>97</xdr:row>
      <xdr:rowOff>35585</xdr:rowOff>
    </xdr:to>
    <xdr:cxnSp macro="">
      <xdr:nvCxnSpPr>
        <xdr:cNvPr id="237" name="直線コネクタ 236"/>
        <xdr:cNvCxnSpPr/>
      </xdr:nvCxnSpPr>
      <xdr:spPr>
        <a:xfrm flipV="1">
          <a:off x="2019300" y="16646030"/>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35585</xdr:rowOff>
    </xdr:from>
    <xdr:to>
      <xdr:col>10</xdr:col>
      <xdr:colOff>114300</xdr:colOff>
      <xdr:row>97</xdr:row>
      <xdr:rowOff>88621</xdr:rowOff>
    </xdr:to>
    <xdr:cxnSp macro="">
      <xdr:nvCxnSpPr>
        <xdr:cNvPr id="240" name="直線コネクタ 239"/>
        <xdr:cNvCxnSpPr/>
      </xdr:nvCxnSpPr>
      <xdr:spPr>
        <a:xfrm flipV="1">
          <a:off x="1130300" y="1666623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126061</xdr:rowOff>
    </xdr:from>
    <xdr:to>
      <xdr:col>24</xdr:col>
      <xdr:colOff>114300</xdr:colOff>
      <xdr:row>97</xdr:row>
      <xdr:rowOff>56211</xdr:rowOff>
    </xdr:to>
    <xdr:sp macro="" textlink="">
      <xdr:nvSpPr>
        <xdr:cNvPr id="250" name="楕円 249"/>
        <xdr:cNvSpPr/>
      </xdr:nvSpPr>
      <xdr:spPr>
        <a:xfrm>
          <a:off x="4584700" y="165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104488</xdr:rowOff>
    </xdr:from>
    <xdr:ext cx="534377" cy="259045"/>
    <xdr:sp macro="" textlink="">
      <xdr:nvSpPr>
        <xdr:cNvPr id="251" name="衛生費該当値テキスト"/>
        <xdr:cNvSpPr txBox="1"/>
      </xdr:nvSpPr>
      <xdr:spPr>
        <a:xfrm>
          <a:off x="4686300"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154521</xdr:rowOff>
    </xdr:from>
    <xdr:to>
      <xdr:col>20</xdr:col>
      <xdr:colOff>38100</xdr:colOff>
      <xdr:row>97</xdr:row>
      <xdr:rowOff>84671</xdr:rowOff>
    </xdr:to>
    <xdr:sp macro="" textlink="">
      <xdr:nvSpPr>
        <xdr:cNvPr id="252" name="楕円 251"/>
        <xdr:cNvSpPr/>
      </xdr:nvSpPr>
      <xdr:spPr>
        <a:xfrm>
          <a:off x="3746500" y="166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75798</xdr:rowOff>
    </xdr:from>
    <xdr:ext cx="534377" cy="259045"/>
    <xdr:sp macro="" textlink="">
      <xdr:nvSpPr>
        <xdr:cNvPr id="253" name="テキスト ボックス 252"/>
        <xdr:cNvSpPr txBox="1"/>
      </xdr:nvSpPr>
      <xdr:spPr>
        <a:xfrm>
          <a:off x="3530111" y="167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136030</xdr:rowOff>
    </xdr:from>
    <xdr:to>
      <xdr:col>15</xdr:col>
      <xdr:colOff>101600</xdr:colOff>
      <xdr:row>97</xdr:row>
      <xdr:rowOff>66180</xdr:rowOff>
    </xdr:to>
    <xdr:sp macro="" textlink="">
      <xdr:nvSpPr>
        <xdr:cNvPr id="254" name="楕円 253"/>
        <xdr:cNvSpPr/>
      </xdr:nvSpPr>
      <xdr:spPr>
        <a:xfrm>
          <a:off x="2857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57307</xdr:rowOff>
    </xdr:from>
    <xdr:ext cx="534377" cy="259045"/>
    <xdr:sp macro="" textlink="">
      <xdr:nvSpPr>
        <xdr:cNvPr id="255" name="テキスト ボックス 254"/>
        <xdr:cNvSpPr txBox="1"/>
      </xdr:nvSpPr>
      <xdr:spPr>
        <a:xfrm>
          <a:off x="2641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156235</xdr:rowOff>
    </xdr:from>
    <xdr:to>
      <xdr:col>10</xdr:col>
      <xdr:colOff>165100</xdr:colOff>
      <xdr:row>97</xdr:row>
      <xdr:rowOff>86385</xdr:rowOff>
    </xdr:to>
    <xdr:sp macro="" textlink="">
      <xdr:nvSpPr>
        <xdr:cNvPr id="256" name="楕円 255"/>
        <xdr:cNvSpPr/>
      </xdr:nvSpPr>
      <xdr:spPr>
        <a:xfrm>
          <a:off x="1968500" y="166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77512</xdr:rowOff>
    </xdr:from>
    <xdr:ext cx="534377" cy="259045"/>
    <xdr:sp macro="" textlink="">
      <xdr:nvSpPr>
        <xdr:cNvPr id="257" name="テキスト ボックス 256"/>
        <xdr:cNvSpPr txBox="1"/>
      </xdr:nvSpPr>
      <xdr:spPr>
        <a:xfrm>
          <a:off x="1752111" y="16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37821</xdr:rowOff>
    </xdr:from>
    <xdr:to>
      <xdr:col>6</xdr:col>
      <xdr:colOff>38100</xdr:colOff>
      <xdr:row>97</xdr:row>
      <xdr:rowOff>139421</xdr:rowOff>
    </xdr:to>
    <xdr:sp macro="" textlink="">
      <xdr:nvSpPr>
        <xdr:cNvPr id="258" name="楕円 257"/>
        <xdr:cNvSpPr/>
      </xdr:nvSpPr>
      <xdr:spPr>
        <a:xfrm>
          <a:off x="1079500" y="166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130548</xdr:rowOff>
    </xdr:from>
    <xdr:ext cx="534377" cy="259045"/>
    <xdr:sp macro="" textlink="">
      <xdr:nvSpPr>
        <xdr:cNvPr id="259" name="テキスト ボックス 258"/>
        <xdr:cNvSpPr txBox="1"/>
      </xdr:nvSpPr>
      <xdr:spPr>
        <a:xfrm>
          <a:off x="863111" y="167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134366</xdr:rowOff>
    </xdr:to>
    <xdr:cxnSp macro="">
      <xdr:nvCxnSpPr>
        <xdr:cNvPr id="288" name="直線コネクタ 287"/>
        <xdr:cNvCxnSpPr/>
      </xdr:nvCxnSpPr>
      <xdr:spPr>
        <a:xfrm>
          <a:off x="9639300" y="66487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129413</xdr:rowOff>
    </xdr:from>
    <xdr:to>
      <xdr:col>50</xdr:col>
      <xdr:colOff>114300</xdr:colOff>
      <xdr:row>38</xdr:row>
      <xdr:rowOff>133604</xdr:rowOff>
    </xdr:to>
    <xdr:cxnSp macro="">
      <xdr:nvCxnSpPr>
        <xdr:cNvPr id="291" name="直線コネクタ 290"/>
        <xdr:cNvCxnSpPr/>
      </xdr:nvCxnSpPr>
      <xdr:spPr>
        <a:xfrm>
          <a:off x="8750300" y="66445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137795</xdr:rowOff>
    </xdr:to>
    <xdr:cxnSp macro="">
      <xdr:nvCxnSpPr>
        <xdr:cNvPr id="294" name="直線コネクタ 293"/>
        <xdr:cNvCxnSpPr/>
      </xdr:nvCxnSpPr>
      <xdr:spPr>
        <a:xfrm flipV="1">
          <a:off x="7861300" y="66445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136271</xdr:rowOff>
    </xdr:from>
    <xdr:to>
      <xdr:col>41</xdr:col>
      <xdr:colOff>50800</xdr:colOff>
      <xdr:row>38</xdr:row>
      <xdr:rowOff>137795</xdr:rowOff>
    </xdr:to>
    <xdr:cxnSp macro="">
      <xdr:nvCxnSpPr>
        <xdr:cNvPr id="297" name="直線コネクタ 296"/>
        <xdr:cNvCxnSpPr/>
      </xdr:nvCxnSpPr>
      <xdr:spPr>
        <a:xfrm>
          <a:off x="6972300" y="66513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83566</xdr:rowOff>
    </xdr:from>
    <xdr:to>
      <xdr:col>55</xdr:col>
      <xdr:colOff>50800</xdr:colOff>
      <xdr:row>39</xdr:row>
      <xdr:rowOff>13716</xdr:rowOff>
    </xdr:to>
    <xdr:sp macro="" textlink="">
      <xdr:nvSpPr>
        <xdr:cNvPr id="307" name="楕円 306"/>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169943</xdr:rowOff>
    </xdr:from>
    <xdr:ext cx="378565" cy="259045"/>
    <xdr:sp macro="" textlink="">
      <xdr:nvSpPr>
        <xdr:cNvPr id="308" name="労働費該当値テキスト"/>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82804</xdr:rowOff>
    </xdr:from>
    <xdr:to>
      <xdr:col>50</xdr:col>
      <xdr:colOff>165100</xdr:colOff>
      <xdr:row>39</xdr:row>
      <xdr:rowOff>12954</xdr:rowOff>
    </xdr:to>
    <xdr:sp macro="" textlink="">
      <xdr:nvSpPr>
        <xdr:cNvPr id="309" name="楕円 308"/>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4081</xdr:rowOff>
    </xdr:from>
    <xdr:ext cx="378565" cy="259045"/>
    <xdr:sp macro="" textlink="">
      <xdr:nvSpPr>
        <xdr:cNvPr id="310" name="テキスト ボックス 309"/>
        <xdr:cNvSpPr txBox="1"/>
      </xdr:nvSpPr>
      <xdr:spPr>
        <a:xfrm>
          <a:off x="9450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78613</xdr:rowOff>
    </xdr:from>
    <xdr:to>
      <xdr:col>46</xdr:col>
      <xdr:colOff>38100</xdr:colOff>
      <xdr:row>39</xdr:row>
      <xdr:rowOff>8763</xdr:rowOff>
    </xdr:to>
    <xdr:sp macro="" textlink="">
      <xdr:nvSpPr>
        <xdr:cNvPr id="311" name="楕円 310"/>
        <xdr:cNvSpPr/>
      </xdr:nvSpPr>
      <xdr:spPr>
        <a:xfrm>
          <a:off x="8699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171340</xdr:rowOff>
    </xdr:from>
    <xdr:ext cx="378565" cy="259045"/>
    <xdr:sp macro="" textlink="">
      <xdr:nvSpPr>
        <xdr:cNvPr id="312" name="テキスト ボックス 311"/>
        <xdr:cNvSpPr txBox="1"/>
      </xdr:nvSpPr>
      <xdr:spPr>
        <a:xfrm>
          <a:off x="8561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3" name="楕円 312"/>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8272</xdr:rowOff>
    </xdr:from>
    <xdr:ext cx="378565" cy="259045"/>
    <xdr:sp macro="" textlink="">
      <xdr:nvSpPr>
        <xdr:cNvPr id="314" name="テキスト ボックス 313"/>
        <xdr:cNvSpPr txBox="1"/>
      </xdr:nvSpPr>
      <xdr:spPr>
        <a:xfrm>
          <a:off x="7672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85471</xdr:rowOff>
    </xdr:from>
    <xdr:to>
      <xdr:col>36</xdr:col>
      <xdr:colOff>165100</xdr:colOff>
      <xdr:row>39</xdr:row>
      <xdr:rowOff>15621</xdr:rowOff>
    </xdr:to>
    <xdr:sp macro="" textlink="">
      <xdr:nvSpPr>
        <xdr:cNvPr id="315" name="楕円 314"/>
        <xdr:cNvSpPr/>
      </xdr:nvSpPr>
      <xdr:spPr>
        <a:xfrm>
          <a:off x="692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6748</xdr:rowOff>
    </xdr:from>
    <xdr:ext cx="378565" cy="259045"/>
    <xdr:sp macro="" textlink="">
      <xdr:nvSpPr>
        <xdr:cNvPr id="316" name="テキスト ボックス 315"/>
        <xdr:cNvSpPr txBox="1"/>
      </xdr:nvSpPr>
      <xdr:spPr>
        <a:xfrm>
          <a:off x="6783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47085</xdr:rowOff>
    </xdr:from>
    <xdr:to>
      <xdr:col>55</xdr:col>
      <xdr:colOff>0</xdr:colOff>
      <xdr:row>59</xdr:row>
      <xdr:rowOff>55608</xdr:rowOff>
    </xdr:to>
    <xdr:cxnSp macro="">
      <xdr:nvCxnSpPr>
        <xdr:cNvPr id="347" name="直線コネクタ 346"/>
        <xdr:cNvCxnSpPr/>
      </xdr:nvCxnSpPr>
      <xdr:spPr>
        <a:xfrm>
          <a:off x="9639300" y="10162635"/>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47085</xdr:rowOff>
    </xdr:from>
    <xdr:to>
      <xdr:col>50</xdr:col>
      <xdr:colOff>114300</xdr:colOff>
      <xdr:row>59</xdr:row>
      <xdr:rowOff>70140</xdr:rowOff>
    </xdr:to>
    <xdr:cxnSp macro="">
      <xdr:nvCxnSpPr>
        <xdr:cNvPr id="350" name="直線コネクタ 349"/>
        <xdr:cNvCxnSpPr/>
      </xdr:nvCxnSpPr>
      <xdr:spPr>
        <a:xfrm flipV="1">
          <a:off x="8750300" y="10162635"/>
          <a:ext cx="889000" cy="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69552</xdr:rowOff>
    </xdr:from>
    <xdr:to>
      <xdr:col>45</xdr:col>
      <xdr:colOff>177800</xdr:colOff>
      <xdr:row>59</xdr:row>
      <xdr:rowOff>70140</xdr:rowOff>
    </xdr:to>
    <xdr:cxnSp macro="">
      <xdr:nvCxnSpPr>
        <xdr:cNvPr id="353" name="直線コネクタ 352"/>
        <xdr:cNvCxnSpPr/>
      </xdr:nvCxnSpPr>
      <xdr:spPr>
        <a:xfrm>
          <a:off x="7861300" y="1018510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69552</xdr:rowOff>
    </xdr:from>
    <xdr:to>
      <xdr:col>41</xdr:col>
      <xdr:colOff>50800</xdr:colOff>
      <xdr:row>59</xdr:row>
      <xdr:rowOff>73537</xdr:rowOff>
    </xdr:to>
    <xdr:cxnSp macro="">
      <xdr:nvCxnSpPr>
        <xdr:cNvPr id="356" name="直線コネクタ 355"/>
        <xdr:cNvCxnSpPr/>
      </xdr:nvCxnSpPr>
      <xdr:spPr>
        <a:xfrm flipV="1">
          <a:off x="6972300" y="10185102"/>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4808</xdr:rowOff>
    </xdr:from>
    <xdr:to>
      <xdr:col>55</xdr:col>
      <xdr:colOff>50800</xdr:colOff>
      <xdr:row>59</xdr:row>
      <xdr:rowOff>106408</xdr:rowOff>
    </xdr:to>
    <xdr:sp macro="" textlink="">
      <xdr:nvSpPr>
        <xdr:cNvPr id="366" name="楕円 365"/>
        <xdr:cNvSpPr/>
      </xdr:nvSpPr>
      <xdr:spPr>
        <a:xfrm>
          <a:off x="104267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91185</xdr:rowOff>
    </xdr:from>
    <xdr:ext cx="469744" cy="259045"/>
    <xdr:sp macro="" textlink="">
      <xdr:nvSpPr>
        <xdr:cNvPr id="367" name="農林水産業費該当値テキスト"/>
        <xdr:cNvSpPr txBox="1"/>
      </xdr:nvSpPr>
      <xdr:spPr>
        <a:xfrm>
          <a:off x="10528300" y="100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167735</xdr:rowOff>
    </xdr:from>
    <xdr:to>
      <xdr:col>50</xdr:col>
      <xdr:colOff>165100</xdr:colOff>
      <xdr:row>59</xdr:row>
      <xdr:rowOff>97885</xdr:rowOff>
    </xdr:to>
    <xdr:sp macro="" textlink="">
      <xdr:nvSpPr>
        <xdr:cNvPr id="368" name="楕円 367"/>
        <xdr:cNvSpPr/>
      </xdr:nvSpPr>
      <xdr:spPr>
        <a:xfrm>
          <a:off x="9588500" y="101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89012</xdr:rowOff>
    </xdr:from>
    <xdr:ext cx="469744" cy="259045"/>
    <xdr:sp macro="" textlink="">
      <xdr:nvSpPr>
        <xdr:cNvPr id="369" name="テキスト ボックス 368"/>
        <xdr:cNvSpPr txBox="1"/>
      </xdr:nvSpPr>
      <xdr:spPr>
        <a:xfrm>
          <a:off x="9404428" y="1020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19340</xdr:rowOff>
    </xdr:from>
    <xdr:to>
      <xdr:col>46</xdr:col>
      <xdr:colOff>38100</xdr:colOff>
      <xdr:row>59</xdr:row>
      <xdr:rowOff>120940</xdr:rowOff>
    </xdr:to>
    <xdr:sp macro="" textlink="">
      <xdr:nvSpPr>
        <xdr:cNvPr id="370" name="楕円 369"/>
        <xdr:cNvSpPr/>
      </xdr:nvSpPr>
      <xdr:spPr>
        <a:xfrm>
          <a:off x="8699500" y="101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112067</xdr:rowOff>
    </xdr:from>
    <xdr:ext cx="378565" cy="259045"/>
    <xdr:sp macro="" textlink="">
      <xdr:nvSpPr>
        <xdr:cNvPr id="371" name="テキスト ボックス 370"/>
        <xdr:cNvSpPr txBox="1"/>
      </xdr:nvSpPr>
      <xdr:spPr>
        <a:xfrm>
          <a:off x="8561017" y="102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18752</xdr:rowOff>
    </xdr:from>
    <xdr:to>
      <xdr:col>41</xdr:col>
      <xdr:colOff>101600</xdr:colOff>
      <xdr:row>59</xdr:row>
      <xdr:rowOff>120352</xdr:rowOff>
    </xdr:to>
    <xdr:sp macro="" textlink="">
      <xdr:nvSpPr>
        <xdr:cNvPr id="372" name="楕円 371"/>
        <xdr:cNvSpPr/>
      </xdr:nvSpPr>
      <xdr:spPr>
        <a:xfrm>
          <a:off x="7810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111479</xdr:rowOff>
    </xdr:from>
    <xdr:ext cx="378565" cy="259045"/>
    <xdr:sp macro="" textlink="">
      <xdr:nvSpPr>
        <xdr:cNvPr id="373" name="テキスト ボックス 372"/>
        <xdr:cNvSpPr txBox="1"/>
      </xdr:nvSpPr>
      <xdr:spPr>
        <a:xfrm>
          <a:off x="7672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22737</xdr:rowOff>
    </xdr:from>
    <xdr:to>
      <xdr:col>36</xdr:col>
      <xdr:colOff>165100</xdr:colOff>
      <xdr:row>59</xdr:row>
      <xdr:rowOff>124337</xdr:rowOff>
    </xdr:to>
    <xdr:sp macro="" textlink="">
      <xdr:nvSpPr>
        <xdr:cNvPr id="374" name="楕円 373"/>
        <xdr:cNvSpPr/>
      </xdr:nvSpPr>
      <xdr:spPr>
        <a:xfrm>
          <a:off x="6921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115464</xdr:rowOff>
    </xdr:from>
    <xdr:ext cx="378565" cy="259045"/>
    <xdr:sp macro="" textlink="">
      <xdr:nvSpPr>
        <xdr:cNvPr id="375" name="テキスト ボックス 374"/>
        <xdr:cNvSpPr txBox="1"/>
      </xdr:nvSpPr>
      <xdr:spPr>
        <a:xfrm>
          <a:off x="6783017" y="1023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89453</xdr:rowOff>
    </xdr:from>
    <xdr:to>
      <xdr:col>55</xdr:col>
      <xdr:colOff>0</xdr:colOff>
      <xdr:row>78</xdr:row>
      <xdr:rowOff>104222</xdr:rowOff>
    </xdr:to>
    <xdr:cxnSp macro="">
      <xdr:nvCxnSpPr>
        <xdr:cNvPr id="402" name="直線コネクタ 401"/>
        <xdr:cNvCxnSpPr/>
      </xdr:nvCxnSpPr>
      <xdr:spPr>
        <a:xfrm flipV="1">
          <a:off x="9639300" y="13462553"/>
          <a:ext cx="8382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104222</xdr:rowOff>
    </xdr:from>
    <xdr:to>
      <xdr:col>50</xdr:col>
      <xdr:colOff>114300</xdr:colOff>
      <xdr:row>78</xdr:row>
      <xdr:rowOff>119811</xdr:rowOff>
    </xdr:to>
    <xdr:cxnSp macro="">
      <xdr:nvCxnSpPr>
        <xdr:cNvPr id="405" name="直線コネクタ 404"/>
        <xdr:cNvCxnSpPr/>
      </xdr:nvCxnSpPr>
      <xdr:spPr>
        <a:xfrm flipV="1">
          <a:off x="8750300" y="13477322"/>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119811</xdr:rowOff>
    </xdr:from>
    <xdr:to>
      <xdr:col>45</xdr:col>
      <xdr:colOff>177800</xdr:colOff>
      <xdr:row>78</xdr:row>
      <xdr:rowOff>121366</xdr:rowOff>
    </xdr:to>
    <xdr:cxnSp macro="">
      <xdr:nvCxnSpPr>
        <xdr:cNvPr id="408" name="直線コネクタ 407"/>
        <xdr:cNvCxnSpPr/>
      </xdr:nvCxnSpPr>
      <xdr:spPr>
        <a:xfrm flipV="1">
          <a:off x="7861300" y="1349291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109753</xdr:rowOff>
    </xdr:from>
    <xdr:to>
      <xdr:col>41</xdr:col>
      <xdr:colOff>50800</xdr:colOff>
      <xdr:row>78</xdr:row>
      <xdr:rowOff>121366</xdr:rowOff>
    </xdr:to>
    <xdr:cxnSp macro="">
      <xdr:nvCxnSpPr>
        <xdr:cNvPr id="411" name="直線コネクタ 410"/>
        <xdr:cNvCxnSpPr/>
      </xdr:nvCxnSpPr>
      <xdr:spPr>
        <a:xfrm>
          <a:off x="6972300" y="1348285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38653</xdr:rowOff>
    </xdr:from>
    <xdr:to>
      <xdr:col>55</xdr:col>
      <xdr:colOff>50800</xdr:colOff>
      <xdr:row>78</xdr:row>
      <xdr:rowOff>140253</xdr:rowOff>
    </xdr:to>
    <xdr:sp macro="" textlink="">
      <xdr:nvSpPr>
        <xdr:cNvPr id="421" name="楕円 420"/>
        <xdr:cNvSpPr/>
      </xdr:nvSpPr>
      <xdr:spPr>
        <a:xfrm>
          <a:off x="104267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125030</xdr:rowOff>
    </xdr:from>
    <xdr:ext cx="469744" cy="259045"/>
    <xdr:sp macro="" textlink="">
      <xdr:nvSpPr>
        <xdr:cNvPr id="422" name="商工費該当値テキスト"/>
        <xdr:cNvSpPr txBox="1"/>
      </xdr:nvSpPr>
      <xdr:spPr>
        <a:xfrm>
          <a:off x="10528300" y="133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53422</xdr:rowOff>
    </xdr:from>
    <xdr:to>
      <xdr:col>50</xdr:col>
      <xdr:colOff>165100</xdr:colOff>
      <xdr:row>78</xdr:row>
      <xdr:rowOff>155022</xdr:rowOff>
    </xdr:to>
    <xdr:sp macro="" textlink="">
      <xdr:nvSpPr>
        <xdr:cNvPr id="423" name="楕円 422"/>
        <xdr:cNvSpPr/>
      </xdr:nvSpPr>
      <xdr:spPr>
        <a:xfrm>
          <a:off x="9588500" y="134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146149</xdr:rowOff>
    </xdr:from>
    <xdr:ext cx="469744" cy="259045"/>
    <xdr:sp macro="" textlink="">
      <xdr:nvSpPr>
        <xdr:cNvPr id="424" name="テキスト ボックス 423"/>
        <xdr:cNvSpPr txBox="1"/>
      </xdr:nvSpPr>
      <xdr:spPr>
        <a:xfrm>
          <a:off x="9404428" y="135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69011</xdr:rowOff>
    </xdr:from>
    <xdr:to>
      <xdr:col>46</xdr:col>
      <xdr:colOff>38100</xdr:colOff>
      <xdr:row>78</xdr:row>
      <xdr:rowOff>170611</xdr:rowOff>
    </xdr:to>
    <xdr:sp macro="" textlink="">
      <xdr:nvSpPr>
        <xdr:cNvPr id="425" name="楕円 424"/>
        <xdr:cNvSpPr/>
      </xdr:nvSpPr>
      <xdr:spPr>
        <a:xfrm>
          <a:off x="8699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161738</xdr:rowOff>
    </xdr:from>
    <xdr:ext cx="378565" cy="259045"/>
    <xdr:sp macro="" textlink="">
      <xdr:nvSpPr>
        <xdr:cNvPr id="426" name="テキスト ボックス 425"/>
        <xdr:cNvSpPr txBox="1"/>
      </xdr:nvSpPr>
      <xdr:spPr>
        <a:xfrm>
          <a:off x="8561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70566</xdr:rowOff>
    </xdr:from>
    <xdr:to>
      <xdr:col>41</xdr:col>
      <xdr:colOff>101600</xdr:colOff>
      <xdr:row>79</xdr:row>
      <xdr:rowOff>716</xdr:rowOff>
    </xdr:to>
    <xdr:sp macro="" textlink="">
      <xdr:nvSpPr>
        <xdr:cNvPr id="427" name="楕円 426"/>
        <xdr:cNvSpPr/>
      </xdr:nvSpPr>
      <xdr:spPr>
        <a:xfrm>
          <a:off x="781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163293</xdr:rowOff>
    </xdr:from>
    <xdr:ext cx="378565" cy="259045"/>
    <xdr:sp macro="" textlink="">
      <xdr:nvSpPr>
        <xdr:cNvPr id="428" name="テキスト ボックス 427"/>
        <xdr:cNvSpPr txBox="1"/>
      </xdr:nvSpPr>
      <xdr:spPr>
        <a:xfrm>
          <a:off x="767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58953</xdr:rowOff>
    </xdr:from>
    <xdr:to>
      <xdr:col>36</xdr:col>
      <xdr:colOff>165100</xdr:colOff>
      <xdr:row>78</xdr:row>
      <xdr:rowOff>160553</xdr:rowOff>
    </xdr:to>
    <xdr:sp macro="" textlink="">
      <xdr:nvSpPr>
        <xdr:cNvPr id="429" name="楕円 428"/>
        <xdr:cNvSpPr/>
      </xdr:nvSpPr>
      <xdr:spPr>
        <a:xfrm>
          <a:off x="6921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151680</xdr:rowOff>
    </xdr:from>
    <xdr:ext cx="469744" cy="259045"/>
    <xdr:sp macro="" textlink="">
      <xdr:nvSpPr>
        <xdr:cNvPr id="430" name="テキスト ボックス 429"/>
        <xdr:cNvSpPr txBox="1"/>
      </xdr:nvSpPr>
      <xdr:spPr>
        <a:xfrm>
          <a:off x="6737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58458</xdr:rowOff>
    </xdr:from>
    <xdr:to>
      <xdr:col>55</xdr:col>
      <xdr:colOff>0</xdr:colOff>
      <xdr:row>97</xdr:row>
      <xdr:rowOff>41708</xdr:rowOff>
    </xdr:to>
    <xdr:cxnSp macro="">
      <xdr:nvCxnSpPr>
        <xdr:cNvPr id="459" name="直線コネクタ 458"/>
        <xdr:cNvCxnSpPr/>
      </xdr:nvCxnSpPr>
      <xdr:spPr>
        <a:xfrm flipV="1">
          <a:off x="9639300" y="16517658"/>
          <a:ext cx="838200" cy="1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0"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41708</xdr:rowOff>
    </xdr:from>
    <xdr:to>
      <xdr:col>50</xdr:col>
      <xdr:colOff>114300</xdr:colOff>
      <xdr:row>97</xdr:row>
      <xdr:rowOff>144920</xdr:rowOff>
    </xdr:to>
    <xdr:cxnSp macro="">
      <xdr:nvCxnSpPr>
        <xdr:cNvPr id="462" name="直線コネクタ 461"/>
        <xdr:cNvCxnSpPr/>
      </xdr:nvCxnSpPr>
      <xdr:spPr>
        <a:xfrm flipV="1">
          <a:off x="8750300" y="1667235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21589</xdr:rowOff>
    </xdr:from>
    <xdr:to>
      <xdr:col>45</xdr:col>
      <xdr:colOff>177800</xdr:colOff>
      <xdr:row>97</xdr:row>
      <xdr:rowOff>144920</xdr:rowOff>
    </xdr:to>
    <xdr:cxnSp macro="">
      <xdr:nvCxnSpPr>
        <xdr:cNvPr id="465" name="直線コネクタ 464"/>
        <xdr:cNvCxnSpPr/>
      </xdr:nvCxnSpPr>
      <xdr:spPr>
        <a:xfrm>
          <a:off x="7861300" y="16652239"/>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21589</xdr:rowOff>
    </xdr:from>
    <xdr:to>
      <xdr:col>41</xdr:col>
      <xdr:colOff>50800</xdr:colOff>
      <xdr:row>97</xdr:row>
      <xdr:rowOff>30138</xdr:rowOff>
    </xdr:to>
    <xdr:cxnSp macro="">
      <xdr:nvCxnSpPr>
        <xdr:cNvPr id="468" name="直線コネクタ 467"/>
        <xdr:cNvCxnSpPr/>
      </xdr:nvCxnSpPr>
      <xdr:spPr>
        <a:xfrm flipV="1">
          <a:off x="6972300" y="16652239"/>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7658</xdr:rowOff>
    </xdr:from>
    <xdr:to>
      <xdr:col>55</xdr:col>
      <xdr:colOff>50800</xdr:colOff>
      <xdr:row>96</xdr:row>
      <xdr:rowOff>109258</xdr:rowOff>
    </xdr:to>
    <xdr:sp macro="" textlink="">
      <xdr:nvSpPr>
        <xdr:cNvPr id="478" name="楕円 477"/>
        <xdr:cNvSpPr/>
      </xdr:nvSpPr>
      <xdr:spPr>
        <a:xfrm>
          <a:off x="10426700" y="16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30535</xdr:rowOff>
    </xdr:from>
    <xdr:ext cx="534377" cy="259045"/>
    <xdr:sp macro="" textlink="">
      <xdr:nvSpPr>
        <xdr:cNvPr id="479" name="土木費該当値テキスト"/>
        <xdr:cNvSpPr txBox="1"/>
      </xdr:nvSpPr>
      <xdr:spPr>
        <a:xfrm>
          <a:off x="10528300" y="163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162358</xdr:rowOff>
    </xdr:from>
    <xdr:to>
      <xdr:col>50</xdr:col>
      <xdr:colOff>165100</xdr:colOff>
      <xdr:row>97</xdr:row>
      <xdr:rowOff>92508</xdr:rowOff>
    </xdr:to>
    <xdr:sp macro="" textlink="">
      <xdr:nvSpPr>
        <xdr:cNvPr id="480" name="楕円 479"/>
        <xdr:cNvSpPr/>
      </xdr:nvSpPr>
      <xdr:spPr>
        <a:xfrm>
          <a:off x="9588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83635</xdr:rowOff>
    </xdr:from>
    <xdr:ext cx="534377" cy="259045"/>
    <xdr:sp macro="" textlink="">
      <xdr:nvSpPr>
        <xdr:cNvPr id="481" name="テキスト ボックス 480"/>
        <xdr:cNvSpPr txBox="1"/>
      </xdr:nvSpPr>
      <xdr:spPr>
        <a:xfrm>
          <a:off x="9372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94120</xdr:rowOff>
    </xdr:from>
    <xdr:to>
      <xdr:col>46</xdr:col>
      <xdr:colOff>38100</xdr:colOff>
      <xdr:row>98</xdr:row>
      <xdr:rowOff>24270</xdr:rowOff>
    </xdr:to>
    <xdr:sp macro="" textlink="">
      <xdr:nvSpPr>
        <xdr:cNvPr id="482" name="楕円 481"/>
        <xdr:cNvSpPr/>
      </xdr:nvSpPr>
      <xdr:spPr>
        <a:xfrm>
          <a:off x="8699500" y="167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15397</xdr:rowOff>
    </xdr:from>
    <xdr:ext cx="534377" cy="259045"/>
    <xdr:sp macro="" textlink="">
      <xdr:nvSpPr>
        <xdr:cNvPr id="483" name="テキスト ボックス 482"/>
        <xdr:cNvSpPr txBox="1"/>
      </xdr:nvSpPr>
      <xdr:spPr>
        <a:xfrm>
          <a:off x="8483111" y="168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142239</xdr:rowOff>
    </xdr:from>
    <xdr:to>
      <xdr:col>41</xdr:col>
      <xdr:colOff>101600</xdr:colOff>
      <xdr:row>97</xdr:row>
      <xdr:rowOff>72389</xdr:rowOff>
    </xdr:to>
    <xdr:sp macro="" textlink="">
      <xdr:nvSpPr>
        <xdr:cNvPr id="484" name="楕円 483"/>
        <xdr:cNvSpPr/>
      </xdr:nvSpPr>
      <xdr:spPr>
        <a:xfrm>
          <a:off x="7810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63516</xdr:rowOff>
    </xdr:from>
    <xdr:ext cx="534377" cy="259045"/>
    <xdr:sp macro="" textlink="">
      <xdr:nvSpPr>
        <xdr:cNvPr id="485" name="テキスト ボックス 484"/>
        <xdr:cNvSpPr txBox="1"/>
      </xdr:nvSpPr>
      <xdr:spPr>
        <a:xfrm>
          <a:off x="7594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150788</xdr:rowOff>
    </xdr:from>
    <xdr:to>
      <xdr:col>36</xdr:col>
      <xdr:colOff>165100</xdr:colOff>
      <xdr:row>97</xdr:row>
      <xdr:rowOff>80938</xdr:rowOff>
    </xdr:to>
    <xdr:sp macro="" textlink="">
      <xdr:nvSpPr>
        <xdr:cNvPr id="486" name="楕円 485"/>
        <xdr:cNvSpPr/>
      </xdr:nvSpPr>
      <xdr:spPr>
        <a:xfrm>
          <a:off x="6921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72065</xdr:rowOff>
    </xdr:from>
    <xdr:ext cx="534377" cy="259045"/>
    <xdr:sp macro="" textlink="">
      <xdr:nvSpPr>
        <xdr:cNvPr id="487" name="テキスト ボックス 486"/>
        <xdr:cNvSpPr txBox="1"/>
      </xdr:nvSpPr>
      <xdr:spPr>
        <a:xfrm>
          <a:off x="6705111" y="167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104324</xdr:rowOff>
    </xdr:from>
    <xdr:to>
      <xdr:col>85</xdr:col>
      <xdr:colOff>127000</xdr:colOff>
      <xdr:row>37</xdr:row>
      <xdr:rowOff>155302</xdr:rowOff>
    </xdr:to>
    <xdr:cxnSp macro="">
      <xdr:nvCxnSpPr>
        <xdr:cNvPr id="513" name="直線コネクタ 512"/>
        <xdr:cNvCxnSpPr/>
      </xdr:nvCxnSpPr>
      <xdr:spPr>
        <a:xfrm>
          <a:off x="15481300" y="6447974"/>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104324</xdr:rowOff>
    </xdr:from>
    <xdr:to>
      <xdr:col>81</xdr:col>
      <xdr:colOff>50800</xdr:colOff>
      <xdr:row>37</xdr:row>
      <xdr:rowOff>120841</xdr:rowOff>
    </xdr:to>
    <xdr:cxnSp macro="">
      <xdr:nvCxnSpPr>
        <xdr:cNvPr id="516" name="直線コネクタ 515"/>
        <xdr:cNvCxnSpPr/>
      </xdr:nvCxnSpPr>
      <xdr:spPr>
        <a:xfrm flipV="1">
          <a:off x="14592300" y="6447974"/>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120841</xdr:rowOff>
    </xdr:from>
    <xdr:to>
      <xdr:col>76</xdr:col>
      <xdr:colOff>114300</xdr:colOff>
      <xdr:row>38</xdr:row>
      <xdr:rowOff>10655</xdr:rowOff>
    </xdr:to>
    <xdr:cxnSp macro="">
      <xdr:nvCxnSpPr>
        <xdr:cNvPr id="519" name="直線コネクタ 518"/>
        <xdr:cNvCxnSpPr/>
      </xdr:nvCxnSpPr>
      <xdr:spPr>
        <a:xfrm flipV="1">
          <a:off x="13703300" y="6464491"/>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10655</xdr:rowOff>
    </xdr:from>
    <xdr:to>
      <xdr:col>71</xdr:col>
      <xdr:colOff>177800</xdr:colOff>
      <xdr:row>38</xdr:row>
      <xdr:rowOff>51574</xdr:rowOff>
    </xdr:to>
    <xdr:cxnSp macro="">
      <xdr:nvCxnSpPr>
        <xdr:cNvPr id="522" name="直線コネクタ 521"/>
        <xdr:cNvCxnSpPr/>
      </xdr:nvCxnSpPr>
      <xdr:spPr>
        <a:xfrm flipV="1">
          <a:off x="12814300" y="6525755"/>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104502</xdr:rowOff>
    </xdr:from>
    <xdr:to>
      <xdr:col>85</xdr:col>
      <xdr:colOff>177800</xdr:colOff>
      <xdr:row>38</xdr:row>
      <xdr:rowOff>34652</xdr:rowOff>
    </xdr:to>
    <xdr:sp macro="" textlink="">
      <xdr:nvSpPr>
        <xdr:cNvPr id="532" name="楕円 531"/>
        <xdr:cNvSpPr/>
      </xdr:nvSpPr>
      <xdr:spPr>
        <a:xfrm>
          <a:off x="16268700" y="64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19429</xdr:rowOff>
    </xdr:from>
    <xdr:ext cx="534377" cy="259045"/>
    <xdr:sp macro="" textlink="">
      <xdr:nvSpPr>
        <xdr:cNvPr id="533" name="消防費該当値テキスト"/>
        <xdr:cNvSpPr txBox="1"/>
      </xdr:nvSpPr>
      <xdr:spPr>
        <a:xfrm>
          <a:off x="16370300" y="63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53524</xdr:rowOff>
    </xdr:from>
    <xdr:to>
      <xdr:col>81</xdr:col>
      <xdr:colOff>101600</xdr:colOff>
      <xdr:row>37</xdr:row>
      <xdr:rowOff>155124</xdr:rowOff>
    </xdr:to>
    <xdr:sp macro="" textlink="">
      <xdr:nvSpPr>
        <xdr:cNvPr id="534" name="楕円 533"/>
        <xdr:cNvSpPr/>
      </xdr:nvSpPr>
      <xdr:spPr>
        <a:xfrm>
          <a:off x="15430500" y="63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146251</xdr:rowOff>
    </xdr:from>
    <xdr:ext cx="534377" cy="259045"/>
    <xdr:sp macro="" textlink="">
      <xdr:nvSpPr>
        <xdr:cNvPr id="535" name="テキスト ボックス 534"/>
        <xdr:cNvSpPr txBox="1"/>
      </xdr:nvSpPr>
      <xdr:spPr>
        <a:xfrm>
          <a:off x="15214111" y="6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70041</xdr:rowOff>
    </xdr:from>
    <xdr:to>
      <xdr:col>76</xdr:col>
      <xdr:colOff>165100</xdr:colOff>
      <xdr:row>38</xdr:row>
      <xdr:rowOff>191</xdr:rowOff>
    </xdr:to>
    <xdr:sp macro="" textlink="">
      <xdr:nvSpPr>
        <xdr:cNvPr id="536" name="楕円 535"/>
        <xdr:cNvSpPr/>
      </xdr:nvSpPr>
      <xdr:spPr>
        <a:xfrm>
          <a:off x="14541500" y="64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162768</xdr:rowOff>
    </xdr:from>
    <xdr:ext cx="534377" cy="259045"/>
    <xdr:sp macro="" textlink="">
      <xdr:nvSpPr>
        <xdr:cNvPr id="537" name="テキスト ボックス 536"/>
        <xdr:cNvSpPr txBox="1"/>
      </xdr:nvSpPr>
      <xdr:spPr>
        <a:xfrm>
          <a:off x="14325111" y="65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131305</xdr:rowOff>
    </xdr:from>
    <xdr:to>
      <xdr:col>72</xdr:col>
      <xdr:colOff>38100</xdr:colOff>
      <xdr:row>38</xdr:row>
      <xdr:rowOff>61455</xdr:rowOff>
    </xdr:to>
    <xdr:sp macro="" textlink="">
      <xdr:nvSpPr>
        <xdr:cNvPr id="538" name="楕円 537"/>
        <xdr:cNvSpPr/>
      </xdr:nvSpPr>
      <xdr:spPr>
        <a:xfrm>
          <a:off x="13652500" y="64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52582</xdr:rowOff>
    </xdr:from>
    <xdr:ext cx="534377" cy="259045"/>
    <xdr:sp macro="" textlink="">
      <xdr:nvSpPr>
        <xdr:cNvPr id="539" name="テキスト ボックス 538"/>
        <xdr:cNvSpPr txBox="1"/>
      </xdr:nvSpPr>
      <xdr:spPr>
        <a:xfrm>
          <a:off x="13436111" y="65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xdr:rowOff>
    </xdr:from>
    <xdr:to>
      <xdr:col>67</xdr:col>
      <xdr:colOff>101600</xdr:colOff>
      <xdr:row>38</xdr:row>
      <xdr:rowOff>102374</xdr:rowOff>
    </xdr:to>
    <xdr:sp macro="" textlink="">
      <xdr:nvSpPr>
        <xdr:cNvPr id="540" name="楕円 539"/>
        <xdr:cNvSpPr/>
      </xdr:nvSpPr>
      <xdr:spPr>
        <a:xfrm>
          <a:off x="12763500" y="6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93501</xdr:rowOff>
    </xdr:from>
    <xdr:ext cx="469744" cy="259045"/>
    <xdr:sp macro="" textlink="">
      <xdr:nvSpPr>
        <xdr:cNvPr id="541" name="テキスト ボックス 540"/>
        <xdr:cNvSpPr txBox="1"/>
      </xdr:nvSpPr>
      <xdr:spPr>
        <a:xfrm>
          <a:off x="12579428" y="6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3835</xdr:rowOff>
    </xdr:from>
    <xdr:to>
      <xdr:col>85</xdr:col>
      <xdr:colOff>127000</xdr:colOff>
      <xdr:row>56</xdr:row>
      <xdr:rowOff>170275</xdr:rowOff>
    </xdr:to>
    <xdr:cxnSp macro="">
      <xdr:nvCxnSpPr>
        <xdr:cNvPr id="571" name="直線コネクタ 570"/>
        <xdr:cNvCxnSpPr/>
      </xdr:nvCxnSpPr>
      <xdr:spPr>
        <a:xfrm flipV="1">
          <a:off x="15481300" y="9605035"/>
          <a:ext cx="838200" cy="16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170275</xdr:rowOff>
    </xdr:from>
    <xdr:to>
      <xdr:col>81</xdr:col>
      <xdr:colOff>50800</xdr:colOff>
      <xdr:row>57</xdr:row>
      <xdr:rowOff>94399</xdr:rowOff>
    </xdr:to>
    <xdr:cxnSp macro="">
      <xdr:nvCxnSpPr>
        <xdr:cNvPr id="574" name="直線コネクタ 573"/>
        <xdr:cNvCxnSpPr/>
      </xdr:nvCxnSpPr>
      <xdr:spPr>
        <a:xfrm flipV="1">
          <a:off x="14592300" y="9771475"/>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6" name="テキスト ボックス 575"/>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94399</xdr:rowOff>
    </xdr:from>
    <xdr:to>
      <xdr:col>76</xdr:col>
      <xdr:colOff>114300</xdr:colOff>
      <xdr:row>57</xdr:row>
      <xdr:rowOff>169361</xdr:rowOff>
    </xdr:to>
    <xdr:cxnSp macro="">
      <xdr:nvCxnSpPr>
        <xdr:cNvPr id="577" name="直線コネクタ 576"/>
        <xdr:cNvCxnSpPr/>
      </xdr:nvCxnSpPr>
      <xdr:spPr>
        <a:xfrm flipV="1">
          <a:off x="13703300" y="9867049"/>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163874</xdr:rowOff>
    </xdr:from>
    <xdr:to>
      <xdr:col>71</xdr:col>
      <xdr:colOff>177800</xdr:colOff>
      <xdr:row>57</xdr:row>
      <xdr:rowOff>169361</xdr:rowOff>
    </xdr:to>
    <xdr:cxnSp macro="">
      <xdr:nvCxnSpPr>
        <xdr:cNvPr id="580" name="直線コネクタ 579"/>
        <xdr:cNvCxnSpPr/>
      </xdr:nvCxnSpPr>
      <xdr:spPr>
        <a:xfrm>
          <a:off x="12814300" y="993652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124485</xdr:rowOff>
    </xdr:from>
    <xdr:to>
      <xdr:col>85</xdr:col>
      <xdr:colOff>177800</xdr:colOff>
      <xdr:row>56</xdr:row>
      <xdr:rowOff>54635</xdr:rowOff>
    </xdr:to>
    <xdr:sp macro="" textlink="">
      <xdr:nvSpPr>
        <xdr:cNvPr id="590" name="楕円 589"/>
        <xdr:cNvSpPr/>
      </xdr:nvSpPr>
      <xdr:spPr>
        <a:xfrm>
          <a:off x="16268700" y="9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102912</xdr:rowOff>
    </xdr:from>
    <xdr:ext cx="534377" cy="259045"/>
    <xdr:sp macro="" textlink="">
      <xdr:nvSpPr>
        <xdr:cNvPr id="591" name="教育費該当値テキスト"/>
        <xdr:cNvSpPr txBox="1"/>
      </xdr:nvSpPr>
      <xdr:spPr>
        <a:xfrm>
          <a:off x="16370300" y="9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119475</xdr:rowOff>
    </xdr:from>
    <xdr:to>
      <xdr:col>81</xdr:col>
      <xdr:colOff>101600</xdr:colOff>
      <xdr:row>57</xdr:row>
      <xdr:rowOff>49625</xdr:rowOff>
    </xdr:to>
    <xdr:sp macro="" textlink="">
      <xdr:nvSpPr>
        <xdr:cNvPr id="592" name="楕円 591"/>
        <xdr:cNvSpPr/>
      </xdr:nvSpPr>
      <xdr:spPr>
        <a:xfrm>
          <a:off x="15430500" y="97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40752</xdr:rowOff>
    </xdr:from>
    <xdr:ext cx="534377" cy="259045"/>
    <xdr:sp macro="" textlink="">
      <xdr:nvSpPr>
        <xdr:cNvPr id="593" name="テキスト ボックス 592"/>
        <xdr:cNvSpPr txBox="1"/>
      </xdr:nvSpPr>
      <xdr:spPr>
        <a:xfrm>
          <a:off x="15214111" y="98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43599</xdr:rowOff>
    </xdr:from>
    <xdr:to>
      <xdr:col>76</xdr:col>
      <xdr:colOff>165100</xdr:colOff>
      <xdr:row>57</xdr:row>
      <xdr:rowOff>145199</xdr:rowOff>
    </xdr:to>
    <xdr:sp macro="" textlink="">
      <xdr:nvSpPr>
        <xdr:cNvPr id="594" name="楕円 593"/>
        <xdr:cNvSpPr/>
      </xdr:nvSpPr>
      <xdr:spPr>
        <a:xfrm>
          <a:off x="14541500" y="9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136326</xdr:rowOff>
    </xdr:from>
    <xdr:ext cx="534377" cy="259045"/>
    <xdr:sp macro="" textlink="">
      <xdr:nvSpPr>
        <xdr:cNvPr id="595" name="テキスト ボックス 594"/>
        <xdr:cNvSpPr txBox="1"/>
      </xdr:nvSpPr>
      <xdr:spPr>
        <a:xfrm>
          <a:off x="14325111" y="99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118561</xdr:rowOff>
    </xdr:from>
    <xdr:to>
      <xdr:col>72</xdr:col>
      <xdr:colOff>38100</xdr:colOff>
      <xdr:row>58</xdr:row>
      <xdr:rowOff>48711</xdr:rowOff>
    </xdr:to>
    <xdr:sp macro="" textlink="">
      <xdr:nvSpPr>
        <xdr:cNvPr id="596" name="楕円 595"/>
        <xdr:cNvSpPr/>
      </xdr:nvSpPr>
      <xdr:spPr>
        <a:xfrm>
          <a:off x="13652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39838</xdr:rowOff>
    </xdr:from>
    <xdr:ext cx="534377" cy="259045"/>
    <xdr:sp macro="" textlink="">
      <xdr:nvSpPr>
        <xdr:cNvPr id="597" name="テキスト ボックス 596"/>
        <xdr:cNvSpPr txBox="1"/>
      </xdr:nvSpPr>
      <xdr:spPr>
        <a:xfrm>
          <a:off x="13436111" y="99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113074</xdr:rowOff>
    </xdr:from>
    <xdr:to>
      <xdr:col>67</xdr:col>
      <xdr:colOff>101600</xdr:colOff>
      <xdr:row>58</xdr:row>
      <xdr:rowOff>43224</xdr:rowOff>
    </xdr:to>
    <xdr:sp macro="" textlink="">
      <xdr:nvSpPr>
        <xdr:cNvPr id="598" name="楕円 597"/>
        <xdr:cNvSpPr/>
      </xdr:nvSpPr>
      <xdr:spPr>
        <a:xfrm>
          <a:off x="12763500" y="9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34351</xdr:rowOff>
    </xdr:from>
    <xdr:ext cx="534377" cy="259045"/>
    <xdr:sp macro="" textlink="">
      <xdr:nvSpPr>
        <xdr:cNvPr id="599" name="テキスト ボックス 598"/>
        <xdr:cNvSpPr txBox="1"/>
      </xdr:nvSpPr>
      <xdr:spPr>
        <a:xfrm>
          <a:off x="12547111" y="99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120611</xdr:rowOff>
    </xdr:from>
    <xdr:to>
      <xdr:col>81</xdr:col>
      <xdr:colOff>50800</xdr:colOff>
      <xdr:row>78</xdr:row>
      <xdr:rowOff>25400</xdr:rowOff>
    </xdr:to>
    <xdr:cxnSp macro="">
      <xdr:nvCxnSpPr>
        <xdr:cNvPr id="627" name="直線コネクタ 626"/>
        <xdr:cNvCxnSpPr/>
      </xdr:nvCxnSpPr>
      <xdr:spPr>
        <a:xfrm>
          <a:off x="14592300" y="1332226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120611</xdr:rowOff>
    </xdr:from>
    <xdr:to>
      <xdr:col>76</xdr:col>
      <xdr:colOff>114300</xdr:colOff>
      <xdr:row>78</xdr:row>
      <xdr:rowOff>25400</xdr:rowOff>
    </xdr:to>
    <xdr:cxnSp macro="">
      <xdr:nvCxnSpPr>
        <xdr:cNvPr id="630" name="直線コネクタ 629"/>
        <xdr:cNvCxnSpPr/>
      </xdr:nvCxnSpPr>
      <xdr:spPr>
        <a:xfrm flipV="1">
          <a:off x="13703300" y="1332226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69811</xdr:rowOff>
    </xdr:from>
    <xdr:to>
      <xdr:col>76</xdr:col>
      <xdr:colOff>165100</xdr:colOff>
      <xdr:row>77</xdr:row>
      <xdr:rowOff>171411</xdr:rowOff>
    </xdr:to>
    <xdr:sp macro="" textlink="">
      <xdr:nvSpPr>
        <xdr:cNvPr id="647" name="楕円 646"/>
        <xdr:cNvSpPr/>
      </xdr:nvSpPr>
      <xdr:spPr>
        <a:xfrm>
          <a:off x="145415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162538</xdr:rowOff>
    </xdr:from>
    <xdr:ext cx="469744" cy="259045"/>
    <xdr:sp macro="" textlink="">
      <xdr:nvSpPr>
        <xdr:cNvPr id="648" name="テキスト ボックス 647"/>
        <xdr:cNvSpPr txBox="1"/>
      </xdr:nvSpPr>
      <xdr:spPr>
        <a:xfrm>
          <a:off x="14357428" y="133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168177</xdr:rowOff>
    </xdr:from>
    <xdr:to>
      <xdr:col>85</xdr:col>
      <xdr:colOff>127000</xdr:colOff>
      <xdr:row>95</xdr:row>
      <xdr:rowOff>168960</xdr:rowOff>
    </xdr:to>
    <xdr:cxnSp macro="">
      <xdr:nvCxnSpPr>
        <xdr:cNvPr id="683" name="直線コネクタ 682"/>
        <xdr:cNvCxnSpPr/>
      </xdr:nvCxnSpPr>
      <xdr:spPr>
        <a:xfrm flipV="1">
          <a:off x="15481300" y="1645592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4"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168960</xdr:rowOff>
    </xdr:from>
    <xdr:to>
      <xdr:col>81</xdr:col>
      <xdr:colOff>50800</xdr:colOff>
      <xdr:row>96</xdr:row>
      <xdr:rowOff>20076</xdr:rowOff>
    </xdr:to>
    <xdr:cxnSp macro="">
      <xdr:nvCxnSpPr>
        <xdr:cNvPr id="686" name="直線コネクタ 685"/>
        <xdr:cNvCxnSpPr/>
      </xdr:nvCxnSpPr>
      <xdr:spPr>
        <a:xfrm flipV="1">
          <a:off x="14592300" y="1645671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88" name="テキスト ボックス 687"/>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164731</xdr:rowOff>
    </xdr:from>
    <xdr:to>
      <xdr:col>76</xdr:col>
      <xdr:colOff>114300</xdr:colOff>
      <xdr:row>96</xdr:row>
      <xdr:rowOff>20076</xdr:rowOff>
    </xdr:to>
    <xdr:cxnSp macro="">
      <xdr:nvCxnSpPr>
        <xdr:cNvPr id="689" name="直線コネクタ 688"/>
        <xdr:cNvCxnSpPr/>
      </xdr:nvCxnSpPr>
      <xdr:spPr>
        <a:xfrm>
          <a:off x="13703300" y="16452481"/>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1" name="テキスト ボックス 690"/>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88804</xdr:rowOff>
    </xdr:from>
    <xdr:to>
      <xdr:col>71</xdr:col>
      <xdr:colOff>177800</xdr:colOff>
      <xdr:row>95</xdr:row>
      <xdr:rowOff>164731</xdr:rowOff>
    </xdr:to>
    <xdr:cxnSp macro="">
      <xdr:nvCxnSpPr>
        <xdr:cNvPr id="692" name="直線コネクタ 691"/>
        <xdr:cNvCxnSpPr/>
      </xdr:nvCxnSpPr>
      <xdr:spPr>
        <a:xfrm>
          <a:off x="12814300" y="16376554"/>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4" name="テキスト ボックス 693"/>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6" name="テキスト ボックス 695"/>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117377</xdr:rowOff>
    </xdr:from>
    <xdr:to>
      <xdr:col>85</xdr:col>
      <xdr:colOff>177800</xdr:colOff>
      <xdr:row>96</xdr:row>
      <xdr:rowOff>47527</xdr:rowOff>
    </xdr:to>
    <xdr:sp macro="" textlink="">
      <xdr:nvSpPr>
        <xdr:cNvPr id="702" name="楕円 701"/>
        <xdr:cNvSpPr/>
      </xdr:nvSpPr>
      <xdr:spPr>
        <a:xfrm>
          <a:off x="16268700" y="164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140254</xdr:rowOff>
    </xdr:from>
    <xdr:ext cx="534377" cy="259045"/>
    <xdr:sp macro="" textlink="">
      <xdr:nvSpPr>
        <xdr:cNvPr id="703" name="公債費該当値テキスト"/>
        <xdr:cNvSpPr txBox="1"/>
      </xdr:nvSpPr>
      <xdr:spPr>
        <a:xfrm>
          <a:off x="16370300" y="162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118160</xdr:rowOff>
    </xdr:from>
    <xdr:to>
      <xdr:col>81</xdr:col>
      <xdr:colOff>101600</xdr:colOff>
      <xdr:row>96</xdr:row>
      <xdr:rowOff>48310</xdr:rowOff>
    </xdr:to>
    <xdr:sp macro="" textlink="">
      <xdr:nvSpPr>
        <xdr:cNvPr id="704" name="楕円 703"/>
        <xdr:cNvSpPr/>
      </xdr:nvSpPr>
      <xdr:spPr>
        <a:xfrm>
          <a:off x="154305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64837</xdr:rowOff>
    </xdr:from>
    <xdr:ext cx="534377" cy="259045"/>
    <xdr:sp macro="" textlink="">
      <xdr:nvSpPr>
        <xdr:cNvPr id="705" name="テキスト ボックス 704"/>
        <xdr:cNvSpPr txBox="1"/>
      </xdr:nvSpPr>
      <xdr:spPr>
        <a:xfrm>
          <a:off x="15214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140726</xdr:rowOff>
    </xdr:from>
    <xdr:to>
      <xdr:col>76</xdr:col>
      <xdr:colOff>165100</xdr:colOff>
      <xdr:row>96</xdr:row>
      <xdr:rowOff>70876</xdr:rowOff>
    </xdr:to>
    <xdr:sp macro="" textlink="">
      <xdr:nvSpPr>
        <xdr:cNvPr id="706" name="楕円 705"/>
        <xdr:cNvSpPr/>
      </xdr:nvSpPr>
      <xdr:spPr>
        <a:xfrm>
          <a:off x="14541500" y="1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87403</xdr:rowOff>
    </xdr:from>
    <xdr:ext cx="534377" cy="259045"/>
    <xdr:sp macro="" textlink="">
      <xdr:nvSpPr>
        <xdr:cNvPr id="707" name="テキスト ボックス 706"/>
        <xdr:cNvSpPr txBox="1"/>
      </xdr:nvSpPr>
      <xdr:spPr>
        <a:xfrm>
          <a:off x="14325111" y="162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113931</xdr:rowOff>
    </xdr:from>
    <xdr:to>
      <xdr:col>72</xdr:col>
      <xdr:colOff>38100</xdr:colOff>
      <xdr:row>96</xdr:row>
      <xdr:rowOff>44081</xdr:rowOff>
    </xdr:to>
    <xdr:sp macro="" textlink="">
      <xdr:nvSpPr>
        <xdr:cNvPr id="708" name="楕円 707"/>
        <xdr:cNvSpPr/>
      </xdr:nvSpPr>
      <xdr:spPr>
        <a:xfrm>
          <a:off x="13652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60608</xdr:rowOff>
    </xdr:from>
    <xdr:ext cx="534377" cy="259045"/>
    <xdr:sp macro="" textlink="">
      <xdr:nvSpPr>
        <xdr:cNvPr id="709" name="テキスト ボックス 708"/>
        <xdr:cNvSpPr txBox="1"/>
      </xdr:nvSpPr>
      <xdr:spPr>
        <a:xfrm>
          <a:off x="13436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38004</xdr:rowOff>
    </xdr:from>
    <xdr:to>
      <xdr:col>67</xdr:col>
      <xdr:colOff>101600</xdr:colOff>
      <xdr:row>95</xdr:row>
      <xdr:rowOff>139604</xdr:rowOff>
    </xdr:to>
    <xdr:sp macro="" textlink="">
      <xdr:nvSpPr>
        <xdr:cNvPr id="710" name="楕円 709"/>
        <xdr:cNvSpPr/>
      </xdr:nvSpPr>
      <xdr:spPr>
        <a:xfrm>
          <a:off x="12763500" y="16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156131</xdr:rowOff>
    </xdr:from>
    <xdr:ext cx="534377" cy="259045"/>
    <xdr:sp macro="" textlink="">
      <xdr:nvSpPr>
        <xdr:cNvPr id="711" name="テキスト ボックス 710"/>
        <xdr:cNvSpPr txBox="1"/>
      </xdr:nvSpPr>
      <xdr:spPr>
        <a:xfrm>
          <a:off x="12547111" y="161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上記の各グラフが示すように、土木費及び公債費以外の全ての費目について、住民一人当たりのコストが類似団体内平均値を下回っている。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これは、財政健全化を進めるなかで、各事業の見直しを行い事業費の削減を進め、その財源で市債の償還や土地開発公社の簿価の圧縮を行ってきたことが大きな要因として挙げられる。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特に総務費及び消防費については、類似団体の中でも非常に小さい数値となっている。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特に総務費については、総務・管理部門の人員削減を進めたことや、庁舎・自治振興施設の整備等を極力抑えてきた結果であり、消防費については、市域が狭く、またその半分を山間部が占めていることから、支所等が必要無く、結果的に費用が抑えられていることが数値に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一方、民生費及び土木費は増加傾向が続いており、土木費は今年度類似団体内平均値を上回った。これらは社会保障費の増加やインフラ施設の老朽化対策等の影響が表れている。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共施設やインフラの維持的経費を抑えながら財政運営を行ってきた結果が上記グラフであり、今後、施設の更新や長寿命化を行うため、選択と集中を行いながら、より良い住民サービスを行える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00"/>
              </a:solidFill>
              <a:latin typeface="ＭＳ ゴシック" pitchFamily="49" charset="-128"/>
              <a:ea typeface="ＭＳ ゴシック" pitchFamily="49" charset="-128"/>
            </a:rPr>
            <a:t>　近年は、財政健全化計画の実施などから歳出削減を行ってきた結果、基金を減らすことなく実質収支で黒字を維持することができている。しかしながら、今後は社会保障関連経費の増加や、公共施設の更新、老朽化対策及び再配置等の費用、それに係る公債費負担の増加による財政状況の悪化が懸念されるところであり、それらに対応するために、黒字の一部については、財政調整基金への積立を行っているが令和元年度からは公共施設等整備基金へも積立を行っている。</a:t>
          </a:r>
        </a:p>
        <a:p>
          <a:r>
            <a:rPr kumimoji="1" lang="ja-JP" altLang="en-US" sz="900">
              <a:solidFill>
                <a:srgbClr val="000000"/>
              </a:solidFill>
              <a:latin typeface="ＭＳ ゴシック" pitchFamily="49" charset="-128"/>
              <a:ea typeface="ＭＳ ゴシック" pitchFamily="49" charset="-128"/>
            </a:rPr>
            <a:t>　令和</a:t>
          </a:r>
          <a:r>
            <a:rPr kumimoji="1" lang="en-US" altLang="ja-JP" sz="900">
              <a:solidFill>
                <a:srgbClr val="000000"/>
              </a:solidFill>
              <a:latin typeface="ＭＳ ゴシック" pitchFamily="49" charset="-128"/>
              <a:ea typeface="ＭＳ ゴシック" pitchFamily="49" charset="-128"/>
            </a:rPr>
            <a:t>2</a:t>
          </a:r>
          <a:r>
            <a:rPr kumimoji="1" lang="ja-JP" altLang="en-US" sz="900">
              <a:solidFill>
                <a:srgbClr val="000000"/>
              </a:solidFill>
              <a:latin typeface="ＭＳ ゴシック" pitchFamily="49" charset="-128"/>
              <a:ea typeface="ＭＳ ゴシック" pitchFamily="49" charset="-128"/>
            </a:rPr>
            <a:t>年度決算は、財政調整基金について収支均衡とさせるための取り崩しを行わなかったため、基金残高は増加となったが、標準財政規模も増加したため、財政調整基金残高の占める割合は下がっている。また、令和</a:t>
          </a:r>
          <a:r>
            <a:rPr kumimoji="1" lang="en-US" altLang="ja-JP" sz="900">
              <a:solidFill>
                <a:srgbClr val="000000"/>
              </a:solidFill>
              <a:latin typeface="ＭＳ ゴシック" pitchFamily="49" charset="-128"/>
              <a:ea typeface="ＭＳ ゴシック" pitchFamily="49" charset="-128"/>
            </a:rPr>
            <a:t>12</a:t>
          </a:r>
          <a:r>
            <a:rPr kumimoji="1" lang="ja-JP" altLang="en-US" sz="900">
              <a:solidFill>
                <a:srgbClr val="000000"/>
              </a:solidFill>
              <a:latin typeface="ＭＳ ゴシック" pitchFamily="49" charset="-128"/>
              <a:ea typeface="ＭＳ ゴシック" pitchFamily="49" charset="-128"/>
            </a:rPr>
            <a:t>年度までに必要な老朽化対策を実施するために現時点での財政見通しにおいて、</a:t>
          </a:r>
          <a:r>
            <a:rPr kumimoji="1" lang="en-US" altLang="ja-JP" sz="900">
              <a:solidFill>
                <a:srgbClr val="000000"/>
              </a:solidFill>
              <a:latin typeface="ＭＳ ゴシック" pitchFamily="49" charset="-128"/>
              <a:ea typeface="ＭＳ ゴシック" pitchFamily="49" charset="-128"/>
            </a:rPr>
            <a:t>58</a:t>
          </a:r>
          <a:r>
            <a:rPr kumimoji="1" lang="ja-JP" altLang="en-US" sz="900">
              <a:solidFill>
                <a:srgbClr val="000000"/>
              </a:solidFill>
              <a:latin typeface="ＭＳ ゴシック" pitchFamily="49" charset="-128"/>
              <a:ea typeface="ＭＳ ゴシック" pitchFamily="49" charset="-128"/>
            </a:rPr>
            <a:t>億円を超す財源不足が見込まれる。この財源不足に対応するためには、基金の活用が不可欠であることから、基金残高を確保するだけでなく、事業の精査や選択と集中により、基金の取り崩しに頼らない安定的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過去より連結実質赤字比率は黒字で推移しており、平成</a:t>
          </a:r>
          <a:r>
            <a:rPr kumimoji="1" lang="en-US" altLang="ja-JP" sz="1400">
              <a:solidFill>
                <a:srgbClr val="000000"/>
              </a:solidFill>
              <a:latin typeface="ＭＳ ゴシック" pitchFamily="49" charset="-128"/>
              <a:ea typeface="ＭＳ ゴシック" pitchFamily="49" charset="-128"/>
            </a:rPr>
            <a:t>24</a:t>
          </a:r>
          <a:r>
            <a:rPr kumimoji="1" lang="ja-JP" altLang="en-US" sz="1400">
              <a:solidFill>
                <a:srgbClr val="000000"/>
              </a:solidFill>
              <a:latin typeface="ＭＳ ゴシック" pitchFamily="49" charset="-128"/>
              <a:ea typeface="ＭＳ ゴシック" pitchFamily="49" charset="-128"/>
            </a:rPr>
            <a:t>年度からはすべての会計において黒字となっている。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高齢化による社会保障経費の増加に伴い、介護保険特別会計等で収支が悪化する可能性があることや水道事業自体の黒字が縮小していることなどから、一般会計だけでなく、市全体としてバランスのとれた適正な市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a:t>
          </a:r>
          <a:r>
            <a:rPr kumimoji="1" lang="en-US" altLang="ja-JP" sz="1400">
              <a:solidFill>
                <a:srgbClr val="000000"/>
              </a:solidFill>
              <a:latin typeface="ＭＳ ゴシック" pitchFamily="49" charset="-128"/>
              <a:ea typeface="ＭＳ ゴシック" pitchFamily="49" charset="-128"/>
            </a:rPr>
            <a:t>2</a:t>
          </a:r>
          <a:r>
            <a:rPr kumimoji="1" lang="ja-JP" altLang="en-US" sz="1400">
              <a:solidFill>
                <a:srgbClr val="000000"/>
              </a:solidFill>
              <a:latin typeface="ＭＳ ゴシック" pitchFamily="49" charset="-128"/>
              <a:ea typeface="ＭＳ ゴシック" pitchFamily="49" charset="-128"/>
            </a:rPr>
            <a:t>年度における実質公債費比率は</a:t>
          </a:r>
          <a:r>
            <a:rPr kumimoji="1" lang="en-US" altLang="ja-JP" sz="1400">
              <a:solidFill>
                <a:srgbClr val="000000"/>
              </a:solidFill>
              <a:latin typeface="ＭＳ ゴシック" pitchFamily="49" charset="-128"/>
              <a:ea typeface="ＭＳ ゴシック" pitchFamily="49" charset="-128"/>
            </a:rPr>
            <a:t>9.4</a:t>
          </a:r>
          <a:r>
            <a:rPr kumimoji="1" lang="ja-JP" altLang="en-US" sz="1400">
              <a:solidFill>
                <a:srgbClr val="000000"/>
              </a:solidFill>
              <a:latin typeface="ＭＳ ゴシック" pitchFamily="49" charset="-128"/>
              <a:ea typeface="ＭＳ ゴシック" pitchFamily="49" charset="-128"/>
            </a:rPr>
            <a:t>％となっており、令和元年度と同程度となった。</a:t>
          </a:r>
        </a:p>
        <a:p>
          <a:r>
            <a:rPr kumimoji="1" lang="ja-JP" altLang="en-US" sz="1400">
              <a:solidFill>
                <a:srgbClr val="000000"/>
              </a:solidFill>
              <a:latin typeface="ＭＳ ゴシック" pitchFamily="49" charset="-128"/>
              <a:ea typeface="ＭＳ ゴシック" pitchFamily="49" charset="-128"/>
            </a:rPr>
            <a:t>　今後も施設の新設・更新のための起債が見込まれるため、実質公債費比率の悪化が予想される。また実質公債費比率は、類似団体内平均値と比較すると依然として高い比率となっているため、引き続き、市債の新規発行の抑制や低利率での借入を行うなど、比率の過度な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該当なし</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令和</a:t>
          </a:r>
          <a:r>
            <a:rPr kumimoji="1" lang="en-US" altLang="ja-JP" sz="1100">
              <a:solidFill>
                <a:srgbClr val="000000"/>
              </a:solidFill>
              <a:latin typeface="ＭＳ ゴシック" pitchFamily="49" charset="-128"/>
              <a:ea typeface="ＭＳ ゴシック" pitchFamily="49" charset="-128"/>
            </a:rPr>
            <a:t>2</a:t>
          </a:r>
          <a:r>
            <a:rPr kumimoji="1" lang="ja-JP" altLang="en-US" sz="1100">
              <a:solidFill>
                <a:srgbClr val="000000"/>
              </a:solidFill>
              <a:latin typeface="ＭＳ ゴシック" pitchFamily="49" charset="-128"/>
              <a:ea typeface="ＭＳ ゴシック" pitchFamily="49" charset="-128"/>
            </a:rPr>
            <a:t>年度における将来負担比率は</a:t>
          </a:r>
          <a:r>
            <a:rPr kumimoji="1" lang="en-US" altLang="ja-JP" sz="1100">
              <a:solidFill>
                <a:srgbClr val="000000"/>
              </a:solidFill>
              <a:latin typeface="ＭＳ ゴシック" pitchFamily="49" charset="-128"/>
              <a:ea typeface="ＭＳ ゴシック" pitchFamily="49" charset="-128"/>
            </a:rPr>
            <a:t>69.4</a:t>
          </a:r>
          <a:r>
            <a:rPr kumimoji="1" lang="ja-JP" altLang="en-US" sz="1100">
              <a:solidFill>
                <a:srgbClr val="000000"/>
              </a:solidFill>
              <a:latin typeface="ＭＳ ゴシック" pitchFamily="49" charset="-128"/>
              <a:ea typeface="ＭＳ ゴシック" pitchFamily="49" charset="-128"/>
            </a:rPr>
            <a:t>％となっており、令和元年度の</a:t>
          </a:r>
          <a:r>
            <a:rPr kumimoji="1" lang="en-US" altLang="ja-JP" sz="1100">
              <a:solidFill>
                <a:srgbClr val="000000"/>
              </a:solidFill>
              <a:latin typeface="ＭＳ ゴシック" pitchFamily="49" charset="-128"/>
              <a:ea typeface="ＭＳ ゴシック" pitchFamily="49" charset="-128"/>
            </a:rPr>
            <a:t>86.7</a:t>
          </a:r>
          <a:r>
            <a:rPr kumimoji="1" lang="ja-JP" altLang="en-US" sz="1100">
              <a:solidFill>
                <a:srgbClr val="000000"/>
              </a:solidFill>
              <a:latin typeface="ＭＳ ゴシック" pitchFamily="49" charset="-128"/>
              <a:ea typeface="ＭＳ ゴシック" pitchFamily="49" charset="-128"/>
            </a:rPr>
            <a:t>％と比べ</a:t>
          </a:r>
          <a:r>
            <a:rPr kumimoji="1" lang="en-US" altLang="ja-JP" sz="1100">
              <a:solidFill>
                <a:srgbClr val="000000"/>
              </a:solidFill>
              <a:latin typeface="ＭＳ ゴシック" pitchFamily="49" charset="-128"/>
              <a:ea typeface="ＭＳ ゴシック" pitchFamily="49" charset="-128"/>
            </a:rPr>
            <a:t>17.3</a:t>
          </a:r>
          <a:r>
            <a:rPr kumimoji="1" lang="ja-JP" altLang="en-US" sz="1100">
              <a:solidFill>
                <a:srgbClr val="000000"/>
              </a:solidFill>
              <a:latin typeface="ＭＳ ゴシック" pitchFamily="49" charset="-128"/>
              <a:ea typeface="ＭＳ ゴシック" pitchFamily="49" charset="-128"/>
            </a:rPr>
            <a:t>ポイント改善したが、全国的に見てもいまだ非常に高い数値となっている。この要因としては、大規模な都市基盤整備に伴う市債の発行や、土地開発公社において、市の財政規模に見合わない用地取得を行ったことにより、多額の負債を抱えたことが挙げられる。</a:t>
          </a:r>
        </a:p>
        <a:p>
          <a:r>
            <a:rPr kumimoji="1" lang="ja-JP" altLang="en-US" sz="1100">
              <a:solidFill>
                <a:srgbClr val="000000"/>
              </a:solidFill>
              <a:latin typeface="ＭＳ ゴシック" pitchFamily="49" charset="-128"/>
              <a:ea typeface="ＭＳ ゴシック" pitchFamily="49" charset="-128"/>
            </a:rPr>
            <a:t>　近年は公社用地の計画的な買戻し等を行った結果、順調に比率は低下しており、一般会計における負債額や、公社の簿価額は縮減しており、将来負担比率の分子は縮小傾向にある。</a:t>
          </a:r>
        </a:p>
        <a:p>
          <a:r>
            <a:rPr kumimoji="1" lang="ja-JP" altLang="en-US" sz="1100">
              <a:solidFill>
                <a:srgbClr val="000000"/>
              </a:solidFill>
              <a:latin typeface="ＭＳ ゴシック" pitchFamily="49" charset="-128"/>
              <a:ea typeface="ＭＳ ゴシック" pitchFamily="49" charset="-128"/>
            </a:rPr>
            <a:t>　また、一部事務組合で、ごみ処理場整備に係る地方債を発行したことから平成</a:t>
          </a:r>
          <a:r>
            <a:rPr kumimoji="1" lang="en-US" altLang="ja-JP" sz="1100">
              <a:solidFill>
                <a:srgbClr val="000000"/>
              </a:solidFill>
              <a:latin typeface="ＭＳ ゴシック" pitchFamily="49" charset="-128"/>
              <a:ea typeface="ＭＳ ゴシック" pitchFamily="49" charset="-128"/>
            </a:rPr>
            <a:t>29</a:t>
          </a:r>
          <a:r>
            <a:rPr kumimoji="1" lang="ja-JP" altLang="en-US" sz="1100">
              <a:solidFill>
                <a:srgbClr val="000000"/>
              </a:solidFill>
              <a:latin typeface="ＭＳ ゴシック" pitchFamily="49" charset="-128"/>
              <a:ea typeface="ＭＳ ゴシック" pitchFamily="49" charset="-128"/>
            </a:rPr>
            <a:t>年度から組合等負担等見込額が増加したが、元利償還が開始したことから年々減少している。また、公社用地の計画的な買戻しを継続していることや基金の積立により基金残高が増加した結果、将来負担比率の分子は減少した。</a:t>
          </a:r>
        </a:p>
        <a:p>
          <a:r>
            <a:rPr kumimoji="1" lang="ja-JP" altLang="en-US" sz="1100">
              <a:solidFill>
                <a:srgbClr val="000000"/>
              </a:solidFill>
              <a:latin typeface="ＭＳ ゴシック" pitchFamily="49" charset="-128"/>
              <a:ea typeface="ＭＳ ゴシック" pitchFamily="49" charset="-128"/>
            </a:rPr>
            <a:t>　しかしながら、将来的には、老朽化した施設の更新や長寿命化等の費用について、新たな市債の発行や基金の取り崩しなどによる比率の悪化が見込まれるところであり、今後も土地開発公社の健全化を進めつつ、新規の公共投資については選択と集中を行うことで、市民サービスへの投資を行いながら、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億円となっており、令和元年度から約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これは、地域保全整備基金で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万円、社会福祉事業基金で約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万円等の取り崩しによる基金の減少があったものの、財政調整基金で約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万円の積立を行ったためである。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小中一貫校の整備をはじめ、施設の老朽化対策や社会保障経費の増加により、基金残高の減少が見込まれるが、安定的な財政運営を維持するためにも、実質赤字比率の早期健全化基準である標準財政規模の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12.81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％（令和元年度基準）を上回る、弾力的な予算編成が可能な残高の確保を目指している。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地域保全整備基金：市域内における自然環境を保護育成し、健康で文化的な都市環境の形成と良好な生活環境を保全する事業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社会福祉事業基金：社会福祉事業を目的とする寄付金を財源とした社会福祉事業全般を推進する事業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公共施設等整備基金：公共施設等の整備及び維持改修を円滑かつ効率的に行うための事業</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地域保全整備基金：区画整理事業等に対する財源として取崩しを行ったことにより、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万円の減少となっている。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社会福祉事業基金：高齢者・障がい者等外出支援事業に対する財源として取崩しを行ったことにより、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公共施設等整備基金：公用施設の整備及び維持改修を円滑かつ効率的に行うための積立により、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地域保全整備基金：第二京阪道路沿道の区画整理事業に関する財源とするため、将来的に大幅な減少を見込んでいる。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公共施設等整備基金：公共施設の老朽化の財源として活用する。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災害対策基金：大規模災害に対応する財源を確保するために、必要額を見込んで計画的に積立を進める予定としている。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億円となっており、地方財政法に基づく決算剰余金の積立及び財産運用収入、寄附金の受入等を行ったことから、令和元年度と比較して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なお、前年度剰余金の積立額は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交野市財政運営基本方針に基づき、今後の社会変動や緊急課題に対応するほか、年度間の財源調整という観点からも、年度末において少なくとも標準財政規模の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割以上を確保していく。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交野市財政運営基本方針に基づき、施設の整備のために起こす地方債の償還財源をあらかじめ確保することを目的としていることから、今後の施設整備の状況を考慮のうえ残高の維持に努める。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年度における有形固定資産減価償却率は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81.0</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おり、全国平均、大阪府平均を大きく上回り、類似団体内で最も高くなっている。これは、負債総額の圧縮を図るなど財政健全化を進めるにあたり、施設の更新や大規模な改修等を先延ばしにしてきた結果であるといえ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今後は、「交野市公共施設等総合管理計画」に基づき、施設の更新、長寿命化を進めていく。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11340</xdr:rowOff>
    </xdr:from>
    <xdr:to>
      <xdr:col>23</xdr:col>
      <xdr:colOff>136525</xdr:colOff>
      <xdr:row>35</xdr:row>
      <xdr:rowOff>112940</xdr:rowOff>
    </xdr:to>
    <xdr:sp macro="" textlink="">
      <xdr:nvSpPr>
        <xdr:cNvPr id="83" name="楕円 82"/>
        <xdr:cNvSpPr/>
      </xdr:nvSpPr>
      <xdr:spPr>
        <a:xfrm>
          <a:off x="4711700" y="60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97717</xdr:rowOff>
    </xdr:from>
    <xdr:ext cx="405111" cy="259045"/>
    <xdr:sp macro="" textlink="">
      <xdr:nvSpPr>
        <xdr:cNvPr id="84" name="有形固定資産減価償却率該当値テキスト"/>
        <xdr:cNvSpPr txBox="1"/>
      </xdr:nvSpPr>
      <xdr:spPr>
        <a:xfrm>
          <a:off x="4813300" y="592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158115</xdr:rowOff>
    </xdr:from>
    <xdr:to>
      <xdr:col>19</xdr:col>
      <xdr:colOff>187325</xdr:colOff>
      <xdr:row>35</xdr:row>
      <xdr:rowOff>88265</xdr:rowOff>
    </xdr:to>
    <xdr:sp macro="" textlink="">
      <xdr:nvSpPr>
        <xdr:cNvPr id="85" name="楕円 84"/>
        <xdr:cNvSpPr/>
      </xdr:nvSpPr>
      <xdr:spPr>
        <a:xfrm>
          <a:off x="4000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37465</xdr:rowOff>
    </xdr:from>
    <xdr:to>
      <xdr:col>23</xdr:col>
      <xdr:colOff>85725</xdr:colOff>
      <xdr:row>35</xdr:row>
      <xdr:rowOff>62140</xdr:rowOff>
    </xdr:to>
    <xdr:cxnSp macro="">
      <xdr:nvCxnSpPr>
        <xdr:cNvPr id="86" name="直線コネクタ 85"/>
        <xdr:cNvCxnSpPr/>
      </xdr:nvCxnSpPr>
      <xdr:spPr>
        <a:xfrm>
          <a:off x="4051300" y="6038215"/>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99513</xdr:rowOff>
    </xdr:from>
    <xdr:to>
      <xdr:col>15</xdr:col>
      <xdr:colOff>187325</xdr:colOff>
      <xdr:row>35</xdr:row>
      <xdr:rowOff>29663</xdr:rowOff>
    </xdr:to>
    <xdr:sp macro="" textlink="">
      <xdr:nvSpPr>
        <xdr:cNvPr id="87" name="楕円 86"/>
        <xdr:cNvSpPr/>
      </xdr:nvSpPr>
      <xdr:spPr>
        <a:xfrm>
          <a:off x="3238500" y="592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150313</xdr:rowOff>
    </xdr:from>
    <xdr:to>
      <xdr:col>19</xdr:col>
      <xdr:colOff>136525</xdr:colOff>
      <xdr:row>35</xdr:row>
      <xdr:rowOff>37465</xdr:rowOff>
    </xdr:to>
    <xdr:cxnSp macro="">
      <xdr:nvCxnSpPr>
        <xdr:cNvPr id="88" name="直線コネクタ 87"/>
        <xdr:cNvCxnSpPr/>
      </xdr:nvCxnSpPr>
      <xdr:spPr>
        <a:xfrm>
          <a:off x="3289300" y="5979613"/>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167368</xdr:rowOff>
    </xdr:from>
    <xdr:to>
      <xdr:col>11</xdr:col>
      <xdr:colOff>187325</xdr:colOff>
      <xdr:row>35</xdr:row>
      <xdr:rowOff>97518</xdr:rowOff>
    </xdr:to>
    <xdr:sp macro="" textlink="">
      <xdr:nvSpPr>
        <xdr:cNvPr id="89" name="楕円 88"/>
        <xdr:cNvSpPr/>
      </xdr:nvSpPr>
      <xdr:spPr>
        <a:xfrm>
          <a:off x="2476500" y="59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150313</xdr:rowOff>
    </xdr:from>
    <xdr:to>
      <xdr:col>15</xdr:col>
      <xdr:colOff>136525</xdr:colOff>
      <xdr:row>35</xdr:row>
      <xdr:rowOff>46718</xdr:rowOff>
    </xdr:to>
    <xdr:cxnSp macro="">
      <xdr:nvCxnSpPr>
        <xdr:cNvPr id="90" name="直線コネクタ 89"/>
        <xdr:cNvCxnSpPr/>
      </xdr:nvCxnSpPr>
      <xdr:spPr>
        <a:xfrm flipV="1">
          <a:off x="2527300" y="597961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121103</xdr:rowOff>
    </xdr:from>
    <xdr:to>
      <xdr:col>7</xdr:col>
      <xdr:colOff>187325</xdr:colOff>
      <xdr:row>35</xdr:row>
      <xdr:rowOff>51253</xdr:rowOff>
    </xdr:to>
    <xdr:sp macro="" textlink="">
      <xdr:nvSpPr>
        <xdr:cNvPr id="91" name="楕円 90"/>
        <xdr:cNvSpPr/>
      </xdr:nvSpPr>
      <xdr:spPr>
        <a:xfrm>
          <a:off x="1714500" y="59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35</xdr:row>
      <xdr:rowOff>453</xdr:rowOff>
    </xdr:from>
    <xdr:to>
      <xdr:col>11</xdr:col>
      <xdr:colOff>136525</xdr:colOff>
      <xdr:row>35</xdr:row>
      <xdr:rowOff>46718</xdr:rowOff>
    </xdr:to>
    <xdr:cxnSp macro="">
      <xdr:nvCxnSpPr>
        <xdr:cNvPr id="92" name="直線コネクタ 91"/>
        <xdr:cNvCxnSpPr/>
      </xdr:nvCxnSpPr>
      <xdr:spPr>
        <a:xfrm>
          <a:off x="1765300" y="6001203"/>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79392</xdr:rowOff>
    </xdr:from>
    <xdr:ext cx="405111" cy="259045"/>
    <xdr:sp macro="" textlink="">
      <xdr:nvSpPr>
        <xdr:cNvPr id="97" name="n_1mainValue有形固定資産減価償却率"/>
        <xdr:cNvSpPr txBox="1"/>
      </xdr:nvSpPr>
      <xdr:spPr>
        <a:xfrm>
          <a:off x="3836044" y="608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20790</xdr:rowOff>
    </xdr:from>
    <xdr:ext cx="405111" cy="259045"/>
    <xdr:sp macro="" textlink="">
      <xdr:nvSpPr>
        <xdr:cNvPr id="98" name="n_2mainValue有形固定資産減価償却率"/>
        <xdr:cNvSpPr txBox="1"/>
      </xdr:nvSpPr>
      <xdr:spPr>
        <a:xfrm>
          <a:off x="3086744" y="602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88645</xdr:rowOff>
    </xdr:from>
    <xdr:ext cx="405111" cy="259045"/>
    <xdr:sp macro="" textlink="">
      <xdr:nvSpPr>
        <xdr:cNvPr id="99" name="n_3mainValue有形固定資産減価償却率"/>
        <xdr:cNvSpPr txBox="1"/>
      </xdr:nvSpPr>
      <xdr:spPr>
        <a:xfrm>
          <a:off x="2324744" y="608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42380</xdr:rowOff>
    </xdr:from>
    <xdr:ext cx="405111" cy="259045"/>
    <xdr:sp macro="" textlink="">
      <xdr:nvSpPr>
        <xdr:cNvPr id="100" name="n_4mainValue有形固定資産減価償却率"/>
        <xdr:cNvSpPr txBox="1"/>
      </xdr:nvSpPr>
      <xdr:spPr>
        <a:xfrm>
          <a:off x="1562744" y="604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初頭の土地開発公社による多額の用地取得の影響により、債務償還比率は全国平均、大阪府平均及び類似団体内平均値の全てを大きく上回ってきたが、公社用地の計画的な買戻しや、市債の発行の抑制に取り組み、地方債残高を抑制してきたため、年々改善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139121</xdr:rowOff>
    </xdr:from>
    <xdr:to>
      <xdr:col>76</xdr:col>
      <xdr:colOff>73025</xdr:colOff>
      <xdr:row>31</xdr:row>
      <xdr:rowOff>69271</xdr:rowOff>
    </xdr:to>
    <xdr:sp macro="" textlink="">
      <xdr:nvSpPr>
        <xdr:cNvPr id="145" name="楕円 144"/>
        <xdr:cNvSpPr/>
      </xdr:nvSpPr>
      <xdr:spPr>
        <a:xfrm>
          <a:off x="14744700" y="52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117548</xdr:rowOff>
    </xdr:from>
    <xdr:ext cx="469744" cy="259045"/>
    <xdr:sp macro="" textlink="">
      <xdr:nvSpPr>
        <xdr:cNvPr id="146" name="債務償還比率該当値テキスト"/>
        <xdr:cNvSpPr txBox="1"/>
      </xdr:nvSpPr>
      <xdr:spPr>
        <a:xfrm>
          <a:off x="14846300" y="526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42468</xdr:rowOff>
    </xdr:from>
    <xdr:to>
      <xdr:col>72</xdr:col>
      <xdr:colOff>123825</xdr:colOff>
      <xdr:row>32</xdr:row>
      <xdr:rowOff>144068</xdr:rowOff>
    </xdr:to>
    <xdr:sp macro="" textlink="">
      <xdr:nvSpPr>
        <xdr:cNvPr id="147" name="楕円 146"/>
        <xdr:cNvSpPr/>
      </xdr:nvSpPr>
      <xdr:spPr>
        <a:xfrm>
          <a:off x="14033500" y="55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18471</xdr:rowOff>
    </xdr:from>
    <xdr:to>
      <xdr:col>76</xdr:col>
      <xdr:colOff>22225</xdr:colOff>
      <xdr:row>32</xdr:row>
      <xdr:rowOff>93268</xdr:rowOff>
    </xdr:to>
    <xdr:cxnSp macro="">
      <xdr:nvCxnSpPr>
        <xdr:cNvPr id="148" name="直線コネクタ 147"/>
        <xdr:cNvCxnSpPr/>
      </xdr:nvCxnSpPr>
      <xdr:spPr>
        <a:xfrm flipV="1">
          <a:off x="14084300" y="5333421"/>
          <a:ext cx="711200" cy="2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84688</xdr:rowOff>
    </xdr:from>
    <xdr:to>
      <xdr:col>68</xdr:col>
      <xdr:colOff>123825</xdr:colOff>
      <xdr:row>33</xdr:row>
      <xdr:rowOff>14838</xdr:rowOff>
    </xdr:to>
    <xdr:sp macro="" textlink="">
      <xdr:nvSpPr>
        <xdr:cNvPr id="149" name="楕円 148"/>
        <xdr:cNvSpPr/>
      </xdr:nvSpPr>
      <xdr:spPr>
        <a:xfrm>
          <a:off x="13271500" y="5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93268</xdr:rowOff>
    </xdr:from>
    <xdr:to>
      <xdr:col>72</xdr:col>
      <xdr:colOff>73025</xdr:colOff>
      <xdr:row>32</xdr:row>
      <xdr:rowOff>135488</xdr:rowOff>
    </xdr:to>
    <xdr:cxnSp macro="">
      <xdr:nvCxnSpPr>
        <xdr:cNvPr id="150" name="直線コネクタ 149"/>
        <xdr:cNvCxnSpPr/>
      </xdr:nvCxnSpPr>
      <xdr:spPr>
        <a:xfrm flipV="1">
          <a:off x="13322300" y="5579668"/>
          <a:ext cx="7620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27305</xdr:rowOff>
    </xdr:from>
    <xdr:to>
      <xdr:col>64</xdr:col>
      <xdr:colOff>123825</xdr:colOff>
      <xdr:row>33</xdr:row>
      <xdr:rowOff>128905</xdr:rowOff>
    </xdr:to>
    <xdr:sp macro="" textlink="">
      <xdr:nvSpPr>
        <xdr:cNvPr id="151" name="楕円 150"/>
        <xdr:cNvSpPr/>
      </xdr:nvSpPr>
      <xdr:spPr>
        <a:xfrm>
          <a:off x="12509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135488</xdr:rowOff>
    </xdr:from>
    <xdr:to>
      <xdr:col>68</xdr:col>
      <xdr:colOff>73025</xdr:colOff>
      <xdr:row>33</xdr:row>
      <xdr:rowOff>78105</xdr:rowOff>
    </xdr:to>
    <xdr:cxnSp macro="">
      <xdr:nvCxnSpPr>
        <xdr:cNvPr id="152" name="直線コネクタ 151"/>
        <xdr:cNvCxnSpPr/>
      </xdr:nvCxnSpPr>
      <xdr:spPr>
        <a:xfrm flipV="1">
          <a:off x="12560300" y="5621888"/>
          <a:ext cx="762000" cy="1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87757</xdr:rowOff>
    </xdr:from>
    <xdr:to>
      <xdr:col>60</xdr:col>
      <xdr:colOff>123825</xdr:colOff>
      <xdr:row>34</xdr:row>
      <xdr:rowOff>17907</xdr:rowOff>
    </xdr:to>
    <xdr:sp macro="" textlink="">
      <xdr:nvSpPr>
        <xdr:cNvPr id="153" name="楕円 152"/>
        <xdr:cNvSpPr/>
      </xdr:nvSpPr>
      <xdr:spPr>
        <a:xfrm>
          <a:off x="11747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78105</xdr:rowOff>
    </xdr:from>
    <xdr:to>
      <xdr:col>64</xdr:col>
      <xdr:colOff>73025</xdr:colOff>
      <xdr:row>33</xdr:row>
      <xdr:rowOff>138557</xdr:rowOff>
    </xdr:to>
    <xdr:cxnSp macro="">
      <xdr:nvCxnSpPr>
        <xdr:cNvPr id="154" name="直線コネクタ 153"/>
        <xdr:cNvCxnSpPr/>
      </xdr:nvCxnSpPr>
      <xdr:spPr>
        <a:xfrm flipV="1">
          <a:off x="11798300" y="573595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135195</xdr:rowOff>
    </xdr:from>
    <xdr:ext cx="469744" cy="259045"/>
    <xdr:sp macro="" textlink="">
      <xdr:nvSpPr>
        <xdr:cNvPr id="159" name="n_1mainValue債務償還比率"/>
        <xdr:cNvSpPr txBox="1"/>
      </xdr:nvSpPr>
      <xdr:spPr>
        <a:xfrm>
          <a:off x="13836727" y="56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5965</xdr:rowOff>
    </xdr:from>
    <xdr:ext cx="469744" cy="259045"/>
    <xdr:sp macro="" textlink="">
      <xdr:nvSpPr>
        <xdr:cNvPr id="160" name="n_2mainValue債務償還比率"/>
        <xdr:cNvSpPr txBox="1"/>
      </xdr:nvSpPr>
      <xdr:spPr>
        <a:xfrm>
          <a:off x="13087427" y="56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120032</xdr:rowOff>
    </xdr:from>
    <xdr:ext cx="469744" cy="259045"/>
    <xdr:sp macro="" textlink="">
      <xdr:nvSpPr>
        <xdr:cNvPr id="161" name="n_3mainValue債務償還比率"/>
        <xdr:cNvSpPr txBox="1"/>
      </xdr:nvSpPr>
      <xdr:spPr>
        <a:xfrm>
          <a:off x="12325427" y="57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9034</xdr:rowOff>
    </xdr:from>
    <xdr:ext cx="560923" cy="259045"/>
    <xdr:sp macro="" textlink="">
      <xdr:nvSpPr>
        <xdr:cNvPr id="162" name="n_4mainValue債務償還比率"/>
        <xdr:cNvSpPr txBox="1"/>
      </xdr:nvSpPr>
      <xdr:spPr>
        <a:xfrm>
          <a:off x="11517838" y="58383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37012</xdr:rowOff>
    </xdr:to>
    <xdr:cxnSp macro="">
      <xdr:nvCxnSpPr>
        <xdr:cNvPr id="77" name="直線コネクタ 76"/>
        <xdr:cNvCxnSpPr/>
      </xdr:nvCxnSpPr>
      <xdr:spPr>
        <a:xfrm>
          <a:off x="3797300" y="65390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23949</xdr:rowOff>
    </xdr:to>
    <xdr:cxnSp macro="">
      <xdr:nvCxnSpPr>
        <xdr:cNvPr id="79" name="直線コネクタ 78"/>
        <xdr:cNvCxnSpPr/>
      </xdr:nvCxnSpPr>
      <xdr:spPr>
        <a:xfrm>
          <a:off x="2908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37</xdr:row>
      <xdr:rowOff>162741</xdr:rowOff>
    </xdr:to>
    <xdr:cxnSp macro="">
      <xdr:nvCxnSpPr>
        <xdr:cNvPr id="81" name="直線コネクタ 80"/>
        <xdr:cNvCxnSpPr/>
      </xdr:nvCxnSpPr>
      <xdr:spPr>
        <a:xfrm>
          <a:off x="2019300" y="648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139881</xdr:rowOff>
    </xdr:to>
    <xdr:cxnSp macro="">
      <xdr:nvCxnSpPr>
        <xdr:cNvPr id="83" name="直線コネクタ 82"/>
        <xdr:cNvCxnSpPr/>
      </xdr:nvCxnSpPr>
      <xdr:spPr>
        <a:xfrm>
          <a:off x="1130300" y="645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9" name="n_2mainValue【道路】&#10;有形固定資産減価償却率"/>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35758</xdr:rowOff>
    </xdr:from>
    <xdr:ext cx="405111" cy="259045"/>
    <xdr:sp macro="" textlink="">
      <xdr:nvSpPr>
        <xdr:cNvPr id="90" name="n_3mainValue【道路】&#10;有形固定資産減価償却率"/>
        <xdr:cNvSpPr txBox="1"/>
      </xdr:nvSpPr>
      <xdr:spPr>
        <a:xfrm>
          <a:off x="1816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8000</xdr:rowOff>
    </xdr:from>
    <xdr:ext cx="405111" cy="259045"/>
    <xdr:sp macro="" textlink="">
      <xdr:nvSpPr>
        <xdr:cNvPr id="91" name="n_4mainValue【道路】&#10;有形固定資産減価償却率"/>
        <xdr:cNvSpPr txBox="1"/>
      </xdr:nvSpPr>
      <xdr:spPr>
        <a:xfrm>
          <a:off x="927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58014</xdr:rowOff>
    </xdr:from>
    <xdr:to>
      <xdr:col>55</xdr:col>
      <xdr:colOff>50800</xdr:colOff>
      <xdr:row>41</xdr:row>
      <xdr:rowOff>159614</xdr:rowOff>
    </xdr:to>
    <xdr:sp macro="" textlink="">
      <xdr:nvSpPr>
        <xdr:cNvPr id="131" name="楕円 130"/>
        <xdr:cNvSpPr/>
      </xdr:nvSpPr>
      <xdr:spPr>
        <a:xfrm>
          <a:off x="10426700" y="70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144391</xdr:rowOff>
    </xdr:from>
    <xdr:ext cx="469744" cy="259045"/>
    <xdr:sp macro="" textlink="">
      <xdr:nvSpPr>
        <xdr:cNvPr id="132" name="【道路】&#10;一人当たり延長該当値テキスト"/>
        <xdr:cNvSpPr txBox="1"/>
      </xdr:nvSpPr>
      <xdr:spPr>
        <a:xfrm>
          <a:off x="10515600" y="70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33" name="楕円 132"/>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108814</xdr:rowOff>
    </xdr:to>
    <xdr:cxnSp macro="">
      <xdr:nvCxnSpPr>
        <xdr:cNvPr id="134" name="直線コネクタ 133"/>
        <xdr:cNvCxnSpPr/>
      </xdr:nvCxnSpPr>
      <xdr:spPr>
        <a:xfrm>
          <a:off x="9639300" y="713613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58395</xdr:rowOff>
    </xdr:from>
    <xdr:to>
      <xdr:col>46</xdr:col>
      <xdr:colOff>38100</xdr:colOff>
      <xdr:row>41</xdr:row>
      <xdr:rowOff>159995</xdr:rowOff>
    </xdr:to>
    <xdr:sp macro="" textlink="">
      <xdr:nvSpPr>
        <xdr:cNvPr id="135" name="楕円 134"/>
        <xdr:cNvSpPr/>
      </xdr:nvSpPr>
      <xdr:spPr>
        <a:xfrm>
          <a:off x="8699500" y="7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109195</xdr:rowOff>
    </xdr:to>
    <xdr:cxnSp macro="">
      <xdr:nvCxnSpPr>
        <xdr:cNvPr id="136" name="直線コネクタ 135"/>
        <xdr:cNvCxnSpPr/>
      </xdr:nvCxnSpPr>
      <xdr:spPr>
        <a:xfrm flipV="1">
          <a:off x="8750300" y="71361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58395</xdr:rowOff>
    </xdr:from>
    <xdr:to>
      <xdr:col>41</xdr:col>
      <xdr:colOff>101600</xdr:colOff>
      <xdr:row>41</xdr:row>
      <xdr:rowOff>159995</xdr:rowOff>
    </xdr:to>
    <xdr:sp macro="" textlink="">
      <xdr:nvSpPr>
        <xdr:cNvPr id="137" name="楕円 136"/>
        <xdr:cNvSpPr/>
      </xdr:nvSpPr>
      <xdr:spPr>
        <a:xfrm>
          <a:off x="7810500" y="7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109195</xdr:rowOff>
    </xdr:from>
    <xdr:to>
      <xdr:col>45</xdr:col>
      <xdr:colOff>177800</xdr:colOff>
      <xdr:row>41</xdr:row>
      <xdr:rowOff>109195</xdr:rowOff>
    </xdr:to>
    <xdr:cxnSp macro="">
      <xdr:nvCxnSpPr>
        <xdr:cNvPr id="138" name="直線コネクタ 137"/>
        <xdr:cNvCxnSpPr/>
      </xdr:nvCxnSpPr>
      <xdr:spPr>
        <a:xfrm>
          <a:off x="7861300" y="7138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58356</xdr:rowOff>
    </xdr:from>
    <xdr:to>
      <xdr:col>36</xdr:col>
      <xdr:colOff>165100</xdr:colOff>
      <xdr:row>41</xdr:row>
      <xdr:rowOff>159956</xdr:rowOff>
    </xdr:to>
    <xdr:sp macro="" textlink="">
      <xdr:nvSpPr>
        <xdr:cNvPr id="139" name="楕円 138"/>
        <xdr:cNvSpPr/>
      </xdr:nvSpPr>
      <xdr:spPr>
        <a:xfrm>
          <a:off x="6921500" y="70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109156</xdr:rowOff>
    </xdr:from>
    <xdr:to>
      <xdr:col>41</xdr:col>
      <xdr:colOff>50800</xdr:colOff>
      <xdr:row>41</xdr:row>
      <xdr:rowOff>109195</xdr:rowOff>
    </xdr:to>
    <xdr:cxnSp macro="">
      <xdr:nvCxnSpPr>
        <xdr:cNvPr id="140" name="直線コネクタ 139"/>
        <xdr:cNvCxnSpPr/>
      </xdr:nvCxnSpPr>
      <xdr:spPr>
        <a:xfrm>
          <a:off x="6972300" y="713860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45" name="n_1mainValue【道路】&#10;一人当たり延長"/>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151122</xdr:rowOff>
    </xdr:from>
    <xdr:ext cx="469744" cy="259045"/>
    <xdr:sp macro="" textlink="">
      <xdr:nvSpPr>
        <xdr:cNvPr id="146" name="n_2mainValue【道路】&#10;一人当たり延長"/>
        <xdr:cNvSpPr txBox="1"/>
      </xdr:nvSpPr>
      <xdr:spPr>
        <a:xfrm>
          <a:off x="8515427" y="7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151122</xdr:rowOff>
    </xdr:from>
    <xdr:ext cx="469744" cy="259045"/>
    <xdr:sp macro="" textlink="">
      <xdr:nvSpPr>
        <xdr:cNvPr id="147" name="n_3mainValue【道路】&#10;一人当たり延長"/>
        <xdr:cNvSpPr txBox="1"/>
      </xdr:nvSpPr>
      <xdr:spPr>
        <a:xfrm>
          <a:off x="7626427" y="7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151083</xdr:rowOff>
    </xdr:from>
    <xdr:ext cx="469744" cy="259045"/>
    <xdr:sp macro="" textlink="">
      <xdr:nvSpPr>
        <xdr:cNvPr id="148" name="n_4mainValue【道路】&#10;一人当たり延長"/>
        <xdr:cNvSpPr txBox="1"/>
      </xdr:nvSpPr>
      <xdr:spPr>
        <a:xfrm>
          <a:off x="6737427" y="718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90" name="楕円 189"/>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1"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2" name="楕円 191"/>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138793</xdr:rowOff>
    </xdr:to>
    <xdr:cxnSp macro="">
      <xdr:nvCxnSpPr>
        <xdr:cNvPr id="193" name="直線コネクタ 192"/>
        <xdr:cNvCxnSpPr/>
      </xdr:nvCxnSpPr>
      <xdr:spPr>
        <a:xfrm flipV="1">
          <a:off x="3797300" y="103882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94" name="楕円 193"/>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61</xdr:row>
      <xdr:rowOff>31024</xdr:rowOff>
    </xdr:to>
    <xdr:cxnSp macro="">
      <xdr:nvCxnSpPr>
        <xdr:cNvPr id="195" name="直線コネクタ 194"/>
        <xdr:cNvCxnSpPr/>
      </xdr:nvCxnSpPr>
      <xdr:spPr>
        <a:xfrm flipV="1">
          <a:off x="2908300" y="104257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31024</xdr:rowOff>
    </xdr:to>
    <xdr:cxnSp macro="">
      <xdr:nvCxnSpPr>
        <xdr:cNvPr id="197" name="直線コネクタ 196"/>
        <xdr:cNvCxnSpPr/>
      </xdr:nvCxnSpPr>
      <xdr:spPr>
        <a:xfrm>
          <a:off x="2019300" y="1047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8" name="楕円 197"/>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14696</xdr:rowOff>
    </xdr:to>
    <xdr:cxnSp macro="">
      <xdr:nvCxnSpPr>
        <xdr:cNvPr id="199" name="直線コネクタ 198"/>
        <xdr:cNvCxnSpPr/>
      </xdr:nvCxnSpPr>
      <xdr:spPr>
        <a:xfrm>
          <a:off x="1130300" y="104486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9270</xdr:rowOff>
    </xdr:from>
    <xdr:ext cx="405111" cy="259045"/>
    <xdr:sp macro="" textlink="">
      <xdr:nvSpPr>
        <xdr:cNvPr id="204" name="n_1mainValue【橋りょう・トンネル】&#10;有形固定資産減価償却率"/>
        <xdr:cNvSpPr txBox="1"/>
      </xdr:nvSpPr>
      <xdr:spPr>
        <a:xfrm>
          <a:off x="3582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205" name="n_2mainValue【橋りょう・トンネ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6" name="n_3main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7"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17260</xdr:rowOff>
    </xdr:from>
    <xdr:to>
      <xdr:col>55</xdr:col>
      <xdr:colOff>50800</xdr:colOff>
      <xdr:row>64</xdr:row>
      <xdr:rowOff>118860</xdr:rowOff>
    </xdr:to>
    <xdr:sp macro="" textlink="">
      <xdr:nvSpPr>
        <xdr:cNvPr id="247" name="楕円 246"/>
        <xdr:cNvSpPr/>
      </xdr:nvSpPr>
      <xdr:spPr>
        <a:xfrm>
          <a:off x="10426700" y="10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103637</xdr:rowOff>
    </xdr:from>
    <xdr:ext cx="469744" cy="259045"/>
    <xdr:sp macro="" textlink="">
      <xdr:nvSpPr>
        <xdr:cNvPr id="248" name="【橋りょう・トンネル】&#10;一人当たり有形固定資産（償却資産）額該当値テキスト"/>
        <xdr:cNvSpPr txBox="1"/>
      </xdr:nvSpPr>
      <xdr:spPr>
        <a:xfrm>
          <a:off x="10515600" y="109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17831</xdr:rowOff>
    </xdr:from>
    <xdr:to>
      <xdr:col>50</xdr:col>
      <xdr:colOff>165100</xdr:colOff>
      <xdr:row>64</xdr:row>
      <xdr:rowOff>119431</xdr:rowOff>
    </xdr:to>
    <xdr:sp macro="" textlink="">
      <xdr:nvSpPr>
        <xdr:cNvPr id="249" name="楕円 248"/>
        <xdr:cNvSpPr/>
      </xdr:nvSpPr>
      <xdr:spPr>
        <a:xfrm>
          <a:off x="9588500" y="109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68060</xdr:rowOff>
    </xdr:from>
    <xdr:to>
      <xdr:col>55</xdr:col>
      <xdr:colOff>0</xdr:colOff>
      <xdr:row>64</xdr:row>
      <xdr:rowOff>68631</xdr:rowOff>
    </xdr:to>
    <xdr:cxnSp macro="">
      <xdr:nvCxnSpPr>
        <xdr:cNvPr id="250" name="直線コネクタ 249"/>
        <xdr:cNvCxnSpPr/>
      </xdr:nvCxnSpPr>
      <xdr:spPr>
        <a:xfrm flipV="1">
          <a:off x="9639300" y="1104086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18504</xdr:rowOff>
    </xdr:from>
    <xdr:to>
      <xdr:col>46</xdr:col>
      <xdr:colOff>38100</xdr:colOff>
      <xdr:row>64</xdr:row>
      <xdr:rowOff>120104</xdr:rowOff>
    </xdr:to>
    <xdr:sp macro="" textlink="">
      <xdr:nvSpPr>
        <xdr:cNvPr id="251" name="楕円 250"/>
        <xdr:cNvSpPr/>
      </xdr:nvSpPr>
      <xdr:spPr>
        <a:xfrm>
          <a:off x="8699500" y="109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68631</xdr:rowOff>
    </xdr:from>
    <xdr:to>
      <xdr:col>50</xdr:col>
      <xdr:colOff>114300</xdr:colOff>
      <xdr:row>64</xdr:row>
      <xdr:rowOff>69304</xdr:rowOff>
    </xdr:to>
    <xdr:cxnSp macro="">
      <xdr:nvCxnSpPr>
        <xdr:cNvPr id="252" name="直線コネクタ 251"/>
        <xdr:cNvCxnSpPr/>
      </xdr:nvCxnSpPr>
      <xdr:spPr>
        <a:xfrm flipV="1">
          <a:off x="8750300" y="11041431"/>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18562</xdr:rowOff>
    </xdr:from>
    <xdr:to>
      <xdr:col>41</xdr:col>
      <xdr:colOff>101600</xdr:colOff>
      <xdr:row>64</xdr:row>
      <xdr:rowOff>120162</xdr:rowOff>
    </xdr:to>
    <xdr:sp macro="" textlink="">
      <xdr:nvSpPr>
        <xdr:cNvPr id="253" name="楕円 252"/>
        <xdr:cNvSpPr/>
      </xdr:nvSpPr>
      <xdr:spPr>
        <a:xfrm>
          <a:off x="7810500" y="10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69304</xdr:rowOff>
    </xdr:from>
    <xdr:to>
      <xdr:col>45</xdr:col>
      <xdr:colOff>177800</xdr:colOff>
      <xdr:row>64</xdr:row>
      <xdr:rowOff>69362</xdr:rowOff>
    </xdr:to>
    <xdr:cxnSp macro="">
      <xdr:nvCxnSpPr>
        <xdr:cNvPr id="254" name="直線コネクタ 253"/>
        <xdr:cNvCxnSpPr/>
      </xdr:nvCxnSpPr>
      <xdr:spPr>
        <a:xfrm flipV="1">
          <a:off x="7861300" y="11042104"/>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18561</xdr:rowOff>
    </xdr:from>
    <xdr:to>
      <xdr:col>36</xdr:col>
      <xdr:colOff>165100</xdr:colOff>
      <xdr:row>64</xdr:row>
      <xdr:rowOff>120161</xdr:rowOff>
    </xdr:to>
    <xdr:sp macro="" textlink="">
      <xdr:nvSpPr>
        <xdr:cNvPr id="255" name="楕円 254"/>
        <xdr:cNvSpPr/>
      </xdr:nvSpPr>
      <xdr:spPr>
        <a:xfrm>
          <a:off x="6921500" y="109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69361</xdr:rowOff>
    </xdr:from>
    <xdr:to>
      <xdr:col>41</xdr:col>
      <xdr:colOff>50800</xdr:colOff>
      <xdr:row>64</xdr:row>
      <xdr:rowOff>69362</xdr:rowOff>
    </xdr:to>
    <xdr:cxnSp macro="">
      <xdr:nvCxnSpPr>
        <xdr:cNvPr id="256" name="直線コネクタ 255"/>
        <xdr:cNvCxnSpPr/>
      </xdr:nvCxnSpPr>
      <xdr:spPr>
        <a:xfrm>
          <a:off x="6972300" y="1104216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110558</xdr:rowOff>
    </xdr:from>
    <xdr:ext cx="469744" cy="259045"/>
    <xdr:sp macro="" textlink="">
      <xdr:nvSpPr>
        <xdr:cNvPr id="261" name="n_1mainValue【橋りょう・トンネル】&#10;一人当たり有形固定資産（償却資産）額"/>
        <xdr:cNvSpPr txBox="1"/>
      </xdr:nvSpPr>
      <xdr:spPr>
        <a:xfrm>
          <a:off x="9391728" y="110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111231</xdr:rowOff>
    </xdr:from>
    <xdr:ext cx="469744" cy="259045"/>
    <xdr:sp macro="" textlink="">
      <xdr:nvSpPr>
        <xdr:cNvPr id="262" name="n_2mainValue【橋りょう・トンネル】&#10;一人当たり有形固定資産（償却資産）額"/>
        <xdr:cNvSpPr txBox="1"/>
      </xdr:nvSpPr>
      <xdr:spPr>
        <a:xfrm>
          <a:off x="8515428" y="1108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111289</xdr:rowOff>
    </xdr:from>
    <xdr:ext cx="469744" cy="259045"/>
    <xdr:sp macro="" textlink="">
      <xdr:nvSpPr>
        <xdr:cNvPr id="263" name="n_3mainValue【橋りょう・トンネル】&#10;一人当たり有形固定資産（償却資産）額"/>
        <xdr:cNvSpPr txBox="1"/>
      </xdr:nvSpPr>
      <xdr:spPr>
        <a:xfrm>
          <a:off x="7626428" y="110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111288</xdr:rowOff>
    </xdr:from>
    <xdr:ext cx="469744" cy="259045"/>
    <xdr:sp macro="" textlink="">
      <xdr:nvSpPr>
        <xdr:cNvPr id="264" name="n_4mainValue【橋りょう・トンネル】&#10;一人当たり有形固定資産（償却資産）額"/>
        <xdr:cNvSpPr txBox="1"/>
      </xdr:nvSpPr>
      <xdr:spPr>
        <a:xfrm>
          <a:off x="6737428" y="110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305" name="楕円 304"/>
        <xdr:cNvSpPr/>
      </xdr:nvSpPr>
      <xdr:spPr>
        <a:xfrm>
          <a:off x="4584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2557</xdr:rowOff>
    </xdr:from>
    <xdr:ext cx="405111" cy="259045"/>
    <xdr:sp macro="" textlink="">
      <xdr:nvSpPr>
        <xdr:cNvPr id="306" name="【公営住宅】&#10;有形固定資産減価償却率該当値テキスト"/>
        <xdr:cNvSpPr txBox="1"/>
      </xdr:nvSpPr>
      <xdr:spPr>
        <a:xfrm>
          <a:off x="4673600"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86</xdr:row>
      <xdr:rowOff>114300</xdr:rowOff>
    </xdr:to>
    <xdr:cxnSp macro="">
      <xdr:nvCxnSpPr>
        <xdr:cNvPr id="308" name="直線コネクタ 307"/>
        <xdr:cNvCxnSpPr/>
      </xdr:nvCxnSpPr>
      <xdr:spPr>
        <a:xfrm flipV="1">
          <a:off x="3797300" y="14089380"/>
          <a:ext cx="8382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2" name="楕円 361"/>
        <xdr:cNvSpPr/>
      </xdr:nvSpPr>
      <xdr:spPr>
        <a:xfrm>
          <a:off x="104267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3" name="【公営住宅】&#10;一人当たり面積該当値テキスト"/>
        <xdr:cNvSpPr txBox="1"/>
      </xdr:nvSpPr>
      <xdr:spPr>
        <a:xfrm>
          <a:off x="10515600" y="147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4" name="楕円 363"/>
        <xdr:cNvSpPr/>
      </xdr:nvSpPr>
      <xdr:spPr>
        <a:xfrm>
          <a:off x="9588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5" name="直線コネクタ 364"/>
        <xdr:cNvCxnSpPr/>
      </xdr:nvCxnSpPr>
      <xdr:spPr>
        <a:xfrm>
          <a:off x="9639300" y="1485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61976</xdr:rowOff>
    </xdr:from>
    <xdr:to>
      <xdr:col>46</xdr:col>
      <xdr:colOff>38100</xdr:colOff>
      <xdr:row>86</xdr:row>
      <xdr:rowOff>163576</xdr:rowOff>
    </xdr:to>
    <xdr:sp macro="" textlink="">
      <xdr:nvSpPr>
        <xdr:cNvPr id="366" name="楕円 365"/>
        <xdr:cNvSpPr/>
      </xdr:nvSpPr>
      <xdr:spPr>
        <a:xfrm>
          <a:off x="8699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112776</xdr:rowOff>
    </xdr:from>
    <xdr:to>
      <xdr:col>50</xdr:col>
      <xdr:colOff>114300</xdr:colOff>
      <xdr:row>86</xdr:row>
      <xdr:rowOff>112776</xdr:rowOff>
    </xdr:to>
    <xdr:cxnSp macro="">
      <xdr:nvCxnSpPr>
        <xdr:cNvPr id="367" name="直線コネクタ 366"/>
        <xdr:cNvCxnSpPr/>
      </xdr:nvCxnSpPr>
      <xdr:spPr>
        <a:xfrm>
          <a:off x="8750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61976</xdr:rowOff>
    </xdr:from>
    <xdr:to>
      <xdr:col>41</xdr:col>
      <xdr:colOff>101600</xdr:colOff>
      <xdr:row>86</xdr:row>
      <xdr:rowOff>163576</xdr:rowOff>
    </xdr:to>
    <xdr:sp macro="" textlink="">
      <xdr:nvSpPr>
        <xdr:cNvPr id="368" name="楕円 367"/>
        <xdr:cNvSpPr/>
      </xdr:nvSpPr>
      <xdr:spPr>
        <a:xfrm>
          <a:off x="7810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112776</xdr:rowOff>
    </xdr:from>
    <xdr:to>
      <xdr:col>45</xdr:col>
      <xdr:colOff>177800</xdr:colOff>
      <xdr:row>86</xdr:row>
      <xdr:rowOff>112776</xdr:rowOff>
    </xdr:to>
    <xdr:cxnSp macro="">
      <xdr:nvCxnSpPr>
        <xdr:cNvPr id="369" name="直線コネクタ 368"/>
        <xdr:cNvCxnSpPr/>
      </xdr:nvCxnSpPr>
      <xdr:spPr>
        <a:xfrm>
          <a:off x="7861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61976</xdr:rowOff>
    </xdr:from>
    <xdr:to>
      <xdr:col>36</xdr:col>
      <xdr:colOff>165100</xdr:colOff>
      <xdr:row>86</xdr:row>
      <xdr:rowOff>163576</xdr:rowOff>
    </xdr:to>
    <xdr:sp macro="" textlink="">
      <xdr:nvSpPr>
        <xdr:cNvPr id="370" name="楕円 369"/>
        <xdr:cNvSpPr/>
      </xdr:nvSpPr>
      <xdr:spPr>
        <a:xfrm>
          <a:off x="6921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112776</xdr:rowOff>
    </xdr:from>
    <xdr:to>
      <xdr:col>41</xdr:col>
      <xdr:colOff>50800</xdr:colOff>
      <xdr:row>86</xdr:row>
      <xdr:rowOff>112776</xdr:rowOff>
    </xdr:to>
    <xdr:cxnSp macro="">
      <xdr:nvCxnSpPr>
        <xdr:cNvPr id="371" name="直線コネクタ 370"/>
        <xdr:cNvCxnSpPr/>
      </xdr:nvCxnSpPr>
      <xdr:spPr>
        <a:xfrm>
          <a:off x="6972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6" name="n_1mainValue【公営住宅】&#10;一人当たり面積"/>
        <xdr:cNvSpPr txBox="1"/>
      </xdr:nvSpPr>
      <xdr:spPr>
        <a:xfrm>
          <a:off x="93917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154703</xdr:rowOff>
    </xdr:from>
    <xdr:ext cx="469744" cy="259045"/>
    <xdr:sp macro="" textlink="">
      <xdr:nvSpPr>
        <xdr:cNvPr id="377" name="n_2mainValue【公営住宅】&#10;一人当たり面積"/>
        <xdr:cNvSpPr txBox="1"/>
      </xdr:nvSpPr>
      <xdr:spPr>
        <a:xfrm>
          <a:off x="8515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154703</xdr:rowOff>
    </xdr:from>
    <xdr:ext cx="469744" cy="259045"/>
    <xdr:sp macro="" textlink="">
      <xdr:nvSpPr>
        <xdr:cNvPr id="378" name="n_3mainValue【公営住宅】&#10;一人当たり面積"/>
        <xdr:cNvSpPr txBox="1"/>
      </xdr:nvSpPr>
      <xdr:spPr>
        <a:xfrm>
          <a:off x="7626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154703</xdr:rowOff>
    </xdr:from>
    <xdr:ext cx="469744" cy="259045"/>
    <xdr:sp macro="" textlink="">
      <xdr:nvSpPr>
        <xdr:cNvPr id="379" name="n_4mainValue【公営住宅】&#10;一人当たり面積"/>
        <xdr:cNvSpPr txBox="1"/>
      </xdr:nvSpPr>
      <xdr:spPr>
        <a:xfrm>
          <a:off x="6737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56424</xdr:rowOff>
    </xdr:from>
    <xdr:to>
      <xdr:col>85</xdr:col>
      <xdr:colOff>177800</xdr:colOff>
      <xdr:row>41</xdr:row>
      <xdr:rowOff>158024</xdr:rowOff>
    </xdr:to>
    <xdr:sp macro="" textlink="">
      <xdr:nvSpPr>
        <xdr:cNvPr id="437" name="楕円 436"/>
        <xdr:cNvSpPr/>
      </xdr:nvSpPr>
      <xdr:spPr>
        <a:xfrm>
          <a:off x="16268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142801</xdr:rowOff>
    </xdr:from>
    <xdr:ext cx="405111" cy="259045"/>
    <xdr:sp macro="" textlink="">
      <xdr:nvSpPr>
        <xdr:cNvPr id="438" name="【認定こども園・幼稚園・保育所】&#10;有形固定資産減価償却率該当値テキスト"/>
        <xdr:cNvSpPr txBox="1"/>
      </xdr:nvSpPr>
      <xdr:spPr>
        <a:xfrm>
          <a:off x="16357600" y="700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39" name="楕円 438"/>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107224</xdr:rowOff>
    </xdr:from>
    <xdr:to>
      <xdr:col>85</xdr:col>
      <xdr:colOff>127000</xdr:colOff>
      <xdr:row>41</xdr:row>
      <xdr:rowOff>167640</xdr:rowOff>
    </xdr:to>
    <xdr:cxnSp macro="">
      <xdr:nvCxnSpPr>
        <xdr:cNvPr id="440" name="直線コネクタ 439"/>
        <xdr:cNvCxnSpPr/>
      </xdr:nvCxnSpPr>
      <xdr:spPr>
        <a:xfrm flipV="1">
          <a:off x="15481300" y="713667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102144</xdr:rowOff>
    </xdr:from>
    <xdr:to>
      <xdr:col>76</xdr:col>
      <xdr:colOff>165100</xdr:colOff>
      <xdr:row>42</xdr:row>
      <xdr:rowOff>32294</xdr:rowOff>
    </xdr:to>
    <xdr:sp macro="" textlink="">
      <xdr:nvSpPr>
        <xdr:cNvPr id="441" name="楕円 440"/>
        <xdr:cNvSpPr/>
      </xdr:nvSpPr>
      <xdr:spPr>
        <a:xfrm>
          <a:off x="14541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152944</xdr:rowOff>
    </xdr:from>
    <xdr:to>
      <xdr:col>81</xdr:col>
      <xdr:colOff>50800</xdr:colOff>
      <xdr:row>41</xdr:row>
      <xdr:rowOff>167640</xdr:rowOff>
    </xdr:to>
    <xdr:cxnSp macro="">
      <xdr:nvCxnSpPr>
        <xdr:cNvPr id="442" name="直線コネクタ 441"/>
        <xdr:cNvCxnSpPr/>
      </xdr:nvCxnSpPr>
      <xdr:spPr>
        <a:xfrm>
          <a:off x="14592300" y="71823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107043</xdr:rowOff>
    </xdr:from>
    <xdr:to>
      <xdr:col>72</xdr:col>
      <xdr:colOff>38100</xdr:colOff>
      <xdr:row>42</xdr:row>
      <xdr:rowOff>37193</xdr:rowOff>
    </xdr:to>
    <xdr:sp macro="" textlink="">
      <xdr:nvSpPr>
        <xdr:cNvPr id="443" name="楕円 442"/>
        <xdr:cNvSpPr/>
      </xdr:nvSpPr>
      <xdr:spPr>
        <a:xfrm>
          <a:off x="13652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152944</xdr:rowOff>
    </xdr:from>
    <xdr:to>
      <xdr:col>76</xdr:col>
      <xdr:colOff>114300</xdr:colOff>
      <xdr:row>41</xdr:row>
      <xdr:rowOff>157843</xdr:rowOff>
    </xdr:to>
    <xdr:cxnSp macro="">
      <xdr:nvCxnSpPr>
        <xdr:cNvPr id="444" name="直線コネクタ 443"/>
        <xdr:cNvCxnSpPr/>
      </xdr:nvCxnSpPr>
      <xdr:spPr>
        <a:xfrm flipV="1">
          <a:off x="13703300" y="71823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74385</xdr:rowOff>
    </xdr:from>
    <xdr:to>
      <xdr:col>67</xdr:col>
      <xdr:colOff>101600</xdr:colOff>
      <xdr:row>42</xdr:row>
      <xdr:rowOff>4535</xdr:rowOff>
    </xdr:to>
    <xdr:sp macro="" textlink="">
      <xdr:nvSpPr>
        <xdr:cNvPr id="445" name="楕円 444"/>
        <xdr:cNvSpPr/>
      </xdr:nvSpPr>
      <xdr:spPr>
        <a:xfrm>
          <a:off x="12763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125185</xdr:rowOff>
    </xdr:from>
    <xdr:to>
      <xdr:col>71</xdr:col>
      <xdr:colOff>177800</xdr:colOff>
      <xdr:row>41</xdr:row>
      <xdr:rowOff>157843</xdr:rowOff>
    </xdr:to>
    <xdr:cxnSp macro="">
      <xdr:nvCxnSpPr>
        <xdr:cNvPr id="446" name="直線コネクタ 445"/>
        <xdr:cNvCxnSpPr/>
      </xdr:nvCxnSpPr>
      <xdr:spPr>
        <a:xfrm>
          <a:off x="12814300" y="71546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451"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23421</xdr:rowOff>
    </xdr:from>
    <xdr:ext cx="405111" cy="259045"/>
    <xdr:sp macro="" textlink="">
      <xdr:nvSpPr>
        <xdr:cNvPr id="452" name="n_2mainValue【認定こども園・幼稚園・保育所】&#10;有形固定資産減価償却率"/>
        <xdr:cNvSpPr txBox="1"/>
      </xdr:nvSpPr>
      <xdr:spPr>
        <a:xfrm>
          <a:off x="14389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28320</xdr:rowOff>
    </xdr:from>
    <xdr:ext cx="405111" cy="259045"/>
    <xdr:sp macro="" textlink="">
      <xdr:nvSpPr>
        <xdr:cNvPr id="453" name="n_3mainValue【認定こども園・幼稚園・保育所】&#10;有形固定資産減価償却率"/>
        <xdr:cNvSpPr txBox="1"/>
      </xdr:nvSpPr>
      <xdr:spPr>
        <a:xfrm>
          <a:off x="13500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167112</xdr:rowOff>
    </xdr:from>
    <xdr:ext cx="405111" cy="259045"/>
    <xdr:sp macro="" textlink="">
      <xdr:nvSpPr>
        <xdr:cNvPr id="454" name="n_4mainValue【認定こども園・幼稚園・保育所】&#10;有形固定資産減価償却率"/>
        <xdr:cNvSpPr txBox="1"/>
      </xdr:nvSpPr>
      <xdr:spPr>
        <a:xfrm>
          <a:off x="12611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92" name="楕円 491"/>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93"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94" name="楕円 493"/>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21336</xdr:rowOff>
    </xdr:to>
    <xdr:cxnSp macro="">
      <xdr:nvCxnSpPr>
        <xdr:cNvPr id="495" name="直線コネクタ 494"/>
        <xdr:cNvCxnSpPr/>
      </xdr:nvCxnSpPr>
      <xdr:spPr>
        <a:xfrm>
          <a:off x="21323300" y="6879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6" name="楕円 495"/>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25908</xdr:rowOff>
    </xdr:to>
    <xdr:cxnSp macro="">
      <xdr:nvCxnSpPr>
        <xdr:cNvPr id="497" name="直線コネクタ 496"/>
        <xdr:cNvCxnSpPr/>
      </xdr:nvCxnSpPr>
      <xdr:spPr>
        <a:xfrm flipV="1">
          <a:off x="20434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8" name="楕円 497"/>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9" name="直線コネクタ 498"/>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500" name="楕円 499"/>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501" name="直線コネクタ 500"/>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506"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7"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8"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9"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31115</xdr:rowOff>
    </xdr:from>
    <xdr:to>
      <xdr:col>85</xdr:col>
      <xdr:colOff>177800</xdr:colOff>
      <xdr:row>63</xdr:row>
      <xdr:rowOff>132715</xdr:rowOff>
    </xdr:to>
    <xdr:sp macro="" textlink="">
      <xdr:nvSpPr>
        <xdr:cNvPr id="550" name="楕円 549"/>
        <xdr:cNvSpPr/>
      </xdr:nvSpPr>
      <xdr:spPr>
        <a:xfrm>
          <a:off x="16268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117492</xdr:rowOff>
    </xdr:from>
    <xdr:ext cx="405111" cy="259045"/>
    <xdr:sp macro="" textlink="">
      <xdr:nvSpPr>
        <xdr:cNvPr id="551" name="【学校施設】&#10;有形固定資産減価償却率該当値テキスト"/>
        <xdr:cNvSpPr txBox="1"/>
      </xdr:nvSpPr>
      <xdr:spPr>
        <a:xfrm>
          <a:off x="16357600" y="1074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52" name="楕円 551"/>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81915</xdr:rowOff>
    </xdr:from>
    <xdr:to>
      <xdr:col>85</xdr:col>
      <xdr:colOff>127000</xdr:colOff>
      <xdr:row>63</xdr:row>
      <xdr:rowOff>83820</xdr:rowOff>
    </xdr:to>
    <xdr:cxnSp macro="">
      <xdr:nvCxnSpPr>
        <xdr:cNvPr id="553" name="直線コネクタ 552"/>
        <xdr:cNvCxnSpPr/>
      </xdr:nvCxnSpPr>
      <xdr:spPr>
        <a:xfrm flipV="1">
          <a:off x="15481300" y="108832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xdr:rowOff>
    </xdr:from>
    <xdr:to>
      <xdr:col>76</xdr:col>
      <xdr:colOff>165100</xdr:colOff>
      <xdr:row>63</xdr:row>
      <xdr:rowOff>113665</xdr:rowOff>
    </xdr:to>
    <xdr:sp macro="" textlink="">
      <xdr:nvSpPr>
        <xdr:cNvPr id="554" name="楕円 553"/>
        <xdr:cNvSpPr/>
      </xdr:nvSpPr>
      <xdr:spPr>
        <a:xfrm>
          <a:off x="14541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62865</xdr:rowOff>
    </xdr:from>
    <xdr:to>
      <xdr:col>81</xdr:col>
      <xdr:colOff>50800</xdr:colOff>
      <xdr:row>63</xdr:row>
      <xdr:rowOff>83820</xdr:rowOff>
    </xdr:to>
    <xdr:cxnSp macro="">
      <xdr:nvCxnSpPr>
        <xdr:cNvPr id="555" name="直線コネクタ 554"/>
        <xdr:cNvCxnSpPr/>
      </xdr:nvCxnSpPr>
      <xdr:spPr>
        <a:xfrm>
          <a:off x="14592300" y="108642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8255</xdr:rowOff>
    </xdr:from>
    <xdr:to>
      <xdr:col>72</xdr:col>
      <xdr:colOff>38100</xdr:colOff>
      <xdr:row>63</xdr:row>
      <xdr:rowOff>109855</xdr:rowOff>
    </xdr:to>
    <xdr:sp macro="" textlink="">
      <xdr:nvSpPr>
        <xdr:cNvPr id="556" name="楕円 555"/>
        <xdr:cNvSpPr/>
      </xdr:nvSpPr>
      <xdr:spPr>
        <a:xfrm>
          <a:off x="13652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59055</xdr:rowOff>
    </xdr:from>
    <xdr:to>
      <xdr:col>76</xdr:col>
      <xdr:colOff>114300</xdr:colOff>
      <xdr:row>63</xdr:row>
      <xdr:rowOff>62865</xdr:rowOff>
    </xdr:to>
    <xdr:cxnSp macro="">
      <xdr:nvCxnSpPr>
        <xdr:cNvPr id="557" name="直線コネクタ 556"/>
        <xdr:cNvCxnSpPr/>
      </xdr:nvCxnSpPr>
      <xdr:spPr>
        <a:xfrm>
          <a:off x="13703300" y="10860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10160</xdr:rowOff>
    </xdr:from>
    <xdr:to>
      <xdr:col>67</xdr:col>
      <xdr:colOff>101600</xdr:colOff>
      <xdr:row>63</xdr:row>
      <xdr:rowOff>111760</xdr:rowOff>
    </xdr:to>
    <xdr:sp macro="" textlink="">
      <xdr:nvSpPr>
        <xdr:cNvPr id="558" name="楕円 557"/>
        <xdr:cNvSpPr/>
      </xdr:nvSpPr>
      <xdr:spPr>
        <a:xfrm>
          <a:off x="1276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59055</xdr:rowOff>
    </xdr:from>
    <xdr:to>
      <xdr:col>71</xdr:col>
      <xdr:colOff>177800</xdr:colOff>
      <xdr:row>63</xdr:row>
      <xdr:rowOff>60960</xdr:rowOff>
    </xdr:to>
    <xdr:cxnSp macro="">
      <xdr:nvCxnSpPr>
        <xdr:cNvPr id="559" name="直線コネクタ 558"/>
        <xdr:cNvCxnSpPr/>
      </xdr:nvCxnSpPr>
      <xdr:spPr>
        <a:xfrm flipV="1">
          <a:off x="12814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64" name="n_1mainValue【学校施設】&#10;有形固定資産減価償却率"/>
        <xdr:cNvSpPr txBox="1"/>
      </xdr:nvSpPr>
      <xdr:spPr>
        <a:xfrm>
          <a:off x="15266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104792</xdr:rowOff>
    </xdr:from>
    <xdr:ext cx="405111" cy="259045"/>
    <xdr:sp macro="" textlink="">
      <xdr:nvSpPr>
        <xdr:cNvPr id="565" name="n_2mainValue【学校施設】&#10;有形固定資産減価償却率"/>
        <xdr:cNvSpPr txBox="1"/>
      </xdr:nvSpPr>
      <xdr:spPr>
        <a:xfrm>
          <a:off x="14389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100982</xdr:rowOff>
    </xdr:from>
    <xdr:ext cx="405111" cy="259045"/>
    <xdr:sp macro="" textlink="">
      <xdr:nvSpPr>
        <xdr:cNvPr id="566" name="n_3mainValue【学校施設】&#10;有形固定資産減価償却率"/>
        <xdr:cNvSpPr txBox="1"/>
      </xdr:nvSpPr>
      <xdr:spPr>
        <a:xfrm>
          <a:off x="13500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102887</xdr:rowOff>
    </xdr:from>
    <xdr:ext cx="405111" cy="259045"/>
    <xdr:sp macro="" textlink="">
      <xdr:nvSpPr>
        <xdr:cNvPr id="567" name="n_4mainValue【学校施設】&#10;有形固定資産減価償却率"/>
        <xdr:cNvSpPr txBox="1"/>
      </xdr:nvSpPr>
      <xdr:spPr>
        <a:xfrm>
          <a:off x="12611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139129</xdr:rowOff>
    </xdr:from>
    <xdr:to>
      <xdr:col>116</xdr:col>
      <xdr:colOff>114300</xdr:colOff>
      <xdr:row>63</xdr:row>
      <xdr:rowOff>69279</xdr:rowOff>
    </xdr:to>
    <xdr:sp macro="" textlink="">
      <xdr:nvSpPr>
        <xdr:cNvPr id="607" name="楕円 606"/>
        <xdr:cNvSpPr/>
      </xdr:nvSpPr>
      <xdr:spPr>
        <a:xfrm>
          <a:off x="22110700" y="10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55644</xdr:rowOff>
    </xdr:from>
    <xdr:ext cx="469744" cy="259045"/>
    <xdr:sp macro="" textlink="">
      <xdr:nvSpPr>
        <xdr:cNvPr id="608" name="【学校施設】&#10;一人当たり面積該当値テキスト"/>
        <xdr:cNvSpPr txBox="1"/>
      </xdr:nvSpPr>
      <xdr:spPr>
        <a:xfrm>
          <a:off x="22199600" y="106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108648</xdr:rowOff>
    </xdr:from>
    <xdr:to>
      <xdr:col>112</xdr:col>
      <xdr:colOff>38100</xdr:colOff>
      <xdr:row>63</xdr:row>
      <xdr:rowOff>38798</xdr:rowOff>
    </xdr:to>
    <xdr:sp macro="" textlink="">
      <xdr:nvSpPr>
        <xdr:cNvPr id="609" name="楕円 608"/>
        <xdr:cNvSpPr/>
      </xdr:nvSpPr>
      <xdr:spPr>
        <a:xfrm>
          <a:off x="21272500" y="107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159448</xdr:rowOff>
    </xdr:from>
    <xdr:to>
      <xdr:col>116</xdr:col>
      <xdr:colOff>63500</xdr:colOff>
      <xdr:row>63</xdr:row>
      <xdr:rowOff>18479</xdr:rowOff>
    </xdr:to>
    <xdr:cxnSp macro="">
      <xdr:nvCxnSpPr>
        <xdr:cNvPr id="610" name="直線コネクタ 609"/>
        <xdr:cNvCxnSpPr/>
      </xdr:nvCxnSpPr>
      <xdr:spPr>
        <a:xfrm>
          <a:off x="21323300" y="10789348"/>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11" name="楕円 610"/>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159448</xdr:rowOff>
    </xdr:from>
    <xdr:to>
      <xdr:col>111</xdr:col>
      <xdr:colOff>177800</xdr:colOff>
      <xdr:row>63</xdr:row>
      <xdr:rowOff>20574</xdr:rowOff>
    </xdr:to>
    <xdr:cxnSp macro="">
      <xdr:nvCxnSpPr>
        <xdr:cNvPr id="612" name="直線コネクタ 611"/>
        <xdr:cNvCxnSpPr/>
      </xdr:nvCxnSpPr>
      <xdr:spPr>
        <a:xfrm flipV="1">
          <a:off x="20434300" y="10789348"/>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148844</xdr:rowOff>
    </xdr:from>
    <xdr:to>
      <xdr:col>102</xdr:col>
      <xdr:colOff>165100</xdr:colOff>
      <xdr:row>63</xdr:row>
      <xdr:rowOff>78994</xdr:rowOff>
    </xdr:to>
    <xdr:sp macro="" textlink="">
      <xdr:nvSpPr>
        <xdr:cNvPr id="613" name="楕円 612"/>
        <xdr:cNvSpPr/>
      </xdr:nvSpPr>
      <xdr:spPr>
        <a:xfrm>
          <a:off x="19494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28194</xdr:rowOff>
    </xdr:to>
    <xdr:cxnSp macro="">
      <xdr:nvCxnSpPr>
        <xdr:cNvPr id="614" name="直線コネクタ 613"/>
        <xdr:cNvCxnSpPr/>
      </xdr:nvCxnSpPr>
      <xdr:spPr>
        <a:xfrm flipV="1">
          <a:off x="19545300" y="10821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148654</xdr:rowOff>
    </xdr:from>
    <xdr:to>
      <xdr:col>98</xdr:col>
      <xdr:colOff>38100</xdr:colOff>
      <xdr:row>63</xdr:row>
      <xdr:rowOff>78804</xdr:rowOff>
    </xdr:to>
    <xdr:sp macro="" textlink="">
      <xdr:nvSpPr>
        <xdr:cNvPr id="615" name="楕円 614"/>
        <xdr:cNvSpPr/>
      </xdr:nvSpPr>
      <xdr:spPr>
        <a:xfrm>
          <a:off x="18605500" y="107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28004</xdr:rowOff>
    </xdr:from>
    <xdr:to>
      <xdr:col>102</xdr:col>
      <xdr:colOff>114300</xdr:colOff>
      <xdr:row>63</xdr:row>
      <xdr:rowOff>28194</xdr:rowOff>
    </xdr:to>
    <xdr:cxnSp macro="">
      <xdr:nvCxnSpPr>
        <xdr:cNvPr id="616" name="直線コネクタ 615"/>
        <xdr:cNvCxnSpPr/>
      </xdr:nvCxnSpPr>
      <xdr:spPr>
        <a:xfrm>
          <a:off x="18656300" y="1082935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29925</xdr:rowOff>
    </xdr:from>
    <xdr:ext cx="469744" cy="259045"/>
    <xdr:sp macro="" textlink="">
      <xdr:nvSpPr>
        <xdr:cNvPr id="621" name="n_1mainValue【学校施設】&#10;一人当たり面積"/>
        <xdr:cNvSpPr txBox="1"/>
      </xdr:nvSpPr>
      <xdr:spPr>
        <a:xfrm>
          <a:off x="21075727" y="108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22" name="n_2mainValue【学校施設】&#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70121</xdr:rowOff>
    </xdr:from>
    <xdr:ext cx="469744" cy="259045"/>
    <xdr:sp macro="" textlink="">
      <xdr:nvSpPr>
        <xdr:cNvPr id="623" name="n_3mainValue【学校施設】&#10;一人当たり面積"/>
        <xdr:cNvSpPr txBox="1"/>
      </xdr:nvSpPr>
      <xdr:spPr>
        <a:xfrm>
          <a:off x="19310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69931</xdr:rowOff>
    </xdr:from>
    <xdr:ext cx="469744" cy="259045"/>
    <xdr:sp macro="" textlink="">
      <xdr:nvSpPr>
        <xdr:cNvPr id="624" name="n_4mainValue【学校施設】&#10;一人当たり面積"/>
        <xdr:cNvSpPr txBox="1"/>
      </xdr:nvSpPr>
      <xdr:spPr>
        <a:xfrm>
          <a:off x="18421427" y="108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666" name="楕円 665"/>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667" name="【児童館】&#10;有形固定資産減価償却率該当値テキスト"/>
        <xdr:cNvSpPr txBox="1"/>
      </xdr:nvSpPr>
      <xdr:spPr>
        <a:xfrm>
          <a:off x="16357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668" name="楕円 667"/>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114844</xdr:rowOff>
    </xdr:to>
    <xdr:cxnSp macro="">
      <xdr:nvCxnSpPr>
        <xdr:cNvPr id="669" name="直線コネクタ 668"/>
        <xdr:cNvCxnSpPr/>
      </xdr:nvCxnSpPr>
      <xdr:spPr>
        <a:xfrm>
          <a:off x="15481300" y="141378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0" name="楕円 669"/>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78921</xdr:rowOff>
    </xdr:to>
    <xdr:cxnSp macro="">
      <xdr:nvCxnSpPr>
        <xdr:cNvPr id="671" name="直線コネクタ 670"/>
        <xdr:cNvCxnSpPr/>
      </xdr:nvCxnSpPr>
      <xdr:spPr>
        <a:xfrm>
          <a:off x="14592300" y="141198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2" name="楕円 671"/>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83</xdr:row>
      <xdr:rowOff>72389</xdr:rowOff>
    </xdr:to>
    <xdr:cxnSp macro="">
      <xdr:nvCxnSpPr>
        <xdr:cNvPr id="673" name="直線コネクタ 672"/>
        <xdr:cNvCxnSpPr/>
      </xdr:nvCxnSpPr>
      <xdr:spPr>
        <a:xfrm flipV="1">
          <a:off x="13703300" y="14119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126093</xdr:rowOff>
    </xdr:from>
    <xdr:to>
      <xdr:col>67</xdr:col>
      <xdr:colOff>101600</xdr:colOff>
      <xdr:row>84</xdr:row>
      <xdr:rowOff>56243</xdr:rowOff>
    </xdr:to>
    <xdr:sp macro="" textlink="">
      <xdr:nvSpPr>
        <xdr:cNvPr id="674" name="楕円 673"/>
        <xdr:cNvSpPr/>
      </xdr:nvSpPr>
      <xdr:spPr>
        <a:xfrm>
          <a:off x="1276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84</xdr:row>
      <xdr:rowOff>5443</xdr:rowOff>
    </xdr:to>
    <xdr:cxnSp macro="">
      <xdr:nvCxnSpPr>
        <xdr:cNvPr id="675" name="直線コネクタ 674"/>
        <xdr:cNvCxnSpPr/>
      </xdr:nvCxnSpPr>
      <xdr:spPr>
        <a:xfrm flipV="1">
          <a:off x="12814300" y="14302739"/>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680" name="n_1mainValue【児童館】&#10;有形固定資産減価償却率"/>
        <xdr:cNvSpPr txBox="1"/>
      </xdr:nvSpPr>
      <xdr:spPr>
        <a:xfrm>
          <a:off x="15266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1" name="n_2mainValue【児童館】&#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82"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47370</xdr:rowOff>
    </xdr:from>
    <xdr:ext cx="405111" cy="259045"/>
    <xdr:sp macro="" textlink="">
      <xdr:nvSpPr>
        <xdr:cNvPr id="683" name="n_4mainValue【児童館】&#10;有形固定資産減価償却率"/>
        <xdr:cNvSpPr txBox="1"/>
      </xdr:nvSpPr>
      <xdr:spPr>
        <a:xfrm>
          <a:off x="12611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3" name="楕円 722"/>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4"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5" name="楕円 724"/>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19050</xdr:rowOff>
    </xdr:to>
    <xdr:cxnSp macro="">
      <xdr:nvCxnSpPr>
        <xdr:cNvPr id="726" name="直線コネクタ 725"/>
        <xdr:cNvCxnSpPr/>
      </xdr:nvCxnSpPr>
      <xdr:spPr>
        <a:xfrm flipV="1">
          <a:off x="21323300" y="14725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7" name="楕円 726"/>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8" name="直線コネクタ 727"/>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9" name="楕円 72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86</xdr:row>
      <xdr:rowOff>19050</xdr:rowOff>
    </xdr:to>
    <xdr:cxnSp macro="">
      <xdr:nvCxnSpPr>
        <xdr:cNvPr id="730" name="直線コネクタ 729"/>
        <xdr:cNvCxnSpPr/>
      </xdr:nvCxnSpPr>
      <xdr:spPr>
        <a:xfrm>
          <a:off x="19545300" y="143256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31" name="楕円 730"/>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32" name="直線コネクタ 731"/>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7"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8"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9"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40"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有形固定資産減価償却率は、類似団体内平均値と比較して全般的に高い傾向にある。特に、有形固定資産減価償却率が高い施設は、「認定こども園・幼稚園・保育所」及び「学校施設」であり、減価償却率が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％を超えている状態となっている。これは、学校や保育施設等についてもそのほとんどが昭和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年代半ばから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かけて建設されており、施設の老朽化が進んでいることが要因として挙げられる。一方、有形固定資産減価償却率が類似団体内平均値と比較して低い施設は、「道路」である。道路については、市域の面積が小さく、道路の延長が短いことから改修費用負担が比較的少なく、順次改修を進められていることが要因として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また、例年有形固定資産減価償却率が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％であった公営住宅は工作物の改修工事を行ったこと等により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59.6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今後は、上記の大半の施設が築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年以上を経過していることから、「交野市公共施設等総合管理計画」に基づき、施設の更新、統廃合、長寿命化等を計画的に行い、良質で持続可能な公共施設サービスが提供できるよう取り組んでいく。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77,614
77,020
25.55
35,752,941
35,288,636
378,427
15,110,578
28,227,912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76200</xdr:rowOff>
    </xdr:to>
    <xdr:cxnSp macro="">
      <xdr:nvCxnSpPr>
        <xdr:cNvPr id="77" name="直線コネクタ 76"/>
        <xdr:cNvCxnSpPr/>
      </xdr:nvCxnSpPr>
      <xdr:spPr>
        <a:xfrm>
          <a:off x="3797300" y="67219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105591</xdr:rowOff>
    </xdr:to>
    <xdr:cxnSp macro="">
      <xdr:nvCxnSpPr>
        <xdr:cNvPr id="79" name="直線コネクタ 78"/>
        <xdr:cNvCxnSpPr/>
      </xdr:nvCxnSpPr>
      <xdr:spPr>
        <a:xfrm flipV="1">
          <a:off x="2908300" y="672192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105591</xdr:rowOff>
    </xdr:to>
    <xdr:cxnSp macro="">
      <xdr:nvCxnSpPr>
        <xdr:cNvPr id="81" name="直線コネクタ 80"/>
        <xdr:cNvCxnSpPr/>
      </xdr:nvCxnSpPr>
      <xdr:spPr>
        <a:xfrm>
          <a:off x="2019300" y="672356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37012</xdr:rowOff>
    </xdr:to>
    <xdr:cxnSp macro="">
      <xdr:nvCxnSpPr>
        <xdr:cNvPr id="83" name="直線コネクタ 82"/>
        <xdr:cNvCxnSpPr/>
      </xdr:nvCxnSpPr>
      <xdr:spPr>
        <a:xfrm>
          <a:off x="1130300" y="66811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図書館】&#10;有形固定資産減価償却率"/>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図書館】&#10;有形固定資産減価償却率"/>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7" name="楕円 126"/>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8"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19685</xdr:rowOff>
    </xdr:from>
    <xdr:to>
      <xdr:col>50</xdr:col>
      <xdr:colOff>165100</xdr:colOff>
      <xdr:row>40</xdr:row>
      <xdr:rowOff>121285</xdr:rowOff>
    </xdr:to>
    <xdr:sp macro="" textlink="">
      <xdr:nvSpPr>
        <xdr:cNvPr id="129" name="楕円 128"/>
        <xdr:cNvSpPr/>
      </xdr:nvSpPr>
      <xdr:spPr>
        <a:xfrm>
          <a:off x="958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116205</xdr:rowOff>
    </xdr:to>
    <xdr:cxnSp macro="">
      <xdr:nvCxnSpPr>
        <xdr:cNvPr id="130" name="直線コネクタ 129"/>
        <xdr:cNvCxnSpPr/>
      </xdr:nvCxnSpPr>
      <xdr:spPr>
        <a:xfrm>
          <a:off x="9639300" y="69284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70485</xdr:rowOff>
    </xdr:from>
    <xdr:to>
      <xdr:col>50</xdr:col>
      <xdr:colOff>114300</xdr:colOff>
      <xdr:row>40</xdr:row>
      <xdr:rowOff>76200</xdr:rowOff>
    </xdr:to>
    <xdr:cxnSp macro="">
      <xdr:nvCxnSpPr>
        <xdr:cNvPr id="132" name="直線コネクタ 131"/>
        <xdr:cNvCxnSpPr/>
      </xdr:nvCxnSpPr>
      <xdr:spPr>
        <a:xfrm flipV="1">
          <a:off x="8750300" y="6928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3" name="楕円 132"/>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87630</xdr:rowOff>
    </xdr:to>
    <xdr:cxnSp macro="">
      <xdr:nvCxnSpPr>
        <xdr:cNvPr id="134" name="直線コネクタ 133"/>
        <xdr:cNvCxnSpPr/>
      </xdr:nvCxnSpPr>
      <xdr:spPr>
        <a:xfrm flipV="1">
          <a:off x="7861300" y="693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35" name="楕円 134"/>
        <xdr:cNvSpPr/>
      </xdr:nvSpPr>
      <xdr:spPr>
        <a:xfrm>
          <a:off x="692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87630</xdr:rowOff>
    </xdr:to>
    <xdr:cxnSp macro="">
      <xdr:nvCxnSpPr>
        <xdr:cNvPr id="136" name="直線コネクタ 135"/>
        <xdr:cNvCxnSpPr/>
      </xdr:nvCxnSpPr>
      <xdr:spPr>
        <a:xfrm>
          <a:off x="6972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112412</xdr:rowOff>
    </xdr:from>
    <xdr:ext cx="469744" cy="259045"/>
    <xdr:sp macro="" textlink="">
      <xdr:nvSpPr>
        <xdr:cNvPr id="141" name="n_1mainValue【図書館】&#10;一人当たり面積"/>
        <xdr:cNvSpPr txBox="1"/>
      </xdr:nvSpPr>
      <xdr:spPr>
        <a:xfrm>
          <a:off x="93917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main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mainValue【図書館】&#10;一人当たり面積"/>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5" name="楕円 184"/>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6"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7" name="楕円 186"/>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81915</xdr:rowOff>
    </xdr:to>
    <xdr:cxnSp macro="">
      <xdr:nvCxnSpPr>
        <xdr:cNvPr id="188" name="直線コネクタ 187"/>
        <xdr:cNvCxnSpPr/>
      </xdr:nvCxnSpPr>
      <xdr:spPr>
        <a:xfrm flipV="1">
          <a:off x="3797300" y="10191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89" name="楕円 188"/>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81915</xdr:rowOff>
    </xdr:to>
    <xdr:cxnSp macro="">
      <xdr:nvCxnSpPr>
        <xdr:cNvPr id="190" name="直線コネクタ 189"/>
        <xdr:cNvCxnSpPr/>
      </xdr:nvCxnSpPr>
      <xdr:spPr>
        <a:xfrm>
          <a:off x="2908300" y="1016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1" name="楕円 190"/>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127635</xdr:rowOff>
    </xdr:to>
    <xdr:cxnSp macro="">
      <xdr:nvCxnSpPr>
        <xdr:cNvPr id="192" name="直線コネクタ 191"/>
        <xdr:cNvCxnSpPr/>
      </xdr:nvCxnSpPr>
      <xdr:spPr>
        <a:xfrm flipV="1">
          <a:off x="2019300" y="101631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36830</xdr:rowOff>
    </xdr:from>
    <xdr:to>
      <xdr:col>6</xdr:col>
      <xdr:colOff>38100</xdr:colOff>
      <xdr:row>59</xdr:row>
      <xdr:rowOff>138430</xdr:rowOff>
    </xdr:to>
    <xdr:sp macro="" textlink="">
      <xdr:nvSpPr>
        <xdr:cNvPr id="193" name="楕円 192"/>
        <xdr:cNvSpPr/>
      </xdr:nvSpPr>
      <xdr:spPr>
        <a:xfrm>
          <a:off x="1079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87630</xdr:rowOff>
    </xdr:from>
    <xdr:to>
      <xdr:col>10</xdr:col>
      <xdr:colOff>114300</xdr:colOff>
      <xdr:row>59</xdr:row>
      <xdr:rowOff>127635</xdr:rowOff>
    </xdr:to>
    <xdr:cxnSp macro="">
      <xdr:nvCxnSpPr>
        <xdr:cNvPr id="194" name="直線コネクタ 193"/>
        <xdr:cNvCxnSpPr/>
      </xdr:nvCxnSpPr>
      <xdr:spPr>
        <a:xfrm>
          <a:off x="1130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199" name="n_1mainValue【体育館・プー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0" name="n_2mainValue【体育館・プール】&#10;有形固定資産減価償却率"/>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201" name="n_3mainValue【体育館・プール】&#10;有形固定資産減価償却率"/>
        <xdr:cNvSpPr txBox="1"/>
      </xdr:nvSpPr>
      <xdr:spPr>
        <a:xfrm>
          <a:off x="1816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154957</xdr:rowOff>
    </xdr:from>
    <xdr:ext cx="405111" cy="259045"/>
    <xdr:sp macro="" textlink="">
      <xdr:nvSpPr>
        <xdr:cNvPr id="202" name="n_4mainValue【体育館・プール】&#10;有形固定資産減価償却率"/>
        <xdr:cNvSpPr txBox="1"/>
      </xdr:nvSpPr>
      <xdr:spPr>
        <a:xfrm>
          <a:off x="927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24312</xdr:rowOff>
    </xdr:from>
    <xdr:to>
      <xdr:col>55</xdr:col>
      <xdr:colOff>50800</xdr:colOff>
      <xdr:row>62</xdr:row>
      <xdr:rowOff>125912</xdr:rowOff>
    </xdr:to>
    <xdr:sp macro="" textlink="">
      <xdr:nvSpPr>
        <xdr:cNvPr id="244" name="楕円 243"/>
        <xdr:cNvSpPr/>
      </xdr:nvSpPr>
      <xdr:spPr>
        <a:xfrm>
          <a:off x="10426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47189</xdr:rowOff>
    </xdr:from>
    <xdr:ext cx="469744" cy="259045"/>
    <xdr:sp macro="" textlink="">
      <xdr:nvSpPr>
        <xdr:cNvPr id="245" name="【体育館・プール】&#10;一人当たり面積該当値テキスト"/>
        <xdr:cNvSpPr txBox="1"/>
      </xdr:nvSpPr>
      <xdr:spPr>
        <a:xfrm>
          <a:off x="10515600" y="105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70031</xdr:rowOff>
    </xdr:from>
    <xdr:to>
      <xdr:col>50</xdr:col>
      <xdr:colOff>165100</xdr:colOff>
      <xdr:row>62</xdr:row>
      <xdr:rowOff>181</xdr:rowOff>
    </xdr:to>
    <xdr:sp macro="" textlink="">
      <xdr:nvSpPr>
        <xdr:cNvPr id="246" name="楕円 245"/>
        <xdr:cNvSpPr/>
      </xdr:nvSpPr>
      <xdr:spPr>
        <a:xfrm>
          <a:off x="958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120831</xdr:rowOff>
    </xdr:from>
    <xdr:to>
      <xdr:col>55</xdr:col>
      <xdr:colOff>0</xdr:colOff>
      <xdr:row>62</xdr:row>
      <xdr:rowOff>75112</xdr:rowOff>
    </xdr:to>
    <xdr:cxnSp macro="">
      <xdr:nvCxnSpPr>
        <xdr:cNvPr id="247" name="直線コネクタ 246"/>
        <xdr:cNvCxnSpPr/>
      </xdr:nvCxnSpPr>
      <xdr:spPr>
        <a:xfrm>
          <a:off x="9639300" y="10579281"/>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71665</xdr:rowOff>
    </xdr:from>
    <xdr:to>
      <xdr:col>46</xdr:col>
      <xdr:colOff>38100</xdr:colOff>
      <xdr:row>62</xdr:row>
      <xdr:rowOff>1815</xdr:rowOff>
    </xdr:to>
    <xdr:sp macro="" textlink="">
      <xdr:nvSpPr>
        <xdr:cNvPr id="248" name="楕円 247"/>
        <xdr:cNvSpPr/>
      </xdr:nvSpPr>
      <xdr:spPr>
        <a:xfrm>
          <a:off x="869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120831</xdr:rowOff>
    </xdr:from>
    <xdr:to>
      <xdr:col>50</xdr:col>
      <xdr:colOff>114300</xdr:colOff>
      <xdr:row>61</xdr:row>
      <xdr:rowOff>122465</xdr:rowOff>
    </xdr:to>
    <xdr:cxnSp macro="">
      <xdr:nvCxnSpPr>
        <xdr:cNvPr id="249" name="直線コネクタ 248"/>
        <xdr:cNvCxnSpPr/>
      </xdr:nvCxnSpPr>
      <xdr:spPr>
        <a:xfrm flipV="1">
          <a:off x="8750300" y="105792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87993</xdr:rowOff>
    </xdr:from>
    <xdr:to>
      <xdr:col>41</xdr:col>
      <xdr:colOff>101600</xdr:colOff>
      <xdr:row>62</xdr:row>
      <xdr:rowOff>18143</xdr:rowOff>
    </xdr:to>
    <xdr:sp macro="" textlink="">
      <xdr:nvSpPr>
        <xdr:cNvPr id="250" name="楕円 249"/>
        <xdr:cNvSpPr/>
      </xdr:nvSpPr>
      <xdr:spPr>
        <a:xfrm>
          <a:off x="781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122465</xdr:rowOff>
    </xdr:from>
    <xdr:to>
      <xdr:col>45</xdr:col>
      <xdr:colOff>177800</xdr:colOff>
      <xdr:row>61</xdr:row>
      <xdr:rowOff>138793</xdr:rowOff>
    </xdr:to>
    <xdr:cxnSp macro="">
      <xdr:nvCxnSpPr>
        <xdr:cNvPr id="251" name="直線コネクタ 250"/>
        <xdr:cNvCxnSpPr/>
      </xdr:nvCxnSpPr>
      <xdr:spPr>
        <a:xfrm flipV="1">
          <a:off x="7861300" y="1058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87993</xdr:rowOff>
    </xdr:from>
    <xdr:to>
      <xdr:col>36</xdr:col>
      <xdr:colOff>165100</xdr:colOff>
      <xdr:row>62</xdr:row>
      <xdr:rowOff>18143</xdr:rowOff>
    </xdr:to>
    <xdr:sp macro="" textlink="">
      <xdr:nvSpPr>
        <xdr:cNvPr id="252" name="楕円 251"/>
        <xdr:cNvSpPr/>
      </xdr:nvSpPr>
      <xdr:spPr>
        <a:xfrm>
          <a:off x="692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138793</xdr:rowOff>
    </xdr:from>
    <xdr:to>
      <xdr:col>41</xdr:col>
      <xdr:colOff>50800</xdr:colOff>
      <xdr:row>61</xdr:row>
      <xdr:rowOff>138793</xdr:rowOff>
    </xdr:to>
    <xdr:cxnSp macro="">
      <xdr:nvCxnSpPr>
        <xdr:cNvPr id="253" name="直線コネクタ 252"/>
        <xdr:cNvCxnSpPr/>
      </xdr:nvCxnSpPr>
      <xdr:spPr>
        <a:xfrm>
          <a:off x="6972300" y="1059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16708</xdr:rowOff>
    </xdr:from>
    <xdr:ext cx="469744" cy="259045"/>
    <xdr:sp macro="" textlink="">
      <xdr:nvSpPr>
        <xdr:cNvPr id="258" name="n_1mainValue【体育館・プール】&#10;一人当たり面積"/>
        <xdr:cNvSpPr txBox="1"/>
      </xdr:nvSpPr>
      <xdr:spPr>
        <a:xfrm>
          <a:off x="93917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18342</xdr:rowOff>
    </xdr:from>
    <xdr:ext cx="469744" cy="259045"/>
    <xdr:sp macro="" textlink="">
      <xdr:nvSpPr>
        <xdr:cNvPr id="259" name="n_2mainValue【体育館・プール】&#10;一人当たり面積"/>
        <xdr:cNvSpPr txBox="1"/>
      </xdr:nvSpPr>
      <xdr:spPr>
        <a:xfrm>
          <a:off x="8515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34670</xdr:rowOff>
    </xdr:from>
    <xdr:ext cx="469744" cy="259045"/>
    <xdr:sp macro="" textlink="">
      <xdr:nvSpPr>
        <xdr:cNvPr id="260" name="n_3mainValue【体育館・プール】&#10;一人当たり面積"/>
        <xdr:cNvSpPr txBox="1"/>
      </xdr:nvSpPr>
      <xdr:spPr>
        <a:xfrm>
          <a:off x="7626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34670</xdr:rowOff>
    </xdr:from>
    <xdr:ext cx="469744" cy="259045"/>
    <xdr:sp macro="" textlink="">
      <xdr:nvSpPr>
        <xdr:cNvPr id="261" name="n_4mainValue【体育館・プール】&#10;一人当たり面積"/>
        <xdr:cNvSpPr txBox="1"/>
      </xdr:nvSpPr>
      <xdr:spPr>
        <a:xfrm>
          <a:off x="6737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300" name="楕円 299"/>
        <xdr:cNvSpPr/>
      </xdr:nvSpPr>
      <xdr:spPr>
        <a:xfrm>
          <a:off x="4584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65040</xdr:rowOff>
    </xdr:from>
    <xdr:ext cx="405111" cy="259045"/>
    <xdr:sp macro="" textlink="">
      <xdr:nvSpPr>
        <xdr:cNvPr id="301" name="【福祉施設】&#10;有形固定資産減価償却率該当値テキスト"/>
        <xdr:cNvSpPr txBox="1"/>
      </xdr:nvSpPr>
      <xdr:spPr>
        <a:xfrm>
          <a:off x="4673600" y="136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26163</xdr:rowOff>
    </xdr:from>
    <xdr:to>
      <xdr:col>20</xdr:col>
      <xdr:colOff>38100</xdr:colOff>
      <xdr:row>79</xdr:row>
      <xdr:rowOff>127763</xdr:rowOff>
    </xdr:to>
    <xdr:sp macro="" textlink="">
      <xdr:nvSpPr>
        <xdr:cNvPr id="302" name="楕円 301"/>
        <xdr:cNvSpPr/>
      </xdr:nvSpPr>
      <xdr:spPr>
        <a:xfrm>
          <a:off x="3746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76963</xdr:rowOff>
    </xdr:from>
    <xdr:to>
      <xdr:col>24</xdr:col>
      <xdr:colOff>63500</xdr:colOff>
      <xdr:row>80</xdr:row>
      <xdr:rowOff>92963</xdr:rowOff>
    </xdr:to>
    <xdr:cxnSp macro="">
      <xdr:nvCxnSpPr>
        <xdr:cNvPr id="303" name="直線コネクタ 302"/>
        <xdr:cNvCxnSpPr/>
      </xdr:nvCxnSpPr>
      <xdr:spPr>
        <a:xfrm>
          <a:off x="3797300" y="13621513"/>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156463</xdr:rowOff>
    </xdr:from>
    <xdr:to>
      <xdr:col>15</xdr:col>
      <xdr:colOff>101600</xdr:colOff>
      <xdr:row>80</xdr:row>
      <xdr:rowOff>86613</xdr:rowOff>
    </xdr:to>
    <xdr:sp macro="" textlink="">
      <xdr:nvSpPr>
        <xdr:cNvPr id="304" name="楕円 303"/>
        <xdr:cNvSpPr/>
      </xdr:nvSpPr>
      <xdr:spPr>
        <a:xfrm>
          <a:off x="2857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76963</xdr:rowOff>
    </xdr:from>
    <xdr:to>
      <xdr:col>19</xdr:col>
      <xdr:colOff>177800</xdr:colOff>
      <xdr:row>80</xdr:row>
      <xdr:rowOff>35813</xdr:rowOff>
    </xdr:to>
    <xdr:cxnSp macro="">
      <xdr:nvCxnSpPr>
        <xdr:cNvPr id="305" name="直線コネクタ 304"/>
        <xdr:cNvCxnSpPr/>
      </xdr:nvCxnSpPr>
      <xdr:spPr>
        <a:xfrm flipV="1">
          <a:off x="2908300" y="13621513"/>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110744</xdr:rowOff>
    </xdr:from>
    <xdr:to>
      <xdr:col>10</xdr:col>
      <xdr:colOff>165100</xdr:colOff>
      <xdr:row>80</xdr:row>
      <xdr:rowOff>40894</xdr:rowOff>
    </xdr:to>
    <xdr:sp macro="" textlink="">
      <xdr:nvSpPr>
        <xdr:cNvPr id="306" name="楕円 305"/>
        <xdr:cNvSpPr/>
      </xdr:nvSpPr>
      <xdr:spPr>
        <a:xfrm>
          <a:off x="1968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80</xdr:row>
      <xdr:rowOff>35813</xdr:rowOff>
    </xdr:to>
    <xdr:cxnSp macro="">
      <xdr:nvCxnSpPr>
        <xdr:cNvPr id="307" name="直線コネクタ 306"/>
        <xdr:cNvCxnSpPr/>
      </xdr:nvCxnSpPr>
      <xdr:spPr>
        <a:xfrm>
          <a:off x="2019300" y="137060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65024</xdr:rowOff>
    </xdr:from>
    <xdr:to>
      <xdr:col>6</xdr:col>
      <xdr:colOff>38100</xdr:colOff>
      <xdr:row>79</xdr:row>
      <xdr:rowOff>166624</xdr:rowOff>
    </xdr:to>
    <xdr:sp macro="" textlink="">
      <xdr:nvSpPr>
        <xdr:cNvPr id="308" name="楕円 307"/>
        <xdr:cNvSpPr/>
      </xdr:nvSpPr>
      <xdr:spPr>
        <a:xfrm>
          <a:off x="1079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115824</xdr:rowOff>
    </xdr:from>
    <xdr:to>
      <xdr:col>10</xdr:col>
      <xdr:colOff>114300</xdr:colOff>
      <xdr:row>79</xdr:row>
      <xdr:rowOff>161544</xdr:rowOff>
    </xdr:to>
    <xdr:cxnSp macro="">
      <xdr:nvCxnSpPr>
        <xdr:cNvPr id="309" name="直線コネクタ 308"/>
        <xdr:cNvCxnSpPr/>
      </xdr:nvCxnSpPr>
      <xdr:spPr>
        <a:xfrm>
          <a:off x="1130300" y="1366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144290</xdr:rowOff>
    </xdr:from>
    <xdr:ext cx="405111" cy="259045"/>
    <xdr:sp macro="" textlink="">
      <xdr:nvSpPr>
        <xdr:cNvPr id="314" name="n_1mainValue【福祉施設】&#10;有形固定資産減価償却率"/>
        <xdr:cNvSpPr txBox="1"/>
      </xdr:nvSpPr>
      <xdr:spPr>
        <a:xfrm>
          <a:off x="35820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103140</xdr:rowOff>
    </xdr:from>
    <xdr:ext cx="405111" cy="259045"/>
    <xdr:sp macro="" textlink="">
      <xdr:nvSpPr>
        <xdr:cNvPr id="315" name="n_2mainValue【福祉施設】&#10;有形固定資産減価償却率"/>
        <xdr:cNvSpPr txBox="1"/>
      </xdr:nvSpPr>
      <xdr:spPr>
        <a:xfrm>
          <a:off x="2705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6" name="n_3main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11701</xdr:rowOff>
    </xdr:from>
    <xdr:ext cx="405111" cy="259045"/>
    <xdr:sp macro="" textlink="">
      <xdr:nvSpPr>
        <xdr:cNvPr id="317" name="n_4mainValue【福祉施設】&#10;有形固定資産減価償却率"/>
        <xdr:cNvSpPr txBox="1"/>
      </xdr:nvSpPr>
      <xdr:spPr>
        <a:xfrm>
          <a:off x="927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53" name="楕円 352"/>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54" name="【福祉施設】&#10;一人当たり面積該当値テキスト"/>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55" name="楕円 354"/>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106680</xdr:rowOff>
    </xdr:to>
    <xdr:cxnSp macro="">
      <xdr:nvCxnSpPr>
        <xdr:cNvPr id="356" name="直線コネクタ 355"/>
        <xdr:cNvCxnSpPr/>
      </xdr:nvCxnSpPr>
      <xdr:spPr>
        <a:xfrm>
          <a:off x="9639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38736</xdr:rowOff>
    </xdr:from>
    <xdr:to>
      <xdr:col>46</xdr:col>
      <xdr:colOff>38100</xdr:colOff>
      <xdr:row>81</xdr:row>
      <xdr:rowOff>140336</xdr:rowOff>
    </xdr:to>
    <xdr:sp macro="" textlink="">
      <xdr:nvSpPr>
        <xdr:cNvPr id="357" name="楕円 356"/>
        <xdr:cNvSpPr/>
      </xdr:nvSpPr>
      <xdr:spPr>
        <a:xfrm>
          <a:off x="869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89536</xdr:rowOff>
    </xdr:from>
    <xdr:to>
      <xdr:col>50</xdr:col>
      <xdr:colOff>114300</xdr:colOff>
      <xdr:row>82</xdr:row>
      <xdr:rowOff>106680</xdr:rowOff>
    </xdr:to>
    <xdr:cxnSp macro="">
      <xdr:nvCxnSpPr>
        <xdr:cNvPr id="358" name="直線コネクタ 357"/>
        <xdr:cNvCxnSpPr/>
      </xdr:nvCxnSpPr>
      <xdr:spPr>
        <a:xfrm>
          <a:off x="8750300" y="13976986"/>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38736</xdr:rowOff>
    </xdr:from>
    <xdr:to>
      <xdr:col>41</xdr:col>
      <xdr:colOff>101600</xdr:colOff>
      <xdr:row>81</xdr:row>
      <xdr:rowOff>140336</xdr:rowOff>
    </xdr:to>
    <xdr:sp macro="" textlink="">
      <xdr:nvSpPr>
        <xdr:cNvPr id="359" name="楕円 358"/>
        <xdr:cNvSpPr/>
      </xdr:nvSpPr>
      <xdr:spPr>
        <a:xfrm>
          <a:off x="781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89536</xdr:rowOff>
    </xdr:from>
    <xdr:to>
      <xdr:col>45</xdr:col>
      <xdr:colOff>177800</xdr:colOff>
      <xdr:row>81</xdr:row>
      <xdr:rowOff>89536</xdr:rowOff>
    </xdr:to>
    <xdr:cxnSp macro="">
      <xdr:nvCxnSpPr>
        <xdr:cNvPr id="360" name="直線コネクタ 359"/>
        <xdr:cNvCxnSpPr/>
      </xdr:nvCxnSpPr>
      <xdr:spPr>
        <a:xfrm>
          <a:off x="7861300" y="13976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38736</xdr:rowOff>
    </xdr:from>
    <xdr:to>
      <xdr:col>36</xdr:col>
      <xdr:colOff>165100</xdr:colOff>
      <xdr:row>81</xdr:row>
      <xdr:rowOff>140336</xdr:rowOff>
    </xdr:to>
    <xdr:sp macro="" textlink="">
      <xdr:nvSpPr>
        <xdr:cNvPr id="361" name="楕円 360"/>
        <xdr:cNvSpPr/>
      </xdr:nvSpPr>
      <xdr:spPr>
        <a:xfrm>
          <a:off x="692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89536</xdr:rowOff>
    </xdr:from>
    <xdr:to>
      <xdr:col>41</xdr:col>
      <xdr:colOff>50800</xdr:colOff>
      <xdr:row>81</xdr:row>
      <xdr:rowOff>89536</xdr:rowOff>
    </xdr:to>
    <xdr:cxnSp macro="">
      <xdr:nvCxnSpPr>
        <xdr:cNvPr id="362" name="直線コネクタ 361"/>
        <xdr:cNvCxnSpPr/>
      </xdr:nvCxnSpPr>
      <xdr:spPr>
        <a:xfrm>
          <a:off x="6972300" y="13976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67"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156863</xdr:rowOff>
    </xdr:from>
    <xdr:ext cx="469744" cy="259045"/>
    <xdr:sp macro="" textlink="">
      <xdr:nvSpPr>
        <xdr:cNvPr id="368" name="n_2mainValue【福祉施設】&#10;一人当たり面積"/>
        <xdr:cNvSpPr txBox="1"/>
      </xdr:nvSpPr>
      <xdr:spPr>
        <a:xfrm>
          <a:off x="8515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156863</xdr:rowOff>
    </xdr:from>
    <xdr:ext cx="469744" cy="259045"/>
    <xdr:sp macro="" textlink="">
      <xdr:nvSpPr>
        <xdr:cNvPr id="369" name="n_3mainValue【福祉施設】&#10;一人当たり面積"/>
        <xdr:cNvSpPr txBox="1"/>
      </xdr:nvSpPr>
      <xdr:spPr>
        <a:xfrm>
          <a:off x="7626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156863</xdr:rowOff>
    </xdr:from>
    <xdr:ext cx="469744" cy="259045"/>
    <xdr:sp macro="" textlink="">
      <xdr:nvSpPr>
        <xdr:cNvPr id="370" name="n_4mainValue【福祉施設】&#10;一人当たり面積"/>
        <xdr:cNvSpPr txBox="1"/>
      </xdr:nvSpPr>
      <xdr:spPr>
        <a:xfrm>
          <a:off x="6737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12" name="楕円 411"/>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413" name="【市民会館】&#10;有形固定資産減価償却率該当値テキスト"/>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14" name="楕円 413"/>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35379</xdr:rowOff>
    </xdr:to>
    <xdr:cxnSp macro="">
      <xdr:nvCxnSpPr>
        <xdr:cNvPr id="415" name="直線コネクタ 414"/>
        <xdr:cNvCxnSpPr/>
      </xdr:nvCxnSpPr>
      <xdr:spPr>
        <a:xfrm>
          <a:off x="3797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16" name="楕円 415"/>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417" name="直線コネクタ 416"/>
        <xdr:cNvCxnSpPr/>
      </xdr:nvCxnSpPr>
      <xdr:spPr>
        <a:xfrm>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418" name="楕円 417"/>
        <xdr:cNvSpPr/>
      </xdr:nvSpPr>
      <xdr:spPr>
        <a:xfrm>
          <a:off x="1968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141514</xdr:rowOff>
    </xdr:to>
    <xdr:cxnSp macro="">
      <xdr:nvCxnSpPr>
        <xdr:cNvPr id="419" name="直線コネクタ 418"/>
        <xdr:cNvCxnSpPr/>
      </xdr:nvCxnSpPr>
      <xdr:spPr>
        <a:xfrm>
          <a:off x="2019300" y="179249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0" name="楕円 419"/>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94162</xdr:rowOff>
    </xdr:to>
    <xdr:cxnSp macro="">
      <xdr:nvCxnSpPr>
        <xdr:cNvPr id="421" name="直線コネクタ 420"/>
        <xdr:cNvCxnSpPr/>
      </xdr:nvCxnSpPr>
      <xdr:spPr>
        <a:xfrm>
          <a:off x="1130300" y="178923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70048</xdr:rowOff>
    </xdr:from>
    <xdr:ext cx="405111" cy="259045"/>
    <xdr:sp macro="" textlink="">
      <xdr:nvSpPr>
        <xdr:cNvPr id="426" name="n_1mainValue【市民会館】&#10;有形固定資産減価償却率"/>
        <xdr:cNvSpPr txBox="1"/>
      </xdr:nvSpPr>
      <xdr:spPr>
        <a:xfrm>
          <a:off x="3582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27" name="n_2main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161489</xdr:rowOff>
    </xdr:from>
    <xdr:ext cx="405111" cy="259045"/>
    <xdr:sp macro="" textlink="">
      <xdr:nvSpPr>
        <xdr:cNvPr id="428" name="n_3mainValue【市民会館】&#10;有形固定資産減価償却率"/>
        <xdr:cNvSpPr txBox="1"/>
      </xdr:nvSpPr>
      <xdr:spPr>
        <a:xfrm>
          <a:off x="1816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9" name="n_4main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1" name="楕円 470"/>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2"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3" name="楕円 472"/>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4" name="直線コネクタ 473"/>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5" name="楕円 474"/>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76" name="直線コネクタ 475"/>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77" name="楕円 476"/>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121920</xdr:rowOff>
    </xdr:to>
    <xdr:cxnSp macro="">
      <xdr:nvCxnSpPr>
        <xdr:cNvPr id="478" name="直線コネクタ 477"/>
        <xdr:cNvCxnSpPr/>
      </xdr:nvCxnSpPr>
      <xdr:spPr>
        <a:xfrm flipV="1">
          <a:off x="7861300" y="18615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79" name="楕円 478"/>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80" name="直線コネクタ 479"/>
        <xdr:cNvCxnSpPr/>
      </xdr:nvCxnSpPr>
      <xdr:spPr>
        <a:xfrm>
          <a:off x="6972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5"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6"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87"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88"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78740</xdr:rowOff>
    </xdr:from>
    <xdr:to>
      <xdr:col>85</xdr:col>
      <xdr:colOff>177800</xdr:colOff>
      <xdr:row>34</xdr:row>
      <xdr:rowOff>8890</xdr:rowOff>
    </xdr:to>
    <xdr:sp macro="" textlink="">
      <xdr:nvSpPr>
        <xdr:cNvPr id="529" name="楕円 528"/>
        <xdr:cNvSpPr/>
      </xdr:nvSpPr>
      <xdr:spPr>
        <a:xfrm>
          <a:off x="16268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101617</xdr:rowOff>
    </xdr:from>
    <xdr:ext cx="405111" cy="259045"/>
    <xdr:sp macro="" textlink="">
      <xdr:nvSpPr>
        <xdr:cNvPr id="530" name="【一般廃棄物処理施設】&#10;有形固定資産減価償却率該当値テキスト"/>
        <xdr:cNvSpPr txBox="1"/>
      </xdr:nvSpPr>
      <xdr:spPr>
        <a:xfrm>
          <a:off x="16357600"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29210</xdr:rowOff>
    </xdr:from>
    <xdr:to>
      <xdr:col>81</xdr:col>
      <xdr:colOff>101600</xdr:colOff>
      <xdr:row>33</xdr:row>
      <xdr:rowOff>130810</xdr:rowOff>
    </xdr:to>
    <xdr:sp macro="" textlink="">
      <xdr:nvSpPr>
        <xdr:cNvPr id="531" name="楕円 530"/>
        <xdr:cNvSpPr/>
      </xdr:nvSpPr>
      <xdr:spPr>
        <a:xfrm>
          <a:off x="1543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80010</xdr:rowOff>
    </xdr:from>
    <xdr:to>
      <xdr:col>85</xdr:col>
      <xdr:colOff>127000</xdr:colOff>
      <xdr:row>33</xdr:row>
      <xdr:rowOff>129540</xdr:rowOff>
    </xdr:to>
    <xdr:cxnSp macro="">
      <xdr:nvCxnSpPr>
        <xdr:cNvPr id="532" name="直線コネクタ 531"/>
        <xdr:cNvCxnSpPr/>
      </xdr:nvCxnSpPr>
      <xdr:spPr>
        <a:xfrm>
          <a:off x="15481300" y="5737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153035</xdr:rowOff>
    </xdr:from>
    <xdr:to>
      <xdr:col>76</xdr:col>
      <xdr:colOff>165100</xdr:colOff>
      <xdr:row>33</xdr:row>
      <xdr:rowOff>83185</xdr:rowOff>
    </xdr:to>
    <xdr:sp macro="" textlink="">
      <xdr:nvSpPr>
        <xdr:cNvPr id="533" name="楕円 532"/>
        <xdr:cNvSpPr/>
      </xdr:nvSpPr>
      <xdr:spPr>
        <a:xfrm>
          <a:off x="14541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32385</xdr:rowOff>
    </xdr:from>
    <xdr:to>
      <xdr:col>81</xdr:col>
      <xdr:colOff>50800</xdr:colOff>
      <xdr:row>33</xdr:row>
      <xdr:rowOff>80010</xdr:rowOff>
    </xdr:to>
    <xdr:cxnSp macro="">
      <xdr:nvCxnSpPr>
        <xdr:cNvPr id="534" name="直線コネクタ 533"/>
        <xdr:cNvCxnSpPr/>
      </xdr:nvCxnSpPr>
      <xdr:spPr>
        <a:xfrm>
          <a:off x="14592300" y="5690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535" name="楕円 534"/>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158132</xdr:rowOff>
    </xdr:from>
    <xdr:ext cx="405111" cy="259045"/>
    <xdr:sp macro="" textlink="">
      <xdr:nvSpPr>
        <xdr:cNvPr id="536"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38"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39"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147337</xdr:rowOff>
    </xdr:from>
    <xdr:ext cx="405111" cy="259045"/>
    <xdr:sp macro="" textlink="">
      <xdr:nvSpPr>
        <xdr:cNvPr id="540" name="n_1mainValue【一般廃棄物処理施設】&#10;有形固定資産減価償却率"/>
        <xdr:cNvSpPr txBox="1"/>
      </xdr:nvSpPr>
      <xdr:spPr>
        <a:xfrm>
          <a:off x="152660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99712</xdr:rowOff>
    </xdr:from>
    <xdr:ext cx="405111" cy="259045"/>
    <xdr:sp macro="" textlink="">
      <xdr:nvSpPr>
        <xdr:cNvPr id="541" name="n_2mainValue【一般廃棄物処理施設】&#10;有形固定資産減価償却率"/>
        <xdr:cNvSpPr txBox="1"/>
      </xdr:nvSpPr>
      <xdr:spPr>
        <a:xfrm>
          <a:off x="14389744"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542" name="n_4mainValue【一般廃棄物処理施設】&#10;有形固定資産減価償却率"/>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3" name="直線コネクタ 55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4" name="テキスト ボックス 55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6" name="テキスト ボックス 5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7" name="直線コネクタ 55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8" name="テキスト ボックス 55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2" name="直線コネクタ 561"/>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3"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4" name="直線コネクタ 563"/>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5"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66" name="直線コネクタ 565"/>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67"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68" name="フローチャート: 判断 567"/>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69" name="フローチャート: 判断 568"/>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0" name="フローチャート: 判断 569"/>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1" name="フローチャート: 判断 570"/>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2" name="フローチャート: 判断 571"/>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2791</xdr:rowOff>
    </xdr:from>
    <xdr:to>
      <xdr:col>116</xdr:col>
      <xdr:colOff>114300</xdr:colOff>
      <xdr:row>39</xdr:row>
      <xdr:rowOff>104391</xdr:rowOff>
    </xdr:to>
    <xdr:sp macro="" textlink="">
      <xdr:nvSpPr>
        <xdr:cNvPr id="578" name="楕円 577"/>
        <xdr:cNvSpPr/>
      </xdr:nvSpPr>
      <xdr:spPr>
        <a:xfrm>
          <a:off x="22110700" y="66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152668</xdr:rowOff>
    </xdr:from>
    <xdr:ext cx="534377" cy="259045"/>
    <xdr:sp macro="" textlink="">
      <xdr:nvSpPr>
        <xdr:cNvPr id="579" name="【一般廃棄物処理施設】&#10;一人当たり有形固定資産（償却資産）額該当値テキスト"/>
        <xdr:cNvSpPr txBox="1"/>
      </xdr:nvSpPr>
      <xdr:spPr>
        <a:xfrm>
          <a:off x="22199600" y="66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168744</xdr:rowOff>
    </xdr:from>
    <xdr:to>
      <xdr:col>112</xdr:col>
      <xdr:colOff>38100</xdr:colOff>
      <xdr:row>39</xdr:row>
      <xdr:rowOff>98894</xdr:rowOff>
    </xdr:to>
    <xdr:sp macro="" textlink="">
      <xdr:nvSpPr>
        <xdr:cNvPr id="580" name="楕円 579"/>
        <xdr:cNvSpPr/>
      </xdr:nvSpPr>
      <xdr:spPr>
        <a:xfrm>
          <a:off x="21272500" y="66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48094</xdr:rowOff>
    </xdr:from>
    <xdr:to>
      <xdr:col>116</xdr:col>
      <xdr:colOff>63500</xdr:colOff>
      <xdr:row>39</xdr:row>
      <xdr:rowOff>53591</xdr:rowOff>
    </xdr:to>
    <xdr:cxnSp macro="">
      <xdr:nvCxnSpPr>
        <xdr:cNvPr id="581" name="直線コネクタ 580"/>
        <xdr:cNvCxnSpPr/>
      </xdr:nvCxnSpPr>
      <xdr:spPr>
        <a:xfrm>
          <a:off x="21323300" y="6734644"/>
          <a:ext cx="8382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164766</xdr:rowOff>
    </xdr:from>
    <xdr:to>
      <xdr:col>107</xdr:col>
      <xdr:colOff>101600</xdr:colOff>
      <xdr:row>39</xdr:row>
      <xdr:rowOff>94916</xdr:rowOff>
    </xdr:to>
    <xdr:sp macro="" textlink="">
      <xdr:nvSpPr>
        <xdr:cNvPr id="582" name="楕円 581"/>
        <xdr:cNvSpPr/>
      </xdr:nvSpPr>
      <xdr:spPr>
        <a:xfrm>
          <a:off x="20383500" y="6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44116</xdr:rowOff>
    </xdr:from>
    <xdr:to>
      <xdr:col>111</xdr:col>
      <xdr:colOff>177800</xdr:colOff>
      <xdr:row>39</xdr:row>
      <xdr:rowOff>48094</xdr:rowOff>
    </xdr:to>
    <xdr:cxnSp macro="">
      <xdr:nvCxnSpPr>
        <xdr:cNvPr id="583" name="直線コネクタ 582"/>
        <xdr:cNvCxnSpPr/>
      </xdr:nvCxnSpPr>
      <xdr:spPr>
        <a:xfrm>
          <a:off x="20434300" y="673066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89848</xdr:rowOff>
    </xdr:from>
    <xdr:to>
      <xdr:col>98</xdr:col>
      <xdr:colOff>38100</xdr:colOff>
      <xdr:row>41</xdr:row>
      <xdr:rowOff>19998</xdr:rowOff>
    </xdr:to>
    <xdr:sp macro="" textlink="">
      <xdr:nvSpPr>
        <xdr:cNvPr id="584" name="楕円 583"/>
        <xdr:cNvSpPr/>
      </xdr:nvSpPr>
      <xdr:spPr>
        <a:xfrm>
          <a:off x="18605500" y="69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16911</xdr:rowOff>
    </xdr:from>
    <xdr:ext cx="534377" cy="259045"/>
    <xdr:sp macro="" textlink="">
      <xdr:nvSpPr>
        <xdr:cNvPr id="585"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86"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87"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88"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90021</xdr:rowOff>
    </xdr:from>
    <xdr:ext cx="534377" cy="259045"/>
    <xdr:sp macro="" textlink="">
      <xdr:nvSpPr>
        <xdr:cNvPr id="589" name="n_1mainValue【一般廃棄物処理施設】&#10;一人当たり有形固定資産（償却資産）額"/>
        <xdr:cNvSpPr txBox="1"/>
      </xdr:nvSpPr>
      <xdr:spPr>
        <a:xfrm>
          <a:off x="21043411" y="67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86043</xdr:rowOff>
    </xdr:from>
    <xdr:ext cx="534377" cy="259045"/>
    <xdr:sp macro="" textlink="">
      <xdr:nvSpPr>
        <xdr:cNvPr id="590" name="n_2mainValue【一般廃棄物処理施設】&#10;一人当たり有形固定資産（償却資産）額"/>
        <xdr:cNvSpPr txBox="1"/>
      </xdr:nvSpPr>
      <xdr:spPr>
        <a:xfrm>
          <a:off x="20167111" y="67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11125</xdr:rowOff>
    </xdr:from>
    <xdr:ext cx="469744" cy="259045"/>
    <xdr:sp macro="" textlink="">
      <xdr:nvSpPr>
        <xdr:cNvPr id="591" name="n_4mainValue【一般廃棄物処理施設】&#10;一人当たり有形固定資産（償却資産）額"/>
        <xdr:cNvSpPr txBox="1"/>
      </xdr:nvSpPr>
      <xdr:spPr>
        <a:xfrm>
          <a:off x="18421428" y="704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33" name="直線コネクタ 632"/>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36"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37" name="直線コネクタ 63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638"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39" name="フローチャート: 判断 63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0" name="フローチャート: 判断 639"/>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1" name="フローチャート: 判断 640"/>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42" name="フローチャート: 判断 641"/>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3" name="フローチャート: 判断 642"/>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649" name="楕円 648"/>
        <xdr:cNvSpPr/>
      </xdr:nvSpPr>
      <xdr:spPr>
        <a:xfrm>
          <a:off x="16268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405111" cy="259045"/>
    <xdr:sp macro="" textlink="">
      <xdr:nvSpPr>
        <xdr:cNvPr id="650" name="【消防施設】&#10;有形固定資産減価償却率該当値テキスト"/>
        <xdr:cNvSpPr txBox="1"/>
      </xdr:nvSpPr>
      <xdr:spPr>
        <a:xfrm>
          <a:off x="16357600" y="1470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23223</xdr:rowOff>
    </xdr:from>
    <xdr:to>
      <xdr:col>81</xdr:col>
      <xdr:colOff>101600</xdr:colOff>
      <xdr:row>86</xdr:row>
      <xdr:rowOff>124823</xdr:rowOff>
    </xdr:to>
    <xdr:sp macro="" textlink="">
      <xdr:nvSpPr>
        <xdr:cNvPr id="651" name="楕円 650"/>
        <xdr:cNvSpPr/>
      </xdr:nvSpPr>
      <xdr:spPr>
        <a:xfrm>
          <a:off x="1543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74023</xdr:rowOff>
    </xdr:from>
    <xdr:to>
      <xdr:col>85</xdr:col>
      <xdr:colOff>127000</xdr:colOff>
      <xdr:row>86</xdr:row>
      <xdr:rowOff>93618</xdr:rowOff>
    </xdr:to>
    <xdr:cxnSp macro="">
      <xdr:nvCxnSpPr>
        <xdr:cNvPr id="652" name="直線コネクタ 651"/>
        <xdr:cNvCxnSpPr/>
      </xdr:nvCxnSpPr>
      <xdr:spPr>
        <a:xfrm>
          <a:off x="15481300" y="148187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162016</xdr:rowOff>
    </xdr:from>
    <xdr:to>
      <xdr:col>76</xdr:col>
      <xdr:colOff>165100</xdr:colOff>
      <xdr:row>86</xdr:row>
      <xdr:rowOff>92166</xdr:rowOff>
    </xdr:to>
    <xdr:sp macro="" textlink="">
      <xdr:nvSpPr>
        <xdr:cNvPr id="653" name="楕円 652"/>
        <xdr:cNvSpPr/>
      </xdr:nvSpPr>
      <xdr:spPr>
        <a:xfrm>
          <a:off x="1454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41366</xdr:rowOff>
    </xdr:from>
    <xdr:to>
      <xdr:col>81</xdr:col>
      <xdr:colOff>50800</xdr:colOff>
      <xdr:row>86</xdr:row>
      <xdr:rowOff>74023</xdr:rowOff>
    </xdr:to>
    <xdr:cxnSp macro="">
      <xdr:nvCxnSpPr>
        <xdr:cNvPr id="654" name="直線コネクタ 653"/>
        <xdr:cNvCxnSpPr/>
      </xdr:nvCxnSpPr>
      <xdr:spPr>
        <a:xfrm>
          <a:off x="14592300" y="14786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655" name="楕円 654"/>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xdr:rowOff>
    </xdr:from>
    <xdr:to>
      <xdr:col>76</xdr:col>
      <xdr:colOff>114300</xdr:colOff>
      <xdr:row>86</xdr:row>
      <xdr:rowOff>41366</xdr:rowOff>
    </xdr:to>
    <xdr:cxnSp macro="">
      <xdr:nvCxnSpPr>
        <xdr:cNvPr id="656" name="直線コネクタ 655"/>
        <xdr:cNvCxnSpPr/>
      </xdr:nvCxnSpPr>
      <xdr:spPr>
        <a:xfrm>
          <a:off x="13703300" y="1475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657" name="楕円 656"/>
        <xdr:cNvSpPr/>
      </xdr:nvSpPr>
      <xdr:spPr>
        <a:xfrm>
          <a:off x="1276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86</xdr:row>
      <xdr:rowOff>8708</xdr:rowOff>
    </xdr:to>
    <xdr:cxnSp macro="">
      <xdr:nvCxnSpPr>
        <xdr:cNvPr id="658" name="直線コネクタ 657"/>
        <xdr:cNvCxnSpPr/>
      </xdr:nvCxnSpPr>
      <xdr:spPr>
        <a:xfrm>
          <a:off x="12814300" y="1472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659"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60"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661"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662"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115950</xdr:rowOff>
    </xdr:from>
    <xdr:ext cx="405111" cy="259045"/>
    <xdr:sp macro="" textlink="">
      <xdr:nvSpPr>
        <xdr:cNvPr id="663" name="n_1mainValue【消防施設】&#10;有形固定資産減価償却率"/>
        <xdr:cNvSpPr txBox="1"/>
      </xdr:nvSpPr>
      <xdr:spPr>
        <a:xfrm>
          <a:off x="152660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83293</xdr:rowOff>
    </xdr:from>
    <xdr:ext cx="405111" cy="259045"/>
    <xdr:sp macro="" textlink="">
      <xdr:nvSpPr>
        <xdr:cNvPr id="664" name="n_2mainValue【消防施設】&#10;有形固定資産減価償却率"/>
        <xdr:cNvSpPr txBox="1"/>
      </xdr:nvSpPr>
      <xdr:spPr>
        <a:xfrm>
          <a:off x="14389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665" name="n_3mainValue【消防施設】&#10;有形固定資産減価償却率"/>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666" name="n_4mainValue【消防施設】&#10;有形固定資産減価償却率"/>
        <xdr:cNvSpPr txBox="1"/>
      </xdr:nvSpPr>
      <xdr:spPr>
        <a:xfrm>
          <a:off x="12611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88" name="直線コネクタ 687"/>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0" name="直線コネクタ 68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92" name="直線コネクタ 69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9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94" name="フローチャート: 判断 69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95" name="フローチャート: 判断 694"/>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96" name="フローチャート: 判断 695"/>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97" name="フローチャート: 判断 696"/>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98" name="フローチャート: 判断 697"/>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4" name="楕円 703"/>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05" name="【消防施設】&#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06" name="楕円 705"/>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07" name="直線コネクタ 706"/>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08" name="楕円 707"/>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09" name="直線コネクタ 708"/>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10" name="楕円 709"/>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711" name="直線コネクタ 710"/>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12" name="楕円 711"/>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713" name="直線コネクタ 712"/>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14"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15"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16"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17"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18"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19"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20"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21"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47" name="直線コネクタ 74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4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49" name="直線コネクタ 74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1" name="直線コネクタ 75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52"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53" name="フローチャート: 判断 75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4" name="フローチャート: 判断 75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55" name="フローチャート: 判断 75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56" name="フローチャート: 判断 75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57" name="フローチャート: 判断 75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71120</xdr:rowOff>
    </xdr:from>
    <xdr:to>
      <xdr:col>85</xdr:col>
      <xdr:colOff>177800</xdr:colOff>
      <xdr:row>109</xdr:row>
      <xdr:rowOff>1270</xdr:rowOff>
    </xdr:to>
    <xdr:sp macro="" textlink="">
      <xdr:nvSpPr>
        <xdr:cNvPr id="763" name="楕円 762"/>
        <xdr:cNvSpPr/>
      </xdr:nvSpPr>
      <xdr:spPr>
        <a:xfrm>
          <a:off x="16268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157497</xdr:rowOff>
    </xdr:from>
    <xdr:ext cx="405111" cy="259045"/>
    <xdr:sp macro="" textlink="">
      <xdr:nvSpPr>
        <xdr:cNvPr id="764" name="【庁舎】&#10;有形固定資産減価償却率該当値テキスト"/>
        <xdr:cNvSpPr txBox="1"/>
      </xdr:nvSpPr>
      <xdr:spPr>
        <a:xfrm>
          <a:off x="16357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56424</xdr:rowOff>
    </xdr:from>
    <xdr:to>
      <xdr:col>81</xdr:col>
      <xdr:colOff>101600</xdr:colOff>
      <xdr:row>108</xdr:row>
      <xdr:rowOff>158024</xdr:rowOff>
    </xdr:to>
    <xdr:sp macro="" textlink="">
      <xdr:nvSpPr>
        <xdr:cNvPr id="765" name="楕円 764"/>
        <xdr:cNvSpPr/>
      </xdr:nvSpPr>
      <xdr:spPr>
        <a:xfrm>
          <a:off x="15430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107224</xdr:rowOff>
    </xdr:from>
    <xdr:to>
      <xdr:col>85</xdr:col>
      <xdr:colOff>127000</xdr:colOff>
      <xdr:row>108</xdr:row>
      <xdr:rowOff>121920</xdr:rowOff>
    </xdr:to>
    <xdr:cxnSp macro="">
      <xdr:nvCxnSpPr>
        <xdr:cNvPr id="766" name="直線コネクタ 765"/>
        <xdr:cNvCxnSpPr/>
      </xdr:nvCxnSpPr>
      <xdr:spPr>
        <a:xfrm>
          <a:off x="15481300" y="1862382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767" name="楕円 766"/>
        <xdr:cNvSpPr/>
      </xdr:nvSpPr>
      <xdr:spPr>
        <a:xfrm>
          <a:off x="1454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107224</xdr:rowOff>
    </xdr:to>
    <xdr:cxnSp macro="">
      <xdr:nvCxnSpPr>
        <xdr:cNvPr id="768" name="直線コネクタ 767"/>
        <xdr:cNvCxnSpPr/>
      </xdr:nvCxnSpPr>
      <xdr:spPr>
        <a:xfrm>
          <a:off x="14592300" y="185911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769" name="楕円 768"/>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74568</xdr:rowOff>
    </xdr:to>
    <xdr:cxnSp macro="">
      <xdr:nvCxnSpPr>
        <xdr:cNvPr id="770" name="直線コネクタ 769"/>
        <xdr:cNvCxnSpPr/>
      </xdr:nvCxnSpPr>
      <xdr:spPr>
        <a:xfrm>
          <a:off x="13703300" y="185601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129902</xdr:rowOff>
    </xdr:from>
    <xdr:to>
      <xdr:col>67</xdr:col>
      <xdr:colOff>101600</xdr:colOff>
      <xdr:row>108</xdr:row>
      <xdr:rowOff>60052</xdr:rowOff>
    </xdr:to>
    <xdr:sp macro="" textlink="">
      <xdr:nvSpPr>
        <xdr:cNvPr id="771" name="楕円 770"/>
        <xdr:cNvSpPr/>
      </xdr:nvSpPr>
      <xdr:spPr>
        <a:xfrm>
          <a:off x="1276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xdr:rowOff>
    </xdr:from>
    <xdr:to>
      <xdr:col>71</xdr:col>
      <xdr:colOff>177800</xdr:colOff>
      <xdr:row>108</xdr:row>
      <xdr:rowOff>43543</xdr:rowOff>
    </xdr:to>
    <xdr:cxnSp macro="">
      <xdr:nvCxnSpPr>
        <xdr:cNvPr id="772" name="直線コネクタ 771"/>
        <xdr:cNvCxnSpPr/>
      </xdr:nvCxnSpPr>
      <xdr:spPr>
        <a:xfrm>
          <a:off x="12814300" y="185258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7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7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7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7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149151</xdr:rowOff>
    </xdr:from>
    <xdr:ext cx="405111" cy="259045"/>
    <xdr:sp macro="" textlink="">
      <xdr:nvSpPr>
        <xdr:cNvPr id="777" name="n_1mainValue【庁舎】&#10;有形固定資産減価償却率"/>
        <xdr:cNvSpPr txBox="1"/>
      </xdr:nvSpPr>
      <xdr:spPr>
        <a:xfrm>
          <a:off x="152660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778" name="n_2mainValue【庁舎】&#10;有形固定資産減価償却率"/>
        <xdr:cNvSpPr txBox="1"/>
      </xdr:nvSpPr>
      <xdr:spPr>
        <a:xfrm>
          <a:off x="14389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779" name="n_3mainValue【庁舎】&#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51179</xdr:rowOff>
    </xdr:from>
    <xdr:ext cx="405111" cy="259045"/>
    <xdr:sp macro="" textlink="">
      <xdr:nvSpPr>
        <xdr:cNvPr id="780" name="n_4mainValue【庁舎】&#10;有形固定資産減価償却率"/>
        <xdr:cNvSpPr txBox="1"/>
      </xdr:nvSpPr>
      <xdr:spPr>
        <a:xfrm>
          <a:off x="12611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1" name="直線コネクタ 79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92" name="テキスト ボックス 79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3" name="直線コネクタ 79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4" name="テキスト ボックス 79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5" name="直線コネクタ 79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6" name="テキスト ボックス 79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9" name="直線コネクタ 79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0" name="テキスト ボックス 79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1" name="直線コネクタ 80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2" name="テキスト ボックス 80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3" name="直線コネクタ 80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04" name="テキスト ボックス 80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08" name="直線コネクタ 80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0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0" name="直線コネクタ 80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12" name="直線コネクタ 81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1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14" name="フローチャート: 判断 81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5" name="フローチャート: 判断 81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6" name="フローチャート: 判断 81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17" name="フローチャート: 判断 81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18" name="フローチャート: 判断 81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85407</xdr:rowOff>
    </xdr:from>
    <xdr:to>
      <xdr:col>116</xdr:col>
      <xdr:colOff>114300</xdr:colOff>
      <xdr:row>108</xdr:row>
      <xdr:rowOff>15557</xdr:rowOff>
    </xdr:to>
    <xdr:sp macro="" textlink="">
      <xdr:nvSpPr>
        <xdr:cNvPr id="824" name="楕円 823"/>
        <xdr:cNvSpPr/>
      </xdr:nvSpPr>
      <xdr:spPr>
        <a:xfrm>
          <a:off x="221107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xdr:rowOff>
    </xdr:from>
    <xdr:ext cx="469744" cy="259045"/>
    <xdr:sp macro="" textlink="">
      <xdr:nvSpPr>
        <xdr:cNvPr id="825" name="【庁舎】&#10;一人当たり面積該当値テキスト"/>
        <xdr:cNvSpPr txBox="1"/>
      </xdr:nvSpPr>
      <xdr:spPr>
        <a:xfrm>
          <a:off x="22199600" y="1834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85407</xdr:rowOff>
    </xdr:from>
    <xdr:to>
      <xdr:col>112</xdr:col>
      <xdr:colOff>38100</xdr:colOff>
      <xdr:row>108</xdr:row>
      <xdr:rowOff>15557</xdr:rowOff>
    </xdr:to>
    <xdr:sp macro="" textlink="">
      <xdr:nvSpPr>
        <xdr:cNvPr id="826" name="楕円 825"/>
        <xdr:cNvSpPr/>
      </xdr:nvSpPr>
      <xdr:spPr>
        <a:xfrm>
          <a:off x="21272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136207</xdr:rowOff>
    </xdr:from>
    <xdr:to>
      <xdr:col>116</xdr:col>
      <xdr:colOff>63500</xdr:colOff>
      <xdr:row>107</xdr:row>
      <xdr:rowOff>136207</xdr:rowOff>
    </xdr:to>
    <xdr:cxnSp macro="">
      <xdr:nvCxnSpPr>
        <xdr:cNvPr id="827" name="直線コネクタ 826"/>
        <xdr:cNvCxnSpPr/>
      </xdr:nvCxnSpPr>
      <xdr:spPr>
        <a:xfrm>
          <a:off x="21323300" y="1848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85407</xdr:rowOff>
    </xdr:from>
    <xdr:to>
      <xdr:col>107</xdr:col>
      <xdr:colOff>101600</xdr:colOff>
      <xdr:row>108</xdr:row>
      <xdr:rowOff>15557</xdr:rowOff>
    </xdr:to>
    <xdr:sp macro="" textlink="">
      <xdr:nvSpPr>
        <xdr:cNvPr id="828" name="楕円 827"/>
        <xdr:cNvSpPr/>
      </xdr:nvSpPr>
      <xdr:spPr>
        <a:xfrm>
          <a:off x="20383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136207</xdr:rowOff>
    </xdr:from>
    <xdr:to>
      <xdr:col>111</xdr:col>
      <xdr:colOff>177800</xdr:colOff>
      <xdr:row>107</xdr:row>
      <xdr:rowOff>136207</xdr:rowOff>
    </xdr:to>
    <xdr:cxnSp macro="">
      <xdr:nvCxnSpPr>
        <xdr:cNvPr id="829" name="直線コネクタ 828"/>
        <xdr:cNvCxnSpPr/>
      </xdr:nvCxnSpPr>
      <xdr:spPr>
        <a:xfrm>
          <a:off x="20434300" y="1848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96838</xdr:rowOff>
    </xdr:from>
    <xdr:to>
      <xdr:col>102</xdr:col>
      <xdr:colOff>165100</xdr:colOff>
      <xdr:row>108</xdr:row>
      <xdr:rowOff>26988</xdr:rowOff>
    </xdr:to>
    <xdr:sp macro="" textlink="">
      <xdr:nvSpPr>
        <xdr:cNvPr id="830" name="楕円 829"/>
        <xdr:cNvSpPr/>
      </xdr:nvSpPr>
      <xdr:spPr>
        <a:xfrm>
          <a:off x="19494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136207</xdr:rowOff>
    </xdr:from>
    <xdr:to>
      <xdr:col>107</xdr:col>
      <xdr:colOff>50800</xdr:colOff>
      <xdr:row>107</xdr:row>
      <xdr:rowOff>147638</xdr:rowOff>
    </xdr:to>
    <xdr:cxnSp macro="">
      <xdr:nvCxnSpPr>
        <xdr:cNvPr id="831" name="直線コネクタ 830"/>
        <xdr:cNvCxnSpPr/>
      </xdr:nvCxnSpPr>
      <xdr:spPr>
        <a:xfrm flipV="1">
          <a:off x="19545300" y="184813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96838</xdr:rowOff>
    </xdr:from>
    <xdr:to>
      <xdr:col>98</xdr:col>
      <xdr:colOff>38100</xdr:colOff>
      <xdr:row>108</xdr:row>
      <xdr:rowOff>26988</xdr:rowOff>
    </xdr:to>
    <xdr:sp macro="" textlink="">
      <xdr:nvSpPr>
        <xdr:cNvPr id="832" name="楕円 831"/>
        <xdr:cNvSpPr/>
      </xdr:nvSpPr>
      <xdr:spPr>
        <a:xfrm>
          <a:off x="18605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147638</xdr:rowOff>
    </xdr:from>
    <xdr:to>
      <xdr:col>102</xdr:col>
      <xdr:colOff>114300</xdr:colOff>
      <xdr:row>107</xdr:row>
      <xdr:rowOff>147638</xdr:rowOff>
    </xdr:to>
    <xdr:cxnSp macro="">
      <xdr:nvCxnSpPr>
        <xdr:cNvPr id="833" name="直線コネクタ 832"/>
        <xdr:cNvCxnSpPr/>
      </xdr:nvCxnSpPr>
      <xdr:spPr>
        <a:xfrm>
          <a:off x="18656300" y="1849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3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3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3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6684</xdr:rowOff>
    </xdr:from>
    <xdr:ext cx="469744" cy="259045"/>
    <xdr:sp macro="" textlink="">
      <xdr:nvSpPr>
        <xdr:cNvPr id="838" name="n_1mainValue【庁舎】&#10;一人当たり面積"/>
        <xdr:cNvSpPr txBox="1"/>
      </xdr:nvSpPr>
      <xdr:spPr>
        <a:xfrm>
          <a:off x="210757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6684</xdr:rowOff>
    </xdr:from>
    <xdr:ext cx="469744" cy="259045"/>
    <xdr:sp macro="" textlink="">
      <xdr:nvSpPr>
        <xdr:cNvPr id="839" name="n_2mainValue【庁舎】&#10;一人当たり面積"/>
        <xdr:cNvSpPr txBox="1"/>
      </xdr:nvSpPr>
      <xdr:spPr>
        <a:xfrm>
          <a:off x="201994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18115</xdr:rowOff>
    </xdr:from>
    <xdr:ext cx="469744" cy="259045"/>
    <xdr:sp macro="" textlink="">
      <xdr:nvSpPr>
        <xdr:cNvPr id="840" name="n_3mainValue【庁舎】&#10;一人当たり面積"/>
        <xdr:cNvSpPr txBox="1"/>
      </xdr:nvSpPr>
      <xdr:spPr>
        <a:xfrm>
          <a:off x="19310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18115</xdr:rowOff>
    </xdr:from>
    <xdr:ext cx="469744" cy="259045"/>
    <xdr:sp macro="" textlink="">
      <xdr:nvSpPr>
        <xdr:cNvPr id="841" name="n_4mainValue【庁舎】&#10;一人当たり面積"/>
        <xdr:cNvSpPr txBox="1"/>
      </xdr:nvSpPr>
      <xdr:spPr>
        <a:xfrm>
          <a:off x="18421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有形固定資産減価償却率が類似団体内平均値を上回った施設は、庁舎、消防施設、図書館、市民会館である。これらの施設は、昭和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年代半ばから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かけて建設されているため、減価償却が進み、全体的に耐用年数が近付いていることが要因として挙げられる。また、一人当たり面積については、市域が狭いことから、消防署、図書館がそれぞれ一か所しかなく一人当たり面積が狭い一方、比較的大規模な総合体育施設があることにより、体育館・プールについては一人当たり面積が広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施設の減価償却の進み方をふまえながら、施設の更新、長寿命化を進めていく必要があるため、「交野市公共施設等総合管理計画」に基づき、良質で持続可能な公共施設サービスが提供できるよう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35752941</v>
      </c>
      <c r="BO4" s="426"/>
      <c r="BP4" s="426"/>
      <c r="BQ4" s="426"/>
      <c r="BR4" s="426"/>
      <c r="BS4" s="426"/>
      <c r="BT4" s="426"/>
      <c r="BU4" s="427"/>
      <c r="BV4" s="425">
        <v>25200476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2.5</v>
      </c>
      <c r="CU4" s="610"/>
      <c r="CV4" s="610"/>
      <c r="CW4" s="610"/>
      <c r="CX4" s="610"/>
      <c r="CY4" s="610"/>
      <c r="CZ4" s="610"/>
      <c r="DA4" s="611"/>
      <c r="DB4" s="609">
        <v>1.3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35288636</v>
      </c>
      <c r="BO5" s="431"/>
      <c r="BP5" s="431"/>
      <c r="BQ5" s="431"/>
      <c r="BR5" s="431"/>
      <c r="BS5" s="431"/>
      <c r="BT5" s="431"/>
      <c r="BU5" s="432"/>
      <c r="BV5" s="430">
        <v>24948630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97.6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464305</v>
      </c>
      <c r="BO6" s="431"/>
      <c r="BP6" s="431"/>
      <c r="BQ6" s="431"/>
      <c r="BR6" s="431"/>
      <c r="BS6" s="431"/>
      <c r="BT6" s="431"/>
      <c r="BU6" s="432"/>
      <c r="BV6" s="430">
        <v>251846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98.2</v>
      </c>
      <c r="CU6" s="584"/>
      <c r="CV6" s="584"/>
      <c r="CW6" s="584"/>
      <c r="CX6" s="584"/>
      <c r="CY6" s="584"/>
      <c r="CZ6" s="584"/>
      <c r="DA6" s="585"/>
      <c r="DB6" s="583">
        <v>104.2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85878</v>
      </c>
      <c r="BO7" s="431"/>
      <c r="BP7" s="431"/>
      <c r="BQ7" s="431"/>
      <c r="BR7" s="431"/>
      <c r="BS7" s="431"/>
      <c r="BT7" s="431"/>
      <c r="BU7" s="432"/>
      <c r="BV7" s="430">
        <v>69749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15110578</v>
      </c>
      <c r="CU7" s="431"/>
      <c r="CV7" s="431"/>
      <c r="CW7" s="431"/>
      <c r="CX7" s="431"/>
      <c r="CY7" s="431"/>
      <c r="CZ7" s="431"/>
      <c r="DA7" s="432"/>
      <c r="DB7" s="430">
        <v>14549262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378427</v>
      </c>
      <c r="BO8" s="431"/>
      <c r="BP8" s="431"/>
      <c r="BQ8" s="431"/>
      <c r="BR8" s="431"/>
      <c r="BS8" s="431"/>
      <c r="BT8" s="431"/>
      <c r="BU8" s="432"/>
      <c r="BV8" s="430">
        <v>182097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75033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196330</v>
      </c>
      <c r="BO9" s="431"/>
      <c r="BP9" s="431"/>
      <c r="BQ9" s="431"/>
      <c r="BR9" s="431"/>
      <c r="BS9" s="431"/>
      <c r="BT9" s="431"/>
      <c r="BU9" s="432"/>
      <c r="BV9" s="430">
        <v>-231656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16.8</v>
      </c>
      <c r="CU9" s="401"/>
      <c r="CV9" s="401"/>
      <c r="CW9" s="401"/>
      <c r="CX9" s="401"/>
      <c r="CY9" s="401"/>
      <c r="CZ9" s="401"/>
      <c r="DA9" s="402"/>
      <c r="DB9" s="400">
        <v>17.7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76435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95498</v>
      </c>
      <c r="BO10" s="431"/>
      <c r="BP10" s="431"/>
      <c r="BQ10" s="431"/>
      <c r="BR10" s="431"/>
      <c r="BS10" s="431"/>
      <c r="BT10" s="431"/>
      <c r="BU10" s="432"/>
      <c r="BV10" s="430">
        <v>210718</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5108</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77614</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4213</v>
      </c>
      <c r="BO12" s="431"/>
      <c r="BP12" s="431"/>
      <c r="BQ12" s="431"/>
      <c r="BR12" s="431"/>
      <c r="BS12" s="431"/>
      <c r="BT12" s="431"/>
      <c r="BU12" s="432"/>
      <c r="BV12" s="430">
        <v>2516</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77020</v>
      </c>
      <c r="S13" s="534"/>
      <c r="T13" s="534"/>
      <c r="U13" s="534"/>
      <c r="V13" s="535"/>
      <c r="W13" s="521" t="s">
        <v>137</v>
      </c>
      <c r="X13" s="443"/>
      <c r="Y13" s="443"/>
      <c r="Z13" s="443"/>
      <c r="AA13" s="443"/>
      <c r="AB13" s="444"/>
      <c r="AC13" s="406">
        <v>302</v>
      </c>
      <c r="AD13" s="407"/>
      <c r="AE13" s="407"/>
      <c r="AF13" s="407"/>
      <c r="AG13" s="408"/>
      <c r="AH13" s="406">
        <v>260</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287615</v>
      </c>
      <c r="BO13" s="431"/>
      <c r="BP13" s="431"/>
      <c r="BQ13" s="431"/>
      <c r="BR13" s="431"/>
      <c r="BS13" s="431"/>
      <c r="BT13" s="431"/>
      <c r="BU13" s="432"/>
      <c r="BV13" s="430">
        <v>-18346</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9.4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77632</v>
      </c>
      <c r="S14" s="534"/>
      <c r="T14" s="534"/>
      <c r="U14" s="534"/>
      <c r="V14" s="535"/>
      <c r="W14" s="536"/>
      <c r="X14" s="446"/>
      <c r="Y14" s="446"/>
      <c r="Z14" s="446"/>
      <c r="AA14" s="446"/>
      <c r="AB14" s="447"/>
      <c r="AC14" s="526">
        <v>0.9</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69.400000000000006</v>
      </c>
      <c r="CU14" s="538"/>
      <c r="CV14" s="538"/>
      <c r="CW14" s="538"/>
      <c r="CX14" s="538"/>
      <c r="CY14" s="538"/>
      <c r="CZ14" s="538"/>
      <c r="DA14" s="539"/>
      <c r="DB14" s="537">
        <v>86.7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77081</v>
      </c>
      <c r="S15" s="534"/>
      <c r="T15" s="534"/>
      <c r="U15" s="534"/>
      <c r="V15" s="535"/>
      <c r="W15" s="521" t="s">
        <v>145</v>
      </c>
      <c r="X15" s="443"/>
      <c r="Y15" s="443"/>
      <c r="Z15" s="443"/>
      <c r="AA15" s="443"/>
      <c r="AB15" s="444"/>
      <c r="AC15" s="406">
        <v>8126</v>
      </c>
      <c r="AD15" s="407"/>
      <c r="AE15" s="407"/>
      <c r="AF15" s="407"/>
      <c r="AG15" s="408"/>
      <c r="AH15" s="406">
        <v>8516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8576273</v>
      </c>
      <c r="BO15" s="426"/>
      <c r="BP15" s="426"/>
      <c r="BQ15" s="426"/>
      <c r="BR15" s="426"/>
      <c r="BS15" s="426"/>
      <c r="BT15" s="426"/>
      <c r="BU15" s="427"/>
      <c r="BV15" s="425">
        <v>8045516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25.6</v>
      </c>
      <c r="AD16" s="527"/>
      <c r="AE16" s="527"/>
      <c r="AF16" s="527"/>
      <c r="AG16" s="528"/>
      <c r="AH16" s="526">
        <v>26.7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11959998</v>
      </c>
      <c r="BO16" s="431"/>
      <c r="BP16" s="431"/>
      <c r="BQ16" s="431"/>
      <c r="BR16" s="431"/>
      <c r="BS16" s="431"/>
      <c r="BT16" s="431"/>
      <c r="BU16" s="432"/>
      <c r="BV16" s="430">
        <v>11478605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23370</v>
      </c>
      <c r="AD17" s="407"/>
      <c r="AE17" s="407"/>
      <c r="AF17" s="407"/>
      <c r="AG17" s="408"/>
      <c r="AH17" s="406">
        <v>23168</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10881292</v>
      </c>
      <c r="BO17" s="431"/>
      <c r="BP17" s="431"/>
      <c r="BQ17" s="431"/>
      <c r="BR17" s="431"/>
      <c r="BS17" s="431"/>
      <c r="BT17" s="431"/>
      <c r="BU17" s="432"/>
      <c r="BV17" s="430">
        <v>10269739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25.55</v>
      </c>
      <c r="M18" s="495"/>
      <c r="N18" s="495"/>
      <c r="O18" s="495"/>
      <c r="P18" s="495"/>
      <c r="Q18" s="495"/>
      <c r="R18" s="496"/>
      <c r="S18" s="496"/>
      <c r="T18" s="496"/>
      <c r="U18" s="496"/>
      <c r="V18" s="497"/>
      <c r="W18" s="511"/>
      <c r="X18" s="512"/>
      <c r="Y18" s="512"/>
      <c r="Z18" s="512"/>
      <c r="AA18" s="512"/>
      <c r="AB18" s="522"/>
      <c r="AC18" s="394">
        <v>73.5</v>
      </c>
      <c r="AD18" s="395"/>
      <c r="AE18" s="395"/>
      <c r="AF18" s="395"/>
      <c r="AG18" s="498"/>
      <c r="AH18" s="394">
        <v>72.5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14113184</v>
      </c>
      <c r="BO18" s="431"/>
      <c r="BP18" s="431"/>
      <c r="BQ18" s="431"/>
      <c r="BR18" s="431"/>
      <c r="BS18" s="431"/>
      <c r="BT18" s="431"/>
      <c r="BU18" s="432"/>
      <c r="BV18" s="430">
        <v>14592480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2937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17409533</v>
      </c>
      <c r="BO19" s="431"/>
      <c r="BP19" s="431"/>
      <c r="BQ19" s="431"/>
      <c r="BR19" s="431"/>
      <c r="BS19" s="431"/>
      <c r="BT19" s="431"/>
      <c r="BU19" s="432"/>
      <c r="BV19" s="430">
        <v>16504892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29569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28227912</v>
      </c>
      <c r="BO23" s="431"/>
      <c r="BP23" s="431"/>
      <c r="BQ23" s="431"/>
      <c r="BR23" s="431"/>
      <c r="BS23" s="431"/>
      <c r="BT23" s="431"/>
      <c r="BU23" s="432"/>
      <c r="BV23" s="430">
        <v>28302262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7425</v>
      </c>
      <c r="R24" s="407"/>
      <c r="S24" s="407"/>
      <c r="T24" s="407"/>
      <c r="U24" s="407"/>
      <c r="V24" s="408"/>
      <c r="W24" s="472"/>
      <c r="X24" s="463"/>
      <c r="Y24" s="464"/>
      <c r="Z24" s="403" t="s">
        <v>169</v>
      </c>
      <c r="AA24" s="404"/>
      <c r="AB24" s="404"/>
      <c r="AC24" s="404"/>
      <c r="AD24" s="404"/>
      <c r="AE24" s="404"/>
      <c r="AF24" s="404"/>
      <c r="AG24" s="405"/>
      <c r="AH24" s="406">
        <v>452</v>
      </c>
      <c r="AI24" s="407"/>
      <c r="AJ24" s="407"/>
      <c r="AK24" s="407"/>
      <c r="AL24" s="408"/>
      <c r="AM24" s="406">
        <v>1462672</v>
      </c>
      <c r="AN24" s="407"/>
      <c r="AO24" s="407"/>
      <c r="AP24" s="407"/>
      <c r="AQ24" s="407"/>
      <c r="AR24" s="408"/>
      <c r="AS24" s="406">
        <v>3236</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18007646</v>
      </c>
      <c r="BO24" s="431"/>
      <c r="BP24" s="431"/>
      <c r="BQ24" s="431"/>
      <c r="BR24" s="431"/>
      <c r="BS24" s="431"/>
      <c r="BT24" s="431"/>
      <c r="BU24" s="432"/>
      <c r="BV24" s="430">
        <v>17390367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7000</v>
      </c>
      <c r="R25" s="407"/>
      <c r="S25" s="407"/>
      <c r="T25" s="407"/>
      <c r="U25" s="407"/>
      <c r="V25" s="408"/>
      <c r="W25" s="472"/>
      <c r="X25" s="463"/>
      <c r="Y25" s="464"/>
      <c r="Z25" s="403" t="s">
        <v>172</v>
      </c>
      <c r="AA25" s="404"/>
      <c r="AB25" s="404"/>
      <c r="AC25" s="404"/>
      <c r="AD25" s="404"/>
      <c r="AE25" s="404"/>
      <c r="AF25" s="404"/>
      <c r="AG25" s="405"/>
      <c r="AH25" s="406">
        <v>78</v>
      </c>
      <c r="AI25" s="407"/>
      <c r="AJ25" s="407"/>
      <c r="AK25" s="407"/>
      <c r="AL25" s="408"/>
      <c r="AM25" s="406">
        <v>243282</v>
      </c>
      <c r="AN25" s="407"/>
      <c r="AO25" s="407"/>
      <c r="AP25" s="407"/>
      <c r="AQ25" s="407"/>
      <c r="AR25" s="408"/>
      <c r="AS25" s="406">
        <v>3119</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11147886</v>
      </c>
      <c r="BO25" s="426"/>
      <c r="BP25" s="426"/>
      <c r="BQ25" s="426"/>
      <c r="BR25" s="426"/>
      <c r="BS25" s="426"/>
      <c r="BT25" s="426"/>
      <c r="BU25" s="427"/>
      <c r="BV25" s="425">
        <v>10088611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6160</v>
      </c>
      <c r="R26" s="407"/>
      <c r="S26" s="407"/>
      <c r="T26" s="407"/>
      <c r="U26" s="407"/>
      <c r="V26" s="408"/>
      <c r="W26" s="472"/>
      <c r="X26" s="463"/>
      <c r="Y26" s="464"/>
      <c r="Z26" s="403" t="s">
        <v>175</v>
      </c>
      <c r="AA26" s="485"/>
      <c r="AB26" s="485"/>
      <c r="AC26" s="485"/>
      <c r="AD26" s="485"/>
      <c r="AE26" s="485"/>
      <c r="AF26" s="485"/>
      <c r="AG26" s="486"/>
      <c r="AH26" s="406">
        <v>40</v>
      </c>
      <c r="AI26" s="407"/>
      <c r="AJ26" s="407"/>
      <c r="AK26" s="407"/>
      <c r="AL26" s="408"/>
      <c r="AM26" s="406">
        <v>140480</v>
      </c>
      <c r="AN26" s="407"/>
      <c r="AO26" s="407"/>
      <c r="AP26" s="407"/>
      <c r="AQ26" s="407"/>
      <c r="AR26" s="408"/>
      <c r="AS26" s="406">
        <v>3512</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6210</v>
      </c>
      <c r="R27" s="407"/>
      <c r="S27" s="407"/>
      <c r="T27" s="407"/>
      <c r="U27" s="407"/>
      <c r="V27" s="408"/>
      <c r="W27" s="472"/>
      <c r="X27" s="463"/>
      <c r="Y27" s="464"/>
      <c r="Z27" s="403" t="s">
        <v>178</v>
      </c>
      <c r="AA27" s="404"/>
      <c r="AB27" s="404"/>
      <c r="AC27" s="404"/>
      <c r="AD27" s="404"/>
      <c r="AE27" s="404"/>
      <c r="AF27" s="404"/>
      <c r="AG27" s="405"/>
      <c r="AH27" s="406">
        <v>30</v>
      </c>
      <c r="AI27" s="407"/>
      <c r="AJ27" s="407"/>
      <c r="AK27" s="407"/>
      <c r="AL27" s="408"/>
      <c r="AM27" s="406">
        <v>95748</v>
      </c>
      <c r="AN27" s="407"/>
      <c r="AO27" s="407"/>
      <c r="AP27" s="407"/>
      <c r="AQ27" s="407"/>
      <c r="AR27" s="408"/>
      <c r="AS27" s="406">
        <v>3192</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t="s">
        <v>135</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5715</v>
      </c>
      <c r="R28" s="407"/>
      <c r="S28" s="407"/>
      <c r="T28" s="407"/>
      <c r="U28" s="407"/>
      <c r="V28" s="408"/>
      <c r="W28" s="472"/>
      <c r="X28" s="463"/>
      <c r="Y28" s="464"/>
      <c r="Z28" s="403" t="s">
        <v>181</v>
      </c>
      <c r="AA28" s="404"/>
      <c r="AB28" s="404"/>
      <c r="AC28" s="404"/>
      <c r="AD28" s="404"/>
      <c r="AE28" s="404"/>
      <c r="AF28" s="404"/>
      <c r="AG28" s="405"/>
      <c r="AH28" s="406" t="s">
        <v>135</v>
      </c>
      <c r="AI28" s="407"/>
      <c r="AJ28" s="407"/>
      <c r="AK28" s="407"/>
      <c r="AL28" s="408"/>
      <c r="AM28" s="406" t="s">
        <v>135</v>
      </c>
      <c r="AN28" s="407"/>
      <c r="AO28" s="407"/>
      <c r="AP28" s="407"/>
      <c r="AQ28" s="407"/>
      <c r="AR28" s="408"/>
      <c r="AS28" s="406" t="s">
        <v>135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3916879</v>
      </c>
      <c r="BO28" s="426"/>
      <c r="BP28" s="426"/>
      <c r="BQ28" s="426"/>
      <c r="BR28" s="426"/>
      <c r="BS28" s="426"/>
      <c r="BT28" s="426"/>
      <c r="BU28" s="427"/>
      <c r="BV28" s="425">
        <v>3825594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13</v>
      </c>
      <c r="M29" s="407"/>
      <c r="N29" s="407"/>
      <c r="O29" s="407"/>
      <c r="P29" s="408"/>
      <c r="Q29" s="406">
        <v>5400</v>
      </c>
      <c r="R29" s="407"/>
      <c r="S29" s="407"/>
      <c r="T29" s="407"/>
      <c r="U29" s="407"/>
      <c r="V29" s="408"/>
      <c r="W29" s="473"/>
      <c r="X29" s="474"/>
      <c r="Y29" s="475"/>
      <c r="Z29" s="403" t="s">
        <v>184</v>
      </c>
      <c r="AA29" s="404"/>
      <c r="AB29" s="404"/>
      <c r="AC29" s="404"/>
      <c r="AD29" s="404"/>
      <c r="AE29" s="404"/>
      <c r="AF29" s="404"/>
      <c r="AG29" s="405"/>
      <c r="AH29" s="406">
        <v>482</v>
      </c>
      <c r="AI29" s="407"/>
      <c r="AJ29" s="407"/>
      <c r="AK29" s="407"/>
      <c r="AL29" s="408"/>
      <c r="AM29" s="406">
        <v>1558420</v>
      </c>
      <c r="AN29" s="407"/>
      <c r="AO29" s="407"/>
      <c r="AP29" s="407"/>
      <c r="AQ29" s="407"/>
      <c r="AR29" s="408"/>
      <c r="AS29" s="406">
        <v>3233</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653769</v>
      </c>
      <c r="BO29" s="431"/>
      <c r="BP29" s="431"/>
      <c r="BQ29" s="431"/>
      <c r="BR29" s="431"/>
      <c r="BS29" s="431"/>
      <c r="BT29" s="431"/>
      <c r="BU29" s="432"/>
      <c r="BV29" s="430">
        <v>653572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2057941</v>
      </c>
      <c r="BO30" s="434"/>
      <c r="BP30" s="434"/>
      <c r="BQ30" s="434"/>
      <c r="BR30" s="434"/>
      <c r="BS30" s="434"/>
      <c r="BT30" s="434"/>
      <c r="BU30" s="435"/>
      <c r="BV30" s="433">
        <v>2070671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四條畷市交野市清掃施設組合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交野市土地開発公社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公共用地先行取得事業特別会計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北河内４市リサイクル施設組合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大阪府後期高齢者医療広域連合（一般会計）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大阪府後期高齢者医療広域連合（後期高齢者医療特別会計）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大阪広域水道企業団水道事業会計（水道用水供給事業）</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大阪広域水道企業団水道事業会計（工業用水道事業会計）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9ujT4jRrliU91HPDlNoN/Dn1N1W8M7yERgyovsW/NCyPzzaelFpx1kKa8l/MezINvCso+LwssCN3v5cpy2Veg==" saltValue="kAZBmTKDsrYZyk0FKYp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9692818</v>
      </c>
      <c r="S5" s="698"/>
      <c r="T5" s="698"/>
      <c r="U5" s="698"/>
      <c r="V5" s="698"/>
      <c r="W5" s="698"/>
      <c r="X5" s="698"/>
      <c r="Y5" s="741"/>
      <c r="Z5" s="759">
        <v>27.1</v>
      </c>
      <c r="AA5" s="759"/>
      <c r="AB5" s="759"/>
      <c r="AC5" s="759"/>
      <c r="AD5" s="760">
        <v>8927469</v>
      </c>
      <c r="AE5" s="760"/>
      <c r="AF5" s="760"/>
      <c r="AG5" s="760"/>
      <c r="AH5" s="760"/>
      <c r="AI5" s="760"/>
      <c r="AJ5" s="760"/>
      <c r="AK5" s="760"/>
      <c r="AL5" s="742">
        <v>62.1</v>
      </c>
      <c r="AM5" s="713"/>
      <c r="AN5" s="713"/>
      <c r="AO5" s="743"/>
      <c r="AP5" s="708" t="s">
        <v>224</v>
      </c>
      <c r="AQ5" s="709"/>
      <c r="AR5" s="709"/>
      <c r="AS5" s="709"/>
      <c r="AT5" s="709"/>
      <c r="AU5" s="709"/>
      <c r="AV5" s="709"/>
      <c r="AW5" s="709"/>
      <c r="AX5" s="709"/>
      <c r="AY5" s="709"/>
      <c r="AZ5" s="709"/>
      <c r="BA5" s="709"/>
      <c r="BB5" s="709"/>
      <c r="BC5" s="709"/>
      <c r="BD5" s="709"/>
      <c r="BE5" s="709"/>
      <c r="BF5" s="710"/>
      <c r="BG5" s="642">
        <v>8927469</v>
      </c>
      <c r="BH5" s="643"/>
      <c r="BI5" s="643"/>
      <c r="BJ5" s="643"/>
      <c r="BK5" s="643"/>
      <c r="BL5" s="643"/>
      <c r="BM5" s="643"/>
      <c r="BN5" s="644"/>
      <c r="BO5" s="675">
        <v>92.1</v>
      </c>
      <c r="BP5" s="675"/>
      <c r="BQ5" s="675"/>
      <c r="BR5" s="675"/>
      <c r="BS5" s="676">
        <v>60896</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133527</v>
      </c>
      <c r="S6" s="643"/>
      <c r="T6" s="643"/>
      <c r="U6" s="643"/>
      <c r="V6" s="643"/>
      <c r="W6" s="643"/>
      <c r="X6" s="643"/>
      <c r="Y6" s="644"/>
      <c r="Z6" s="675">
        <v>0.4</v>
      </c>
      <c r="AA6" s="675"/>
      <c r="AB6" s="675"/>
      <c r="AC6" s="675"/>
      <c r="AD6" s="676">
        <v>133527</v>
      </c>
      <c r="AE6" s="676"/>
      <c r="AF6" s="676"/>
      <c r="AG6" s="676"/>
      <c r="AH6" s="676"/>
      <c r="AI6" s="676"/>
      <c r="AJ6" s="676"/>
      <c r="AK6" s="676"/>
      <c r="AL6" s="645">
        <v>0.9</v>
      </c>
      <c r="AM6" s="646"/>
      <c r="AN6" s="646"/>
      <c r="AO6" s="677"/>
      <c r="AP6" s="639" t="s">
        <v>229</v>
      </c>
      <c r="AQ6" s="640"/>
      <c r="AR6" s="640"/>
      <c r="AS6" s="640"/>
      <c r="AT6" s="640"/>
      <c r="AU6" s="640"/>
      <c r="AV6" s="640"/>
      <c r="AW6" s="640"/>
      <c r="AX6" s="640"/>
      <c r="AY6" s="640"/>
      <c r="AZ6" s="640"/>
      <c r="BA6" s="640"/>
      <c r="BB6" s="640"/>
      <c r="BC6" s="640"/>
      <c r="BD6" s="640"/>
      <c r="BE6" s="640"/>
      <c r="BF6" s="641"/>
      <c r="BG6" s="642">
        <v>8927469</v>
      </c>
      <c r="BH6" s="643"/>
      <c r="BI6" s="643"/>
      <c r="BJ6" s="643"/>
      <c r="BK6" s="643"/>
      <c r="BL6" s="643"/>
      <c r="BM6" s="643"/>
      <c r="BN6" s="644"/>
      <c r="BO6" s="675">
        <v>92.1</v>
      </c>
      <c r="BP6" s="675"/>
      <c r="BQ6" s="675"/>
      <c r="BR6" s="675"/>
      <c r="BS6" s="676">
        <v>60896</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232523</v>
      </c>
      <c r="CS6" s="643"/>
      <c r="CT6" s="643"/>
      <c r="CU6" s="643"/>
      <c r="CV6" s="643"/>
      <c r="CW6" s="643"/>
      <c r="CX6" s="643"/>
      <c r="CY6" s="644"/>
      <c r="CZ6" s="742">
        <v>0.7</v>
      </c>
      <c r="DA6" s="713"/>
      <c r="DB6" s="713"/>
      <c r="DC6" s="745"/>
      <c r="DD6" s="648" t="s">
        <v>231</v>
      </c>
      <c r="DE6" s="643"/>
      <c r="DF6" s="643"/>
      <c r="DG6" s="643"/>
      <c r="DH6" s="643"/>
      <c r="DI6" s="643"/>
      <c r="DJ6" s="643"/>
      <c r="DK6" s="643"/>
      <c r="DL6" s="643"/>
      <c r="DM6" s="643"/>
      <c r="DN6" s="643"/>
      <c r="DO6" s="643"/>
      <c r="DP6" s="644"/>
      <c r="DQ6" s="648">
        <v>232523</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15673</v>
      </c>
      <c r="S7" s="643"/>
      <c r="T7" s="643"/>
      <c r="U7" s="643"/>
      <c r="V7" s="643"/>
      <c r="W7" s="643"/>
      <c r="X7" s="643"/>
      <c r="Y7" s="644"/>
      <c r="Z7" s="675">
        <v>0</v>
      </c>
      <c r="AA7" s="675"/>
      <c r="AB7" s="675"/>
      <c r="AC7" s="675"/>
      <c r="AD7" s="676">
        <v>15673</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4896248</v>
      </c>
      <c r="BH7" s="643"/>
      <c r="BI7" s="643"/>
      <c r="BJ7" s="643"/>
      <c r="BK7" s="643"/>
      <c r="BL7" s="643"/>
      <c r="BM7" s="643"/>
      <c r="BN7" s="644"/>
      <c r="BO7" s="675">
        <v>50.5</v>
      </c>
      <c r="BP7" s="675"/>
      <c r="BQ7" s="675"/>
      <c r="BR7" s="675"/>
      <c r="BS7" s="676">
        <v>60896</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9905715</v>
      </c>
      <c r="CS7" s="643"/>
      <c r="CT7" s="643"/>
      <c r="CU7" s="643"/>
      <c r="CV7" s="643"/>
      <c r="CW7" s="643"/>
      <c r="CX7" s="643"/>
      <c r="CY7" s="644"/>
      <c r="CZ7" s="675">
        <v>28.1</v>
      </c>
      <c r="DA7" s="675"/>
      <c r="DB7" s="675"/>
      <c r="DC7" s="675"/>
      <c r="DD7" s="648">
        <v>9567</v>
      </c>
      <c r="DE7" s="643"/>
      <c r="DF7" s="643"/>
      <c r="DG7" s="643"/>
      <c r="DH7" s="643"/>
      <c r="DI7" s="643"/>
      <c r="DJ7" s="643"/>
      <c r="DK7" s="643"/>
      <c r="DL7" s="643"/>
      <c r="DM7" s="643"/>
      <c r="DN7" s="643"/>
      <c r="DO7" s="643"/>
      <c r="DP7" s="644"/>
      <c r="DQ7" s="648">
        <v>1840758</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66364</v>
      </c>
      <c r="S8" s="643"/>
      <c r="T8" s="643"/>
      <c r="U8" s="643"/>
      <c r="V8" s="643"/>
      <c r="W8" s="643"/>
      <c r="X8" s="643"/>
      <c r="Y8" s="644"/>
      <c r="Z8" s="675">
        <v>0.2</v>
      </c>
      <c r="AA8" s="675"/>
      <c r="AB8" s="675"/>
      <c r="AC8" s="675"/>
      <c r="AD8" s="676">
        <v>66364</v>
      </c>
      <c r="AE8" s="676"/>
      <c r="AF8" s="676"/>
      <c r="AG8" s="676"/>
      <c r="AH8" s="676"/>
      <c r="AI8" s="676"/>
      <c r="AJ8" s="676"/>
      <c r="AK8" s="676"/>
      <c r="AL8" s="645">
        <v>0.5</v>
      </c>
      <c r="AM8" s="646"/>
      <c r="AN8" s="646"/>
      <c r="AO8" s="677"/>
      <c r="AP8" s="639" t="s">
        <v>236</v>
      </c>
      <c r="AQ8" s="640"/>
      <c r="AR8" s="640"/>
      <c r="AS8" s="640"/>
      <c r="AT8" s="640"/>
      <c r="AU8" s="640"/>
      <c r="AV8" s="640"/>
      <c r="AW8" s="640"/>
      <c r="AX8" s="640"/>
      <c r="AY8" s="640"/>
      <c r="AZ8" s="640"/>
      <c r="BA8" s="640"/>
      <c r="BB8" s="640"/>
      <c r="BC8" s="640"/>
      <c r="BD8" s="640"/>
      <c r="BE8" s="640"/>
      <c r="BF8" s="641"/>
      <c r="BG8" s="642">
        <v>131136</v>
      </c>
      <c r="BH8" s="643"/>
      <c r="BI8" s="643"/>
      <c r="BJ8" s="643"/>
      <c r="BK8" s="643"/>
      <c r="BL8" s="643"/>
      <c r="BM8" s="643"/>
      <c r="BN8" s="644"/>
      <c r="BO8" s="675">
        <v>1.4</v>
      </c>
      <c r="BP8" s="675"/>
      <c r="BQ8" s="675"/>
      <c r="BR8" s="675"/>
      <c r="BS8" s="648" t="s">
        <v>135</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11892182</v>
      </c>
      <c r="CS8" s="643"/>
      <c r="CT8" s="643"/>
      <c r="CU8" s="643"/>
      <c r="CV8" s="643"/>
      <c r="CW8" s="643"/>
      <c r="CX8" s="643"/>
      <c r="CY8" s="644"/>
      <c r="CZ8" s="675">
        <v>33.700000000000003</v>
      </c>
      <c r="DA8" s="675"/>
      <c r="DB8" s="675"/>
      <c r="DC8" s="675"/>
      <c r="DD8" s="648">
        <v>702854</v>
      </c>
      <c r="DE8" s="643"/>
      <c r="DF8" s="643"/>
      <c r="DG8" s="643"/>
      <c r="DH8" s="643"/>
      <c r="DI8" s="643"/>
      <c r="DJ8" s="643"/>
      <c r="DK8" s="643"/>
      <c r="DL8" s="643"/>
      <c r="DM8" s="643"/>
      <c r="DN8" s="643"/>
      <c r="DO8" s="643"/>
      <c r="DP8" s="644"/>
      <c r="DQ8" s="648">
        <v>5246127</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75058</v>
      </c>
      <c r="S9" s="643"/>
      <c r="T9" s="643"/>
      <c r="U9" s="643"/>
      <c r="V9" s="643"/>
      <c r="W9" s="643"/>
      <c r="X9" s="643"/>
      <c r="Y9" s="644"/>
      <c r="Z9" s="675">
        <v>0.2</v>
      </c>
      <c r="AA9" s="675"/>
      <c r="AB9" s="675"/>
      <c r="AC9" s="675"/>
      <c r="AD9" s="676">
        <v>75058</v>
      </c>
      <c r="AE9" s="676"/>
      <c r="AF9" s="676"/>
      <c r="AG9" s="676"/>
      <c r="AH9" s="676"/>
      <c r="AI9" s="676"/>
      <c r="AJ9" s="676"/>
      <c r="AK9" s="676"/>
      <c r="AL9" s="645">
        <v>0.5</v>
      </c>
      <c r="AM9" s="646"/>
      <c r="AN9" s="646"/>
      <c r="AO9" s="677"/>
      <c r="AP9" s="639" t="s">
        <v>239</v>
      </c>
      <c r="AQ9" s="640"/>
      <c r="AR9" s="640"/>
      <c r="AS9" s="640"/>
      <c r="AT9" s="640"/>
      <c r="AU9" s="640"/>
      <c r="AV9" s="640"/>
      <c r="AW9" s="640"/>
      <c r="AX9" s="640"/>
      <c r="AY9" s="640"/>
      <c r="AZ9" s="640"/>
      <c r="BA9" s="640"/>
      <c r="BB9" s="640"/>
      <c r="BC9" s="640"/>
      <c r="BD9" s="640"/>
      <c r="BE9" s="640"/>
      <c r="BF9" s="641"/>
      <c r="BG9" s="642">
        <v>4446270</v>
      </c>
      <c r="BH9" s="643"/>
      <c r="BI9" s="643"/>
      <c r="BJ9" s="643"/>
      <c r="BK9" s="643"/>
      <c r="BL9" s="643"/>
      <c r="BM9" s="643"/>
      <c r="BN9" s="644"/>
      <c r="BO9" s="675">
        <v>45.9</v>
      </c>
      <c r="BP9" s="675"/>
      <c r="BQ9" s="675"/>
      <c r="BR9" s="675"/>
      <c r="BS9" s="648" t="s">
        <v>231</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2334178</v>
      </c>
      <c r="CS9" s="643"/>
      <c r="CT9" s="643"/>
      <c r="CU9" s="643"/>
      <c r="CV9" s="643"/>
      <c r="CW9" s="643"/>
      <c r="CX9" s="643"/>
      <c r="CY9" s="644"/>
      <c r="CZ9" s="675">
        <v>6.6</v>
      </c>
      <c r="DA9" s="675"/>
      <c r="DB9" s="675"/>
      <c r="DC9" s="675"/>
      <c r="DD9" s="648">
        <v>29647</v>
      </c>
      <c r="DE9" s="643"/>
      <c r="DF9" s="643"/>
      <c r="DG9" s="643"/>
      <c r="DH9" s="643"/>
      <c r="DI9" s="643"/>
      <c r="DJ9" s="643"/>
      <c r="DK9" s="643"/>
      <c r="DL9" s="643"/>
      <c r="DM9" s="643"/>
      <c r="DN9" s="643"/>
      <c r="DO9" s="643"/>
      <c r="DP9" s="644"/>
      <c r="DQ9" s="648">
        <v>2143883</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242</v>
      </c>
      <c r="AA10" s="675"/>
      <c r="AB10" s="675"/>
      <c r="AC10" s="675"/>
      <c r="AD10" s="676" t="s">
        <v>231</v>
      </c>
      <c r="AE10" s="676"/>
      <c r="AF10" s="676"/>
      <c r="AG10" s="676"/>
      <c r="AH10" s="676"/>
      <c r="AI10" s="676"/>
      <c r="AJ10" s="676"/>
      <c r="AK10" s="676"/>
      <c r="AL10" s="645" t="s">
        <v>242</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155345</v>
      </c>
      <c r="BH10" s="643"/>
      <c r="BI10" s="643"/>
      <c r="BJ10" s="643"/>
      <c r="BK10" s="643"/>
      <c r="BL10" s="643"/>
      <c r="BM10" s="643"/>
      <c r="BN10" s="644"/>
      <c r="BO10" s="675">
        <v>1.6</v>
      </c>
      <c r="BP10" s="675"/>
      <c r="BQ10" s="675"/>
      <c r="BR10" s="675"/>
      <c r="BS10" s="648">
        <v>25800</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16612</v>
      </c>
      <c r="CS10" s="643"/>
      <c r="CT10" s="643"/>
      <c r="CU10" s="643"/>
      <c r="CV10" s="643"/>
      <c r="CW10" s="643"/>
      <c r="CX10" s="643"/>
      <c r="CY10" s="644"/>
      <c r="CZ10" s="675">
        <v>0</v>
      </c>
      <c r="DA10" s="675"/>
      <c r="DB10" s="675"/>
      <c r="DC10" s="675"/>
      <c r="DD10" s="648" t="s">
        <v>231</v>
      </c>
      <c r="DE10" s="643"/>
      <c r="DF10" s="643"/>
      <c r="DG10" s="643"/>
      <c r="DH10" s="643"/>
      <c r="DI10" s="643"/>
      <c r="DJ10" s="643"/>
      <c r="DK10" s="643"/>
      <c r="DL10" s="643"/>
      <c r="DM10" s="643"/>
      <c r="DN10" s="643"/>
      <c r="DO10" s="643"/>
      <c r="DP10" s="644"/>
      <c r="DQ10" s="648">
        <v>16612</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1440400</v>
      </c>
      <c r="S11" s="643"/>
      <c r="T11" s="643"/>
      <c r="U11" s="643"/>
      <c r="V11" s="643"/>
      <c r="W11" s="643"/>
      <c r="X11" s="643"/>
      <c r="Y11" s="644"/>
      <c r="Z11" s="645">
        <v>4</v>
      </c>
      <c r="AA11" s="646"/>
      <c r="AB11" s="646"/>
      <c r="AC11" s="647"/>
      <c r="AD11" s="648">
        <v>1440400</v>
      </c>
      <c r="AE11" s="643"/>
      <c r="AF11" s="643"/>
      <c r="AG11" s="643"/>
      <c r="AH11" s="643"/>
      <c r="AI11" s="643"/>
      <c r="AJ11" s="643"/>
      <c r="AK11" s="644"/>
      <c r="AL11" s="645">
        <v>10</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163497</v>
      </c>
      <c r="BH11" s="643"/>
      <c r="BI11" s="643"/>
      <c r="BJ11" s="643"/>
      <c r="BK11" s="643"/>
      <c r="BL11" s="643"/>
      <c r="BM11" s="643"/>
      <c r="BN11" s="644"/>
      <c r="BO11" s="675">
        <v>1.7</v>
      </c>
      <c r="BP11" s="675"/>
      <c r="BQ11" s="675"/>
      <c r="BR11" s="675"/>
      <c r="BS11" s="648">
        <v>35096</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102833</v>
      </c>
      <c r="CS11" s="643"/>
      <c r="CT11" s="643"/>
      <c r="CU11" s="643"/>
      <c r="CV11" s="643"/>
      <c r="CW11" s="643"/>
      <c r="CX11" s="643"/>
      <c r="CY11" s="644"/>
      <c r="CZ11" s="675">
        <v>0.3</v>
      </c>
      <c r="DA11" s="675"/>
      <c r="DB11" s="675"/>
      <c r="DC11" s="675"/>
      <c r="DD11" s="648">
        <v>29248</v>
      </c>
      <c r="DE11" s="643"/>
      <c r="DF11" s="643"/>
      <c r="DG11" s="643"/>
      <c r="DH11" s="643"/>
      <c r="DI11" s="643"/>
      <c r="DJ11" s="643"/>
      <c r="DK11" s="643"/>
      <c r="DL11" s="643"/>
      <c r="DM11" s="643"/>
      <c r="DN11" s="643"/>
      <c r="DO11" s="643"/>
      <c r="DP11" s="644"/>
      <c r="DQ11" s="648">
        <v>53254</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68980</v>
      </c>
      <c r="S12" s="643"/>
      <c r="T12" s="643"/>
      <c r="U12" s="643"/>
      <c r="V12" s="643"/>
      <c r="W12" s="643"/>
      <c r="X12" s="643"/>
      <c r="Y12" s="644"/>
      <c r="Z12" s="675">
        <v>0.2</v>
      </c>
      <c r="AA12" s="675"/>
      <c r="AB12" s="675"/>
      <c r="AC12" s="675"/>
      <c r="AD12" s="676">
        <v>68980</v>
      </c>
      <c r="AE12" s="676"/>
      <c r="AF12" s="676"/>
      <c r="AG12" s="676"/>
      <c r="AH12" s="676"/>
      <c r="AI12" s="676"/>
      <c r="AJ12" s="676"/>
      <c r="AK12" s="676"/>
      <c r="AL12" s="645">
        <v>0.5</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3553576</v>
      </c>
      <c r="BH12" s="643"/>
      <c r="BI12" s="643"/>
      <c r="BJ12" s="643"/>
      <c r="BK12" s="643"/>
      <c r="BL12" s="643"/>
      <c r="BM12" s="643"/>
      <c r="BN12" s="644"/>
      <c r="BO12" s="675">
        <v>36.700000000000003</v>
      </c>
      <c r="BP12" s="675"/>
      <c r="BQ12" s="675"/>
      <c r="BR12" s="675"/>
      <c r="BS12" s="648" t="s">
        <v>231</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170587</v>
      </c>
      <c r="CS12" s="643"/>
      <c r="CT12" s="643"/>
      <c r="CU12" s="643"/>
      <c r="CV12" s="643"/>
      <c r="CW12" s="643"/>
      <c r="CX12" s="643"/>
      <c r="CY12" s="644"/>
      <c r="CZ12" s="675">
        <v>0.5</v>
      </c>
      <c r="DA12" s="675"/>
      <c r="DB12" s="675"/>
      <c r="DC12" s="675"/>
      <c r="DD12" s="648" t="s">
        <v>231</v>
      </c>
      <c r="DE12" s="643"/>
      <c r="DF12" s="643"/>
      <c r="DG12" s="643"/>
      <c r="DH12" s="643"/>
      <c r="DI12" s="643"/>
      <c r="DJ12" s="643"/>
      <c r="DK12" s="643"/>
      <c r="DL12" s="643"/>
      <c r="DM12" s="643"/>
      <c r="DN12" s="643"/>
      <c r="DO12" s="643"/>
      <c r="DP12" s="644"/>
      <c r="DQ12" s="648">
        <v>123563</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135</v>
      </c>
      <c r="S13" s="643"/>
      <c r="T13" s="643"/>
      <c r="U13" s="643"/>
      <c r="V13" s="643"/>
      <c r="W13" s="643"/>
      <c r="X13" s="643"/>
      <c r="Y13" s="644"/>
      <c r="Z13" s="675" t="s">
        <v>242</v>
      </c>
      <c r="AA13" s="675"/>
      <c r="AB13" s="675"/>
      <c r="AC13" s="675"/>
      <c r="AD13" s="676" t="s">
        <v>231</v>
      </c>
      <c r="AE13" s="676"/>
      <c r="AF13" s="676"/>
      <c r="AG13" s="676"/>
      <c r="AH13" s="676"/>
      <c r="AI13" s="676"/>
      <c r="AJ13" s="676"/>
      <c r="AK13" s="676"/>
      <c r="AL13" s="645" t="s">
        <v>242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3502304</v>
      </c>
      <c r="BH13" s="643"/>
      <c r="BI13" s="643"/>
      <c r="BJ13" s="643"/>
      <c r="BK13" s="643"/>
      <c r="BL13" s="643"/>
      <c r="BM13" s="643"/>
      <c r="BN13" s="644"/>
      <c r="BO13" s="675">
        <v>36.1</v>
      </c>
      <c r="BP13" s="675"/>
      <c r="BQ13" s="675"/>
      <c r="BR13" s="675"/>
      <c r="BS13" s="648" t="s">
        <v>135</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3057768</v>
      </c>
      <c r="CS13" s="643"/>
      <c r="CT13" s="643"/>
      <c r="CU13" s="643"/>
      <c r="CV13" s="643"/>
      <c r="CW13" s="643"/>
      <c r="CX13" s="643"/>
      <c r="CY13" s="644"/>
      <c r="CZ13" s="675">
        <v>8.6999999999999993</v>
      </c>
      <c r="DA13" s="675"/>
      <c r="DB13" s="675"/>
      <c r="DC13" s="675"/>
      <c r="DD13" s="648">
        <v>2013327</v>
      </c>
      <c r="DE13" s="643"/>
      <c r="DF13" s="643"/>
      <c r="DG13" s="643"/>
      <c r="DH13" s="643"/>
      <c r="DI13" s="643"/>
      <c r="DJ13" s="643"/>
      <c r="DK13" s="643"/>
      <c r="DL13" s="643"/>
      <c r="DM13" s="643"/>
      <c r="DN13" s="643"/>
      <c r="DO13" s="643"/>
      <c r="DP13" s="644"/>
      <c r="DQ13" s="648">
        <v>1020851</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v>3</v>
      </c>
      <c r="S14" s="643"/>
      <c r="T14" s="643"/>
      <c r="U14" s="643"/>
      <c r="V14" s="643"/>
      <c r="W14" s="643"/>
      <c r="X14" s="643"/>
      <c r="Y14" s="644"/>
      <c r="Z14" s="675">
        <v>0</v>
      </c>
      <c r="AA14" s="675"/>
      <c r="AB14" s="675"/>
      <c r="AC14" s="675"/>
      <c r="AD14" s="676">
        <v>3</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131678</v>
      </c>
      <c r="BH14" s="643"/>
      <c r="BI14" s="643"/>
      <c r="BJ14" s="643"/>
      <c r="BK14" s="643"/>
      <c r="BL14" s="643"/>
      <c r="BM14" s="643"/>
      <c r="BN14" s="644"/>
      <c r="BO14" s="675">
        <v>1.4</v>
      </c>
      <c r="BP14" s="675"/>
      <c r="BQ14" s="675"/>
      <c r="BR14" s="675"/>
      <c r="BS14" s="648" t="s">
        <v>242</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832552</v>
      </c>
      <c r="CS14" s="643"/>
      <c r="CT14" s="643"/>
      <c r="CU14" s="643"/>
      <c r="CV14" s="643"/>
      <c r="CW14" s="643"/>
      <c r="CX14" s="643"/>
      <c r="CY14" s="644"/>
      <c r="CZ14" s="675">
        <v>2.4</v>
      </c>
      <c r="DA14" s="675"/>
      <c r="DB14" s="675"/>
      <c r="DC14" s="675"/>
      <c r="DD14" s="648">
        <v>29667</v>
      </c>
      <c r="DE14" s="643"/>
      <c r="DF14" s="643"/>
      <c r="DG14" s="643"/>
      <c r="DH14" s="643"/>
      <c r="DI14" s="643"/>
      <c r="DJ14" s="643"/>
      <c r="DK14" s="643"/>
      <c r="DL14" s="643"/>
      <c r="DM14" s="643"/>
      <c r="DN14" s="643"/>
      <c r="DO14" s="643"/>
      <c r="DP14" s="644"/>
      <c r="DQ14" s="648">
        <v>795907</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242</v>
      </c>
      <c r="S15" s="643"/>
      <c r="T15" s="643"/>
      <c r="U15" s="643"/>
      <c r="V15" s="643"/>
      <c r="W15" s="643"/>
      <c r="X15" s="643"/>
      <c r="Y15" s="644"/>
      <c r="Z15" s="675" t="s">
        <v>231</v>
      </c>
      <c r="AA15" s="675"/>
      <c r="AB15" s="675"/>
      <c r="AC15" s="675"/>
      <c r="AD15" s="676" t="s">
        <v>242</v>
      </c>
      <c r="AE15" s="676"/>
      <c r="AF15" s="676"/>
      <c r="AG15" s="676"/>
      <c r="AH15" s="676"/>
      <c r="AI15" s="676"/>
      <c r="AJ15" s="676"/>
      <c r="AK15" s="676"/>
      <c r="AL15" s="645" t="s">
        <v>242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345967</v>
      </c>
      <c r="BH15" s="643"/>
      <c r="BI15" s="643"/>
      <c r="BJ15" s="643"/>
      <c r="BK15" s="643"/>
      <c r="BL15" s="643"/>
      <c r="BM15" s="643"/>
      <c r="BN15" s="644"/>
      <c r="BO15" s="675">
        <v>3.6</v>
      </c>
      <c r="BP15" s="675"/>
      <c r="BQ15" s="675"/>
      <c r="BR15" s="675"/>
      <c r="BS15" s="648" t="s">
        <v>231</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3813303</v>
      </c>
      <c r="CS15" s="643"/>
      <c r="CT15" s="643"/>
      <c r="CU15" s="643"/>
      <c r="CV15" s="643"/>
      <c r="CW15" s="643"/>
      <c r="CX15" s="643"/>
      <c r="CY15" s="644"/>
      <c r="CZ15" s="675">
        <v>10.8</v>
      </c>
      <c r="DA15" s="675"/>
      <c r="DB15" s="675"/>
      <c r="DC15" s="675"/>
      <c r="DD15" s="648">
        <v>427805</v>
      </c>
      <c r="DE15" s="643"/>
      <c r="DF15" s="643"/>
      <c r="DG15" s="643"/>
      <c r="DH15" s="643"/>
      <c r="DI15" s="643"/>
      <c r="DJ15" s="643"/>
      <c r="DK15" s="643"/>
      <c r="DL15" s="643"/>
      <c r="DM15" s="643"/>
      <c r="DN15" s="643"/>
      <c r="DO15" s="643"/>
      <c r="DP15" s="644"/>
      <c r="DQ15" s="648">
        <v>2541367</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22924</v>
      </c>
      <c r="S16" s="643"/>
      <c r="T16" s="643"/>
      <c r="U16" s="643"/>
      <c r="V16" s="643"/>
      <c r="W16" s="643"/>
      <c r="X16" s="643"/>
      <c r="Y16" s="644"/>
      <c r="Z16" s="675">
        <v>0.1</v>
      </c>
      <c r="AA16" s="675"/>
      <c r="AB16" s="675"/>
      <c r="AC16" s="675"/>
      <c r="AD16" s="676">
        <v>22924</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231</v>
      </c>
      <c r="BH16" s="643"/>
      <c r="BI16" s="643"/>
      <c r="BJ16" s="643"/>
      <c r="BK16" s="643"/>
      <c r="BL16" s="643"/>
      <c r="BM16" s="643"/>
      <c r="BN16" s="644"/>
      <c r="BO16" s="675" t="s">
        <v>231</v>
      </c>
      <c r="BP16" s="675"/>
      <c r="BQ16" s="675"/>
      <c r="BR16" s="675"/>
      <c r="BS16" s="648" t="s">
        <v>242</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231</v>
      </c>
      <c r="CS16" s="643"/>
      <c r="CT16" s="643"/>
      <c r="CU16" s="643"/>
      <c r="CV16" s="643"/>
      <c r="CW16" s="643"/>
      <c r="CX16" s="643"/>
      <c r="CY16" s="644"/>
      <c r="CZ16" s="675" t="s">
        <v>242</v>
      </c>
      <c r="DA16" s="675"/>
      <c r="DB16" s="675"/>
      <c r="DC16" s="675"/>
      <c r="DD16" s="648" t="s">
        <v>231</v>
      </c>
      <c r="DE16" s="643"/>
      <c r="DF16" s="643"/>
      <c r="DG16" s="643"/>
      <c r="DH16" s="643"/>
      <c r="DI16" s="643"/>
      <c r="DJ16" s="643"/>
      <c r="DK16" s="643"/>
      <c r="DL16" s="643"/>
      <c r="DM16" s="643"/>
      <c r="DN16" s="643"/>
      <c r="DO16" s="643"/>
      <c r="DP16" s="644"/>
      <c r="DQ16" s="648" t="s">
        <v>231</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17489</v>
      </c>
      <c r="S17" s="643"/>
      <c r="T17" s="643"/>
      <c r="U17" s="643"/>
      <c r="V17" s="643"/>
      <c r="W17" s="643"/>
      <c r="X17" s="643"/>
      <c r="Y17" s="644"/>
      <c r="Z17" s="675">
        <v>0</v>
      </c>
      <c r="AA17" s="675"/>
      <c r="AB17" s="675"/>
      <c r="AC17" s="675"/>
      <c r="AD17" s="676">
        <v>17489</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2930383</v>
      </c>
      <c r="CS17" s="643"/>
      <c r="CT17" s="643"/>
      <c r="CU17" s="643"/>
      <c r="CV17" s="643"/>
      <c r="CW17" s="643"/>
      <c r="CX17" s="643"/>
      <c r="CY17" s="644"/>
      <c r="CZ17" s="675">
        <v>8.3000000000000007</v>
      </c>
      <c r="DA17" s="675"/>
      <c r="DB17" s="675"/>
      <c r="DC17" s="675"/>
      <c r="DD17" s="648" t="s">
        <v>242</v>
      </c>
      <c r="DE17" s="643"/>
      <c r="DF17" s="643"/>
      <c r="DG17" s="643"/>
      <c r="DH17" s="643"/>
      <c r="DI17" s="643"/>
      <c r="DJ17" s="643"/>
      <c r="DK17" s="643"/>
      <c r="DL17" s="643"/>
      <c r="DM17" s="643"/>
      <c r="DN17" s="643"/>
      <c r="DO17" s="643"/>
      <c r="DP17" s="644"/>
      <c r="DQ17" s="648">
        <v>2930383</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102614</v>
      </c>
      <c r="S18" s="643"/>
      <c r="T18" s="643"/>
      <c r="U18" s="643"/>
      <c r="V18" s="643"/>
      <c r="W18" s="643"/>
      <c r="X18" s="643"/>
      <c r="Y18" s="644"/>
      <c r="Z18" s="675">
        <v>0.3</v>
      </c>
      <c r="AA18" s="675"/>
      <c r="AB18" s="675"/>
      <c r="AC18" s="675"/>
      <c r="AD18" s="676">
        <v>102614</v>
      </c>
      <c r="AE18" s="676"/>
      <c r="AF18" s="676"/>
      <c r="AG18" s="676"/>
      <c r="AH18" s="676"/>
      <c r="AI18" s="676"/>
      <c r="AJ18" s="676"/>
      <c r="AK18" s="676"/>
      <c r="AL18" s="645">
        <v>0.7</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231</v>
      </c>
      <c r="BP18" s="675"/>
      <c r="BQ18" s="675"/>
      <c r="BR18" s="675"/>
      <c r="BS18" s="648" t="s">
        <v>242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231</v>
      </c>
      <c r="CS18" s="643"/>
      <c r="CT18" s="643"/>
      <c r="CU18" s="643"/>
      <c r="CV18" s="643"/>
      <c r="CW18" s="643"/>
      <c r="CX18" s="643"/>
      <c r="CY18" s="644"/>
      <c r="CZ18" s="675" t="s">
        <v>135</v>
      </c>
      <c r="DA18" s="675"/>
      <c r="DB18" s="675"/>
      <c r="DC18" s="675"/>
      <c r="DD18" s="648" t="s">
        <v>242</v>
      </c>
      <c r="DE18" s="643"/>
      <c r="DF18" s="643"/>
      <c r="DG18" s="643"/>
      <c r="DH18" s="643"/>
      <c r="DI18" s="643"/>
      <c r="DJ18" s="643"/>
      <c r="DK18" s="643"/>
      <c r="DL18" s="643"/>
      <c r="DM18" s="643"/>
      <c r="DN18" s="643"/>
      <c r="DO18" s="643"/>
      <c r="DP18" s="644"/>
      <c r="DQ18" s="648" t="s">
        <v>231</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87408</v>
      </c>
      <c r="S19" s="643"/>
      <c r="T19" s="643"/>
      <c r="U19" s="643"/>
      <c r="V19" s="643"/>
      <c r="W19" s="643"/>
      <c r="X19" s="643"/>
      <c r="Y19" s="644"/>
      <c r="Z19" s="675">
        <v>0.2</v>
      </c>
      <c r="AA19" s="675"/>
      <c r="AB19" s="675"/>
      <c r="AC19" s="675"/>
      <c r="AD19" s="676">
        <v>87408</v>
      </c>
      <c r="AE19" s="676"/>
      <c r="AF19" s="676"/>
      <c r="AG19" s="676"/>
      <c r="AH19" s="676"/>
      <c r="AI19" s="676"/>
      <c r="AJ19" s="676"/>
      <c r="AK19" s="676"/>
      <c r="AL19" s="645">
        <v>0.6</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765349</v>
      </c>
      <c r="BH19" s="643"/>
      <c r="BI19" s="643"/>
      <c r="BJ19" s="643"/>
      <c r="BK19" s="643"/>
      <c r="BL19" s="643"/>
      <c r="BM19" s="643"/>
      <c r="BN19" s="644"/>
      <c r="BO19" s="675">
        <v>7.9</v>
      </c>
      <c r="BP19" s="675"/>
      <c r="BQ19" s="675"/>
      <c r="BR19" s="675"/>
      <c r="BS19" s="648" t="s">
        <v>242</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231</v>
      </c>
      <c r="CS19" s="643"/>
      <c r="CT19" s="643"/>
      <c r="CU19" s="643"/>
      <c r="CV19" s="643"/>
      <c r="CW19" s="643"/>
      <c r="CX19" s="643"/>
      <c r="CY19" s="644"/>
      <c r="CZ19" s="675" t="s">
        <v>231</v>
      </c>
      <c r="DA19" s="675"/>
      <c r="DB19" s="675"/>
      <c r="DC19" s="675"/>
      <c r="DD19" s="648" t="s">
        <v>242</v>
      </c>
      <c r="DE19" s="643"/>
      <c r="DF19" s="643"/>
      <c r="DG19" s="643"/>
      <c r="DH19" s="643"/>
      <c r="DI19" s="643"/>
      <c r="DJ19" s="643"/>
      <c r="DK19" s="643"/>
      <c r="DL19" s="643"/>
      <c r="DM19" s="643"/>
      <c r="DN19" s="643"/>
      <c r="DO19" s="643"/>
      <c r="DP19" s="644"/>
      <c r="DQ19" s="648" t="s">
        <v>242</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11057</v>
      </c>
      <c r="S20" s="643"/>
      <c r="T20" s="643"/>
      <c r="U20" s="643"/>
      <c r="V20" s="643"/>
      <c r="W20" s="643"/>
      <c r="X20" s="643"/>
      <c r="Y20" s="644"/>
      <c r="Z20" s="675">
        <v>0</v>
      </c>
      <c r="AA20" s="675"/>
      <c r="AB20" s="675"/>
      <c r="AC20" s="675"/>
      <c r="AD20" s="676">
        <v>11057</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765349</v>
      </c>
      <c r="BH20" s="643"/>
      <c r="BI20" s="643"/>
      <c r="BJ20" s="643"/>
      <c r="BK20" s="643"/>
      <c r="BL20" s="643"/>
      <c r="BM20" s="643"/>
      <c r="BN20" s="644"/>
      <c r="BO20" s="675">
        <v>7.9</v>
      </c>
      <c r="BP20" s="675"/>
      <c r="BQ20" s="675"/>
      <c r="BR20" s="675"/>
      <c r="BS20" s="648" t="s">
        <v>135</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35288636</v>
      </c>
      <c r="CS20" s="643"/>
      <c r="CT20" s="643"/>
      <c r="CU20" s="643"/>
      <c r="CV20" s="643"/>
      <c r="CW20" s="643"/>
      <c r="CX20" s="643"/>
      <c r="CY20" s="644"/>
      <c r="CZ20" s="675">
        <v>100</v>
      </c>
      <c r="DA20" s="675"/>
      <c r="DB20" s="675"/>
      <c r="DC20" s="675"/>
      <c r="DD20" s="648">
        <v>3242115</v>
      </c>
      <c r="DE20" s="643"/>
      <c r="DF20" s="643"/>
      <c r="DG20" s="643"/>
      <c r="DH20" s="643"/>
      <c r="DI20" s="643"/>
      <c r="DJ20" s="643"/>
      <c r="DK20" s="643"/>
      <c r="DL20" s="643"/>
      <c r="DM20" s="643"/>
      <c r="DN20" s="643"/>
      <c r="DO20" s="643"/>
      <c r="DP20" s="644"/>
      <c r="DQ20" s="648">
        <v>16945228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4149</v>
      </c>
      <c r="S21" s="643"/>
      <c r="T21" s="643"/>
      <c r="U21" s="643"/>
      <c r="V21" s="643"/>
      <c r="W21" s="643"/>
      <c r="X21" s="643"/>
      <c r="Y21" s="644"/>
      <c r="Z21" s="675">
        <v>0</v>
      </c>
      <c r="AA21" s="675"/>
      <c r="AB21" s="675"/>
      <c r="AC21" s="675"/>
      <c r="AD21" s="676">
        <v>4149</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242</v>
      </c>
      <c r="BH21" s="643"/>
      <c r="BI21" s="643"/>
      <c r="BJ21" s="643"/>
      <c r="BK21" s="643"/>
      <c r="BL21" s="643"/>
      <c r="BM21" s="643"/>
      <c r="BN21" s="644"/>
      <c r="BO21" s="675" t="s">
        <v>231</v>
      </c>
      <c r="BP21" s="675"/>
      <c r="BQ21" s="675"/>
      <c r="BR21" s="675"/>
      <c r="BS21" s="648" t="s">
        <v>242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3567681</v>
      </c>
      <c r="S22" s="643"/>
      <c r="T22" s="643"/>
      <c r="U22" s="643"/>
      <c r="V22" s="643"/>
      <c r="W22" s="643"/>
      <c r="X22" s="643"/>
      <c r="Y22" s="644"/>
      <c r="Z22" s="675">
        <v>10</v>
      </c>
      <c r="AA22" s="675"/>
      <c r="AB22" s="675"/>
      <c r="AC22" s="675"/>
      <c r="AD22" s="676">
        <v>3377615</v>
      </c>
      <c r="AE22" s="676"/>
      <c r="AF22" s="676"/>
      <c r="AG22" s="676"/>
      <c r="AH22" s="676"/>
      <c r="AI22" s="676"/>
      <c r="AJ22" s="676"/>
      <c r="AK22" s="676"/>
      <c r="AL22" s="645">
        <v>23.5</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231</v>
      </c>
      <c r="BH22" s="643"/>
      <c r="BI22" s="643"/>
      <c r="BJ22" s="643"/>
      <c r="BK22" s="643"/>
      <c r="BL22" s="643"/>
      <c r="BM22" s="643"/>
      <c r="BN22" s="644"/>
      <c r="BO22" s="675" t="s">
        <v>231</v>
      </c>
      <c r="BP22" s="675"/>
      <c r="BQ22" s="675"/>
      <c r="BR22" s="675"/>
      <c r="BS22" s="648" t="s">
        <v>135</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3377615</v>
      </c>
      <c r="S23" s="643"/>
      <c r="T23" s="643"/>
      <c r="U23" s="643"/>
      <c r="V23" s="643"/>
      <c r="W23" s="643"/>
      <c r="X23" s="643"/>
      <c r="Y23" s="644"/>
      <c r="Z23" s="675">
        <v>9.4</v>
      </c>
      <c r="AA23" s="675"/>
      <c r="AB23" s="675"/>
      <c r="AC23" s="675"/>
      <c r="AD23" s="676">
        <v>3377615</v>
      </c>
      <c r="AE23" s="676"/>
      <c r="AF23" s="676"/>
      <c r="AG23" s="676"/>
      <c r="AH23" s="676"/>
      <c r="AI23" s="676"/>
      <c r="AJ23" s="676"/>
      <c r="AK23" s="676"/>
      <c r="AL23" s="645">
        <v>23.5</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765349</v>
      </c>
      <c r="BH23" s="643"/>
      <c r="BI23" s="643"/>
      <c r="BJ23" s="643"/>
      <c r="BK23" s="643"/>
      <c r="BL23" s="643"/>
      <c r="BM23" s="643"/>
      <c r="BN23" s="644"/>
      <c r="BO23" s="675">
        <v>7.9</v>
      </c>
      <c r="BP23" s="675"/>
      <c r="BQ23" s="675"/>
      <c r="BR23" s="675"/>
      <c r="BS23" s="648" t="s">
        <v>242</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190066</v>
      </c>
      <c r="S24" s="643"/>
      <c r="T24" s="643"/>
      <c r="U24" s="643"/>
      <c r="V24" s="643"/>
      <c r="W24" s="643"/>
      <c r="X24" s="643"/>
      <c r="Y24" s="644"/>
      <c r="Z24" s="675">
        <v>0.5</v>
      </c>
      <c r="AA24" s="675"/>
      <c r="AB24" s="675"/>
      <c r="AC24" s="675"/>
      <c r="AD24" s="676" t="s">
        <v>242</v>
      </c>
      <c r="AE24" s="676"/>
      <c r="AF24" s="676"/>
      <c r="AG24" s="676"/>
      <c r="AH24" s="676"/>
      <c r="AI24" s="676"/>
      <c r="AJ24" s="676"/>
      <c r="AK24" s="676"/>
      <c r="AL24" s="645" t="s">
        <v>231</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231</v>
      </c>
      <c r="BH24" s="643"/>
      <c r="BI24" s="643"/>
      <c r="BJ24" s="643"/>
      <c r="BK24" s="643"/>
      <c r="BL24" s="643"/>
      <c r="BM24" s="643"/>
      <c r="BN24" s="644"/>
      <c r="BO24" s="675" t="s">
        <v>231</v>
      </c>
      <c r="BP24" s="675"/>
      <c r="BQ24" s="675"/>
      <c r="BR24" s="675"/>
      <c r="BS24" s="648" t="s">
        <v>231</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15641317</v>
      </c>
      <c r="CS24" s="698"/>
      <c r="CT24" s="698"/>
      <c r="CU24" s="698"/>
      <c r="CV24" s="698"/>
      <c r="CW24" s="698"/>
      <c r="CX24" s="698"/>
      <c r="CY24" s="741"/>
      <c r="CZ24" s="742">
        <v>44.3</v>
      </c>
      <c r="DA24" s="713"/>
      <c r="DB24" s="713"/>
      <c r="DC24" s="745"/>
      <c r="DD24" s="740">
        <v>9745624</v>
      </c>
      <c r="DE24" s="698"/>
      <c r="DF24" s="698"/>
      <c r="DG24" s="698"/>
      <c r="DH24" s="698"/>
      <c r="DI24" s="698"/>
      <c r="DJ24" s="698"/>
      <c r="DK24" s="741"/>
      <c r="DL24" s="740">
        <v>9564930</v>
      </c>
      <c r="DM24" s="698"/>
      <c r="DN24" s="698"/>
      <c r="DO24" s="698"/>
      <c r="DP24" s="698"/>
      <c r="DQ24" s="698"/>
      <c r="DR24" s="698"/>
      <c r="DS24" s="698"/>
      <c r="DT24" s="698"/>
      <c r="DU24" s="698"/>
      <c r="DV24" s="741"/>
      <c r="DW24" s="742">
        <v>62.8</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242</v>
      </c>
      <c r="S25" s="643"/>
      <c r="T25" s="643"/>
      <c r="U25" s="643"/>
      <c r="V25" s="643"/>
      <c r="W25" s="643"/>
      <c r="X25" s="643"/>
      <c r="Y25" s="644"/>
      <c r="Z25" s="675" t="s">
        <v>231</v>
      </c>
      <c r="AA25" s="675"/>
      <c r="AB25" s="675"/>
      <c r="AC25" s="675"/>
      <c r="AD25" s="676" t="s">
        <v>231</v>
      </c>
      <c r="AE25" s="676"/>
      <c r="AF25" s="676"/>
      <c r="AG25" s="676"/>
      <c r="AH25" s="676"/>
      <c r="AI25" s="676"/>
      <c r="AJ25" s="676"/>
      <c r="AK25" s="676"/>
      <c r="AL25" s="645" t="s">
        <v>231</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231</v>
      </c>
      <c r="BH25" s="643"/>
      <c r="BI25" s="643"/>
      <c r="BJ25" s="643"/>
      <c r="BK25" s="643"/>
      <c r="BL25" s="643"/>
      <c r="BM25" s="643"/>
      <c r="BN25" s="644"/>
      <c r="BO25" s="675" t="s">
        <v>242</v>
      </c>
      <c r="BP25" s="675"/>
      <c r="BQ25" s="675"/>
      <c r="BR25" s="675"/>
      <c r="BS25" s="648" t="s">
        <v>231</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5310011</v>
      </c>
      <c r="CS25" s="661"/>
      <c r="CT25" s="661"/>
      <c r="CU25" s="661"/>
      <c r="CV25" s="661"/>
      <c r="CW25" s="661"/>
      <c r="CX25" s="661"/>
      <c r="CY25" s="662"/>
      <c r="CZ25" s="645">
        <v>15</v>
      </c>
      <c r="DA25" s="663"/>
      <c r="DB25" s="663"/>
      <c r="DC25" s="664"/>
      <c r="DD25" s="648">
        <v>4885779</v>
      </c>
      <c r="DE25" s="661"/>
      <c r="DF25" s="661"/>
      <c r="DG25" s="661"/>
      <c r="DH25" s="661"/>
      <c r="DI25" s="661"/>
      <c r="DJ25" s="661"/>
      <c r="DK25" s="662"/>
      <c r="DL25" s="648">
        <v>4712142</v>
      </c>
      <c r="DM25" s="661"/>
      <c r="DN25" s="661"/>
      <c r="DO25" s="661"/>
      <c r="DP25" s="661"/>
      <c r="DQ25" s="661"/>
      <c r="DR25" s="661"/>
      <c r="DS25" s="661"/>
      <c r="DT25" s="661"/>
      <c r="DU25" s="661"/>
      <c r="DV25" s="662"/>
      <c r="DW25" s="645">
        <v>31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15203531</v>
      </c>
      <c r="S26" s="643"/>
      <c r="T26" s="643"/>
      <c r="U26" s="643"/>
      <c r="V26" s="643"/>
      <c r="W26" s="643"/>
      <c r="X26" s="643"/>
      <c r="Y26" s="644"/>
      <c r="Z26" s="675">
        <v>42.5</v>
      </c>
      <c r="AA26" s="675"/>
      <c r="AB26" s="675"/>
      <c r="AC26" s="675"/>
      <c r="AD26" s="676">
        <v>14248116</v>
      </c>
      <c r="AE26" s="676"/>
      <c r="AF26" s="676"/>
      <c r="AG26" s="676"/>
      <c r="AH26" s="676"/>
      <c r="AI26" s="676"/>
      <c r="AJ26" s="676"/>
      <c r="AK26" s="676"/>
      <c r="AL26" s="645">
        <v>99.2</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231</v>
      </c>
      <c r="BP26" s="675"/>
      <c r="BQ26" s="675"/>
      <c r="BR26" s="675"/>
      <c r="BS26" s="648" t="s">
        <v>231</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3135918</v>
      </c>
      <c r="CS26" s="643"/>
      <c r="CT26" s="643"/>
      <c r="CU26" s="643"/>
      <c r="CV26" s="643"/>
      <c r="CW26" s="643"/>
      <c r="CX26" s="643"/>
      <c r="CY26" s="644"/>
      <c r="CZ26" s="645">
        <v>8.9</v>
      </c>
      <c r="DA26" s="663"/>
      <c r="DB26" s="663"/>
      <c r="DC26" s="664"/>
      <c r="DD26" s="648">
        <v>2958728</v>
      </c>
      <c r="DE26" s="643"/>
      <c r="DF26" s="643"/>
      <c r="DG26" s="643"/>
      <c r="DH26" s="643"/>
      <c r="DI26" s="643"/>
      <c r="DJ26" s="643"/>
      <c r="DK26" s="644"/>
      <c r="DL26" s="648" t="s">
        <v>231</v>
      </c>
      <c r="DM26" s="643"/>
      <c r="DN26" s="643"/>
      <c r="DO26" s="643"/>
      <c r="DP26" s="643"/>
      <c r="DQ26" s="643"/>
      <c r="DR26" s="643"/>
      <c r="DS26" s="643"/>
      <c r="DT26" s="643"/>
      <c r="DU26" s="643"/>
      <c r="DV26" s="644"/>
      <c r="DW26" s="645" t="s">
        <v>135</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11212</v>
      </c>
      <c r="S27" s="643"/>
      <c r="T27" s="643"/>
      <c r="U27" s="643"/>
      <c r="V27" s="643"/>
      <c r="W27" s="643"/>
      <c r="X27" s="643"/>
      <c r="Y27" s="644"/>
      <c r="Z27" s="675">
        <v>0</v>
      </c>
      <c r="AA27" s="675"/>
      <c r="AB27" s="675"/>
      <c r="AC27" s="675"/>
      <c r="AD27" s="676">
        <v>11212</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9692818</v>
      </c>
      <c r="BH27" s="643"/>
      <c r="BI27" s="643"/>
      <c r="BJ27" s="643"/>
      <c r="BK27" s="643"/>
      <c r="BL27" s="643"/>
      <c r="BM27" s="643"/>
      <c r="BN27" s="644"/>
      <c r="BO27" s="675">
        <v>100</v>
      </c>
      <c r="BP27" s="675"/>
      <c r="BQ27" s="675"/>
      <c r="BR27" s="675"/>
      <c r="BS27" s="648">
        <v>60896</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7400923</v>
      </c>
      <c r="CS27" s="661"/>
      <c r="CT27" s="661"/>
      <c r="CU27" s="661"/>
      <c r="CV27" s="661"/>
      <c r="CW27" s="661"/>
      <c r="CX27" s="661"/>
      <c r="CY27" s="662"/>
      <c r="CZ27" s="645">
        <v>21</v>
      </c>
      <c r="DA27" s="663"/>
      <c r="DB27" s="663"/>
      <c r="DC27" s="664"/>
      <c r="DD27" s="648">
        <v>1929462</v>
      </c>
      <c r="DE27" s="661"/>
      <c r="DF27" s="661"/>
      <c r="DG27" s="661"/>
      <c r="DH27" s="661"/>
      <c r="DI27" s="661"/>
      <c r="DJ27" s="661"/>
      <c r="DK27" s="662"/>
      <c r="DL27" s="648">
        <v>1922405</v>
      </c>
      <c r="DM27" s="661"/>
      <c r="DN27" s="661"/>
      <c r="DO27" s="661"/>
      <c r="DP27" s="661"/>
      <c r="DQ27" s="661"/>
      <c r="DR27" s="661"/>
      <c r="DS27" s="661"/>
      <c r="DT27" s="661"/>
      <c r="DU27" s="661"/>
      <c r="DV27" s="662"/>
      <c r="DW27" s="645">
        <v>12.6</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73248</v>
      </c>
      <c r="S28" s="643"/>
      <c r="T28" s="643"/>
      <c r="U28" s="643"/>
      <c r="V28" s="643"/>
      <c r="W28" s="643"/>
      <c r="X28" s="643"/>
      <c r="Y28" s="644"/>
      <c r="Z28" s="675">
        <v>0.2</v>
      </c>
      <c r="AA28" s="675"/>
      <c r="AB28" s="675"/>
      <c r="AC28" s="675"/>
      <c r="AD28" s="676" t="s">
        <v>231</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2930383</v>
      </c>
      <c r="CS28" s="643"/>
      <c r="CT28" s="643"/>
      <c r="CU28" s="643"/>
      <c r="CV28" s="643"/>
      <c r="CW28" s="643"/>
      <c r="CX28" s="643"/>
      <c r="CY28" s="644"/>
      <c r="CZ28" s="645">
        <v>8.3000000000000007</v>
      </c>
      <c r="DA28" s="663"/>
      <c r="DB28" s="663"/>
      <c r="DC28" s="664"/>
      <c r="DD28" s="648">
        <v>2930383</v>
      </c>
      <c r="DE28" s="643"/>
      <c r="DF28" s="643"/>
      <c r="DG28" s="643"/>
      <c r="DH28" s="643"/>
      <c r="DI28" s="643"/>
      <c r="DJ28" s="643"/>
      <c r="DK28" s="644"/>
      <c r="DL28" s="648">
        <v>2930383</v>
      </c>
      <c r="DM28" s="643"/>
      <c r="DN28" s="643"/>
      <c r="DO28" s="643"/>
      <c r="DP28" s="643"/>
      <c r="DQ28" s="643"/>
      <c r="DR28" s="643"/>
      <c r="DS28" s="643"/>
      <c r="DT28" s="643"/>
      <c r="DU28" s="643"/>
      <c r="DV28" s="644"/>
      <c r="DW28" s="645">
        <v>19.3</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269072</v>
      </c>
      <c r="S29" s="643"/>
      <c r="T29" s="643"/>
      <c r="U29" s="643"/>
      <c r="V29" s="643"/>
      <c r="W29" s="643"/>
      <c r="X29" s="643"/>
      <c r="Y29" s="644"/>
      <c r="Z29" s="675">
        <v>0.8</v>
      </c>
      <c r="AA29" s="675"/>
      <c r="AB29" s="675"/>
      <c r="AC29" s="675"/>
      <c r="AD29" s="676">
        <v>105941</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302</v>
      </c>
      <c r="CE29" s="731"/>
      <c r="CF29" s="681" t="s">
        <v>303</v>
      </c>
      <c r="CG29" s="682"/>
      <c r="CH29" s="682"/>
      <c r="CI29" s="682"/>
      <c r="CJ29" s="682"/>
      <c r="CK29" s="682"/>
      <c r="CL29" s="682"/>
      <c r="CM29" s="682"/>
      <c r="CN29" s="682"/>
      <c r="CO29" s="682"/>
      <c r="CP29" s="682"/>
      <c r="CQ29" s="683"/>
      <c r="CR29" s="642">
        <v>2930374</v>
      </c>
      <c r="CS29" s="661"/>
      <c r="CT29" s="661"/>
      <c r="CU29" s="661"/>
      <c r="CV29" s="661"/>
      <c r="CW29" s="661"/>
      <c r="CX29" s="661"/>
      <c r="CY29" s="662"/>
      <c r="CZ29" s="645">
        <v>8.3000000000000007</v>
      </c>
      <c r="DA29" s="663"/>
      <c r="DB29" s="663"/>
      <c r="DC29" s="664"/>
      <c r="DD29" s="648">
        <v>2930374</v>
      </c>
      <c r="DE29" s="661"/>
      <c r="DF29" s="661"/>
      <c r="DG29" s="661"/>
      <c r="DH29" s="661"/>
      <c r="DI29" s="661"/>
      <c r="DJ29" s="661"/>
      <c r="DK29" s="662"/>
      <c r="DL29" s="648">
        <v>2930374</v>
      </c>
      <c r="DM29" s="661"/>
      <c r="DN29" s="661"/>
      <c r="DO29" s="661"/>
      <c r="DP29" s="661"/>
      <c r="DQ29" s="661"/>
      <c r="DR29" s="661"/>
      <c r="DS29" s="661"/>
      <c r="DT29" s="661"/>
      <c r="DU29" s="661"/>
      <c r="DV29" s="662"/>
      <c r="DW29" s="645">
        <v>19.3</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86063</v>
      </c>
      <c r="S30" s="643"/>
      <c r="T30" s="643"/>
      <c r="U30" s="643"/>
      <c r="V30" s="643"/>
      <c r="W30" s="643"/>
      <c r="X30" s="643"/>
      <c r="Y30" s="644"/>
      <c r="Z30" s="675">
        <v>0.2</v>
      </c>
      <c r="AA30" s="675"/>
      <c r="AB30" s="675"/>
      <c r="AC30" s="675"/>
      <c r="AD30" s="676" t="s">
        <v>242</v>
      </c>
      <c r="AE30" s="676"/>
      <c r="AF30" s="676"/>
      <c r="AG30" s="676"/>
      <c r="AH30" s="676"/>
      <c r="AI30" s="676"/>
      <c r="AJ30" s="676"/>
      <c r="AK30" s="676"/>
      <c r="AL30" s="645" t="s">
        <v>135</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2748144</v>
      </c>
      <c r="CS30" s="643"/>
      <c r="CT30" s="643"/>
      <c r="CU30" s="643"/>
      <c r="CV30" s="643"/>
      <c r="CW30" s="643"/>
      <c r="CX30" s="643"/>
      <c r="CY30" s="644"/>
      <c r="CZ30" s="645">
        <v>7.8</v>
      </c>
      <c r="DA30" s="663"/>
      <c r="DB30" s="663"/>
      <c r="DC30" s="664"/>
      <c r="DD30" s="648">
        <v>2748144</v>
      </c>
      <c r="DE30" s="643"/>
      <c r="DF30" s="643"/>
      <c r="DG30" s="643"/>
      <c r="DH30" s="643"/>
      <c r="DI30" s="643"/>
      <c r="DJ30" s="643"/>
      <c r="DK30" s="644"/>
      <c r="DL30" s="648">
        <v>2748144</v>
      </c>
      <c r="DM30" s="643"/>
      <c r="DN30" s="643"/>
      <c r="DO30" s="643"/>
      <c r="DP30" s="643"/>
      <c r="DQ30" s="643"/>
      <c r="DR30" s="643"/>
      <c r="DS30" s="643"/>
      <c r="DT30" s="643"/>
      <c r="DU30" s="643"/>
      <c r="DV30" s="644"/>
      <c r="DW30" s="645">
        <v>18.100000000000001</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14436360</v>
      </c>
      <c r="S31" s="643"/>
      <c r="T31" s="643"/>
      <c r="U31" s="643"/>
      <c r="V31" s="643"/>
      <c r="W31" s="643"/>
      <c r="X31" s="643"/>
      <c r="Y31" s="644"/>
      <c r="Z31" s="675">
        <v>40.4</v>
      </c>
      <c r="AA31" s="675"/>
      <c r="AB31" s="675"/>
      <c r="AC31" s="675"/>
      <c r="AD31" s="676" t="s">
        <v>242</v>
      </c>
      <c r="AE31" s="676"/>
      <c r="AF31" s="676"/>
      <c r="AG31" s="676"/>
      <c r="AH31" s="676"/>
      <c r="AI31" s="676"/>
      <c r="AJ31" s="676"/>
      <c r="AK31" s="676"/>
      <c r="AL31" s="645" t="s">
        <v>231</v>
      </c>
      <c r="AM31" s="646"/>
      <c r="AN31" s="646"/>
      <c r="AO31" s="677"/>
      <c r="AP31" s="716" t="s">
        <v>309</v>
      </c>
      <c r="AQ31" s="717"/>
      <c r="AR31" s="717"/>
      <c r="AS31" s="717"/>
      <c r="AT31" s="722" t="s">
        <v>310</v>
      </c>
      <c r="AU31" s="231"/>
      <c r="AV31" s="231"/>
      <c r="AW31" s="231"/>
      <c r="AX31" s="708" t="s">
        <v>184</v>
      </c>
      <c r="AY31" s="709"/>
      <c r="AZ31" s="709"/>
      <c r="BA31" s="709"/>
      <c r="BB31" s="709"/>
      <c r="BC31" s="709"/>
      <c r="BD31" s="709"/>
      <c r="BE31" s="709"/>
      <c r="BF31" s="710"/>
      <c r="BG31" s="711">
        <v>98.7</v>
      </c>
      <c r="BH31" s="712"/>
      <c r="BI31" s="712"/>
      <c r="BJ31" s="712"/>
      <c r="BK31" s="712"/>
      <c r="BL31" s="712"/>
      <c r="BM31" s="713">
        <v>98.4</v>
      </c>
      <c r="BN31" s="712"/>
      <c r="BO31" s="712"/>
      <c r="BP31" s="712"/>
      <c r="BQ31" s="714"/>
      <c r="BR31" s="711">
        <v>99.7</v>
      </c>
      <c r="BS31" s="712"/>
      <c r="BT31" s="712"/>
      <c r="BU31" s="712"/>
      <c r="BV31" s="712"/>
      <c r="BW31" s="712"/>
      <c r="BX31" s="713">
        <v>99.3</v>
      </c>
      <c r="BY31" s="712"/>
      <c r="BZ31" s="712"/>
      <c r="CA31" s="712"/>
      <c r="CB31" s="714"/>
      <c r="CD31" s="732"/>
      <c r="CE31" s="733"/>
      <c r="CF31" s="681" t="s">
        <v>311</v>
      </c>
      <c r="CG31" s="682"/>
      <c r="CH31" s="682"/>
      <c r="CI31" s="682"/>
      <c r="CJ31" s="682"/>
      <c r="CK31" s="682"/>
      <c r="CL31" s="682"/>
      <c r="CM31" s="682"/>
      <c r="CN31" s="682"/>
      <c r="CO31" s="682"/>
      <c r="CP31" s="682"/>
      <c r="CQ31" s="683"/>
      <c r="CR31" s="642">
        <v>182230</v>
      </c>
      <c r="CS31" s="661"/>
      <c r="CT31" s="661"/>
      <c r="CU31" s="661"/>
      <c r="CV31" s="661"/>
      <c r="CW31" s="661"/>
      <c r="CX31" s="661"/>
      <c r="CY31" s="662"/>
      <c r="CZ31" s="645">
        <v>0.5</v>
      </c>
      <c r="DA31" s="663"/>
      <c r="DB31" s="663"/>
      <c r="DC31" s="664"/>
      <c r="DD31" s="648">
        <v>182230</v>
      </c>
      <c r="DE31" s="661"/>
      <c r="DF31" s="661"/>
      <c r="DG31" s="661"/>
      <c r="DH31" s="661"/>
      <c r="DI31" s="661"/>
      <c r="DJ31" s="661"/>
      <c r="DK31" s="662"/>
      <c r="DL31" s="648">
        <v>182230</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242</v>
      </c>
      <c r="S32" s="643"/>
      <c r="T32" s="643"/>
      <c r="U32" s="643"/>
      <c r="V32" s="643"/>
      <c r="W32" s="643"/>
      <c r="X32" s="643"/>
      <c r="Y32" s="644"/>
      <c r="Z32" s="675" t="s">
        <v>242</v>
      </c>
      <c r="AA32" s="675"/>
      <c r="AB32" s="675"/>
      <c r="AC32" s="675"/>
      <c r="AD32" s="676" t="s">
        <v>231</v>
      </c>
      <c r="AE32" s="676"/>
      <c r="AF32" s="676"/>
      <c r="AG32" s="676"/>
      <c r="AH32" s="676"/>
      <c r="AI32" s="676"/>
      <c r="AJ32" s="676"/>
      <c r="AK32" s="676"/>
      <c r="AL32" s="645" t="s">
        <v>242</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99.4</v>
      </c>
      <c r="BH32" s="661"/>
      <c r="BI32" s="661"/>
      <c r="BJ32" s="661"/>
      <c r="BK32" s="661"/>
      <c r="BL32" s="661"/>
      <c r="BM32" s="646">
        <v>99</v>
      </c>
      <c r="BN32" s="707"/>
      <c r="BO32" s="707"/>
      <c r="BP32" s="707"/>
      <c r="BQ32" s="688"/>
      <c r="BR32" s="715">
        <v>99.6</v>
      </c>
      <c r="BS32" s="661"/>
      <c r="BT32" s="661"/>
      <c r="BU32" s="661"/>
      <c r="BV32" s="661"/>
      <c r="BW32" s="661"/>
      <c r="BX32" s="646">
        <v>99.3</v>
      </c>
      <c r="BY32" s="707"/>
      <c r="BZ32" s="707"/>
      <c r="CA32" s="707"/>
      <c r="CB32" s="688"/>
      <c r="CD32" s="734"/>
      <c r="CE32" s="735"/>
      <c r="CF32" s="681" t="s">
        <v>315</v>
      </c>
      <c r="CG32" s="682"/>
      <c r="CH32" s="682"/>
      <c r="CI32" s="682"/>
      <c r="CJ32" s="682"/>
      <c r="CK32" s="682"/>
      <c r="CL32" s="682"/>
      <c r="CM32" s="682"/>
      <c r="CN32" s="682"/>
      <c r="CO32" s="682"/>
      <c r="CP32" s="682"/>
      <c r="CQ32" s="683"/>
      <c r="CR32" s="642">
        <v>9</v>
      </c>
      <c r="CS32" s="643"/>
      <c r="CT32" s="643"/>
      <c r="CU32" s="643"/>
      <c r="CV32" s="643"/>
      <c r="CW32" s="643"/>
      <c r="CX32" s="643"/>
      <c r="CY32" s="644"/>
      <c r="CZ32" s="645">
        <v>0</v>
      </c>
      <c r="DA32" s="663"/>
      <c r="DB32" s="663"/>
      <c r="DC32" s="664"/>
      <c r="DD32" s="648">
        <v>9</v>
      </c>
      <c r="DE32" s="643"/>
      <c r="DF32" s="643"/>
      <c r="DG32" s="643"/>
      <c r="DH32" s="643"/>
      <c r="DI32" s="643"/>
      <c r="DJ32" s="643"/>
      <c r="DK32" s="644"/>
      <c r="DL32" s="648">
        <v>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2173300</v>
      </c>
      <c r="S33" s="643"/>
      <c r="T33" s="643"/>
      <c r="U33" s="643"/>
      <c r="V33" s="643"/>
      <c r="W33" s="643"/>
      <c r="X33" s="643"/>
      <c r="Y33" s="644"/>
      <c r="Z33" s="675">
        <v>6.1</v>
      </c>
      <c r="AA33" s="675"/>
      <c r="AB33" s="675"/>
      <c r="AC33" s="675"/>
      <c r="AD33" s="676" t="s">
        <v>231</v>
      </c>
      <c r="AE33" s="676"/>
      <c r="AF33" s="676"/>
      <c r="AG33" s="676"/>
      <c r="AH33" s="676"/>
      <c r="AI33" s="676"/>
      <c r="AJ33" s="676"/>
      <c r="AK33" s="676"/>
      <c r="AL33" s="645" t="s">
        <v>231</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97.6</v>
      </c>
      <c r="BH33" s="627"/>
      <c r="BI33" s="627"/>
      <c r="BJ33" s="627"/>
      <c r="BK33" s="627"/>
      <c r="BL33" s="627"/>
      <c r="BM33" s="669">
        <v>97.4</v>
      </c>
      <c r="BN33" s="627"/>
      <c r="BO33" s="627"/>
      <c r="BP33" s="627"/>
      <c r="BQ33" s="671"/>
      <c r="BR33" s="706">
        <v>99.8</v>
      </c>
      <c r="BS33" s="627"/>
      <c r="BT33" s="627"/>
      <c r="BU33" s="627"/>
      <c r="BV33" s="627"/>
      <c r="BW33" s="627"/>
      <c r="BX33" s="669">
        <v>99.5</v>
      </c>
      <c r="BY33" s="627"/>
      <c r="BZ33" s="627"/>
      <c r="CA33" s="627"/>
      <c r="CB33" s="671"/>
      <c r="CD33" s="681" t="s">
        <v>318</v>
      </c>
      <c r="CE33" s="682"/>
      <c r="CF33" s="682"/>
      <c r="CG33" s="682"/>
      <c r="CH33" s="682"/>
      <c r="CI33" s="682"/>
      <c r="CJ33" s="682"/>
      <c r="CK33" s="682"/>
      <c r="CL33" s="682"/>
      <c r="CM33" s="682"/>
      <c r="CN33" s="682"/>
      <c r="CO33" s="682"/>
      <c r="CP33" s="682"/>
      <c r="CQ33" s="683"/>
      <c r="CR33" s="642">
        <v>16405204</v>
      </c>
      <c r="CS33" s="661"/>
      <c r="CT33" s="661"/>
      <c r="CU33" s="661"/>
      <c r="CV33" s="661"/>
      <c r="CW33" s="661"/>
      <c r="CX33" s="661"/>
      <c r="CY33" s="662"/>
      <c r="CZ33" s="645">
        <v>46.5</v>
      </c>
      <c r="DA33" s="663"/>
      <c r="DB33" s="663"/>
      <c r="DC33" s="664"/>
      <c r="DD33" s="648">
        <v>6847922</v>
      </c>
      <c r="DE33" s="661"/>
      <c r="DF33" s="661"/>
      <c r="DG33" s="661"/>
      <c r="DH33" s="661"/>
      <c r="DI33" s="661"/>
      <c r="DJ33" s="661"/>
      <c r="DK33" s="662"/>
      <c r="DL33" s="648">
        <v>4548254</v>
      </c>
      <c r="DM33" s="661"/>
      <c r="DN33" s="661"/>
      <c r="DO33" s="661"/>
      <c r="DP33" s="661"/>
      <c r="DQ33" s="661"/>
      <c r="DR33" s="661"/>
      <c r="DS33" s="661"/>
      <c r="DT33" s="661"/>
      <c r="DU33" s="661"/>
      <c r="DV33" s="662"/>
      <c r="DW33" s="645">
        <v>29.9</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41768</v>
      </c>
      <c r="S34" s="643"/>
      <c r="T34" s="643"/>
      <c r="U34" s="643"/>
      <c r="V34" s="643"/>
      <c r="W34" s="643"/>
      <c r="X34" s="643"/>
      <c r="Y34" s="644"/>
      <c r="Z34" s="675">
        <v>0.1</v>
      </c>
      <c r="AA34" s="675"/>
      <c r="AB34" s="675"/>
      <c r="AC34" s="675"/>
      <c r="AD34" s="676">
        <v>2145</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3638276</v>
      </c>
      <c r="CS34" s="643"/>
      <c r="CT34" s="643"/>
      <c r="CU34" s="643"/>
      <c r="CV34" s="643"/>
      <c r="CW34" s="643"/>
      <c r="CX34" s="643"/>
      <c r="CY34" s="644"/>
      <c r="CZ34" s="645">
        <v>10.3</v>
      </c>
      <c r="DA34" s="663"/>
      <c r="DB34" s="663"/>
      <c r="DC34" s="664"/>
      <c r="DD34" s="648">
        <v>2609375</v>
      </c>
      <c r="DE34" s="643"/>
      <c r="DF34" s="643"/>
      <c r="DG34" s="643"/>
      <c r="DH34" s="643"/>
      <c r="DI34" s="643"/>
      <c r="DJ34" s="643"/>
      <c r="DK34" s="644"/>
      <c r="DL34" s="648">
        <v>1423922</v>
      </c>
      <c r="DM34" s="643"/>
      <c r="DN34" s="643"/>
      <c r="DO34" s="643"/>
      <c r="DP34" s="643"/>
      <c r="DQ34" s="643"/>
      <c r="DR34" s="643"/>
      <c r="DS34" s="643"/>
      <c r="DT34" s="643"/>
      <c r="DU34" s="643"/>
      <c r="DV34" s="644"/>
      <c r="DW34" s="645">
        <v>9.4</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9077</v>
      </c>
      <c r="S35" s="643"/>
      <c r="T35" s="643"/>
      <c r="U35" s="643"/>
      <c r="V35" s="643"/>
      <c r="W35" s="643"/>
      <c r="X35" s="643"/>
      <c r="Y35" s="644"/>
      <c r="Z35" s="675">
        <v>0</v>
      </c>
      <c r="AA35" s="675"/>
      <c r="AB35" s="675"/>
      <c r="AC35" s="675"/>
      <c r="AD35" s="676" t="s">
        <v>242</v>
      </c>
      <c r="AE35" s="676"/>
      <c r="AF35" s="676"/>
      <c r="AG35" s="676"/>
      <c r="AH35" s="676"/>
      <c r="AI35" s="676"/>
      <c r="AJ35" s="676"/>
      <c r="AK35" s="676"/>
      <c r="AL35" s="645" t="s">
        <v>242</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74908</v>
      </c>
      <c r="CS35" s="661"/>
      <c r="CT35" s="661"/>
      <c r="CU35" s="661"/>
      <c r="CV35" s="661"/>
      <c r="CW35" s="661"/>
      <c r="CX35" s="661"/>
      <c r="CY35" s="662"/>
      <c r="CZ35" s="645">
        <v>0.2</v>
      </c>
      <c r="DA35" s="663"/>
      <c r="DB35" s="663"/>
      <c r="DC35" s="664"/>
      <c r="DD35" s="648">
        <v>74908</v>
      </c>
      <c r="DE35" s="661"/>
      <c r="DF35" s="661"/>
      <c r="DG35" s="661"/>
      <c r="DH35" s="661"/>
      <c r="DI35" s="661"/>
      <c r="DJ35" s="661"/>
      <c r="DK35" s="662"/>
      <c r="DL35" s="648">
        <v>74908</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83918</v>
      </c>
      <c r="S36" s="643"/>
      <c r="T36" s="643"/>
      <c r="U36" s="643"/>
      <c r="V36" s="643"/>
      <c r="W36" s="643"/>
      <c r="X36" s="643"/>
      <c r="Y36" s="644"/>
      <c r="Z36" s="675">
        <v>0.2</v>
      </c>
      <c r="AA36" s="675"/>
      <c r="AB36" s="675"/>
      <c r="AC36" s="675"/>
      <c r="AD36" s="676" t="s">
        <v>231</v>
      </c>
      <c r="AE36" s="676"/>
      <c r="AF36" s="676"/>
      <c r="AG36" s="676"/>
      <c r="AH36" s="676"/>
      <c r="AI36" s="676"/>
      <c r="AJ36" s="676"/>
      <c r="AK36" s="676"/>
      <c r="AL36" s="645" t="s">
        <v>231</v>
      </c>
      <c r="AM36" s="646"/>
      <c r="AN36" s="646"/>
      <c r="AO36" s="677"/>
      <c r="AP36" s="235"/>
      <c r="AQ36" s="694" t="s">
        <v>326</v>
      </c>
      <c r="AR36" s="695"/>
      <c r="AS36" s="695"/>
      <c r="AT36" s="695"/>
      <c r="AU36" s="695"/>
      <c r="AV36" s="695"/>
      <c r="AW36" s="695"/>
      <c r="AX36" s="695"/>
      <c r="AY36" s="696"/>
      <c r="AZ36" s="697">
        <v>2999217</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205815</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9927095</v>
      </c>
      <c r="CS36" s="643"/>
      <c r="CT36" s="643"/>
      <c r="CU36" s="643"/>
      <c r="CV36" s="643"/>
      <c r="CW36" s="643"/>
      <c r="CX36" s="643"/>
      <c r="CY36" s="644"/>
      <c r="CZ36" s="645">
        <v>28.1</v>
      </c>
      <c r="DA36" s="663"/>
      <c r="DB36" s="663"/>
      <c r="DC36" s="664"/>
      <c r="DD36" s="648">
        <v>1952870</v>
      </c>
      <c r="DE36" s="643"/>
      <c r="DF36" s="643"/>
      <c r="DG36" s="643"/>
      <c r="DH36" s="643"/>
      <c r="DI36" s="643"/>
      <c r="DJ36" s="643"/>
      <c r="DK36" s="644"/>
      <c r="DL36" s="648">
        <v>1124048</v>
      </c>
      <c r="DM36" s="643"/>
      <c r="DN36" s="643"/>
      <c r="DO36" s="643"/>
      <c r="DP36" s="643"/>
      <c r="DQ36" s="643"/>
      <c r="DR36" s="643"/>
      <c r="DS36" s="643"/>
      <c r="DT36" s="643"/>
      <c r="DU36" s="643"/>
      <c r="DV36" s="644"/>
      <c r="DW36" s="645">
        <v>7.4</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251846</v>
      </c>
      <c r="S37" s="643"/>
      <c r="T37" s="643"/>
      <c r="U37" s="643"/>
      <c r="V37" s="643"/>
      <c r="W37" s="643"/>
      <c r="X37" s="643"/>
      <c r="Y37" s="644"/>
      <c r="Z37" s="675">
        <v>0.7</v>
      </c>
      <c r="AA37" s="675"/>
      <c r="AB37" s="675"/>
      <c r="AC37" s="675"/>
      <c r="AD37" s="676" t="s">
        <v>242</v>
      </c>
      <c r="AE37" s="676"/>
      <c r="AF37" s="676"/>
      <c r="AG37" s="676"/>
      <c r="AH37" s="676"/>
      <c r="AI37" s="676"/>
      <c r="AJ37" s="676"/>
      <c r="AK37" s="676"/>
      <c r="AL37" s="645" t="s">
        <v>242</v>
      </c>
      <c r="AM37" s="646"/>
      <c r="AN37" s="646"/>
      <c r="AO37" s="677"/>
      <c r="AQ37" s="685" t="s">
        <v>330</v>
      </c>
      <c r="AR37" s="686"/>
      <c r="AS37" s="686"/>
      <c r="AT37" s="686"/>
      <c r="AU37" s="686"/>
      <c r="AV37" s="686"/>
      <c r="AW37" s="686"/>
      <c r="AX37" s="686"/>
      <c r="AY37" s="687"/>
      <c r="AZ37" s="642">
        <v>240178</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74151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900803</v>
      </c>
      <c r="CS37" s="661"/>
      <c r="CT37" s="661"/>
      <c r="CU37" s="661"/>
      <c r="CV37" s="661"/>
      <c r="CW37" s="661"/>
      <c r="CX37" s="661"/>
      <c r="CY37" s="662"/>
      <c r="CZ37" s="645">
        <v>2.6</v>
      </c>
      <c r="DA37" s="663"/>
      <c r="DB37" s="663"/>
      <c r="DC37" s="664"/>
      <c r="DD37" s="648">
        <v>900798</v>
      </c>
      <c r="DE37" s="661"/>
      <c r="DF37" s="661"/>
      <c r="DG37" s="661"/>
      <c r="DH37" s="661"/>
      <c r="DI37" s="661"/>
      <c r="DJ37" s="661"/>
      <c r="DK37" s="662"/>
      <c r="DL37" s="648">
        <v>878063</v>
      </c>
      <c r="DM37" s="661"/>
      <c r="DN37" s="661"/>
      <c r="DO37" s="661"/>
      <c r="DP37" s="661"/>
      <c r="DQ37" s="661"/>
      <c r="DR37" s="661"/>
      <c r="DS37" s="661"/>
      <c r="DT37" s="661"/>
      <c r="DU37" s="661"/>
      <c r="DV37" s="662"/>
      <c r="DW37" s="645">
        <v>5.8</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439752</v>
      </c>
      <c r="S38" s="643"/>
      <c r="T38" s="643"/>
      <c r="U38" s="643"/>
      <c r="V38" s="643"/>
      <c r="W38" s="643"/>
      <c r="X38" s="643"/>
      <c r="Y38" s="644"/>
      <c r="Z38" s="675">
        <v>1.2</v>
      </c>
      <c r="AA38" s="675"/>
      <c r="AB38" s="675"/>
      <c r="AC38" s="675"/>
      <c r="AD38" s="676">
        <v>55</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149358</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9257</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2609681</v>
      </c>
      <c r="CS38" s="643"/>
      <c r="CT38" s="643"/>
      <c r="CU38" s="643"/>
      <c r="CV38" s="643"/>
      <c r="CW38" s="643"/>
      <c r="CX38" s="643"/>
      <c r="CY38" s="644"/>
      <c r="CZ38" s="645">
        <v>7.4</v>
      </c>
      <c r="DA38" s="663"/>
      <c r="DB38" s="663"/>
      <c r="DC38" s="664"/>
      <c r="DD38" s="648">
        <v>2059109</v>
      </c>
      <c r="DE38" s="643"/>
      <c r="DF38" s="643"/>
      <c r="DG38" s="643"/>
      <c r="DH38" s="643"/>
      <c r="DI38" s="643"/>
      <c r="DJ38" s="643"/>
      <c r="DK38" s="644"/>
      <c r="DL38" s="648">
        <v>1925376</v>
      </c>
      <c r="DM38" s="643"/>
      <c r="DN38" s="643"/>
      <c r="DO38" s="643"/>
      <c r="DP38" s="643"/>
      <c r="DQ38" s="643"/>
      <c r="DR38" s="643"/>
      <c r="DS38" s="643"/>
      <c r="DT38" s="643"/>
      <c r="DU38" s="643"/>
      <c r="DV38" s="644"/>
      <c r="DW38" s="645">
        <v>12.7</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2673794</v>
      </c>
      <c r="S39" s="643"/>
      <c r="T39" s="643"/>
      <c r="U39" s="643"/>
      <c r="V39" s="643"/>
      <c r="W39" s="643"/>
      <c r="X39" s="643"/>
      <c r="Y39" s="644"/>
      <c r="Z39" s="675">
        <v>7.5</v>
      </c>
      <c r="AA39" s="675"/>
      <c r="AB39" s="675"/>
      <c r="AC39" s="675"/>
      <c r="AD39" s="676" t="s">
        <v>242</v>
      </c>
      <c r="AE39" s="676"/>
      <c r="AF39" s="676"/>
      <c r="AG39" s="676"/>
      <c r="AH39" s="676"/>
      <c r="AI39" s="676"/>
      <c r="AJ39" s="676"/>
      <c r="AK39" s="676"/>
      <c r="AL39" s="645" t="s">
        <v>231</v>
      </c>
      <c r="AM39" s="646"/>
      <c r="AN39" s="646"/>
      <c r="AO39" s="677"/>
      <c r="AQ39" s="685" t="s">
        <v>338</v>
      </c>
      <c r="AR39" s="686"/>
      <c r="AS39" s="686"/>
      <c r="AT39" s="686"/>
      <c r="AU39" s="686"/>
      <c r="AV39" s="686"/>
      <c r="AW39" s="686"/>
      <c r="AX39" s="686"/>
      <c r="AY39" s="687"/>
      <c r="AZ39" s="642" t="s">
        <v>231</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14315</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155244</v>
      </c>
      <c r="CS39" s="661"/>
      <c r="CT39" s="661"/>
      <c r="CU39" s="661"/>
      <c r="CV39" s="661"/>
      <c r="CW39" s="661"/>
      <c r="CX39" s="661"/>
      <c r="CY39" s="662"/>
      <c r="CZ39" s="645">
        <v>0.4</v>
      </c>
      <c r="DA39" s="663"/>
      <c r="DB39" s="663"/>
      <c r="DC39" s="664"/>
      <c r="DD39" s="648">
        <v>151660</v>
      </c>
      <c r="DE39" s="661"/>
      <c r="DF39" s="661"/>
      <c r="DG39" s="661"/>
      <c r="DH39" s="661"/>
      <c r="DI39" s="661"/>
      <c r="DJ39" s="661"/>
      <c r="DK39" s="662"/>
      <c r="DL39" s="648" t="s">
        <v>231</v>
      </c>
      <c r="DM39" s="661"/>
      <c r="DN39" s="661"/>
      <c r="DO39" s="661"/>
      <c r="DP39" s="661"/>
      <c r="DQ39" s="661"/>
      <c r="DR39" s="661"/>
      <c r="DS39" s="661"/>
      <c r="DT39" s="661"/>
      <c r="DU39" s="661"/>
      <c r="DV39" s="662"/>
      <c r="DW39" s="645" t="s">
        <v>242</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242</v>
      </c>
      <c r="S40" s="643"/>
      <c r="T40" s="643"/>
      <c r="U40" s="643"/>
      <c r="V40" s="643"/>
      <c r="W40" s="643"/>
      <c r="X40" s="643"/>
      <c r="Y40" s="644"/>
      <c r="Z40" s="675" t="s">
        <v>231</v>
      </c>
      <c r="AA40" s="675"/>
      <c r="AB40" s="675"/>
      <c r="AC40" s="675"/>
      <c r="AD40" s="676" t="s">
        <v>231</v>
      </c>
      <c r="AE40" s="676"/>
      <c r="AF40" s="676"/>
      <c r="AG40" s="676"/>
      <c r="AH40" s="676"/>
      <c r="AI40" s="676"/>
      <c r="AJ40" s="676"/>
      <c r="AK40" s="676"/>
      <c r="AL40" s="645" t="s">
        <v>242</v>
      </c>
      <c r="AM40" s="646"/>
      <c r="AN40" s="646"/>
      <c r="AO40" s="677"/>
      <c r="AQ40" s="685" t="s">
        <v>342</v>
      </c>
      <c r="AR40" s="686"/>
      <c r="AS40" s="686"/>
      <c r="AT40" s="686"/>
      <c r="AU40" s="686"/>
      <c r="AV40" s="686"/>
      <c r="AW40" s="686"/>
      <c r="AX40" s="686"/>
      <c r="AY40" s="687"/>
      <c r="AZ40" s="642" t="s">
        <v>242</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110</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t="s">
        <v>231</v>
      </c>
      <c r="CS40" s="643"/>
      <c r="CT40" s="643"/>
      <c r="CU40" s="643"/>
      <c r="CV40" s="643"/>
      <c r="CW40" s="643"/>
      <c r="CX40" s="643"/>
      <c r="CY40" s="644"/>
      <c r="CZ40" s="645" t="s">
        <v>242</v>
      </c>
      <c r="DA40" s="663"/>
      <c r="DB40" s="663"/>
      <c r="DC40" s="664"/>
      <c r="DD40" s="648" t="s">
        <v>242</v>
      </c>
      <c r="DE40" s="643"/>
      <c r="DF40" s="643"/>
      <c r="DG40" s="643"/>
      <c r="DH40" s="643"/>
      <c r="DI40" s="643"/>
      <c r="DJ40" s="643"/>
      <c r="DK40" s="644"/>
      <c r="DL40" s="648" t="s">
        <v>231</v>
      </c>
      <c r="DM40" s="643"/>
      <c r="DN40" s="643"/>
      <c r="DO40" s="643"/>
      <c r="DP40" s="643"/>
      <c r="DQ40" s="643"/>
      <c r="DR40" s="643"/>
      <c r="DS40" s="643"/>
      <c r="DT40" s="643"/>
      <c r="DU40" s="643"/>
      <c r="DV40" s="644"/>
      <c r="DW40" s="645" t="s">
        <v>231</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135</v>
      </c>
      <c r="AA41" s="675"/>
      <c r="AB41" s="675"/>
      <c r="AC41" s="675"/>
      <c r="AD41" s="676" t="s">
        <v>231</v>
      </c>
      <c r="AE41" s="676"/>
      <c r="AF41" s="676"/>
      <c r="AG41" s="676"/>
      <c r="AH41" s="676"/>
      <c r="AI41" s="676"/>
      <c r="AJ41" s="676"/>
      <c r="AK41" s="676"/>
      <c r="AL41" s="645" t="s">
        <v>242</v>
      </c>
      <c r="AM41" s="646"/>
      <c r="AN41" s="646"/>
      <c r="AO41" s="677"/>
      <c r="AQ41" s="685" t="s">
        <v>347</v>
      </c>
      <c r="AR41" s="686"/>
      <c r="AS41" s="686"/>
      <c r="AT41" s="686"/>
      <c r="AU41" s="686"/>
      <c r="AV41" s="686"/>
      <c r="AW41" s="686"/>
      <c r="AX41" s="686"/>
      <c r="AY41" s="687"/>
      <c r="AZ41" s="642">
        <v>717657</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3</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242</v>
      </c>
      <c r="CS41" s="661"/>
      <c r="CT41" s="661"/>
      <c r="CU41" s="661"/>
      <c r="CV41" s="661"/>
      <c r="CW41" s="661"/>
      <c r="CX41" s="661"/>
      <c r="CY41" s="662"/>
      <c r="CZ41" s="645" t="s">
        <v>231</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851671</v>
      </c>
      <c r="S42" s="643"/>
      <c r="T42" s="643"/>
      <c r="U42" s="643"/>
      <c r="V42" s="643"/>
      <c r="W42" s="643"/>
      <c r="X42" s="643"/>
      <c r="Y42" s="644"/>
      <c r="Z42" s="675">
        <v>2.4</v>
      </c>
      <c r="AA42" s="675"/>
      <c r="AB42" s="675"/>
      <c r="AC42" s="675"/>
      <c r="AD42" s="676" t="s">
        <v>135</v>
      </c>
      <c r="AE42" s="676"/>
      <c r="AF42" s="676"/>
      <c r="AG42" s="676"/>
      <c r="AH42" s="676"/>
      <c r="AI42" s="676"/>
      <c r="AJ42" s="676"/>
      <c r="AK42" s="676"/>
      <c r="AL42" s="645" t="s">
        <v>231</v>
      </c>
      <c r="AM42" s="646"/>
      <c r="AN42" s="646"/>
      <c r="AO42" s="677"/>
      <c r="AQ42" s="678" t="s">
        <v>351</v>
      </c>
      <c r="AR42" s="679"/>
      <c r="AS42" s="679"/>
      <c r="AT42" s="679"/>
      <c r="AU42" s="679"/>
      <c r="AV42" s="679"/>
      <c r="AW42" s="679"/>
      <c r="AX42" s="679"/>
      <c r="AY42" s="680"/>
      <c r="AZ42" s="626">
        <v>1892024</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352</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3242115</v>
      </c>
      <c r="CS42" s="643"/>
      <c r="CT42" s="643"/>
      <c r="CU42" s="643"/>
      <c r="CV42" s="643"/>
      <c r="CW42" s="643"/>
      <c r="CX42" s="643"/>
      <c r="CY42" s="644"/>
      <c r="CZ42" s="645">
        <v>9.1999999999999993</v>
      </c>
      <c r="DA42" s="646"/>
      <c r="DB42" s="646"/>
      <c r="DC42" s="647"/>
      <c r="DD42" s="648">
        <v>351682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35752941</v>
      </c>
      <c r="S43" s="665"/>
      <c r="T43" s="665"/>
      <c r="U43" s="665"/>
      <c r="V43" s="665"/>
      <c r="W43" s="665"/>
      <c r="X43" s="665"/>
      <c r="Y43" s="666"/>
      <c r="Z43" s="667">
        <v>100</v>
      </c>
      <c r="AA43" s="667"/>
      <c r="AB43" s="667"/>
      <c r="AC43" s="667"/>
      <c r="AD43" s="668">
        <v>14367469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18172</v>
      </c>
      <c r="CS43" s="661"/>
      <c r="CT43" s="661"/>
      <c r="CU43" s="661"/>
      <c r="CV43" s="661"/>
      <c r="CW43" s="661"/>
      <c r="CX43" s="661"/>
      <c r="CY43" s="662"/>
      <c r="CZ43" s="645">
        <v>0.1</v>
      </c>
      <c r="DA43" s="663"/>
      <c r="DB43" s="663"/>
      <c r="DC43" s="664"/>
      <c r="DD43" s="648">
        <v>18172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3242115</v>
      </c>
      <c r="CS44" s="643"/>
      <c r="CT44" s="643"/>
      <c r="CU44" s="643"/>
      <c r="CV44" s="643"/>
      <c r="CW44" s="643"/>
      <c r="CX44" s="643"/>
      <c r="CY44" s="644"/>
      <c r="CZ44" s="645">
        <v>9.1999999999999993</v>
      </c>
      <c r="DA44" s="646"/>
      <c r="DB44" s="646"/>
      <c r="DC44" s="647"/>
      <c r="DD44" s="648">
        <v>351682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1833341</v>
      </c>
      <c r="CS45" s="661"/>
      <c r="CT45" s="661"/>
      <c r="CU45" s="661"/>
      <c r="CV45" s="661"/>
      <c r="CW45" s="661"/>
      <c r="CX45" s="661"/>
      <c r="CY45" s="662"/>
      <c r="CZ45" s="645">
        <v>5.2</v>
      </c>
      <c r="DA45" s="663"/>
      <c r="DB45" s="663"/>
      <c r="DC45" s="664"/>
      <c r="DD45" s="648">
        <v>146360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1408774</v>
      </c>
      <c r="CS46" s="643"/>
      <c r="CT46" s="643"/>
      <c r="CU46" s="643"/>
      <c r="CV46" s="643"/>
      <c r="CW46" s="643"/>
      <c r="CX46" s="643"/>
      <c r="CY46" s="644"/>
      <c r="CZ46" s="645">
        <v>4</v>
      </c>
      <c r="DA46" s="646"/>
      <c r="DB46" s="646"/>
      <c r="DC46" s="647"/>
      <c r="DD46" s="648">
        <v>205322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231</v>
      </c>
      <c r="CS47" s="661"/>
      <c r="CT47" s="661"/>
      <c r="CU47" s="661"/>
      <c r="CV47" s="661"/>
      <c r="CW47" s="661"/>
      <c r="CX47" s="661"/>
      <c r="CY47" s="662"/>
      <c r="CZ47" s="645" t="s">
        <v>231</v>
      </c>
      <c r="DA47" s="663"/>
      <c r="DB47" s="663"/>
      <c r="DC47" s="664"/>
      <c r="DD47" s="648" t="s">
        <v>135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231</v>
      </c>
      <c r="CS48" s="643"/>
      <c r="CT48" s="643"/>
      <c r="CU48" s="643"/>
      <c r="CV48" s="643"/>
      <c r="CW48" s="643"/>
      <c r="CX48" s="643"/>
      <c r="CY48" s="644"/>
      <c r="CZ48" s="645" t="s">
        <v>231</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35288636</v>
      </c>
      <c r="CS49" s="627"/>
      <c r="CT49" s="627"/>
      <c r="CU49" s="627"/>
      <c r="CV49" s="627"/>
      <c r="CW49" s="627"/>
      <c r="CX49" s="627"/>
      <c r="CY49" s="628"/>
      <c r="CZ49" s="629">
        <v>100</v>
      </c>
      <c r="DA49" s="630"/>
      <c r="DB49" s="630"/>
      <c r="DC49" s="631"/>
      <c r="DD49" s="632">
        <v>16945228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Dniem0PFY+YoAvD1UeZsgVVPZQt4q1YuapGv4esKuItsfpFEf3mMo6dtEpzHz3GRXZsTAsa1RllpiB5OIGlOA==" saltValue="dNLBQJPP3ZhfUI0EaT1a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35762</v>
      </c>
      <c r="R7" s="1162"/>
      <c r="S7" s="1162"/>
      <c r="T7" s="1162"/>
      <c r="U7" s="1162"/>
      <c r="V7" s="1162">
        <v>35298</v>
      </c>
      <c r="W7" s="1162"/>
      <c r="X7" s="1162"/>
      <c r="Y7" s="1162"/>
      <c r="Z7" s="1162"/>
      <c r="AA7" s="1162">
        <v>464</v>
      </c>
      <c r="AB7" s="1162"/>
      <c r="AC7" s="1162"/>
      <c r="AD7" s="1162"/>
      <c r="AE7" s="1163"/>
      <c r="AF7" s="1164">
        <v>378</v>
      </c>
      <c r="AG7" s="1165"/>
      <c r="AH7" s="1165"/>
      <c r="AI7" s="1165"/>
      <c r="AJ7" s="1166"/>
      <c r="AK7" s="1148">
        <v>78</v>
      </c>
      <c r="AL7" s="1149"/>
      <c r="AM7" s="1149"/>
      <c r="AN7" s="1149"/>
      <c r="AO7" s="1149"/>
      <c r="AP7" s="1149">
        <v>26297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590</v>
      </c>
      <c r="BS7" s="1152" t="s">
        <v>588</v>
      </c>
      <c r="BT7" s="1153"/>
      <c r="BU7" s="1153"/>
      <c r="BV7" s="1153"/>
      <c r="BW7" s="1153"/>
      <c r="BX7" s="1153"/>
      <c r="BY7" s="1153"/>
      <c r="BZ7" s="1153"/>
      <c r="CA7" s="1153"/>
      <c r="CB7" s="1153"/>
      <c r="CC7" s="1153"/>
      <c r="CD7" s="1153"/>
      <c r="CE7" s="1153"/>
      <c r="CF7" s="1153"/>
      <c r="CG7" s="1154"/>
      <c r="CH7" s="1145">
        <v>15</v>
      </c>
      <c r="CI7" s="1146"/>
      <c r="CJ7" s="1146"/>
      <c r="CK7" s="1146"/>
      <c r="CL7" s="1147"/>
      <c r="CM7" s="1145">
        <v>278</v>
      </c>
      <c r="CN7" s="1146"/>
      <c r="CO7" s="1146"/>
      <c r="CP7" s="1146"/>
      <c r="CQ7" s="1147"/>
      <c r="CR7" s="1145">
        <v>5</v>
      </c>
      <c r="CS7" s="1146"/>
      <c r="CT7" s="1146"/>
      <c r="CU7" s="1146"/>
      <c r="CV7" s="1147"/>
      <c r="CW7" s="1145" t="s">
        <v>578</v>
      </c>
      <c r="CX7" s="1146"/>
      <c r="CY7" s="1146"/>
      <c r="CZ7" s="1146"/>
      <c r="DA7" s="1147"/>
      <c r="DB7" s="1145" t="s">
        <v>579</v>
      </c>
      <c r="DC7" s="1146"/>
      <c r="DD7" s="1146"/>
      <c r="DE7" s="1146"/>
      <c r="DF7" s="1147"/>
      <c r="DG7" s="1145">
        <v>6962</v>
      </c>
      <c r="DH7" s="1146"/>
      <c r="DI7" s="1146"/>
      <c r="DJ7" s="1146"/>
      <c r="DK7" s="1147"/>
      <c r="DL7" s="1145" t="s">
        <v>578</v>
      </c>
      <c r="DM7" s="1146"/>
      <c r="DN7" s="1146"/>
      <c r="DO7" s="1146"/>
      <c r="DP7" s="1147"/>
      <c r="DQ7" s="1145" t="s">
        <v>578</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1037</v>
      </c>
      <c r="R8" s="1101"/>
      <c r="S8" s="1101"/>
      <c r="T8" s="1101"/>
      <c r="U8" s="1101"/>
      <c r="V8" s="1101">
        <v>1037</v>
      </c>
      <c r="W8" s="1101"/>
      <c r="X8" s="1101"/>
      <c r="Y8" s="1101"/>
      <c r="Z8" s="1101"/>
      <c r="AA8" s="1101">
        <v>0</v>
      </c>
      <c r="AB8" s="1101"/>
      <c r="AC8" s="1101"/>
      <c r="AD8" s="1101"/>
      <c r="AE8" s="1102"/>
      <c r="AF8" s="1076" t="s">
        <v>389</v>
      </c>
      <c r="AG8" s="1077"/>
      <c r="AH8" s="1077"/>
      <c r="AI8" s="1077"/>
      <c r="AJ8" s="1078"/>
      <c r="AK8" s="1143">
        <v>268</v>
      </c>
      <c r="AL8" s="1144"/>
      <c r="AM8" s="1144"/>
      <c r="AN8" s="1144"/>
      <c r="AO8" s="1144"/>
      <c r="AP8" s="1144">
        <v>1931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36532</v>
      </c>
      <c r="R23" s="1126"/>
      <c r="S23" s="1126"/>
      <c r="T23" s="1126"/>
      <c r="U23" s="1126"/>
      <c r="V23" s="1126">
        <v>36067</v>
      </c>
      <c r="W23" s="1126"/>
      <c r="X23" s="1126"/>
      <c r="Y23" s="1126"/>
      <c r="Z23" s="1126"/>
      <c r="AA23" s="1126">
        <v>464</v>
      </c>
      <c r="AB23" s="1126"/>
      <c r="AC23" s="1126"/>
      <c r="AD23" s="1126"/>
      <c r="AE23" s="1127"/>
      <c r="AF23" s="1128">
        <v>378</v>
      </c>
      <c r="AG23" s="1126"/>
      <c r="AH23" s="1126"/>
      <c r="AI23" s="1126"/>
      <c r="AJ23" s="1129"/>
      <c r="AK23" s="1130"/>
      <c r="AL23" s="1131"/>
      <c r="AM23" s="1131"/>
      <c r="AN23" s="1131"/>
      <c r="AO23" s="1131"/>
      <c r="AP23" s="1126">
        <v>28228</v>
      </c>
      <c r="AQ23" s="1126"/>
      <c r="AR23" s="1126"/>
      <c r="AS23" s="1126"/>
      <c r="AT23" s="1126"/>
      <c r="AU23" s="1132"/>
      <c r="AV23" s="1132"/>
      <c r="AW23" s="1132"/>
      <c r="AX23" s="1132"/>
      <c r="AY23" s="1133"/>
      <c r="AZ23" s="1122" t="s">
        <v>389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7758</v>
      </c>
      <c r="R28" s="1111"/>
      <c r="S28" s="1111"/>
      <c r="T28" s="1111"/>
      <c r="U28" s="1111"/>
      <c r="V28" s="1111">
        <v>7552</v>
      </c>
      <c r="W28" s="1111"/>
      <c r="X28" s="1111"/>
      <c r="Y28" s="1111"/>
      <c r="Z28" s="1111"/>
      <c r="AA28" s="1111">
        <v>206</v>
      </c>
      <c r="AB28" s="1111"/>
      <c r="AC28" s="1111"/>
      <c r="AD28" s="1111"/>
      <c r="AE28" s="1112"/>
      <c r="AF28" s="1113">
        <v>206</v>
      </c>
      <c r="AG28" s="1111"/>
      <c r="AH28" s="1111"/>
      <c r="AI28" s="1111"/>
      <c r="AJ28" s="1114"/>
      <c r="AK28" s="1115">
        <v>723</v>
      </c>
      <c r="AL28" s="1103"/>
      <c r="AM28" s="1103"/>
      <c r="AN28" s="1103"/>
      <c r="AO28" s="1103"/>
      <c r="AP28" s="1103" t="s">
        <v>578</v>
      </c>
      <c r="AQ28" s="1103"/>
      <c r="AR28" s="1103"/>
      <c r="AS28" s="1103"/>
      <c r="AT28" s="1103"/>
      <c r="AU28" s="1103" t="s">
        <v>578</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6017</v>
      </c>
      <c r="R29" s="1101"/>
      <c r="S29" s="1101"/>
      <c r="T29" s="1101"/>
      <c r="U29" s="1101"/>
      <c r="V29" s="1101">
        <v>5868</v>
      </c>
      <c r="W29" s="1101"/>
      <c r="X29" s="1101"/>
      <c r="Y29" s="1101"/>
      <c r="Z29" s="1101"/>
      <c r="AA29" s="1101">
        <v>149</v>
      </c>
      <c r="AB29" s="1101"/>
      <c r="AC29" s="1101"/>
      <c r="AD29" s="1101"/>
      <c r="AE29" s="1102"/>
      <c r="AF29" s="1076">
        <v>149</v>
      </c>
      <c r="AG29" s="1077"/>
      <c r="AH29" s="1077"/>
      <c r="AI29" s="1077"/>
      <c r="AJ29" s="1078"/>
      <c r="AK29" s="1037">
        <v>912</v>
      </c>
      <c r="AL29" s="1028"/>
      <c r="AM29" s="1028"/>
      <c r="AN29" s="1028"/>
      <c r="AO29" s="1028"/>
      <c r="AP29" s="1028" t="s">
        <v>579</v>
      </c>
      <c r="AQ29" s="1028"/>
      <c r="AR29" s="1028"/>
      <c r="AS29" s="1028"/>
      <c r="AT29" s="1028"/>
      <c r="AU29" s="1028" t="s">
        <v>579</v>
      </c>
      <c r="AV29" s="1028"/>
      <c r="AW29" s="1028"/>
      <c r="AX29" s="1028"/>
      <c r="AY29" s="1028"/>
      <c r="AZ29" s="1099" t="s">
        <v>578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1486</v>
      </c>
      <c r="R30" s="1101"/>
      <c r="S30" s="1101"/>
      <c r="T30" s="1101"/>
      <c r="U30" s="1101"/>
      <c r="V30" s="1101">
        <v>1486</v>
      </c>
      <c r="W30" s="1101"/>
      <c r="X30" s="1101"/>
      <c r="Y30" s="1101"/>
      <c r="Z30" s="1101"/>
      <c r="AA30" s="1101">
        <v>0</v>
      </c>
      <c r="AB30" s="1101"/>
      <c r="AC30" s="1101"/>
      <c r="AD30" s="1101"/>
      <c r="AE30" s="1102"/>
      <c r="AF30" s="1076">
        <v>0</v>
      </c>
      <c r="AG30" s="1077"/>
      <c r="AH30" s="1077"/>
      <c r="AI30" s="1077"/>
      <c r="AJ30" s="1078"/>
      <c r="AK30" s="1037">
        <v>214</v>
      </c>
      <c r="AL30" s="1028"/>
      <c r="AM30" s="1028"/>
      <c r="AN30" s="1028"/>
      <c r="AO30" s="1028"/>
      <c r="AP30" s="1028" t="s">
        <v>578</v>
      </c>
      <c r="AQ30" s="1028"/>
      <c r="AR30" s="1028"/>
      <c r="AS30" s="1028"/>
      <c r="AT30" s="1028"/>
      <c r="AU30" s="1028" t="s">
        <v>578</v>
      </c>
      <c r="AV30" s="1028"/>
      <c r="AW30" s="1028"/>
      <c r="AX30" s="1028"/>
      <c r="AY30" s="1028"/>
      <c r="AZ30" s="1099" t="s">
        <v>578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1398</v>
      </c>
      <c r="R31" s="1101"/>
      <c r="S31" s="1101"/>
      <c r="T31" s="1101"/>
      <c r="U31" s="1101"/>
      <c r="V31" s="1101">
        <v>1373</v>
      </c>
      <c r="W31" s="1101"/>
      <c r="X31" s="1101"/>
      <c r="Y31" s="1101"/>
      <c r="Z31" s="1101"/>
      <c r="AA31" s="1101">
        <v>25</v>
      </c>
      <c r="AB31" s="1101"/>
      <c r="AC31" s="1101"/>
      <c r="AD31" s="1101"/>
      <c r="AE31" s="1102"/>
      <c r="AF31" s="1076">
        <v>2616</v>
      </c>
      <c r="AG31" s="1077"/>
      <c r="AH31" s="1077"/>
      <c r="AI31" s="1077"/>
      <c r="AJ31" s="1078"/>
      <c r="AK31" s="1037">
        <v>27</v>
      </c>
      <c r="AL31" s="1028"/>
      <c r="AM31" s="1028"/>
      <c r="AN31" s="1028"/>
      <c r="AO31" s="1028"/>
      <c r="AP31" s="1028">
        <v>10001</v>
      </c>
      <c r="AQ31" s="1028"/>
      <c r="AR31" s="1028"/>
      <c r="AS31" s="1028"/>
      <c r="AT31" s="1028"/>
      <c r="AU31" s="1028">
        <v>130</v>
      </c>
      <c r="AV31" s="1028"/>
      <c r="AW31" s="1028"/>
      <c r="AX31" s="1028"/>
      <c r="AY31" s="1028"/>
      <c r="AZ31" s="1099" t="s">
        <v>578</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1448</v>
      </c>
      <c r="R32" s="1101"/>
      <c r="S32" s="1101"/>
      <c r="T32" s="1101"/>
      <c r="U32" s="1101"/>
      <c r="V32" s="1101">
        <v>1215</v>
      </c>
      <c r="W32" s="1101"/>
      <c r="X32" s="1101"/>
      <c r="Y32" s="1101"/>
      <c r="Z32" s="1101"/>
      <c r="AA32" s="1101">
        <v>233</v>
      </c>
      <c r="AB32" s="1101"/>
      <c r="AC32" s="1101"/>
      <c r="AD32" s="1101"/>
      <c r="AE32" s="1102"/>
      <c r="AF32" s="1076">
        <v>474</v>
      </c>
      <c r="AG32" s="1077"/>
      <c r="AH32" s="1077"/>
      <c r="AI32" s="1077"/>
      <c r="AJ32" s="1078"/>
      <c r="AK32" s="1037">
        <v>130</v>
      </c>
      <c r="AL32" s="1028"/>
      <c r="AM32" s="1028"/>
      <c r="AN32" s="1028"/>
      <c r="AO32" s="1028"/>
      <c r="AP32" s="1028">
        <v>4671</v>
      </c>
      <c r="AQ32" s="1028"/>
      <c r="AR32" s="1028"/>
      <c r="AS32" s="1028"/>
      <c r="AT32" s="1028"/>
      <c r="AU32" s="1028">
        <v>575</v>
      </c>
      <c r="AV32" s="1028"/>
      <c r="AW32" s="1028"/>
      <c r="AX32" s="1028"/>
      <c r="AY32" s="1028"/>
      <c r="AZ32" s="1099" t="s">
        <v>578</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3446</v>
      </c>
      <c r="AG63" s="1016"/>
      <c r="AH63" s="1016"/>
      <c r="AI63" s="1016"/>
      <c r="AJ63" s="1087"/>
      <c r="AK63" s="1088"/>
      <c r="AL63" s="1020"/>
      <c r="AM63" s="1020"/>
      <c r="AN63" s="1020"/>
      <c r="AO63" s="1020"/>
      <c r="AP63" s="1016">
        <v>14672</v>
      </c>
      <c r="AQ63" s="1016"/>
      <c r="AR63" s="1016"/>
      <c r="AS63" s="1016"/>
      <c r="AT63" s="1016"/>
      <c r="AU63" s="1016">
        <v>705</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396</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1687</v>
      </c>
      <c r="R68" s="1039"/>
      <c r="S68" s="1039"/>
      <c r="T68" s="1039"/>
      <c r="U68" s="1039"/>
      <c r="V68" s="1039">
        <v>1658</v>
      </c>
      <c r="W68" s="1039"/>
      <c r="X68" s="1039"/>
      <c r="Y68" s="1039"/>
      <c r="Z68" s="1039"/>
      <c r="AA68" s="1039">
        <v>29</v>
      </c>
      <c r="AB68" s="1039"/>
      <c r="AC68" s="1039"/>
      <c r="AD68" s="1039"/>
      <c r="AE68" s="1039"/>
      <c r="AF68" s="1039">
        <v>29</v>
      </c>
      <c r="AG68" s="1039"/>
      <c r="AH68" s="1039"/>
      <c r="AI68" s="1039"/>
      <c r="AJ68" s="1039"/>
      <c r="AK68" s="1039" t="s">
        <v>578</v>
      </c>
      <c r="AL68" s="1039"/>
      <c r="AM68" s="1039"/>
      <c r="AN68" s="1039"/>
      <c r="AO68" s="1039"/>
      <c r="AP68" s="1039">
        <v>7642</v>
      </c>
      <c r="AQ68" s="1039"/>
      <c r="AR68" s="1039"/>
      <c r="AS68" s="1039"/>
      <c r="AT68" s="1039"/>
      <c r="AU68" s="1039">
        <v>4325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411</v>
      </c>
      <c r="R69" s="1028"/>
      <c r="S69" s="1028"/>
      <c r="T69" s="1028"/>
      <c r="U69" s="1028"/>
      <c r="V69" s="1028">
        <v>406</v>
      </c>
      <c r="W69" s="1028"/>
      <c r="X69" s="1028"/>
      <c r="Y69" s="1028"/>
      <c r="Z69" s="1028"/>
      <c r="AA69" s="1028">
        <v>5</v>
      </c>
      <c r="AB69" s="1028"/>
      <c r="AC69" s="1028"/>
      <c r="AD69" s="1028"/>
      <c r="AE69" s="1028"/>
      <c r="AF69" s="1028">
        <v>5</v>
      </c>
      <c r="AG69" s="1028"/>
      <c r="AH69" s="1028"/>
      <c r="AI69" s="1028"/>
      <c r="AJ69" s="1028"/>
      <c r="AK69" s="1028" t="s">
        <v>578</v>
      </c>
      <c r="AL69" s="1028"/>
      <c r="AM69" s="1028"/>
      <c r="AN69" s="1028"/>
      <c r="AO69" s="1028"/>
      <c r="AP69" s="1028">
        <v>153</v>
      </c>
      <c r="AQ69" s="1028"/>
      <c r="AR69" s="1028"/>
      <c r="AS69" s="1028"/>
      <c r="AT69" s="1028"/>
      <c r="AU69" s="1028">
        <v>21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198</v>
      </c>
      <c r="R70" s="1028"/>
      <c r="S70" s="1028"/>
      <c r="T70" s="1028"/>
      <c r="U70" s="1028"/>
      <c r="V70" s="1028">
        <v>183</v>
      </c>
      <c r="W70" s="1028"/>
      <c r="X70" s="1028"/>
      <c r="Y70" s="1028"/>
      <c r="Z70" s="1028"/>
      <c r="AA70" s="1028">
        <v>15</v>
      </c>
      <c r="AB70" s="1028"/>
      <c r="AC70" s="1028"/>
      <c r="AD70" s="1028"/>
      <c r="AE70" s="1028"/>
      <c r="AF70" s="1028">
        <v>15</v>
      </c>
      <c r="AG70" s="1028"/>
      <c r="AH70" s="1028"/>
      <c r="AI70" s="1028"/>
      <c r="AJ70" s="1028"/>
      <c r="AK70" s="1028" t="s">
        <v>579</v>
      </c>
      <c r="AL70" s="1028"/>
      <c r="AM70" s="1028"/>
      <c r="AN70" s="1028"/>
      <c r="AO70" s="1028"/>
      <c r="AP70" s="1028" t="s">
        <v>586</v>
      </c>
      <c r="AQ70" s="1028"/>
      <c r="AR70" s="1028"/>
      <c r="AS70" s="1028"/>
      <c r="AT70" s="1028"/>
      <c r="AU70" s="1028" t="s">
        <v>578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1227276</v>
      </c>
      <c r="R71" s="1028"/>
      <c r="S71" s="1028"/>
      <c r="T71" s="1028"/>
      <c r="U71" s="1028"/>
      <c r="V71" s="1028">
        <v>1165356</v>
      </c>
      <c r="W71" s="1028"/>
      <c r="X71" s="1028"/>
      <c r="Y71" s="1028"/>
      <c r="Z71" s="1028"/>
      <c r="AA71" s="1028">
        <v>61920</v>
      </c>
      <c r="AB71" s="1028"/>
      <c r="AC71" s="1028"/>
      <c r="AD71" s="1028"/>
      <c r="AE71" s="1028"/>
      <c r="AF71" s="1028">
        <v>61920</v>
      </c>
      <c r="AG71" s="1028"/>
      <c r="AH71" s="1028"/>
      <c r="AI71" s="1028"/>
      <c r="AJ71" s="1028"/>
      <c r="AK71" s="1028">
        <v>8500</v>
      </c>
      <c r="AL71" s="1028"/>
      <c r="AM71" s="1028"/>
      <c r="AN71" s="1028"/>
      <c r="AO71" s="1028"/>
      <c r="AP71" s="1028" t="s">
        <v>587</v>
      </c>
      <c r="AQ71" s="1028"/>
      <c r="AR71" s="1028"/>
      <c r="AS71" s="1028"/>
      <c r="AT71" s="1028"/>
      <c r="AU71" s="1028" t="s">
        <v>578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39537</v>
      </c>
      <c r="R72" s="1028"/>
      <c r="S72" s="1028"/>
      <c r="T72" s="1028"/>
      <c r="U72" s="1028"/>
      <c r="V72" s="1028">
        <v>35602</v>
      </c>
      <c r="W72" s="1028"/>
      <c r="X72" s="1028"/>
      <c r="Y72" s="1028"/>
      <c r="Z72" s="1028"/>
      <c r="AA72" s="1028">
        <v>3935</v>
      </c>
      <c r="AB72" s="1028"/>
      <c r="AC72" s="1028"/>
      <c r="AD72" s="1028"/>
      <c r="AE72" s="1028"/>
      <c r="AF72" s="1028">
        <v>20048</v>
      </c>
      <c r="AG72" s="1028"/>
      <c r="AH72" s="1028"/>
      <c r="AI72" s="1028"/>
      <c r="AJ72" s="1028"/>
      <c r="AK72" s="1028" t="s">
        <v>578</v>
      </c>
      <c r="AL72" s="1028"/>
      <c r="AM72" s="1028"/>
      <c r="AN72" s="1028"/>
      <c r="AO72" s="1028"/>
      <c r="AP72" s="1028">
        <v>111649</v>
      </c>
      <c r="AQ72" s="1028"/>
      <c r="AR72" s="1028"/>
      <c r="AS72" s="1028"/>
      <c r="AT72" s="1028"/>
      <c r="AU72" s="1028" t="s">
        <v>578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7557</v>
      </c>
      <c r="R73" s="1028"/>
      <c r="S73" s="1028"/>
      <c r="T73" s="1028"/>
      <c r="U73" s="1028"/>
      <c r="V73" s="1028">
        <v>5709</v>
      </c>
      <c r="W73" s="1028"/>
      <c r="X73" s="1028"/>
      <c r="Y73" s="1028"/>
      <c r="Z73" s="1028"/>
      <c r="AA73" s="1028">
        <v>1849</v>
      </c>
      <c r="AB73" s="1028"/>
      <c r="AC73" s="1028"/>
      <c r="AD73" s="1028"/>
      <c r="AE73" s="1028"/>
      <c r="AF73" s="1028">
        <v>17220</v>
      </c>
      <c r="AG73" s="1028"/>
      <c r="AH73" s="1028"/>
      <c r="AI73" s="1028"/>
      <c r="AJ73" s="1028"/>
      <c r="AK73" s="1028" t="s">
        <v>578</v>
      </c>
      <c r="AL73" s="1028"/>
      <c r="AM73" s="1028"/>
      <c r="AN73" s="1028"/>
      <c r="AO73" s="1028"/>
      <c r="AP73" s="1028">
        <v>16930</v>
      </c>
      <c r="AQ73" s="1028"/>
      <c r="AR73" s="1028"/>
      <c r="AS73" s="1028"/>
      <c r="AT73" s="1028"/>
      <c r="AU73" s="1028" t="s">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99237</v>
      </c>
      <c r="AG88" s="1016"/>
      <c r="AH88" s="1016"/>
      <c r="AI88" s="1016"/>
      <c r="AJ88" s="1016"/>
      <c r="AK88" s="1020"/>
      <c r="AL88" s="1020"/>
      <c r="AM88" s="1020"/>
      <c r="AN88" s="1020"/>
      <c r="AO88" s="1020"/>
      <c r="AP88" s="1016">
        <v>136374</v>
      </c>
      <c r="AQ88" s="1016"/>
      <c r="AR88" s="1016"/>
      <c r="AS88" s="1016"/>
      <c r="AT88" s="1016"/>
      <c r="AU88" s="1016">
        <v>4346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t="s">
        <v>578</v>
      </c>
      <c r="CX102" s="1008"/>
      <c r="CY102" s="1008"/>
      <c r="CZ102" s="1008"/>
      <c r="DA102" s="1009"/>
      <c r="DB102" s="1007" t="s">
        <v>578</v>
      </c>
      <c r="DC102" s="1008"/>
      <c r="DD102" s="1008"/>
      <c r="DE102" s="1008"/>
      <c r="DF102" s="1009"/>
      <c r="DG102" s="1007">
        <v>6962</v>
      </c>
      <c r="DH102" s="1008"/>
      <c r="DI102" s="1008"/>
      <c r="DJ102" s="1008"/>
      <c r="DK102" s="1009"/>
      <c r="DL102" s="1007" t="s">
        <v>589</v>
      </c>
      <c r="DM102" s="1008"/>
      <c r="DN102" s="1008"/>
      <c r="DO102" s="1008"/>
      <c r="DP102" s="1009"/>
      <c r="DQ102" s="1007" t="s">
        <v>578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2822472</v>
      </c>
      <c r="AB110" s="944"/>
      <c r="AC110" s="944"/>
      <c r="AD110" s="944"/>
      <c r="AE110" s="945"/>
      <c r="AF110" s="946">
        <v>2921165</v>
      </c>
      <c r="AG110" s="944"/>
      <c r="AH110" s="944"/>
      <c r="AI110" s="944"/>
      <c r="AJ110" s="945"/>
      <c r="AK110" s="946">
        <v>2930374</v>
      </c>
      <c r="AL110" s="944"/>
      <c r="AM110" s="944"/>
      <c r="AN110" s="944"/>
      <c r="AO110" s="945"/>
      <c r="AP110" s="947">
        <v>21.6</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28628750</v>
      </c>
      <c r="BR110" s="891"/>
      <c r="BS110" s="891"/>
      <c r="BT110" s="891"/>
      <c r="BU110" s="891"/>
      <c r="BV110" s="891">
        <v>28302262</v>
      </c>
      <c r="BW110" s="891"/>
      <c r="BX110" s="891"/>
      <c r="BY110" s="891"/>
      <c r="BZ110" s="891"/>
      <c r="CA110" s="891">
        <v>28227912</v>
      </c>
      <c r="CB110" s="891"/>
      <c r="CC110" s="891"/>
      <c r="CD110" s="891"/>
      <c r="CE110" s="891"/>
      <c r="CF110" s="915">
        <v>207.8</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231</v>
      </c>
      <c r="DM110" s="891"/>
      <c r="DN110" s="891"/>
      <c r="DO110" s="891"/>
      <c r="DP110" s="891"/>
      <c r="DQ110" s="891" t="s">
        <v>438</v>
      </c>
      <c r="DR110" s="891"/>
      <c r="DS110" s="891"/>
      <c r="DT110" s="891"/>
      <c r="DU110" s="891"/>
      <c r="DV110" s="892" t="s">
        <v>437</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231</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8243256</v>
      </c>
      <c r="BR111" s="863"/>
      <c r="BS111" s="863"/>
      <c r="BT111" s="863"/>
      <c r="BU111" s="863"/>
      <c r="BV111" s="863">
        <v>7599431</v>
      </c>
      <c r="BW111" s="863"/>
      <c r="BX111" s="863"/>
      <c r="BY111" s="863"/>
      <c r="BZ111" s="863"/>
      <c r="CA111" s="863">
        <v>6999491</v>
      </c>
      <c r="CB111" s="863"/>
      <c r="CC111" s="863"/>
      <c r="CD111" s="863"/>
      <c r="CE111" s="863"/>
      <c r="CF111" s="924">
        <v>51.5</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437</v>
      </c>
      <c r="DR111" s="863"/>
      <c r="DS111" s="863"/>
      <c r="DT111" s="863"/>
      <c r="DU111" s="863"/>
      <c r="DV111" s="840" t="s">
        <v>231</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231</v>
      </c>
      <c r="AB112" s="826"/>
      <c r="AC112" s="826"/>
      <c r="AD112" s="826"/>
      <c r="AE112" s="827"/>
      <c r="AF112" s="828" t="s">
        <v>437</v>
      </c>
      <c r="AG112" s="826"/>
      <c r="AH112" s="826"/>
      <c r="AI112" s="826"/>
      <c r="AJ112" s="827"/>
      <c r="AK112" s="828" t="s">
        <v>437</v>
      </c>
      <c r="AL112" s="826"/>
      <c r="AM112" s="826"/>
      <c r="AN112" s="826"/>
      <c r="AO112" s="827"/>
      <c r="AP112" s="873" t="s">
        <v>231</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1004338</v>
      </c>
      <c r="BR112" s="863"/>
      <c r="BS112" s="863"/>
      <c r="BT112" s="863"/>
      <c r="BU112" s="863"/>
      <c r="BV112" s="863">
        <v>798093</v>
      </c>
      <c r="BW112" s="863"/>
      <c r="BX112" s="863"/>
      <c r="BY112" s="863"/>
      <c r="BZ112" s="863"/>
      <c r="CA112" s="863">
        <v>704611</v>
      </c>
      <c r="CB112" s="863"/>
      <c r="CC112" s="863"/>
      <c r="CD112" s="863"/>
      <c r="CE112" s="863"/>
      <c r="CF112" s="924">
        <v>5.2</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231</v>
      </c>
      <c r="DH112" s="863"/>
      <c r="DI112" s="863"/>
      <c r="DJ112" s="863"/>
      <c r="DK112" s="863"/>
      <c r="DL112" s="863" t="s">
        <v>437</v>
      </c>
      <c r="DM112" s="863"/>
      <c r="DN112" s="863"/>
      <c r="DO112" s="863"/>
      <c r="DP112" s="863"/>
      <c r="DQ112" s="863" t="s">
        <v>231</v>
      </c>
      <c r="DR112" s="863"/>
      <c r="DS112" s="863"/>
      <c r="DT112" s="863"/>
      <c r="DU112" s="863"/>
      <c r="DV112" s="840" t="s">
        <v>438</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109136</v>
      </c>
      <c r="AB113" s="972"/>
      <c r="AC113" s="972"/>
      <c r="AD113" s="972"/>
      <c r="AE113" s="973"/>
      <c r="AF113" s="974">
        <v>68978</v>
      </c>
      <c r="AG113" s="972"/>
      <c r="AH113" s="972"/>
      <c r="AI113" s="972"/>
      <c r="AJ113" s="973"/>
      <c r="AK113" s="974">
        <v>73761</v>
      </c>
      <c r="AL113" s="972"/>
      <c r="AM113" s="972"/>
      <c r="AN113" s="972"/>
      <c r="AO113" s="973"/>
      <c r="AP113" s="975">
        <v>0.5</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5120540</v>
      </c>
      <c r="BR113" s="863"/>
      <c r="BS113" s="863"/>
      <c r="BT113" s="863"/>
      <c r="BU113" s="863"/>
      <c r="BV113" s="863">
        <v>4742211</v>
      </c>
      <c r="BW113" s="863"/>
      <c r="BX113" s="863"/>
      <c r="BY113" s="863"/>
      <c r="BZ113" s="863"/>
      <c r="CA113" s="863">
        <v>4346288</v>
      </c>
      <c r="CB113" s="863"/>
      <c r="CC113" s="863"/>
      <c r="CD113" s="863"/>
      <c r="CE113" s="863"/>
      <c r="CF113" s="924">
        <v>32</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438</v>
      </c>
      <c r="DM113" s="826"/>
      <c r="DN113" s="826"/>
      <c r="DO113" s="826"/>
      <c r="DP113" s="827"/>
      <c r="DQ113" s="828" t="s">
        <v>437</v>
      </c>
      <c r="DR113" s="826"/>
      <c r="DS113" s="826"/>
      <c r="DT113" s="826"/>
      <c r="DU113" s="827"/>
      <c r="DV113" s="873" t="s">
        <v>437</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171797</v>
      </c>
      <c r="AB114" s="826"/>
      <c r="AC114" s="826"/>
      <c r="AD114" s="826"/>
      <c r="AE114" s="827"/>
      <c r="AF114" s="828">
        <v>389410</v>
      </c>
      <c r="AG114" s="826"/>
      <c r="AH114" s="826"/>
      <c r="AI114" s="826"/>
      <c r="AJ114" s="827"/>
      <c r="AK114" s="828">
        <v>380811</v>
      </c>
      <c r="AL114" s="826"/>
      <c r="AM114" s="826"/>
      <c r="AN114" s="826"/>
      <c r="AO114" s="827"/>
      <c r="AP114" s="873">
        <v>2.8</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3490955</v>
      </c>
      <c r="BR114" s="863"/>
      <c r="BS114" s="863"/>
      <c r="BT114" s="863"/>
      <c r="BU114" s="863"/>
      <c r="BV114" s="863">
        <v>3563470</v>
      </c>
      <c r="BW114" s="863"/>
      <c r="BX114" s="863"/>
      <c r="BY114" s="863"/>
      <c r="BZ114" s="863"/>
      <c r="CA114" s="863">
        <v>3695493</v>
      </c>
      <c r="CB114" s="863"/>
      <c r="CC114" s="863"/>
      <c r="CD114" s="863"/>
      <c r="CE114" s="863"/>
      <c r="CF114" s="924">
        <v>27.2</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231</v>
      </c>
      <c r="DM114" s="826"/>
      <c r="DN114" s="826"/>
      <c r="DO114" s="826"/>
      <c r="DP114" s="827"/>
      <c r="DQ114" s="828" t="s">
        <v>231</v>
      </c>
      <c r="DR114" s="826"/>
      <c r="DS114" s="826"/>
      <c r="DT114" s="826"/>
      <c r="DU114" s="827"/>
      <c r="DV114" s="873" t="s">
        <v>231</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231</v>
      </c>
      <c r="AB115" s="972"/>
      <c r="AC115" s="972"/>
      <c r="AD115" s="972"/>
      <c r="AE115" s="973"/>
      <c r="AF115" s="974" t="s">
        <v>231</v>
      </c>
      <c r="AG115" s="972"/>
      <c r="AH115" s="972"/>
      <c r="AI115" s="972"/>
      <c r="AJ115" s="973"/>
      <c r="AK115" s="974" t="s">
        <v>231</v>
      </c>
      <c r="AL115" s="972"/>
      <c r="AM115" s="972"/>
      <c r="AN115" s="972"/>
      <c r="AO115" s="973"/>
      <c r="AP115" s="975" t="s">
        <v>438</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438</v>
      </c>
      <c r="BW115" s="863"/>
      <c r="BX115" s="863"/>
      <c r="BY115" s="863"/>
      <c r="BZ115" s="863"/>
      <c r="CA115" s="863" t="s">
        <v>231</v>
      </c>
      <c r="CB115" s="863"/>
      <c r="CC115" s="863"/>
      <c r="CD115" s="863"/>
      <c r="CE115" s="863"/>
      <c r="CF115" s="924" t="s">
        <v>231</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8243256</v>
      </c>
      <c r="DH115" s="826"/>
      <c r="DI115" s="826"/>
      <c r="DJ115" s="826"/>
      <c r="DK115" s="827"/>
      <c r="DL115" s="828">
        <v>7599431</v>
      </c>
      <c r="DM115" s="826"/>
      <c r="DN115" s="826"/>
      <c r="DO115" s="826"/>
      <c r="DP115" s="827"/>
      <c r="DQ115" s="828">
        <v>6999491</v>
      </c>
      <c r="DR115" s="826"/>
      <c r="DS115" s="826"/>
      <c r="DT115" s="826"/>
      <c r="DU115" s="827"/>
      <c r="DV115" s="873">
        <v>51.5</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231</v>
      </c>
      <c r="AB116" s="826"/>
      <c r="AC116" s="826"/>
      <c r="AD116" s="826"/>
      <c r="AE116" s="827"/>
      <c r="AF116" s="828" t="s">
        <v>437</v>
      </c>
      <c r="AG116" s="826"/>
      <c r="AH116" s="826"/>
      <c r="AI116" s="826"/>
      <c r="AJ116" s="827"/>
      <c r="AK116" s="828" t="s">
        <v>231</v>
      </c>
      <c r="AL116" s="826"/>
      <c r="AM116" s="826"/>
      <c r="AN116" s="826"/>
      <c r="AO116" s="827"/>
      <c r="AP116" s="873" t="s">
        <v>438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437</v>
      </c>
      <c r="CB116" s="863"/>
      <c r="CC116" s="863"/>
      <c r="CD116" s="863"/>
      <c r="CE116" s="863"/>
      <c r="CF116" s="924" t="s">
        <v>437</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231</v>
      </c>
      <c r="DM116" s="826"/>
      <c r="DN116" s="826"/>
      <c r="DO116" s="826"/>
      <c r="DP116" s="827"/>
      <c r="DQ116" s="828" t="s">
        <v>437</v>
      </c>
      <c r="DR116" s="826"/>
      <c r="DS116" s="826"/>
      <c r="DT116" s="826"/>
      <c r="DU116" s="827"/>
      <c r="DV116" s="873" t="s">
        <v>438</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3103405</v>
      </c>
      <c r="AB117" s="958"/>
      <c r="AC117" s="958"/>
      <c r="AD117" s="958"/>
      <c r="AE117" s="959"/>
      <c r="AF117" s="960">
        <v>3379553</v>
      </c>
      <c r="AG117" s="958"/>
      <c r="AH117" s="958"/>
      <c r="AI117" s="958"/>
      <c r="AJ117" s="959"/>
      <c r="AK117" s="960">
        <v>3384946</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231</v>
      </c>
      <c r="BR117" s="863"/>
      <c r="BS117" s="863"/>
      <c r="BT117" s="863"/>
      <c r="BU117" s="863"/>
      <c r="BV117" s="863" t="s">
        <v>231</v>
      </c>
      <c r="BW117" s="863"/>
      <c r="BX117" s="863"/>
      <c r="BY117" s="863"/>
      <c r="BZ117" s="863"/>
      <c r="CA117" s="863" t="s">
        <v>437</v>
      </c>
      <c r="CB117" s="863"/>
      <c r="CC117" s="863"/>
      <c r="CD117" s="863"/>
      <c r="CE117" s="863"/>
      <c r="CF117" s="924" t="s">
        <v>437</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437</v>
      </c>
      <c r="DM117" s="826"/>
      <c r="DN117" s="826"/>
      <c r="DO117" s="826"/>
      <c r="DP117" s="827"/>
      <c r="DQ117" s="828" t="s">
        <v>438</v>
      </c>
      <c r="DR117" s="826"/>
      <c r="DS117" s="826"/>
      <c r="DT117" s="826"/>
      <c r="DU117" s="827"/>
      <c r="DV117" s="873" t="s">
        <v>437</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231</v>
      </c>
      <c r="BW118" s="894"/>
      <c r="BX118" s="894"/>
      <c r="BY118" s="894"/>
      <c r="BZ118" s="894"/>
      <c r="CA118" s="894" t="s">
        <v>437</v>
      </c>
      <c r="CB118" s="894"/>
      <c r="CC118" s="894"/>
      <c r="CD118" s="894"/>
      <c r="CE118" s="894"/>
      <c r="CF118" s="924" t="s">
        <v>437</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437</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231</v>
      </c>
      <c r="AB119" s="944"/>
      <c r="AC119" s="944"/>
      <c r="AD119" s="944"/>
      <c r="AE119" s="945"/>
      <c r="AF119" s="946" t="s">
        <v>437</v>
      </c>
      <c r="AG119" s="944"/>
      <c r="AH119" s="944"/>
      <c r="AI119" s="944"/>
      <c r="AJ119" s="945"/>
      <c r="AK119" s="946" t="s">
        <v>437</v>
      </c>
      <c r="AL119" s="944"/>
      <c r="AM119" s="944"/>
      <c r="AN119" s="944"/>
      <c r="AO119" s="945"/>
      <c r="AP119" s="947" t="s">
        <v>437</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463</v>
      </c>
      <c r="BP119" s="927"/>
      <c r="BQ119" s="931">
        <v>46487839</v>
      </c>
      <c r="BR119" s="894"/>
      <c r="BS119" s="894"/>
      <c r="BT119" s="894"/>
      <c r="BU119" s="894"/>
      <c r="BV119" s="894">
        <v>45005467</v>
      </c>
      <c r="BW119" s="894"/>
      <c r="BX119" s="894"/>
      <c r="BY119" s="894"/>
      <c r="BZ119" s="894"/>
      <c r="CA119" s="894">
        <v>43973795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231</v>
      </c>
      <c r="DH119" s="809"/>
      <c r="DI119" s="809"/>
      <c r="DJ119" s="809"/>
      <c r="DK119" s="810"/>
      <c r="DL119" s="811" t="s">
        <v>231</v>
      </c>
      <c r="DM119" s="809"/>
      <c r="DN119" s="809"/>
      <c r="DO119" s="809"/>
      <c r="DP119" s="810"/>
      <c r="DQ119" s="811" t="s">
        <v>231</v>
      </c>
      <c r="DR119" s="809"/>
      <c r="DS119" s="809"/>
      <c r="DT119" s="809"/>
      <c r="DU119" s="810"/>
      <c r="DV119" s="897" t="s">
        <v>437</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437</v>
      </c>
      <c r="AG120" s="826"/>
      <c r="AH120" s="826"/>
      <c r="AI120" s="826"/>
      <c r="AJ120" s="827"/>
      <c r="AK120" s="828" t="s">
        <v>231</v>
      </c>
      <c r="AL120" s="826"/>
      <c r="AM120" s="826"/>
      <c r="AN120" s="826"/>
      <c r="AO120" s="827"/>
      <c r="AP120" s="873" t="s">
        <v>231</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6646875</v>
      </c>
      <c r="BR120" s="891"/>
      <c r="BS120" s="891"/>
      <c r="BT120" s="891"/>
      <c r="BU120" s="891"/>
      <c r="BV120" s="891">
        <v>7112026</v>
      </c>
      <c r="BW120" s="891"/>
      <c r="BX120" s="891"/>
      <c r="BY120" s="891"/>
      <c r="BZ120" s="891"/>
      <c r="CA120" s="891">
        <v>7296531</v>
      </c>
      <c r="CB120" s="891"/>
      <c r="CC120" s="891"/>
      <c r="CD120" s="891"/>
      <c r="CE120" s="891"/>
      <c r="CF120" s="915">
        <v>53.7</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t="s">
        <v>231</v>
      </c>
      <c r="DH120" s="891"/>
      <c r="DI120" s="891"/>
      <c r="DJ120" s="891"/>
      <c r="DK120" s="891"/>
      <c r="DL120" s="891">
        <v>705342</v>
      </c>
      <c r="DM120" s="891"/>
      <c r="DN120" s="891"/>
      <c r="DO120" s="891"/>
      <c r="DP120" s="891"/>
      <c r="DQ120" s="891">
        <v>574593</v>
      </c>
      <c r="DR120" s="891"/>
      <c r="DS120" s="891"/>
      <c r="DT120" s="891"/>
      <c r="DU120" s="891"/>
      <c r="DV120" s="892">
        <v>4.2</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231</v>
      </c>
      <c r="AB121" s="826"/>
      <c r="AC121" s="826"/>
      <c r="AD121" s="826"/>
      <c r="AE121" s="827"/>
      <c r="AF121" s="828" t="s">
        <v>231</v>
      </c>
      <c r="AG121" s="826"/>
      <c r="AH121" s="826"/>
      <c r="AI121" s="826"/>
      <c r="AJ121" s="827"/>
      <c r="AK121" s="828" t="s">
        <v>231</v>
      </c>
      <c r="AL121" s="826"/>
      <c r="AM121" s="826"/>
      <c r="AN121" s="826"/>
      <c r="AO121" s="827"/>
      <c r="AP121" s="873" t="s">
        <v>231</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7241142</v>
      </c>
      <c r="BR121" s="863"/>
      <c r="BS121" s="863"/>
      <c r="BT121" s="863"/>
      <c r="BU121" s="863"/>
      <c r="BV121" s="863">
        <v>7441764</v>
      </c>
      <c r="BW121" s="863"/>
      <c r="BX121" s="863"/>
      <c r="BY121" s="863"/>
      <c r="BZ121" s="863"/>
      <c r="CA121" s="863">
        <v>8220901</v>
      </c>
      <c r="CB121" s="863"/>
      <c r="CC121" s="863"/>
      <c r="CD121" s="863"/>
      <c r="CE121" s="863"/>
      <c r="CF121" s="924">
        <v>60.5</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v>115971</v>
      </c>
      <c r="DH121" s="863"/>
      <c r="DI121" s="863"/>
      <c r="DJ121" s="863"/>
      <c r="DK121" s="863"/>
      <c r="DL121" s="863">
        <v>92751</v>
      </c>
      <c r="DM121" s="863"/>
      <c r="DN121" s="863"/>
      <c r="DO121" s="863"/>
      <c r="DP121" s="863"/>
      <c r="DQ121" s="863">
        <v>130018</v>
      </c>
      <c r="DR121" s="863"/>
      <c r="DS121" s="863"/>
      <c r="DT121" s="863"/>
      <c r="DU121" s="863"/>
      <c r="DV121" s="840">
        <v>1</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231</v>
      </c>
      <c r="AB122" s="826"/>
      <c r="AC122" s="826"/>
      <c r="AD122" s="826"/>
      <c r="AE122" s="827"/>
      <c r="AF122" s="828" t="s">
        <v>231</v>
      </c>
      <c r="AG122" s="826"/>
      <c r="AH122" s="826"/>
      <c r="AI122" s="826"/>
      <c r="AJ122" s="827"/>
      <c r="AK122" s="828" t="s">
        <v>231</v>
      </c>
      <c r="AL122" s="826"/>
      <c r="AM122" s="826"/>
      <c r="AN122" s="826"/>
      <c r="AO122" s="827"/>
      <c r="AP122" s="873" t="s">
        <v>437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19093336</v>
      </c>
      <c r="BR122" s="894"/>
      <c r="BS122" s="894"/>
      <c r="BT122" s="894"/>
      <c r="BU122" s="894"/>
      <c r="BV122" s="894">
        <v>19147370</v>
      </c>
      <c r="BW122" s="894"/>
      <c r="BX122" s="894"/>
      <c r="BY122" s="894"/>
      <c r="BZ122" s="894"/>
      <c r="CA122" s="894">
        <v>19024006</v>
      </c>
      <c r="CB122" s="894"/>
      <c r="CC122" s="894"/>
      <c r="CD122" s="894"/>
      <c r="CE122" s="894"/>
      <c r="CF122" s="895">
        <v>140</v>
      </c>
      <c r="CG122" s="896"/>
      <c r="CH122" s="896"/>
      <c r="CI122" s="896"/>
      <c r="CJ122" s="896"/>
      <c r="CK122" s="918"/>
      <c r="CL122" s="904"/>
      <c r="CM122" s="904"/>
      <c r="CN122" s="904"/>
      <c r="CO122" s="905"/>
      <c r="CP122" s="884" t="s">
        <v>404</v>
      </c>
      <c r="CQ122" s="885"/>
      <c r="CR122" s="885"/>
      <c r="CS122" s="885"/>
      <c r="CT122" s="885"/>
      <c r="CU122" s="885"/>
      <c r="CV122" s="885"/>
      <c r="CW122" s="885"/>
      <c r="CX122" s="885"/>
      <c r="CY122" s="885"/>
      <c r="CZ122" s="885"/>
      <c r="DA122" s="885"/>
      <c r="DB122" s="885"/>
      <c r="DC122" s="885"/>
      <c r="DD122" s="885"/>
      <c r="DE122" s="885"/>
      <c r="DF122" s="886"/>
      <c r="DG122" s="862" t="s">
        <v>437</v>
      </c>
      <c r="DH122" s="863"/>
      <c r="DI122" s="863"/>
      <c r="DJ122" s="863"/>
      <c r="DK122" s="863"/>
      <c r="DL122" s="863" t="s">
        <v>437</v>
      </c>
      <c r="DM122" s="863"/>
      <c r="DN122" s="863"/>
      <c r="DO122" s="863"/>
      <c r="DP122" s="863"/>
      <c r="DQ122" s="863" t="s">
        <v>437</v>
      </c>
      <c r="DR122" s="863"/>
      <c r="DS122" s="863"/>
      <c r="DT122" s="863"/>
      <c r="DU122" s="863"/>
      <c r="DV122" s="840" t="s">
        <v>437</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231</v>
      </c>
      <c r="AB123" s="826"/>
      <c r="AC123" s="826"/>
      <c r="AD123" s="826"/>
      <c r="AE123" s="827"/>
      <c r="AF123" s="828" t="s">
        <v>437</v>
      </c>
      <c r="AG123" s="826"/>
      <c r="AH123" s="826"/>
      <c r="AI123" s="826"/>
      <c r="AJ123" s="827"/>
      <c r="AK123" s="828" t="s">
        <v>437</v>
      </c>
      <c r="AL123" s="826"/>
      <c r="AM123" s="826"/>
      <c r="AN123" s="826"/>
      <c r="AO123" s="827"/>
      <c r="AP123" s="873" t="s">
        <v>437</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473</v>
      </c>
      <c r="BP123" s="927"/>
      <c r="BQ123" s="881">
        <v>32981353</v>
      </c>
      <c r="BR123" s="882"/>
      <c r="BS123" s="882"/>
      <c r="BT123" s="882"/>
      <c r="BU123" s="882"/>
      <c r="BV123" s="882">
        <v>33701160</v>
      </c>
      <c r="BW123" s="882"/>
      <c r="BX123" s="882"/>
      <c r="BY123" s="882"/>
      <c r="BZ123" s="882"/>
      <c r="CA123" s="882">
        <v>34541438</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231</v>
      </c>
      <c r="DH123" s="826"/>
      <c r="DI123" s="826"/>
      <c r="DJ123" s="826"/>
      <c r="DK123" s="827"/>
      <c r="DL123" s="828" t="s">
        <v>231</v>
      </c>
      <c r="DM123" s="826"/>
      <c r="DN123" s="826"/>
      <c r="DO123" s="826"/>
      <c r="DP123" s="827"/>
      <c r="DQ123" s="828" t="s">
        <v>231</v>
      </c>
      <c r="DR123" s="826"/>
      <c r="DS123" s="826"/>
      <c r="DT123" s="826"/>
      <c r="DU123" s="827"/>
      <c r="DV123" s="873" t="s">
        <v>231</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231</v>
      </c>
      <c r="AB124" s="826"/>
      <c r="AC124" s="826"/>
      <c r="AD124" s="826"/>
      <c r="AE124" s="827"/>
      <c r="AF124" s="828" t="s">
        <v>475</v>
      </c>
      <c r="AG124" s="826"/>
      <c r="AH124" s="826"/>
      <c r="AI124" s="826"/>
      <c r="AJ124" s="827"/>
      <c r="AK124" s="828" t="s">
        <v>476</v>
      </c>
      <c r="AL124" s="826"/>
      <c r="AM124" s="826"/>
      <c r="AN124" s="826"/>
      <c r="AO124" s="827"/>
      <c r="AP124" s="873" t="s">
        <v>231</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103.3</v>
      </c>
      <c r="BR124" s="880"/>
      <c r="BS124" s="880"/>
      <c r="BT124" s="880"/>
      <c r="BU124" s="880"/>
      <c r="BV124" s="880">
        <v>86.7</v>
      </c>
      <c r="BW124" s="880"/>
      <c r="BX124" s="880"/>
      <c r="BY124" s="880"/>
      <c r="BZ124" s="880"/>
      <c r="CA124" s="880">
        <v>69.400000000000006</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v>888367</v>
      </c>
      <c r="DH124" s="809"/>
      <c r="DI124" s="809"/>
      <c r="DJ124" s="809"/>
      <c r="DK124" s="810"/>
      <c r="DL124" s="811" t="s">
        <v>231</v>
      </c>
      <c r="DM124" s="809"/>
      <c r="DN124" s="809"/>
      <c r="DO124" s="809"/>
      <c r="DP124" s="810"/>
      <c r="DQ124" s="811" t="s">
        <v>231</v>
      </c>
      <c r="DR124" s="809"/>
      <c r="DS124" s="809"/>
      <c r="DT124" s="809"/>
      <c r="DU124" s="810"/>
      <c r="DV124" s="897" t="s">
        <v>231</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475</v>
      </c>
      <c r="AB125" s="826"/>
      <c r="AC125" s="826"/>
      <c r="AD125" s="826"/>
      <c r="AE125" s="827"/>
      <c r="AF125" s="828" t="s">
        <v>479</v>
      </c>
      <c r="AG125" s="826"/>
      <c r="AH125" s="826"/>
      <c r="AI125" s="826"/>
      <c r="AJ125" s="827"/>
      <c r="AK125" s="828" t="s">
        <v>231</v>
      </c>
      <c r="AL125" s="826"/>
      <c r="AM125" s="826"/>
      <c r="AN125" s="826"/>
      <c r="AO125" s="827"/>
      <c r="AP125" s="873" t="s">
        <v>231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231</v>
      </c>
      <c r="DH125" s="891"/>
      <c r="DI125" s="891"/>
      <c r="DJ125" s="891"/>
      <c r="DK125" s="891"/>
      <c r="DL125" s="891" t="s">
        <v>475</v>
      </c>
      <c r="DM125" s="891"/>
      <c r="DN125" s="891"/>
      <c r="DO125" s="891"/>
      <c r="DP125" s="891"/>
      <c r="DQ125" s="891" t="s">
        <v>231</v>
      </c>
      <c r="DR125" s="891"/>
      <c r="DS125" s="891"/>
      <c r="DT125" s="891"/>
      <c r="DU125" s="891"/>
      <c r="DV125" s="892" t="s">
        <v>231</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482</v>
      </c>
      <c r="AB126" s="826"/>
      <c r="AC126" s="826"/>
      <c r="AD126" s="826"/>
      <c r="AE126" s="827"/>
      <c r="AF126" s="828" t="s">
        <v>231</v>
      </c>
      <c r="AG126" s="826"/>
      <c r="AH126" s="826"/>
      <c r="AI126" s="826"/>
      <c r="AJ126" s="827"/>
      <c r="AK126" s="828" t="s">
        <v>482</v>
      </c>
      <c r="AL126" s="826"/>
      <c r="AM126" s="826"/>
      <c r="AN126" s="826"/>
      <c r="AO126" s="827"/>
      <c r="AP126" s="873" t="s">
        <v>475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231</v>
      </c>
      <c r="DH126" s="863"/>
      <c r="DI126" s="863"/>
      <c r="DJ126" s="863"/>
      <c r="DK126" s="863"/>
      <c r="DL126" s="863" t="s">
        <v>438</v>
      </c>
      <c r="DM126" s="863"/>
      <c r="DN126" s="863"/>
      <c r="DO126" s="863"/>
      <c r="DP126" s="863"/>
      <c r="DQ126" s="863" t="s">
        <v>475</v>
      </c>
      <c r="DR126" s="863"/>
      <c r="DS126" s="863"/>
      <c r="DT126" s="863"/>
      <c r="DU126" s="863"/>
      <c r="DV126" s="840" t="s">
        <v>475</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231</v>
      </c>
      <c r="AB127" s="826"/>
      <c r="AC127" s="826"/>
      <c r="AD127" s="826"/>
      <c r="AE127" s="827"/>
      <c r="AF127" s="828" t="s">
        <v>231</v>
      </c>
      <c r="AG127" s="826"/>
      <c r="AH127" s="826"/>
      <c r="AI127" s="826"/>
      <c r="AJ127" s="827"/>
      <c r="AK127" s="828" t="s">
        <v>231</v>
      </c>
      <c r="AL127" s="826"/>
      <c r="AM127" s="826"/>
      <c r="AN127" s="826"/>
      <c r="AO127" s="827"/>
      <c r="AP127" s="873" t="s">
        <v>231</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231</v>
      </c>
      <c r="DH127" s="863"/>
      <c r="DI127" s="863"/>
      <c r="DJ127" s="863"/>
      <c r="DK127" s="863"/>
      <c r="DL127" s="863" t="s">
        <v>231</v>
      </c>
      <c r="DM127" s="863"/>
      <c r="DN127" s="863"/>
      <c r="DO127" s="863"/>
      <c r="DP127" s="863"/>
      <c r="DQ127" s="863" t="s">
        <v>475</v>
      </c>
      <c r="DR127" s="863"/>
      <c r="DS127" s="863"/>
      <c r="DT127" s="863"/>
      <c r="DU127" s="863"/>
      <c r="DV127" s="840" t="s">
        <v>231</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405310</v>
      </c>
      <c r="AB128" s="847"/>
      <c r="AC128" s="847"/>
      <c r="AD128" s="847"/>
      <c r="AE128" s="848"/>
      <c r="AF128" s="849">
        <v>578536</v>
      </c>
      <c r="AG128" s="847"/>
      <c r="AH128" s="847"/>
      <c r="AI128" s="847"/>
      <c r="AJ128" s="848"/>
      <c r="AK128" s="849">
        <v>536045</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231</v>
      </c>
      <c r="BG128" s="833"/>
      <c r="BH128" s="833"/>
      <c r="BI128" s="833"/>
      <c r="BJ128" s="833"/>
      <c r="BK128" s="833"/>
      <c r="BL128" s="856"/>
      <c r="BM128" s="832">
        <v>12.77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231</v>
      </c>
      <c r="DH128" s="837"/>
      <c r="DI128" s="837"/>
      <c r="DJ128" s="837"/>
      <c r="DK128" s="837"/>
      <c r="DL128" s="837" t="s">
        <v>231</v>
      </c>
      <c r="DM128" s="837"/>
      <c r="DN128" s="837"/>
      <c r="DO128" s="837"/>
      <c r="DP128" s="837"/>
      <c r="DQ128" s="837" t="s">
        <v>231</v>
      </c>
      <c r="DR128" s="837"/>
      <c r="DS128" s="837"/>
      <c r="DT128" s="837"/>
      <c r="DU128" s="837"/>
      <c r="DV128" s="838" t="s">
        <v>475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14607562</v>
      </c>
      <c r="AB129" s="826"/>
      <c r="AC129" s="826"/>
      <c r="AD129" s="826"/>
      <c r="AE129" s="827"/>
      <c r="AF129" s="828">
        <v>14549262</v>
      </c>
      <c r="AG129" s="826"/>
      <c r="AH129" s="826"/>
      <c r="AI129" s="826"/>
      <c r="AJ129" s="827"/>
      <c r="AK129" s="828">
        <v>15110578</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231</v>
      </c>
      <c r="BG129" s="816"/>
      <c r="BH129" s="816"/>
      <c r="BI129" s="816"/>
      <c r="BJ129" s="816"/>
      <c r="BK129" s="816"/>
      <c r="BL129" s="817"/>
      <c r="BM129" s="815">
        <v>17.77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1539188</v>
      </c>
      <c r="AB130" s="826"/>
      <c r="AC130" s="826"/>
      <c r="AD130" s="826"/>
      <c r="AE130" s="827"/>
      <c r="AF130" s="828">
        <v>1517054</v>
      </c>
      <c r="AG130" s="826"/>
      <c r="AH130" s="826"/>
      <c r="AI130" s="826"/>
      <c r="AJ130" s="827"/>
      <c r="AK130" s="828">
        <v>1524948</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13068374</v>
      </c>
      <c r="AB131" s="809"/>
      <c r="AC131" s="809"/>
      <c r="AD131" s="809"/>
      <c r="AE131" s="810"/>
      <c r="AF131" s="811">
        <v>13032208</v>
      </c>
      <c r="AG131" s="809"/>
      <c r="AH131" s="809"/>
      <c r="AI131" s="809"/>
      <c r="AJ131" s="810"/>
      <c r="AK131" s="811">
        <v>13585630</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v>69.400000000000006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8.8680274990000001</v>
      </c>
      <c r="AB132" s="789"/>
      <c r="AC132" s="789"/>
      <c r="AD132" s="789"/>
      <c r="AE132" s="790"/>
      <c r="AF132" s="791">
        <v>9.8522291850000006</v>
      </c>
      <c r="AG132" s="789"/>
      <c r="AH132" s="789"/>
      <c r="AI132" s="789"/>
      <c r="AJ132" s="790"/>
      <c r="AK132" s="791">
        <v>9.7452455279999999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10.199999999999999</v>
      </c>
      <c r="AB133" s="768"/>
      <c r="AC133" s="768"/>
      <c r="AD133" s="768"/>
      <c r="AE133" s="769"/>
      <c r="AF133" s="767">
        <v>9.4</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4H3ckjPQvnQHSVc4nPRVtFanRTOO38fYpX5CegsZbTrWJqVLYk9qvXuV+rWfJwFzQK7OQVz50HV6bAM6KQvWQ==" saltValue="HJX6oav5LbT3ciLLtS6g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L+7tPnHxaaAWaskTIIwzJQlhnDVjrCaJZ0FjffQaFPWb30a6kVdTFsdf5dOa8GCXsQ6GYrEP2wuGx6V70cVCQ==" saltValue="r9paY/xTdsJLAOMhqzSj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xv7g9r0S3UetoWo9hfPuPmmNeJ12cSM2+0oHFaY4xpwgAmmbmKqTv4BxqxrNQROX8E0OSJJO8/ik5Hy6i/CPg==" saltValue="Uv/nonFzrb7KYD0HNikr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5310011</v>
      </c>
      <c r="AP9" s="314">
        <v>68416</v>
      </c>
      <c r="AQ9" s="315">
        <v>63314</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146494</v>
      </c>
      <c r="AP10" s="317">
        <v>1887</v>
      </c>
      <c r="AQ10" s="318">
        <v>6537</v>
      </c>
      <c r="AR10" s="319">
        <v>-71.099999999999994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17506</v>
      </c>
      <c r="AP11" s="317">
        <v>226</v>
      </c>
      <c r="AQ11" s="318">
        <v>1199</v>
      </c>
      <c r="AR11" s="319">
        <v>-81.2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219280</v>
      </c>
      <c r="AP13" s="317">
        <v>2825</v>
      </c>
      <c r="AQ13" s="318">
        <v>2551</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18172</v>
      </c>
      <c r="AP14" s="317">
        <v>234</v>
      </c>
      <c r="AQ14" s="318">
        <v>1371</v>
      </c>
      <c r="AR14" s="319">
        <v>-82.9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-148692</v>
      </c>
      <c r="AP15" s="317">
        <v>-1916</v>
      </c>
      <c r="AQ15" s="318">
        <v>-3830</v>
      </c>
      <c r="AR15" s="319">
        <v>-50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5562771</v>
      </c>
      <c r="AP16" s="317">
        <v>71672</v>
      </c>
      <c r="AQ16" s="318">
        <v>71148</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6.21</v>
      </c>
      <c r="AP21" s="331">
        <v>6.38</v>
      </c>
      <c r="AQ21" s="332">
        <v>-0.17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98.3</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2930374</v>
      </c>
      <c r="AP32" s="345">
        <v>37756</v>
      </c>
      <c r="AQ32" s="346">
        <v>34974</v>
      </c>
      <c r="AR32" s="347">
        <v>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73761</v>
      </c>
      <c r="AP35" s="345">
        <v>950</v>
      </c>
      <c r="AQ35" s="346">
        <v>9202</v>
      </c>
      <c r="AR35" s="347">
        <v>-89.7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380811</v>
      </c>
      <c r="AP36" s="345">
        <v>4906</v>
      </c>
      <c r="AQ36" s="346">
        <v>1932</v>
      </c>
      <c r="AR36" s="347">
        <v>153.9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516</v>
      </c>
      <c r="AP37" s="345" t="s">
        <v>516</v>
      </c>
      <c r="AQ37" s="346">
        <v>1045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-536045</v>
      </c>
      <c r="AP39" s="345">
        <v>-6907</v>
      </c>
      <c r="AQ39" s="346">
        <v>-6121</v>
      </c>
      <c r="AR39" s="347">
        <v>12.8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-1524948</v>
      </c>
      <c r="AP40" s="345">
        <v>-19648</v>
      </c>
      <c r="AQ40" s="346">
        <v>-29274</v>
      </c>
      <c r="AR40" s="347">
        <v>-32.9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1323953</v>
      </c>
      <c r="AP41" s="345">
        <v>17058</v>
      </c>
      <c r="AQ41" s="346">
        <v>11772</v>
      </c>
      <c r="AR41" s="347">
        <v>44.9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1881290</v>
      </c>
      <c r="AN51" s="367">
        <v>24158</v>
      </c>
      <c r="AO51" s="368">
        <v>-51.6</v>
      </c>
      <c r="AP51" s="369">
        <v>44504</v>
      </c>
      <c r="AQ51" s="370">
        <v>-5.9</v>
      </c>
      <c r="AR51" s="371">
        <v>-45.7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1697343</v>
      </c>
      <c r="AN52" s="375">
        <v>21795</v>
      </c>
      <c r="AO52" s="376">
        <v>-43.4</v>
      </c>
      <c r="AP52" s="377">
        <v>25876</v>
      </c>
      <c r="AQ52" s="378">
        <v>7.4</v>
      </c>
      <c r="AR52" s="379">
        <v>-50.8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1851857</v>
      </c>
      <c r="AN53" s="367">
        <v>23773</v>
      </c>
      <c r="AO53" s="368">
        <v>-1.6</v>
      </c>
      <c r="AP53" s="369">
        <v>47820</v>
      </c>
      <c r="AQ53" s="370">
        <v>7.5</v>
      </c>
      <c r="AR53" s="371">
        <v>-9.1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1788205</v>
      </c>
      <c r="AN54" s="375">
        <v>22955</v>
      </c>
      <c r="AO54" s="376">
        <v>5.3</v>
      </c>
      <c r="AP54" s="377">
        <v>25855</v>
      </c>
      <c r="AQ54" s="378">
        <v>-0.1</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1667258</v>
      </c>
      <c r="AN55" s="367">
        <v>21402</v>
      </c>
      <c r="AO55" s="368">
        <v>-10</v>
      </c>
      <c r="AP55" s="369">
        <v>41934</v>
      </c>
      <c r="AQ55" s="370">
        <v>-12.3</v>
      </c>
      <c r="AR55" s="371">
        <v>2.2999999999999998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1417557</v>
      </c>
      <c r="AN56" s="375">
        <v>18197</v>
      </c>
      <c r="AO56" s="376">
        <v>-20.7</v>
      </c>
      <c r="AP56" s="377">
        <v>23352</v>
      </c>
      <c r="AQ56" s="378">
        <v>-9.6999999999999993</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2402576</v>
      </c>
      <c r="AN57" s="367">
        <v>30948</v>
      </c>
      <c r="AO57" s="368">
        <v>44.6</v>
      </c>
      <c r="AP57" s="369">
        <v>45588</v>
      </c>
      <c r="AQ57" s="370">
        <v>8.6999999999999993</v>
      </c>
      <c r="AR57" s="371">
        <v>35.9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1251778</v>
      </c>
      <c r="AN58" s="375">
        <v>16125</v>
      </c>
      <c r="AO58" s="376">
        <v>-11.4</v>
      </c>
      <c r="AP58" s="377">
        <v>24150</v>
      </c>
      <c r="AQ58" s="378">
        <v>3.4</v>
      </c>
      <c r="AR58" s="379">
        <v>-14.8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3242115</v>
      </c>
      <c r="AN59" s="367">
        <v>41772</v>
      </c>
      <c r="AO59" s="368">
        <v>35</v>
      </c>
      <c r="AP59" s="369">
        <v>45483</v>
      </c>
      <c r="AQ59" s="370">
        <v>-0.2</v>
      </c>
      <c r="AR59" s="371">
        <v>35.200000000000003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1408774</v>
      </c>
      <c r="AN60" s="375">
        <v>18151</v>
      </c>
      <c r="AO60" s="376">
        <v>12.6</v>
      </c>
      <c r="AP60" s="377">
        <v>24241</v>
      </c>
      <c r="AQ60" s="378">
        <v>0.4</v>
      </c>
      <c r="AR60" s="379">
        <v>12.2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2209019</v>
      </c>
      <c r="AN61" s="382">
        <v>28411</v>
      </c>
      <c r="AO61" s="383">
        <v>3.3</v>
      </c>
      <c r="AP61" s="384">
        <v>45066</v>
      </c>
      <c r="AQ61" s="385">
        <v>-0.4</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1512731</v>
      </c>
      <c r="AN62" s="375">
        <v>19445</v>
      </c>
      <c r="AO62" s="376">
        <v>-11.5</v>
      </c>
      <c r="AP62" s="377">
        <v>24695</v>
      </c>
      <c r="AQ62" s="378">
        <v>0.3</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G7KkzoC9oThBGe2Bj1iXp2e9jwMnAL/bNShp7QyI1dCmUAhnJX6R9eh5pXdWoB0qDjphiPXDIzpE+zg1z0lw==" saltValue="tPiHY2Bfkmrb8yw2N7ID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7kpLSqG3cQBEU8YAydaEesZVF6mJ+bFByCUEA5+w4qsE0bWl1GRIQ+lisnS6vei5a9Z2imR5Q0ceiGN2XSZgTA==" saltValue="BT6f6T+g/u9amQjF5xsN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y2LHOZtFlFdbNgngFdMNVx0ZO1dCNYHtuGXpaEv9C9MW50b2R7SQodP5nq2mFk5VsjUNcZbJmg4cLSHR3SP2Tw==" saltValue="69CQQQuuYeF5QtnPNsh2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22.11</v>
      </c>
      <c r="G47" s="12">
        <v>23.9</v>
      </c>
      <c r="H47" s="12">
        <v>24.76</v>
      </c>
      <c r="I47" s="12">
        <v>26.29</v>
      </c>
      <c r="J47" s="13">
        <v>25.92</v>
      </c>
    </row>
    <row r="48" spans="2:10" ht="57.75" customHeight="1" x14ac:dyDescent="0.15">
      <c r="B48" s="14"/>
      <c r="C48" s="1202" t="s">
        <v>4</v>
      </c>
      <c r="D48" s="1202"/>
      <c r="E48" s="1203"/>
      <c r="F48" s="15">
        <v>2.96</v>
      </c>
      <c r="G48" s="16">
        <v>2.27</v>
      </c>
      <c r="H48" s="16">
        <v>2.83</v>
      </c>
      <c r="I48" s="16">
        <v>1.25</v>
      </c>
      <c r="J48" s="17">
        <v>2.5</v>
      </c>
    </row>
    <row r="49" spans="2:10" ht="57.75" customHeight="1" thickBot="1" x14ac:dyDescent="0.2">
      <c r="B49" s="18"/>
      <c r="C49" s="1204" t="s">
        <v>5</v>
      </c>
      <c r="D49" s="1204"/>
      <c r="E49" s="1205"/>
      <c r="F49" s="19">
        <v>1.94</v>
      </c>
      <c r="G49" s="20">
        <v>1.1299999999999999</v>
      </c>
      <c r="H49" s="20">
        <v>1.82</v>
      </c>
      <c r="I49" s="20" t="s">
        <v>562</v>
      </c>
      <c r="J49" s="21">
        <v>1.9</v>
      </c>
    </row>
    <row r="50" spans="2:10" ht="13.5" customHeight="1" x14ac:dyDescent="0.15"/>
  </sheetData>
  <sheetProtection algorithmName="SHA-512" hashValue="DmYpYAlTdX94NMVhDdxgtbhsdLzty21MrNj0M2P7otQjrV1mMMlcHv2PNQvz3nK8Tyt2xdNxj8bwD/Z91xmUdw==" saltValue="H2AKRmJIwAOoVTKw6zD5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21.76</v>
      </c>
      <c r="G34" s="33">
        <v>19.93</v>
      </c>
      <c r="H34" s="33">
        <v>18.899999999999999</v>
      </c>
      <c r="I34" s="33">
        <v>18.55</v>
      </c>
      <c r="J34" s="34">
        <v>17.309999999999999</v>
      </c>
      <c r="K34" s="22"/>
      <c r="L34" s="22"/>
      <c r="M34" s="22"/>
      <c r="N34" s="22"/>
      <c r="O34" s="22"/>
      <c r="P34" s="22"/>
    </row>
    <row r="35" spans="1:16" ht="39" customHeight="1" x14ac:dyDescent="0.15">
      <c r="A35" s="22"/>
      <c r="B35" s="35"/>
      <c r="C35" s="1206" t="s">
        <v>564</v>
      </c>
      <c r="D35" s="1207"/>
      <c r="E35" s="1208"/>
      <c r="F35" s="36" t="s">
        <v>516</v>
      </c>
      <c r="G35" s="37" t="s">
        <v>516</v>
      </c>
      <c r="H35" s="37" t="s">
        <v>516</v>
      </c>
      <c r="I35" s="37">
        <v>1.1200000000000001</v>
      </c>
      <c r="J35" s="38">
        <v>3.13</v>
      </c>
      <c r="K35" s="22"/>
      <c r="L35" s="22"/>
      <c r="M35" s="22"/>
      <c r="N35" s="22"/>
      <c r="O35" s="22"/>
      <c r="P35" s="22"/>
    </row>
    <row r="36" spans="1:16" ht="39" customHeight="1" x14ac:dyDescent="0.15">
      <c r="A36" s="22"/>
      <c r="B36" s="35"/>
      <c r="C36" s="1206" t="s">
        <v>565</v>
      </c>
      <c r="D36" s="1207"/>
      <c r="E36" s="1208"/>
      <c r="F36" s="36">
        <v>2.96</v>
      </c>
      <c r="G36" s="37">
        <v>2.2599999999999998</v>
      </c>
      <c r="H36" s="37">
        <v>2.83</v>
      </c>
      <c r="I36" s="37">
        <v>1.25</v>
      </c>
      <c r="J36" s="38">
        <v>2.5</v>
      </c>
      <c r="K36" s="22"/>
      <c r="L36" s="22"/>
      <c r="M36" s="22"/>
      <c r="N36" s="22"/>
      <c r="O36" s="22"/>
      <c r="P36" s="22"/>
    </row>
    <row r="37" spans="1:16" ht="39" customHeight="1" x14ac:dyDescent="0.15">
      <c r="A37" s="22"/>
      <c r="B37" s="35"/>
      <c r="C37" s="1206" t="s">
        <v>566</v>
      </c>
      <c r="D37" s="1207"/>
      <c r="E37" s="1208"/>
      <c r="F37" s="36">
        <v>2.2599999999999998</v>
      </c>
      <c r="G37" s="37">
        <v>3.31</v>
      </c>
      <c r="H37" s="37">
        <v>2.0099999999999998</v>
      </c>
      <c r="I37" s="37">
        <v>1.5</v>
      </c>
      <c r="J37" s="38">
        <v>1.36</v>
      </c>
      <c r="K37" s="22"/>
      <c r="L37" s="22"/>
      <c r="M37" s="22"/>
      <c r="N37" s="22"/>
      <c r="O37" s="22"/>
      <c r="P37" s="22"/>
    </row>
    <row r="38" spans="1:16" ht="39" customHeight="1" x14ac:dyDescent="0.15">
      <c r="A38" s="22"/>
      <c r="B38" s="35"/>
      <c r="C38" s="1206" t="s">
        <v>567</v>
      </c>
      <c r="D38" s="1207"/>
      <c r="E38" s="1208"/>
      <c r="F38" s="36">
        <v>1.27</v>
      </c>
      <c r="G38" s="37">
        <v>1.61</v>
      </c>
      <c r="H38" s="37">
        <v>1.04</v>
      </c>
      <c r="I38" s="37">
        <v>1.1100000000000001</v>
      </c>
      <c r="J38" s="38">
        <v>0.98</v>
      </c>
      <c r="K38" s="22"/>
      <c r="L38" s="22"/>
      <c r="M38" s="22"/>
      <c r="N38" s="22"/>
      <c r="O38" s="22"/>
      <c r="P38" s="22"/>
    </row>
    <row r="39" spans="1:16" ht="39" customHeight="1" x14ac:dyDescent="0.15">
      <c r="A39" s="22"/>
      <c r="B39" s="35"/>
      <c r="C39" s="1206" t="s">
        <v>568</v>
      </c>
      <c r="D39" s="1207"/>
      <c r="E39" s="1208"/>
      <c r="F39" s="36">
        <v>0.28999999999999998</v>
      </c>
      <c r="G39" s="37">
        <v>0.28000000000000003</v>
      </c>
      <c r="H39" s="37">
        <v>0.43</v>
      </c>
      <c r="I39" s="37">
        <v>0.25</v>
      </c>
      <c r="J39" s="38">
        <v>0</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571</v>
      </c>
      <c r="D43" s="1210"/>
      <c r="E43" s="1211"/>
      <c r="F43" s="41">
        <v>0.27</v>
      </c>
      <c r="G43" s="42">
        <v>0.61</v>
      </c>
      <c r="H43" s="42">
        <v>0.39</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4dse+QY38o24HmctVQzNz4IBdajI7xYCA72Y7DNugNjWVSyggss4EPnsYnIS1x3Z9IGQXuPy1ixhLRgCC7uw==" saltValue="c0elj/XvjkWABKh7HF87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3293</v>
      </c>
      <c r="L45" s="60">
        <v>2955</v>
      </c>
      <c r="M45" s="60">
        <v>2822</v>
      </c>
      <c r="N45" s="60">
        <v>2921</v>
      </c>
      <c r="O45" s="61">
        <v>2930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129</v>
      </c>
      <c r="L48" s="64">
        <v>116</v>
      </c>
      <c r="M48" s="64">
        <v>109</v>
      </c>
      <c r="N48" s="64">
        <v>69</v>
      </c>
      <c r="O48" s="65">
        <v>74</v>
      </c>
      <c r="P48" s="48"/>
      <c r="Q48" s="48"/>
      <c r="R48" s="48"/>
      <c r="S48" s="48"/>
      <c r="T48" s="48"/>
      <c r="U48" s="48"/>
    </row>
    <row r="49" spans="1:21" ht="30.75" customHeight="1" x14ac:dyDescent="0.15">
      <c r="A49" s="48"/>
      <c r="B49" s="1234"/>
      <c r="C49" s="1235"/>
      <c r="D49" s="62"/>
      <c r="E49" s="1216" t="s">
        <v>16</v>
      </c>
      <c r="F49" s="1216"/>
      <c r="G49" s="1216"/>
      <c r="H49" s="1216"/>
      <c r="I49" s="1216"/>
      <c r="J49" s="1217"/>
      <c r="K49" s="63">
        <v>32</v>
      </c>
      <c r="L49" s="64">
        <v>25</v>
      </c>
      <c r="M49" s="64">
        <v>172</v>
      </c>
      <c r="N49" s="64">
        <v>389</v>
      </c>
      <c r="O49" s="65">
        <v>381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1867</v>
      </c>
      <c r="L52" s="64">
        <v>1844</v>
      </c>
      <c r="M52" s="64">
        <v>1944</v>
      </c>
      <c r="N52" s="64">
        <v>2096</v>
      </c>
      <c r="O52" s="65">
        <v>2061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1587</v>
      </c>
      <c r="L53" s="69">
        <v>1252</v>
      </c>
      <c r="M53" s="69">
        <v>1159</v>
      </c>
      <c r="N53" s="69">
        <v>1283</v>
      </c>
      <c r="O53" s="70">
        <v>1324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596</v>
      </c>
      <c r="L57" s="84" t="s">
        <v>597</v>
      </c>
      <c r="M57" s="84" t="s">
        <v>597</v>
      </c>
      <c r="N57" s="84" t="s">
        <v>597</v>
      </c>
      <c r="O57" s="85" t="s">
        <v>597</v>
      </c>
    </row>
    <row r="58" spans="1:21" ht="31.5" customHeight="1" thickBot="1" x14ac:dyDescent="0.2">
      <c r="B58" s="1224"/>
      <c r="C58" s="1225"/>
      <c r="D58" s="1229" t="s">
        <v>27</v>
      </c>
      <c r="E58" s="1230"/>
      <c r="F58" s="1230"/>
      <c r="G58" s="1230"/>
      <c r="H58" s="1230"/>
      <c r="I58" s="1230"/>
      <c r="J58" s="1231"/>
      <c r="K58" s="86" t="s">
        <v>597</v>
      </c>
      <c r="L58" s="87" t="s">
        <v>597</v>
      </c>
      <c r="M58" s="87" t="s">
        <v>597</v>
      </c>
      <c r="N58" s="87" t="s">
        <v>597</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M4EG42AurYkdnatRB/S7ABwREvwAEWmR6T4KnGDXLlfYn6AqRj/plgWO5ECD0PaQZ4UJgGqFAxZuIxVsgjQ==" saltValue="EYMIIVufsK9sRbqkb6pU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30</v>
      </c>
      <c r="C41" s="1253"/>
      <c r="D41" s="102"/>
      <c r="E41" s="1254" t="s">
        <v>31</v>
      </c>
      <c r="F41" s="1254"/>
      <c r="G41" s="1254"/>
      <c r="H41" s="1255"/>
      <c r="I41" s="103">
        <v>29882</v>
      </c>
      <c r="J41" s="104">
        <v>28997</v>
      </c>
      <c r="K41" s="104">
        <v>28629</v>
      </c>
      <c r="L41" s="104">
        <v>28302</v>
      </c>
      <c r="M41" s="105">
        <v>28228</v>
      </c>
    </row>
    <row r="42" spans="2:13" ht="27.75" customHeight="1" x14ac:dyDescent="0.15">
      <c r="B42" s="1242"/>
      <c r="C42" s="1243"/>
      <c r="D42" s="106"/>
      <c r="E42" s="1246" t="s">
        <v>32</v>
      </c>
      <c r="F42" s="1246"/>
      <c r="G42" s="1246"/>
      <c r="H42" s="1247"/>
      <c r="I42" s="107">
        <v>10396</v>
      </c>
      <c r="J42" s="108">
        <v>9042</v>
      </c>
      <c r="K42" s="108">
        <v>8243</v>
      </c>
      <c r="L42" s="108">
        <v>7599</v>
      </c>
      <c r="M42" s="109">
        <v>6999</v>
      </c>
    </row>
    <row r="43" spans="2:13" ht="27.75" customHeight="1" x14ac:dyDescent="0.15">
      <c r="B43" s="1242"/>
      <c r="C43" s="1243"/>
      <c r="D43" s="106"/>
      <c r="E43" s="1246" t="s">
        <v>33</v>
      </c>
      <c r="F43" s="1246"/>
      <c r="G43" s="1246"/>
      <c r="H43" s="1247"/>
      <c r="I43" s="107">
        <v>1192</v>
      </c>
      <c r="J43" s="108">
        <v>1076</v>
      </c>
      <c r="K43" s="108">
        <v>1004</v>
      </c>
      <c r="L43" s="108">
        <v>798</v>
      </c>
      <c r="M43" s="109">
        <v>705</v>
      </c>
    </row>
    <row r="44" spans="2:13" ht="27.75" customHeight="1" x14ac:dyDescent="0.15">
      <c r="B44" s="1242"/>
      <c r="C44" s="1243"/>
      <c r="D44" s="106"/>
      <c r="E44" s="1246" t="s">
        <v>34</v>
      </c>
      <c r="F44" s="1246"/>
      <c r="G44" s="1246"/>
      <c r="H44" s="1247"/>
      <c r="I44" s="107">
        <v>2253</v>
      </c>
      <c r="J44" s="108">
        <v>5251</v>
      </c>
      <c r="K44" s="108">
        <v>5121</v>
      </c>
      <c r="L44" s="108">
        <v>4742</v>
      </c>
      <c r="M44" s="109">
        <v>4346</v>
      </c>
    </row>
    <row r="45" spans="2:13" ht="27.75" customHeight="1" x14ac:dyDescent="0.15">
      <c r="B45" s="1242"/>
      <c r="C45" s="1243"/>
      <c r="D45" s="106"/>
      <c r="E45" s="1246" t="s">
        <v>35</v>
      </c>
      <c r="F45" s="1246"/>
      <c r="G45" s="1246"/>
      <c r="H45" s="1247"/>
      <c r="I45" s="107">
        <v>3446</v>
      </c>
      <c r="J45" s="108">
        <v>3443</v>
      </c>
      <c r="K45" s="108">
        <v>3491</v>
      </c>
      <c r="L45" s="108">
        <v>3563</v>
      </c>
      <c r="M45" s="109">
        <v>3695</v>
      </c>
    </row>
    <row r="46" spans="2:13" ht="27.75" customHeight="1" x14ac:dyDescent="0.15">
      <c r="B46" s="1242"/>
      <c r="C46" s="1243"/>
      <c r="D46" s="110"/>
      <c r="E46" s="1246" t="s">
        <v>36</v>
      </c>
      <c r="F46" s="1246"/>
      <c r="G46" s="1246"/>
      <c r="H46" s="1247"/>
      <c r="I46" s="107" t="s">
        <v>516</v>
      </c>
      <c r="J46" s="108" t="s">
        <v>516</v>
      </c>
      <c r="K46" s="108" t="s">
        <v>516</v>
      </c>
      <c r="L46" s="108" t="s">
        <v>516</v>
      </c>
      <c r="M46" s="109" t="s">
        <v>516</v>
      </c>
    </row>
    <row r="47" spans="2:13" ht="27.75" customHeight="1" x14ac:dyDescent="0.15">
      <c r="B47" s="1242"/>
      <c r="C47" s="1243"/>
      <c r="D47" s="111"/>
      <c r="E47" s="1256" t="s">
        <v>37</v>
      </c>
      <c r="F47" s="1257"/>
      <c r="G47" s="1257"/>
      <c r="H47" s="1258"/>
      <c r="I47" s="107" t="s">
        <v>516</v>
      </c>
      <c r="J47" s="108" t="s">
        <v>516</v>
      </c>
      <c r="K47" s="108" t="s">
        <v>516</v>
      </c>
      <c r="L47" s="108" t="s">
        <v>516</v>
      </c>
      <c r="M47" s="109" t="s">
        <v>516</v>
      </c>
    </row>
    <row r="48" spans="2:13" ht="27.75" customHeight="1" x14ac:dyDescent="0.15">
      <c r="B48" s="1242"/>
      <c r="C48" s="1243"/>
      <c r="D48" s="106"/>
      <c r="E48" s="1246" t="s">
        <v>38</v>
      </c>
      <c r="F48" s="1246"/>
      <c r="G48" s="1246"/>
      <c r="H48" s="1247"/>
      <c r="I48" s="107" t="s">
        <v>516</v>
      </c>
      <c r="J48" s="108" t="s">
        <v>516</v>
      </c>
      <c r="K48" s="108" t="s">
        <v>516</v>
      </c>
      <c r="L48" s="108" t="s">
        <v>516</v>
      </c>
      <c r="M48" s="109" t="s">
        <v>516</v>
      </c>
    </row>
    <row r="49" spans="2:13" ht="27.75" customHeight="1" x14ac:dyDescent="0.15">
      <c r="B49" s="1244"/>
      <c r="C49" s="1245"/>
      <c r="D49" s="106"/>
      <c r="E49" s="1246" t="s">
        <v>39</v>
      </c>
      <c r="F49" s="1246"/>
      <c r="G49" s="1246"/>
      <c r="H49" s="1247"/>
      <c r="I49" s="107" t="s">
        <v>516</v>
      </c>
      <c r="J49" s="108" t="s">
        <v>516</v>
      </c>
      <c r="K49" s="108" t="s">
        <v>516</v>
      </c>
      <c r="L49" s="108" t="s">
        <v>516</v>
      </c>
      <c r="M49" s="109" t="s">
        <v>516</v>
      </c>
    </row>
    <row r="50" spans="2:13" ht="27.75" customHeight="1" x14ac:dyDescent="0.15">
      <c r="B50" s="1240" t="s">
        <v>40</v>
      </c>
      <c r="C50" s="1241"/>
      <c r="D50" s="112"/>
      <c r="E50" s="1246" t="s">
        <v>41</v>
      </c>
      <c r="F50" s="1246"/>
      <c r="G50" s="1246"/>
      <c r="H50" s="1247"/>
      <c r="I50" s="107">
        <v>5690</v>
      </c>
      <c r="J50" s="108">
        <v>5978</v>
      </c>
      <c r="K50" s="108">
        <v>6647</v>
      </c>
      <c r="L50" s="108">
        <v>7112</v>
      </c>
      <c r="M50" s="109">
        <v>7297</v>
      </c>
    </row>
    <row r="51" spans="2:13" ht="27.75" customHeight="1" x14ac:dyDescent="0.15">
      <c r="B51" s="1242"/>
      <c r="C51" s="1243"/>
      <c r="D51" s="106"/>
      <c r="E51" s="1246" t="s">
        <v>42</v>
      </c>
      <c r="F51" s="1246"/>
      <c r="G51" s="1246"/>
      <c r="H51" s="1247"/>
      <c r="I51" s="107">
        <v>5207</v>
      </c>
      <c r="J51" s="108">
        <v>6988</v>
      </c>
      <c r="K51" s="108">
        <v>7241</v>
      </c>
      <c r="L51" s="108">
        <v>7442</v>
      </c>
      <c r="M51" s="109">
        <v>8221</v>
      </c>
    </row>
    <row r="52" spans="2:13" ht="27.75" customHeight="1" x14ac:dyDescent="0.15">
      <c r="B52" s="1244"/>
      <c r="C52" s="1245"/>
      <c r="D52" s="106"/>
      <c r="E52" s="1246" t="s">
        <v>43</v>
      </c>
      <c r="F52" s="1246"/>
      <c r="G52" s="1246"/>
      <c r="H52" s="1247"/>
      <c r="I52" s="107">
        <v>17828</v>
      </c>
      <c r="J52" s="108">
        <v>19125</v>
      </c>
      <c r="K52" s="108">
        <v>19093</v>
      </c>
      <c r="L52" s="108">
        <v>19147</v>
      </c>
      <c r="M52" s="109">
        <v>19024</v>
      </c>
    </row>
    <row r="53" spans="2:13" ht="27.75" customHeight="1" thickBot="1" x14ac:dyDescent="0.2">
      <c r="B53" s="1248" t="s">
        <v>44</v>
      </c>
      <c r="C53" s="1249"/>
      <c r="D53" s="113"/>
      <c r="E53" s="1250" t="s">
        <v>45</v>
      </c>
      <c r="F53" s="1250"/>
      <c r="G53" s="1250"/>
      <c r="H53" s="1251"/>
      <c r="I53" s="114">
        <v>18445</v>
      </c>
      <c r="J53" s="115">
        <v>15719</v>
      </c>
      <c r="K53" s="115">
        <v>13506</v>
      </c>
      <c r="L53" s="115">
        <v>11304</v>
      </c>
      <c r="M53" s="116">
        <v>9432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dD9u4iSDM2M8tQgpMyLzexkrFgwgYnWVFevYWaDYOEgy1QLpapU1YKiHSw8bYuBiOki6nF0bRmRuNbrERbb0g==" saltValue="7AZSftOseG7FycLFbnus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3617</v>
      </c>
      <c r="G55" s="128">
        <v>3826</v>
      </c>
      <c r="H55" s="129">
        <v>3917</v>
      </c>
    </row>
    <row r="56" spans="2:8" ht="52.5" customHeight="1" x14ac:dyDescent="0.15">
      <c r="B56" s="130"/>
      <c r="C56" s="1269" t="s">
        <v>49</v>
      </c>
      <c r="D56" s="1269"/>
      <c r="E56" s="1270"/>
      <c r="F56" s="131">
        <v>653</v>
      </c>
      <c r="G56" s="131">
        <v>654</v>
      </c>
      <c r="H56" s="132">
        <v>654</v>
      </c>
    </row>
    <row r="57" spans="2:8" ht="53.25" customHeight="1" x14ac:dyDescent="0.15">
      <c r="B57" s="130"/>
      <c r="C57" s="1271" t="s">
        <v>50</v>
      </c>
      <c r="D57" s="1271"/>
      <c r="E57" s="1272"/>
      <c r="F57" s="133">
        <v>1957</v>
      </c>
      <c r="G57" s="133">
        <v>2071</v>
      </c>
      <c r="H57" s="134">
        <v>2058</v>
      </c>
    </row>
    <row r="58" spans="2:8" ht="45.75" customHeight="1" x14ac:dyDescent="0.15">
      <c r="B58" s="135"/>
      <c r="C58" s="1259" t="s">
        <v>591</v>
      </c>
      <c r="D58" s="1260"/>
      <c r="E58" s="1261"/>
      <c r="F58" s="136">
        <v>509</v>
      </c>
      <c r="G58" s="136">
        <v>519</v>
      </c>
      <c r="H58" s="137">
        <v>483</v>
      </c>
    </row>
    <row r="59" spans="2:8" ht="45.75" customHeight="1" x14ac:dyDescent="0.15">
      <c r="B59" s="135"/>
      <c r="C59" s="1259" t="s">
        <v>592</v>
      </c>
      <c r="D59" s="1260"/>
      <c r="E59" s="1261"/>
      <c r="F59" s="136">
        <v>394</v>
      </c>
      <c r="G59" s="136">
        <v>395</v>
      </c>
      <c r="H59" s="137">
        <v>395</v>
      </c>
    </row>
    <row r="60" spans="2:8" ht="45.75" customHeight="1" x14ac:dyDescent="0.15">
      <c r="B60" s="135"/>
      <c r="C60" s="1259" t="s">
        <v>593</v>
      </c>
      <c r="D60" s="1260"/>
      <c r="E60" s="1261"/>
      <c r="F60" s="136">
        <v>379</v>
      </c>
      <c r="G60" s="136">
        <v>379</v>
      </c>
      <c r="H60" s="137">
        <v>358</v>
      </c>
    </row>
    <row r="61" spans="2:8" ht="45.75" customHeight="1" x14ac:dyDescent="0.15">
      <c r="B61" s="135"/>
      <c r="C61" s="1259" t="s">
        <v>594</v>
      </c>
      <c r="D61" s="1260"/>
      <c r="E61" s="1261"/>
      <c r="F61" s="136">
        <v>150</v>
      </c>
      <c r="G61" s="136">
        <v>230</v>
      </c>
      <c r="H61" s="137">
        <v>280</v>
      </c>
    </row>
    <row r="62" spans="2:8" ht="45.75" customHeight="1" thickBot="1" x14ac:dyDescent="0.2">
      <c r="B62" s="138"/>
      <c r="C62" s="1262" t="s">
        <v>595</v>
      </c>
      <c r="D62" s="1263"/>
      <c r="E62" s="1264"/>
      <c r="F62" s="139">
        <v>219</v>
      </c>
      <c r="G62" s="139">
        <v>208</v>
      </c>
      <c r="H62" s="140">
        <v>200</v>
      </c>
    </row>
    <row r="63" spans="2:8" ht="52.5" customHeight="1" thickBot="1" x14ac:dyDescent="0.2">
      <c r="B63" s="141"/>
      <c r="C63" s="1265" t="s">
        <v>51</v>
      </c>
      <c r="D63" s="1265"/>
      <c r="E63" s="1266"/>
      <c r="F63" s="142">
        <v>6228</v>
      </c>
      <c r="G63" s="142">
        <v>6550</v>
      </c>
      <c r="H63" s="143">
        <v>6629</v>
      </c>
    </row>
    <row r="64" spans="2:8" ht="15" customHeight="1" x14ac:dyDescent="0.15"/>
  </sheetData>
  <sheetProtection algorithmName="SHA-512" hashValue="FjKhmrb1mruz8CVcE4hMLcRUn+bWMptik28UelMgrkgmyhR9Kq9DZEukU203HCL3jk/APxRJQXMp4PF4tTekhA==" saltValue="OpmmXyFw22GBBzVVuWaF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602</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v>142.30000000000001</v>
      </c>
      <c r="BQ51" s="1281"/>
      <c r="BR51" s="1281"/>
      <c r="BS51" s="1281"/>
      <c r="BT51" s="1281"/>
      <c r="BU51" s="1281"/>
      <c r="BV51" s="1281"/>
      <c r="BW51" s="1281"/>
      <c r="BX51" s="1281">
        <v>121.6</v>
      </c>
      <c r="BY51" s="1281"/>
      <c r="BZ51" s="1281"/>
      <c r="CA51" s="1281"/>
      <c r="CB51" s="1281"/>
      <c r="CC51" s="1281"/>
      <c r="CD51" s="1281"/>
      <c r="CE51" s="1281"/>
      <c r="CF51" s="1281">
        <v>103.3</v>
      </c>
      <c r="CG51" s="1281"/>
      <c r="CH51" s="1281"/>
      <c r="CI51" s="1281"/>
      <c r="CJ51" s="1281"/>
      <c r="CK51" s="1281"/>
      <c r="CL51" s="1281"/>
      <c r="CM51" s="1281"/>
      <c r="CN51" s="1281">
        <v>86.7</v>
      </c>
      <c r="CO51" s="1281"/>
      <c r="CP51" s="1281"/>
      <c r="CQ51" s="1281"/>
      <c r="CR51" s="1281"/>
      <c r="CS51" s="1281"/>
      <c r="CT51" s="1281"/>
      <c r="CU51" s="1281"/>
      <c r="CV51" s="1281">
        <v>69.400000000000006</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v>79</v>
      </c>
      <c r="BQ53" s="1281"/>
      <c r="BR53" s="1281"/>
      <c r="BS53" s="1281"/>
      <c r="BT53" s="1281"/>
      <c r="BU53" s="1281"/>
      <c r="BV53" s="1281"/>
      <c r="BW53" s="1281"/>
      <c r="BX53" s="1281">
        <v>80.5</v>
      </c>
      <c r="BY53" s="1281"/>
      <c r="BZ53" s="1281"/>
      <c r="CA53" s="1281"/>
      <c r="CB53" s="1281"/>
      <c r="CC53" s="1281"/>
      <c r="CD53" s="1281"/>
      <c r="CE53" s="1281"/>
      <c r="CF53" s="1281">
        <v>78.3</v>
      </c>
      <c r="CG53" s="1281"/>
      <c r="CH53" s="1281"/>
      <c r="CI53" s="1281"/>
      <c r="CJ53" s="1281"/>
      <c r="CK53" s="1281"/>
      <c r="CL53" s="1281"/>
      <c r="CM53" s="1281"/>
      <c r="CN53" s="1281">
        <v>80.2</v>
      </c>
      <c r="CO53" s="1281"/>
      <c r="CP53" s="1281"/>
      <c r="CQ53" s="1281"/>
      <c r="CR53" s="1281"/>
      <c r="CS53" s="1281"/>
      <c r="CT53" s="1281"/>
      <c r="CU53" s="1281"/>
      <c r="CV53" s="1281">
        <v>81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601</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20.399999999999999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606</v>
      </c>
    </row>
    <row r="64" spans="1:109" ht="13.5" x14ac:dyDescent="0.15">
      <c r="B64" s="1274"/>
      <c r="G64" s="1311"/>
      <c r="I64" s="1313"/>
      <c r="J64" s="1313"/>
      <c r="K64" s="1313"/>
      <c r="L64" s="1313"/>
      <c r="M64" s="1313"/>
      <c r="N64" s="1312"/>
      <c r="AM64" s="1311"/>
      <c r="AN64" s="1311" t="s">
        <v>605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602</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v>142.30000000000001</v>
      </c>
      <c r="BQ73" s="1281"/>
      <c r="BR73" s="1281"/>
      <c r="BS73" s="1281"/>
      <c r="BT73" s="1281"/>
      <c r="BU73" s="1281"/>
      <c r="BV73" s="1281"/>
      <c r="BW73" s="1281"/>
      <c r="BX73" s="1281">
        <v>121.6</v>
      </c>
      <c r="BY73" s="1281"/>
      <c r="BZ73" s="1281"/>
      <c r="CA73" s="1281"/>
      <c r="CB73" s="1281"/>
      <c r="CC73" s="1281"/>
      <c r="CD73" s="1281"/>
      <c r="CE73" s="1281"/>
      <c r="CF73" s="1281">
        <v>103.3</v>
      </c>
      <c r="CG73" s="1281"/>
      <c r="CH73" s="1281"/>
      <c r="CI73" s="1281"/>
      <c r="CJ73" s="1281"/>
      <c r="CK73" s="1281"/>
      <c r="CL73" s="1281"/>
      <c r="CM73" s="1281"/>
      <c r="CN73" s="1281">
        <v>86.7</v>
      </c>
      <c r="CO73" s="1281"/>
      <c r="CP73" s="1281"/>
      <c r="CQ73" s="1281"/>
      <c r="CR73" s="1281"/>
      <c r="CS73" s="1281"/>
      <c r="CT73" s="1281"/>
      <c r="CU73" s="1281"/>
      <c r="CV73" s="1281">
        <v>69.400000000000006</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1">
        <v>13.1</v>
      </c>
      <c r="BQ75" s="1281"/>
      <c r="BR75" s="1281"/>
      <c r="BS75" s="1281"/>
      <c r="BT75" s="1281"/>
      <c r="BU75" s="1281"/>
      <c r="BV75" s="1281"/>
      <c r="BW75" s="1281"/>
      <c r="BX75" s="1281">
        <v>11.9</v>
      </c>
      <c r="BY75" s="1281"/>
      <c r="BZ75" s="1281"/>
      <c r="CA75" s="1281"/>
      <c r="CB75" s="1281"/>
      <c r="CC75" s="1281"/>
      <c r="CD75" s="1281"/>
      <c r="CE75" s="1281"/>
      <c r="CF75" s="1281">
        <v>10.199999999999999</v>
      </c>
      <c r="CG75" s="1281"/>
      <c r="CH75" s="1281"/>
      <c r="CI75" s="1281"/>
      <c r="CJ75" s="1281"/>
      <c r="CK75" s="1281"/>
      <c r="CL75" s="1281"/>
      <c r="CM75" s="1281"/>
      <c r="CN75" s="1281">
        <v>9.4</v>
      </c>
      <c r="CO75" s="1281"/>
      <c r="CP75" s="1281"/>
      <c r="CQ75" s="1281"/>
      <c r="CR75" s="1281"/>
      <c r="CS75" s="1281"/>
      <c r="CT75" s="1281"/>
      <c r="CU75" s="1281"/>
      <c r="CV75" s="1281">
        <v>9.4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601</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599</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tx0wUzzF6oqj8E5wGo/BQ3yPJ1bn62N1wUr77600DKQFW3iVMrQPOYAJ6lWwWLrwElhFCrMXkVRrfgQbEmatg==" saltValue="HMo0ymodBKA9XeRHL7QfH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3UnXM/p5Vv8KDIJtWerSwJljasoxEkO8VqG6rqPu7SlIoRJsI/P3Osq8KC7t8EYkuVpyHYjXCOWdiEGNVlEvQg==" saltValue="HptDuauXAfwSvAldzYFU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kFWU3x9Tam+XD3PkZ7TQwiycjqXDNkEfratGyrgdaIrUee+KnI6pmuQtyx4TWUbgeHR3Ukp0A8MNyza4vh7SFQ==" saltValue="PpOwz5S8bOkZQasJE2aP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24158</v>
      </c>
      <c r="E3" s="162"/>
      <c r="F3" s="163">
        <v>44504</v>
      </c>
      <c r="G3" s="164"/>
      <c r="H3" s="165"/>
    </row>
    <row r="4" spans="1:8" x14ac:dyDescent="0.15">
      <c r="A4" s="166"/>
      <c r="B4" s="167"/>
      <c r="C4" s="168"/>
      <c r="D4" s="169">
        <v>21795</v>
      </c>
      <c r="E4" s="170"/>
      <c r="F4" s="171">
        <v>25876</v>
      </c>
      <c r="G4" s="172"/>
      <c r="H4" s="173"/>
    </row>
    <row r="5" spans="1:8" x14ac:dyDescent="0.15">
      <c r="A5" s="154" t="s">
        <v>549</v>
      </c>
      <c r="B5" s="159"/>
      <c r="C5" s="160"/>
      <c r="D5" s="161">
        <v>23773</v>
      </c>
      <c r="E5" s="162"/>
      <c r="F5" s="163">
        <v>47820</v>
      </c>
      <c r="G5" s="164"/>
      <c r="H5" s="165"/>
    </row>
    <row r="6" spans="1:8" x14ac:dyDescent="0.15">
      <c r="A6" s="166"/>
      <c r="B6" s="167"/>
      <c r="C6" s="168"/>
      <c r="D6" s="169">
        <v>22955</v>
      </c>
      <c r="E6" s="170"/>
      <c r="F6" s="171">
        <v>25855</v>
      </c>
      <c r="G6" s="172"/>
      <c r="H6" s="173"/>
    </row>
    <row r="7" spans="1:8" x14ac:dyDescent="0.15">
      <c r="A7" s="154" t="s">
        <v>550</v>
      </c>
      <c r="B7" s="159"/>
      <c r="C7" s="160"/>
      <c r="D7" s="161">
        <v>21402</v>
      </c>
      <c r="E7" s="162"/>
      <c r="F7" s="163">
        <v>41934</v>
      </c>
      <c r="G7" s="164"/>
      <c r="H7" s="165"/>
    </row>
    <row r="8" spans="1:8" x14ac:dyDescent="0.15">
      <c r="A8" s="166"/>
      <c r="B8" s="167"/>
      <c r="C8" s="168"/>
      <c r="D8" s="169">
        <v>18197</v>
      </c>
      <c r="E8" s="170"/>
      <c r="F8" s="171">
        <v>23352</v>
      </c>
      <c r="G8" s="172"/>
      <c r="H8" s="173"/>
    </row>
    <row r="9" spans="1:8" x14ac:dyDescent="0.15">
      <c r="A9" s="154" t="s">
        <v>551</v>
      </c>
      <c r="B9" s="159"/>
      <c r="C9" s="160"/>
      <c r="D9" s="161">
        <v>30948</v>
      </c>
      <c r="E9" s="162"/>
      <c r="F9" s="163">
        <v>45588</v>
      </c>
      <c r="G9" s="164"/>
      <c r="H9" s="165"/>
    </row>
    <row r="10" spans="1:8" x14ac:dyDescent="0.15">
      <c r="A10" s="166"/>
      <c r="B10" s="167"/>
      <c r="C10" s="168"/>
      <c r="D10" s="169">
        <v>16125</v>
      </c>
      <c r="E10" s="170"/>
      <c r="F10" s="171">
        <v>24150</v>
      </c>
      <c r="G10" s="172"/>
      <c r="H10" s="173"/>
    </row>
    <row r="11" spans="1:8" x14ac:dyDescent="0.15">
      <c r="A11" s="154" t="s">
        <v>552</v>
      </c>
      <c r="B11" s="159"/>
      <c r="C11" s="160"/>
      <c r="D11" s="161">
        <v>41772</v>
      </c>
      <c r="E11" s="162"/>
      <c r="F11" s="163">
        <v>45483</v>
      </c>
      <c r="G11" s="164"/>
      <c r="H11" s="165"/>
    </row>
    <row r="12" spans="1:8" x14ac:dyDescent="0.15">
      <c r="A12" s="166"/>
      <c r="B12" s="167"/>
      <c r="C12" s="174"/>
      <c r="D12" s="169">
        <v>18151</v>
      </c>
      <c r="E12" s="170"/>
      <c r="F12" s="171">
        <v>24241</v>
      </c>
      <c r="G12" s="172"/>
      <c r="H12" s="173"/>
    </row>
    <row r="13" spans="1:8" x14ac:dyDescent="0.15">
      <c r="A13" s="154"/>
      <c r="B13" s="159"/>
      <c r="C13" s="175"/>
      <c r="D13" s="176">
        <v>28411</v>
      </c>
      <c r="E13" s="177"/>
      <c r="F13" s="178">
        <v>45066</v>
      </c>
      <c r="G13" s="179"/>
      <c r="H13" s="165"/>
    </row>
    <row r="14" spans="1:8" x14ac:dyDescent="0.15">
      <c r="A14" s="166"/>
      <c r="B14" s="167"/>
      <c r="C14" s="168"/>
      <c r="D14" s="169">
        <v>19445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2.96</v>
      </c>
      <c r="C19" s="180">
        <f>ROUND(VALUE(SUBSTITUTE(実質収支比率等に係る経年分析!G$48,"▲","-")),2)</f>
        <v>2.27</v>
      </c>
      <c r="D19" s="180">
        <f>ROUND(VALUE(SUBSTITUTE(実質収支比率等に係る経年分析!H$48,"▲","-")),2)</f>
        <v>2.83</v>
      </c>
      <c r="E19" s="180">
        <f>ROUND(VALUE(SUBSTITUTE(実質収支比率等に係る経年分析!I$48,"▲","-")),2)</f>
        <v>1.25</v>
      </c>
      <c r="F19" s="180">
        <f>ROUND(VALUE(SUBSTITUTE(実質収支比率等に係る経年分析!J$48,"▲","-")),2)</f>
        <v>2.5</v>
      </c>
    </row>
    <row r="20" spans="1:11" x14ac:dyDescent="0.15">
      <c r="A20" s="180" t="s">
        <v>55</v>
      </c>
      <c r="B20" s="180">
        <f>ROUND(VALUE(SUBSTITUTE(実質収支比率等に係る経年分析!F$47,"▲","-")),2)</f>
        <v>22.11</v>
      </c>
      <c r="C20" s="180">
        <f>ROUND(VALUE(SUBSTITUTE(実質収支比率等に係る経年分析!G$47,"▲","-")),2)</f>
        <v>23.9</v>
      </c>
      <c r="D20" s="180">
        <f>ROUND(VALUE(SUBSTITUTE(実質収支比率等に係る経年分析!H$47,"▲","-")),2)</f>
        <v>24.76</v>
      </c>
      <c r="E20" s="180">
        <f>ROUND(VALUE(SUBSTITUTE(実質収支比率等に係る経年分析!I$47,"▲","-")),2)</f>
        <v>26.29</v>
      </c>
      <c r="F20" s="180">
        <f>ROUND(VALUE(SUBSTITUTE(実質収支比率等に係る経年分析!J$47,"▲","-")),2)</f>
        <v>25.92</v>
      </c>
    </row>
    <row r="21" spans="1:11" x14ac:dyDescent="0.15">
      <c r="A21" s="180" t="s">
        <v>56</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1.82</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18.899999999999999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1867</v>
      </c>
      <c r="E42" s="182"/>
      <c r="F42" s="182"/>
      <c r="G42" s="182">
        <f>'実質公債費比率（分子）の構造'!L$52</f>
        <v>1844</v>
      </c>
      <c r="H42" s="182"/>
      <c r="I42" s="182"/>
      <c r="J42" s="182">
        <f>'実質公債費比率（分子）の構造'!M$52</f>
        <v>1944</v>
      </c>
      <c r="K42" s="182"/>
      <c r="L42" s="182"/>
      <c r="M42" s="182">
        <f>'実質公債費比率（分子）の構造'!N$52</f>
        <v>2096</v>
      </c>
      <c r="N42" s="182"/>
      <c r="O42" s="182"/>
      <c r="P42" s="182">
        <f>'実質公債費比率（分子）の構造'!O$52</f>
        <v>2061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v>
      </c>
      <c r="C45" s="182"/>
      <c r="D45" s="182"/>
      <c r="E45" s="182">
        <f>'実質公債費比率（分子）の構造'!L$49</f>
        <v>25</v>
      </c>
      <c r="F45" s="182"/>
      <c r="G45" s="182"/>
      <c r="H45" s="182">
        <f>'実質公債費比率（分子）の構造'!M$49</f>
        <v>172</v>
      </c>
      <c r="I45" s="182"/>
      <c r="J45" s="182"/>
      <c r="K45" s="182">
        <f>'実質公債費比率（分子）の構造'!N$49</f>
        <v>389</v>
      </c>
      <c r="L45" s="182"/>
      <c r="M45" s="182"/>
      <c r="N45" s="182">
        <f>'実質公債費比率（分子）の構造'!O$49</f>
        <v>381</v>
      </c>
      <c r="O45" s="182"/>
      <c r="P45" s="182"/>
    </row>
    <row r="46" spans="1:16" x14ac:dyDescent="0.15">
      <c r="A46" s="182" t="s">
        <v>67</v>
      </c>
      <c r="B46" s="182">
        <f>'実質公債費比率（分子）の構造'!K$48</f>
        <v>129</v>
      </c>
      <c r="C46" s="182"/>
      <c r="D46" s="182"/>
      <c r="E46" s="182">
        <f>'実質公債費比率（分子）の構造'!L$48</f>
        <v>116</v>
      </c>
      <c r="F46" s="182"/>
      <c r="G46" s="182"/>
      <c r="H46" s="182">
        <f>'実質公債費比率（分子）の構造'!M$48</f>
        <v>109</v>
      </c>
      <c r="I46" s="182"/>
      <c r="J46" s="182"/>
      <c r="K46" s="182">
        <f>'実質公債費比率（分子）の構造'!N$48</f>
        <v>69</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3293</v>
      </c>
      <c r="C49" s="182"/>
      <c r="D49" s="182"/>
      <c r="E49" s="182">
        <f>'実質公債費比率（分子）の構造'!L$45</f>
        <v>2955</v>
      </c>
      <c r="F49" s="182"/>
      <c r="G49" s="182"/>
      <c r="H49" s="182">
        <f>'実質公債費比率（分子）の構造'!M$45</f>
        <v>2822</v>
      </c>
      <c r="I49" s="182"/>
      <c r="J49" s="182"/>
      <c r="K49" s="182">
        <f>'実質公債費比率（分子）の構造'!N$45</f>
        <v>2921</v>
      </c>
      <c r="L49" s="182"/>
      <c r="M49" s="182"/>
      <c r="N49" s="182">
        <f>'実質公債費比率（分子）の構造'!O$45</f>
        <v>2930</v>
      </c>
      <c r="O49" s="182"/>
      <c r="P49" s="182"/>
    </row>
    <row r="50" spans="1:16" x14ac:dyDescent="0.15">
      <c r="A50" s="182" t="s">
        <v>71</v>
      </c>
      <c r="B50" s="182" t="e">
        <f>NA()</f>
        <v>#N/A</v>
      </c>
      <c r="C50" s="182">
        <f>IF(ISNUMBER('実質公債費比率（分子）の構造'!K$53),'実質公債費比率（分子）の構造'!K$53,NA())</f>
        <v>1587</v>
      </c>
      <c r="D50" s="182" t="e">
        <f>NA()</f>
        <v>#N/A</v>
      </c>
      <c r="E50" s="182" t="e">
        <f>NA()</f>
        <v>#N/A</v>
      </c>
      <c r="F50" s="182">
        <f>IF(ISNUMBER('実質公債費比率（分子）の構造'!L$53),'実質公債費比率（分子）の構造'!L$53,NA())</f>
        <v>1252</v>
      </c>
      <c r="G50" s="182" t="e">
        <f>NA()</f>
        <v>#N/A</v>
      </c>
      <c r="H50" s="182" t="e">
        <f>NA()</f>
        <v>#N/A</v>
      </c>
      <c r="I50" s="182">
        <f>IF(ISNUMBER('実質公債費比率（分子）の構造'!M$53),'実質公債費比率（分子）の構造'!M$53,NA())</f>
        <v>1159</v>
      </c>
      <c r="J50" s="182" t="e">
        <f>NA()</f>
        <v>#N/A</v>
      </c>
      <c r="K50" s="182" t="e">
        <f>NA()</f>
        <v>#N/A</v>
      </c>
      <c r="L50" s="182">
        <f>IF(ISNUMBER('実質公債費比率（分子）の構造'!N$53),'実質公債費比率（分子）の構造'!N$53,NA())</f>
        <v>1283</v>
      </c>
      <c r="M50" s="182" t="e">
        <f>NA()</f>
        <v>#N/A</v>
      </c>
      <c r="N50" s="182" t="e">
        <f>NA()</f>
        <v>#N/A</v>
      </c>
      <c r="O50" s="182">
        <f>IF(ISNUMBER('実質公債費比率（分子）の構造'!O$53),'実質公債費比率（分子）の構造'!O$53,NA())</f>
        <v>1324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17828</v>
      </c>
      <c r="E56" s="181"/>
      <c r="F56" s="181"/>
      <c r="G56" s="181">
        <f>'将来負担比率（分子）の構造'!J$52</f>
        <v>19125</v>
      </c>
      <c r="H56" s="181"/>
      <c r="I56" s="181"/>
      <c r="J56" s="181">
        <f>'将来負担比率（分子）の構造'!K$52</f>
        <v>19093</v>
      </c>
      <c r="K56" s="181"/>
      <c r="L56" s="181"/>
      <c r="M56" s="181">
        <f>'将来負担比率（分子）の構造'!L$52</f>
        <v>19147</v>
      </c>
      <c r="N56" s="181"/>
      <c r="O56" s="181"/>
      <c r="P56" s="181">
        <f>'将来負担比率（分子）の構造'!M$52</f>
        <v>19024</v>
      </c>
    </row>
    <row r="57" spans="1:16" x14ac:dyDescent="0.15">
      <c r="A57" s="181" t="s">
        <v>42</v>
      </c>
      <c r="B57" s="181"/>
      <c r="C57" s="181"/>
      <c r="D57" s="181">
        <f>'将来負担比率（分子）の構造'!I$51</f>
        <v>5207</v>
      </c>
      <c r="E57" s="181"/>
      <c r="F57" s="181"/>
      <c r="G57" s="181">
        <f>'将来負担比率（分子）の構造'!J$51</f>
        <v>6988</v>
      </c>
      <c r="H57" s="181"/>
      <c r="I57" s="181"/>
      <c r="J57" s="181">
        <f>'将来負担比率（分子）の構造'!K$51</f>
        <v>7241</v>
      </c>
      <c r="K57" s="181"/>
      <c r="L57" s="181"/>
      <c r="M57" s="181">
        <f>'将来負担比率（分子）の構造'!L$51</f>
        <v>7442</v>
      </c>
      <c r="N57" s="181"/>
      <c r="O57" s="181"/>
      <c r="P57" s="181">
        <f>'将来負担比率（分子）の構造'!M$51</f>
        <v>8221</v>
      </c>
    </row>
    <row r="58" spans="1:16" x14ac:dyDescent="0.15">
      <c r="A58" s="181" t="s">
        <v>41</v>
      </c>
      <c r="B58" s="181"/>
      <c r="C58" s="181"/>
      <c r="D58" s="181">
        <f>'将来負担比率（分子）の構造'!I$50</f>
        <v>5690</v>
      </c>
      <c r="E58" s="181"/>
      <c r="F58" s="181"/>
      <c r="G58" s="181">
        <f>'将来負担比率（分子）の構造'!J$50</f>
        <v>5978</v>
      </c>
      <c r="H58" s="181"/>
      <c r="I58" s="181"/>
      <c r="J58" s="181">
        <f>'将来負担比率（分子）の構造'!K$50</f>
        <v>6647</v>
      </c>
      <c r="K58" s="181"/>
      <c r="L58" s="181"/>
      <c r="M58" s="181">
        <f>'将来負担比率（分子）の構造'!L$50</f>
        <v>7112</v>
      </c>
      <c r="N58" s="181"/>
      <c r="O58" s="181"/>
      <c r="P58" s="181">
        <f>'将来負担比率（分子）の構造'!M$50</f>
        <v>7297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3446</v>
      </c>
      <c r="C62" s="181"/>
      <c r="D62" s="181"/>
      <c r="E62" s="181">
        <f>'将来負担比率（分子）の構造'!J$45</f>
        <v>3443</v>
      </c>
      <c r="F62" s="181"/>
      <c r="G62" s="181"/>
      <c r="H62" s="181">
        <f>'将来負担比率（分子）の構造'!K$45</f>
        <v>3491</v>
      </c>
      <c r="I62" s="181"/>
      <c r="J62" s="181"/>
      <c r="K62" s="181">
        <f>'将来負担比率（分子）の構造'!L$45</f>
        <v>3563</v>
      </c>
      <c r="L62" s="181"/>
      <c r="M62" s="181"/>
      <c r="N62" s="181">
        <f>'将来負担比率（分子）の構造'!M$45</f>
        <v>3695</v>
      </c>
      <c r="O62" s="181"/>
      <c r="P62" s="181"/>
    </row>
    <row r="63" spans="1:16" x14ac:dyDescent="0.15">
      <c r="A63" s="181" t="s">
        <v>34</v>
      </c>
      <c r="B63" s="181">
        <f>'将来負担比率（分子）の構造'!I$44</f>
        <v>2253</v>
      </c>
      <c r="C63" s="181"/>
      <c r="D63" s="181"/>
      <c r="E63" s="181">
        <f>'将来負担比率（分子）の構造'!J$44</f>
        <v>5251</v>
      </c>
      <c r="F63" s="181"/>
      <c r="G63" s="181"/>
      <c r="H63" s="181">
        <f>'将来負担比率（分子）の構造'!K$44</f>
        <v>5121</v>
      </c>
      <c r="I63" s="181"/>
      <c r="J63" s="181"/>
      <c r="K63" s="181">
        <f>'将来負担比率（分子）の構造'!L$44</f>
        <v>4742</v>
      </c>
      <c r="L63" s="181"/>
      <c r="M63" s="181"/>
      <c r="N63" s="181">
        <f>'将来負担比率（分子）の構造'!M$44</f>
        <v>4346</v>
      </c>
      <c r="O63" s="181"/>
      <c r="P63" s="181"/>
    </row>
    <row r="64" spans="1:16" x14ac:dyDescent="0.15">
      <c r="A64" s="181" t="s">
        <v>33</v>
      </c>
      <c r="B64" s="181">
        <f>'将来負担比率（分子）の構造'!I$43</f>
        <v>1192</v>
      </c>
      <c r="C64" s="181"/>
      <c r="D64" s="181"/>
      <c r="E64" s="181">
        <f>'将来負担比率（分子）の構造'!J$43</f>
        <v>1076</v>
      </c>
      <c r="F64" s="181"/>
      <c r="G64" s="181"/>
      <c r="H64" s="181">
        <f>'将来負担比率（分子）の構造'!K$43</f>
        <v>1004</v>
      </c>
      <c r="I64" s="181"/>
      <c r="J64" s="181"/>
      <c r="K64" s="181">
        <f>'将来負担比率（分子）の構造'!L$43</f>
        <v>798</v>
      </c>
      <c r="L64" s="181"/>
      <c r="M64" s="181"/>
      <c r="N64" s="181">
        <f>'将来負担比率（分子）の構造'!M$43</f>
        <v>705</v>
      </c>
      <c r="O64" s="181"/>
      <c r="P64" s="181"/>
    </row>
    <row r="65" spans="1:16" x14ac:dyDescent="0.15">
      <c r="A65" s="181" t="s">
        <v>32</v>
      </c>
      <c r="B65" s="181">
        <f>'将来負担比率（分子）の構造'!I$42</f>
        <v>10396</v>
      </c>
      <c r="C65" s="181"/>
      <c r="D65" s="181"/>
      <c r="E65" s="181">
        <f>'将来負担比率（分子）の構造'!J$42</f>
        <v>9042</v>
      </c>
      <c r="F65" s="181"/>
      <c r="G65" s="181"/>
      <c r="H65" s="181">
        <f>'将来負担比率（分子）の構造'!K$42</f>
        <v>8243</v>
      </c>
      <c r="I65" s="181"/>
      <c r="J65" s="181"/>
      <c r="K65" s="181">
        <f>'将来負担比率（分子）の構造'!L$42</f>
        <v>7599</v>
      </c>
      <c r="L65" s="181"/>
      <c r="M65" s="181"/>
      <c r="N65" s="181">
        <f>'将来負担比率（分子）の構造'!M$42</f>
        <v>6999</v>
      </c>
      <c r="O65" s="181"/>
      <c r="P65" s="181"/>
    </row>
    <row r="66" spans="1:16" x14ac:dyDescent="0.15">
      <c r="A66" s="181" t="s">
        <v>31</v>
      </c>
      <c r="B66" s="181">
        <f>'将来負担比率（分子）の構造'!I$41</f>
        <v>29882</v>
      </c>
      <c r="C66" s="181"/>
      <c r="D66" s="181"/>
      <c r="E66" s="181">
        <f>'将来負担比率（分子）の構造'!J$41</f>
        <v>28997</v>
      </c>
      <c r="F66" s="181"/>
      <c r="G66" s="181"/>
      <c r="H66" s="181">
        <f>'将来負担比率（分子）の構造'!K$41</f>
        <v>28629</v>
      </c>
      <c r="I66" s="181"/>
      <c r="J66" s="181"/>
      <c r="K66" s="181">
        <f>'将来負担比率（分子）の構造'!L$41</f>
        <v>28302</v>
      </c>
      <c r="L66" s="181"/>
      <c r="M66" s="181"/>
      <c r="N66" s="181">
        <f>'将来負担比率（分子）の構造'!M$41</f>
        <v>28228</v>
      </c>
      <c r="O66" s="181"/>
      <c r="P66" s="181"/>
    </row>
    <row r="67" spans="1:16" x14ac:dyDescent="0.15">
      <c r="A67" s="181" t="s">
        <v>75</v>
      </c>
      <c r="B67" s="181" t="e">
        <f>NA()</f>
        <v>#N/A</v>
      </c>
      <c r="C67" s="181">
        <f>IF(ISNUMBER('将来負担比率（分子）の構造'!I$53), IF('将来負担比率（分子）の構造'!I$53 &lt; 0, 0, '将来負担比率（分子）の構造'!I$53), NA())</f>
        <v>18445</v>
      </c>
      <c r="D67" s="181" t="e">
        <f>NA()</f>
        <v>#N/A</v>
      </c>
      <c r="E67" s="181" t="e">
        <f>NA()</f>
        <v>#N/A</v>
      </c>
      <c r="F67" s="181">
        <f>IF(ISNUMBER('将来負担比率（分子）の構造'!J$53), IF('将来負担比率（分子）の構造'!J$53 &lt; 0, 0, '将来負担比率（分子）の構造'!J$53), NA())</f>
        <v>15719</v>
      </c>
      <c r="G67" s="181" t="e">
        <f>NA()</f>
        <v>#N/A</v>
      </c>
      <c r="H67" s="181" t="e">
        <f>NA()</f>
        <v>#N/A</v>
      </c>
      <c r="I67" s="181">
        <f>IF(ISNUMBER('将来負担比率（分子）の構造'!K$53), IF('将来負担比率（分子）の構造'!K$53 &lt; 0, 0, '将来負担比率（分子）の構造'!K$53), NA())</f>
        <v>13506</v>
      </c>
      <c r="J67" s="181" t="e">
        <f>NA()</f>
        <v>#N/A</v>
      </c>
      <c r="K67" s="181" t="e">
        <f>NA()</f>
        <v>#N/A</v>
      </c>
      <c r="L67" s="181">
        <f>IF(ISNUMBER('将来負担比率（分子）の構造'!L$53), IF('将来負担比率（分子）の構造'!L$53 &lt; 0, 0, '将来負担比率（分子）の構造'!L$53), NA())</f>
        <v>11304</v>
      </c>
      <c r="M67" s="181" t="e">
        <f>NA()</f>
        <v>#N/A</v>
      </c>
      <c r="N67" s="181" t="e">
        <f>NA()</f>
        <v>#N/A</v>
      </c>
      <c r="O67" s="181">
        <f>IF(ISNUMBER('将来負担比率（分子）の構造'!M$53), IF('将来負担比率（分子）の構造'!M$53 &lt; 0, 0, '将来負担比率（分子）の構造'!M$53), NA())</f>
        <v>9432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3617</v>
      </c>
      <c r="C72" s="185">
        <f>基金残高に係る経年分析!G55</f>
        <v>3826</v>
      </c>
      <c r="D72" s="185">
        <f>基金残高に係る経年分析!H55</f>
        <v>3917</v>
      </c>
    </row>
    <row r="73" spans="1:16" x14ac:dyDescent="0.15">
      <c r="A73" s="184" t="s">
        <v>78</v>
      </c>
      <c r="B73" s="185">
        <f>基金残高に係る経年分析!F56</f>
        <v>653</v>
      </c>
      <c r="C73" s="185">
        <f>基金残高に係る経年分析!G56</f>
        <v>654</v>
      </c>
      <c r="D73" s="185">
        <f>基金残高に係る経年分析!H56</f>
        <v>654</v>
      </c>
    </row>
    <row r="74" spans="1:16" x14ac:dyDescent="0.15">
      <c r="A74" s="184" t="s">
        <v>79</v>
      </c>
      <c r="B74" s="185">
        <f>基金残高に係る経年分析!F57</f>
        <v>1957</v>
      </c>
      <c r="C74" s="185">
        <f>基金残高に係る経年分析!G57</f>
        <v>2071</v>
      </c>
      <c r="D74" s="185">
        <f>基金残高に係る経年分析!H57</f>
        <v>2058</v>
      </c>
    </row>
  </sheetData>
  <sheetProtection algorithmName="SHA-512" hashValue="vMai4+FwmRz6Cxx0DqLtCoBvjC7eDBJa9PcOlmWrWJwhfx2EbLPXrAajyREp50AdsYH6zNs1FLVQCQZg+CVAzA==" saltValue="pFIWy41+dXtvR53BK/dK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2022-03-16T07:11:59Z</cp:lastPrinted>
  <dcterms:created xsi:type="dcterms:W3CDTF">2022-02-02T05:54:46Z</dcterms:created>
  <dcterms:modified xsi:type="dcterms:W3CDTF">2022-09-28T10:16:24Z</dcterms:modified>
  <cp:category/>
</cp:coreProperties>
</file>