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4-R5 府知事選挙・府議会議員選挙\き　期日前・不在者投票\12：総務省調査関連\期日前投票者数及び不在者投票者数調べ（集計）\04_1日前（知事）\"/>
    </mc:Choice>
  </mc:AlternateContent>
  <bookViews>
    <workbookView xWindow="480" yWindow="270" windowWidth="14700" windowHeight="8355"/>
  </bookViews>
  <sheets>
    <sheet name="1日前" sheetId="1" r:id="rId1"/>
  </sheets>
  <definedNames>
    <definedName name="_Fill" hidden="1">#REF!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B40" i="1"/>
  <c r="D40" i="1" s="1"/>
  <c r="C40" i="1"/>
  <c r="C52" i="1" s="1"/>
  <c r="E40" i="1"/>
  <c r="G40" i="1" s="1"/>
  <c r="F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B51" i="1"/>
  <c r="D51" i="1" s="1"/>
  <c r="C51" i="1"/>
  <c r="G51" i="1"/>
  <c r="F52" i="1"/>
  <c r="C53" i="1"/>
  <c r="F53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B83" i="1"/>
  <c r="C83" i="1"/>
  <c r="D83" i="1"/>
  <c r="E83" i="1"/>
  <c r="F83" i="1"/>
  <c r="G83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B98" i="1"/>
  <c r="C98" i="1"/>
  <c r="D98" i="1"/>
  <c r="E98" i="1"/>
  <c r="F98" i="1"/>
  <c r="G98" i="1"/>
  <c r="E53" i="1" l="1"/>
  <c r="G53" i="1" s="1"/>
  <c r="E52" i="1"/>
  <c r="G52" i="1" s="1"/>
  <c r="B53" i="1"/>
  <c r="D53" i="1" s="1"/>
  <c r="B52" i="1"/>
  <c r="D52" i="1" s="1"/>
</calcChain>
</file>

<file path=xl/sharedStrings.xml><?xml version="1.0" encoding="utf-8"?>
<sst xmlns="http://schemas.openxmlformats.org/spreadsheetml/2006/main" count="126" uniqueCount="92">
  <si>
    <t>市町村名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</si>
  <si>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</si>
  <si>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</si>
  <si>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</si>
  <si>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</si>
  <si>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</si>
  <si>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</si>
  <si>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</si>
  <si>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</si>
  <si>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</si>
  <si>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</si>
  <si>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</si>
  <si>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</si>
  <si>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</si>
  <si>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</si>
  <si>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</si>
  <si>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</si>
  <si>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</si>
  <si>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</si>
  <si>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</si>
  <si>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</si>
  <si>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</si>
  <si>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</si>
  <si>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</si>
  <si>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</si>
  <si>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</si>
  <si>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</si>
  <si>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</si>
  <si>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</si>
  <si>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</si>
  <si>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</si>
  <si>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</si>
  <si>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</si>
  <si>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</si>
  <si>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</si>
  <si>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</si>
  <si>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</si>
  <si>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</si>
  <si>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</si>
  <si>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  町</t>
  </si>
  <si>
    <t>太子町</t>
  </si>
  <si>
    <t>河南町</t>
  </si>
  <si>
    <t>千早赤阪村</t>
  </si>
  <si>
    <t>町村計</t>
    <rPh sb="0" eb="2">
      <t>チョウソン</t>
    </rPh>
    <rPh sb="2" eb="3">
      <t>ケイ</t>
    </rPh>
    <phoneticPr fontId="2"/>
  </si>
  <si>
    <t>大阪府計</t>
    <rPh sb="0" eb="3">
      <t>オオサカフ</t>
    </rPh>
    <rPh sb="3" eb="4">
      <t>ケイ</t>
    </rPh>
    <phoneticPr fontId="2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</si>
  <si>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</si>
  <si>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</si>
  <si>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</si>
  <si>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</si>
  <si>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</si>
  <si>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</si>
  <si>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</si>
  <si>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</si>
  <si>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</si>
  <si>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</si>
  <si>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</si>
  <si>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</si>
  <si>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</si>
  <si>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</si>
  <si>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</si>
  <si>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</si>
  <si>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</si>
  <si>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</si>
  <si>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</si>
  <si>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</si>
  <si>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</si>
  <si>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</si>
  <si>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</si>
  <si>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</si>
  <si>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計</t>
    <rPh sb="0" eb="1">
      <t>ケイ</t>
    </rPh>
    <phoneticPr fontId="2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</si>
  <si>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2"/>
  </si>
  <si>
    <t>不在者投票者数</t>
    <rPh sb="0" eb="3">
      <t>フザイシャ</t>
    </rPh>
    <rPh sb="3" eb="6">
      <t>トウヒョウシャ</t>
    </rPh>
    <rPh sb="6" eb="7">
      <t>スウ</t>
    </rPh>
    <phoneticPr fontId="2"/>
  </si>
  <si>
    <t>合計</t>
    <rPh sb="0" eb="2">
      <t>ゴウケイ</t>
    </rPh>
    <phoneticPr fontId="2"/>
  </si>
  <si>
    <t>（A）</t>
    <phoneticPr fontId="2"/>
  </si>
  <si>
    <t>（B）</t>
    <phoneticPr fontId="2"/>
  </si>
  <si>
    <t>(A+B)</t>
    <phoneticPr fontId="2"/>
  </si>
  <si>
    <t>四條畷市</t>
    <rPh sb="0" eb="4">
      <t>シジョウナワテシ</t>
    </rPh>
    <phoneticPr fontId="2"/>
  </si>
  <si>
    <t>堺市　堺区</t>
    <rPh sb="0" eb="2">
      <t>サカイシ</t>
    </rPh>
    <rPh sb="3" eb="4">
      <t>サカイ</t>
    </rPh>
    <rPh sb="4" eb="5">
      <t>ク</t>
    </rPh>
    <phoneticPr fontId="2"/>
  </si>
  <si>
    <t>同　　中区</t>
    <rPh sb="3" eb="4">
      <t>ナカ</t>
    </rPh>
    <phoneticPr fontId="2"/>
  </si>
  <si>
    <t>同　　東区</t>
    <rPh sb="3" eb="4">
      <t>ヒガシ</t>
    </rPh>
    <phoneticPr fontId="2"/>
  </si>
  <si>
    <t>同　　西区</t>
    <rPh sb="3" eb="4">
      <t>ニシ</t>
    </rPh>
    <phoneticPr fontId="2"/>
  </si>
  <si>
    <t>同　　南区</t>
    <rPh sb="3" eb="4">
      <t>ミナミ</t>
    </rPh>
    <phoneticPr fontId="2"/>
  </si>
  <si>
    <t>同　　北区</t>
    <rPh sb="3" eb="4">
      <t>キタ</t>
    </rPh>
    <phoneticPr fontId="2"/>
  </si>
  <si>
    <t>同　　美原区</t>
    <rPh sb="3" eb="5">
      <t>ミハラ</t>
    </rPh>
    <phoneticPr fontId="2"/>
  </si>
  <si>
    <r>
      <t xml:space="preserve">市町村計
</t>
    </r>
    <r>
      <rPr>
        <sz val="8"/>
        <color indexed="8"/>
        <rFont val="ＭＳ Ｐゴシック"/>
        <family val="3"/>
        <charset val="128"/>
      </rPr>
      <t>（大阪市及び堺市除く）</t>
    </r>
    <rPh sb="0" eb="1">
      <t>シ</t>
    </rPh>
    <rPh sb="1" eb="3">
      <t>チョウソン</t>
    </rPh>
    <rPh sb="3" eb="4">
      <t>ケイ</t>
    </rPh>
    <rPh sb="6" eb="9">
      <t>オオサカシ</t>
    </rPh>
    <rPh sb="9" eb="10">
      <t>オヨ</t>
    </rPh>
    <rPh sb="11" eb="13">
      <t>サカイシ</t>
    </rPh>
    <rPh sb="13" eb="14">
      <t>ノゾ</t>
    </rPh>
    <phoneticPr fontId="2"/>
  </si>
  <si>
    <r>
      <t xml:space="preserve">市計
</t>
    </r>
    <r>
      <rPr>
        <sz val="8"/>
        <color indexed="8"/>
        <rFont val="ＭＳ Ｐゴシック"/>
        <family val="3"/>
        <charset val="128"/>
      </rPr>
      <t>（大阪市及び堺市除く）</t>
    </r>
    <rPh sb="0" eb="1">
      <t>シ</t>
    </rPh>
    <rPh sb="1" eb="2">
      <t>ケイ</t>
    </rPh>
    <phoneticPr fontId="2"/>
  </si>
  <si>
    <t>（A'）</t>
    <phoneticPr fontId="2"/>
  </si>
  <si>
    <t>（B'）</t>
    <phoneticPr fontId="2"/>
  </si>
  <si>
    <t>(A'+B')</t>
    <phoneticPr fontId="2"/>
  </si>
  <si>
    <t>前回（H31）大阪府知事選挙
４月６日現在（３／22～４／６）</t>
    <rPh sb="0" eb="2">
      <t>ゼンカイ</t>
    </rPh>
    <rPh sb="7" eb="10">
      <t>オオサカフ</t>
    </rPh>
    <rPh sb="10" eb="12">
      <t>チジ</t>
    </rPh>
    <rPh sb="12" eb="14">
      <t>センキョ</t>
    </rPh>
    <rPh sb="16" eb="17">
      <t>ガツ</t>
    </rPh>
    <rPh sb="18" eb="19">
      <t>ヒ</t>
    </rPh>
    <rPh sb="19" eb="21">
      <t>ゲンザイ</t>
    </rPh>
    <phoneticPr fontId="2"/>
  </si>
  <si>
    <t>期日前投票者数・不在者投票者数調べ（選挙期日１日前）</t>
    <rPh sb="0" eb="2">
      <t>キジツ</t>
    </rPh>
    <rPh sb="2" eb="3">
      <t>マエ</t>
    </rPh>
    <rPh sb="3" eb="6">
      <t>トウヒョウシャ</t>
    </rPh>
    <rPh sb="6" eb="7">
      <t>スウ</t>
    </rPh>
    <rPh sb="8" eb="11">
      <t>フザイシャ</t>
    </rPh>
    <rPh sb="11" eb="14">
      <t>トウヒョウシャ</t>
    </rPh>
    <rPh sb="14" eb="15">
      <t>スウ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phoneticPr fontId="2"/>
  </si>
  <si>
    <t>今回（R５）大阪府知事選挙
４月８日現在（３／24～４／８）</t>
    <rPh sb="0" eb="2">
      <t>コンカイ</t>
    </rPh>
    <rPh sb="6" eb="9">
      <t>オオサカフ</t>
    </rPh>
    <rPh sb="9" eb="11">
      <t>チジ</t>
    </rPh>
    <rPh sb="11" eb="13">
      <t>センキョ</t>
    </rPh>
    <rPh sb="15" eb="16">
      <t>ガツ</t>
    </rPh>
    <rPh sb="17" eb="18">
      <t>ヒ</t>
    </rPh>
    <rPh sb="18" eb="2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</si>
</sst>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0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" fillId="0" borderId="0"/>
    <xf numFmtId="0" fontId="30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3" fillId="0" borderId="0"/>
    <xf numFmtId="0" fontId="1" fillId="0" borderId="0"/>
    <xf numFmtId="0" fontId="27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0" xfId="68" applyNumberFormat="1" applyFont="1"/>
    <xf numFmtId="176" fontId="4" fillId="0" borderId="10" xfId="68" applyNumberFormat="1" applyFont="1" applyFill="1" applyBorder="1" applyAlignment="1">
      <alignment horizontal="center" vertical="center"/>
    </xf>
    <xf numFmtId="176" fontId="4" fillId="0" borderId="11" xfId="68" applyNumberFormat="1" applyFont="1" applyFill="1" applyBorder="1" applyAlignment="1">
      <alignment horizontal="center" vertical="center"/>
    </xf>
    <xf numFmtId="176" fontId="6" fillId="0" borderId="11" xfId="68" applyNumberFormat="1" applyFont="1" applyFill="1" applyBorder="1" applyAlignment="1">
      <alignment horizontal="center" vertical="center"/>
    </xf>
    <xf numFmtId="176" fontId="6" fillId="0" borderId="12" xfId="68" applyNumberFormat="1" applyFont="1" applyFill="1" applyBorder="1" applyAlignment="1">
      <alignment horizontal="center" vertical="center"/>
    </xf>
    <xf numFmtId="176" fontId="6" fillId="0" borderId="13" xfId="68" applyNumberFormat="1" applyFont="1" applyFill="1" applyBorder="1" applyAlignment="1">
      <alignment horizontal="center" vertical="center"/>
    </xf>
    <xf numFmtId="176" fontId="6" fillId="0" borderId="10" xfId="68" applyNumberFormat="1" applyFont="1" applyFill="1" applyBorder="1" applyAlignment="1">
      <alignment horizontal="center" vertical="center"/>
    </xf>
    <xf numFmtId="176" fontId="4" fillId="0" borderId="0" xfId="68" applyNumberFormat="1" applyFont="1" applyAlignment="1">
      <alignment horizontal="right"/>
    </xf>
    <xf numFmtId="176" fontId="8" fillId="0" borderId="11" xfId="67" applyNumberFormat="1" applyFont="1" applyBorder="1" applyAlignment="1" applyProtection="1">
      <alignment vertical="center"/>
    </xf>
    <xf numFmtId="176" fontId="8" fillId="0" borderId="14" xfId="67" applyNumberFormat="1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shrinkToFit="1"/>
    </xf>
    <xf numFmtId="176" fontId="8" fillId="0" borderId="0" xfId="67" applyNumberFormat="1" applyFont="1" applyBorder="1" applyAlignment="1" applyProtection="1">
      <alignment horizontal="center" vertical="center"/>
    </xf>
    <xf numFmtId="176" fontId="7" fillId="0" borderId="0" xfId="34" applyNumberFormat="1" applyFont="1" applyBorder="1" applyAlignment="1">
      <alignment horizontal="right"/>
    </xf>
    <xf numFmtId="176" fontId="4" fillId="0" borderId="0" xfId="0" applyNumberFormat="1" applyFont="1" applyBorder="1">
      <alignment vertical="center"/>
    </xf>
    <xf numFmtId="176" fontId="4" fillId="0" borderId="16" xfId="0" applyNumberFormat="1" applyFont="1" applyBorder="1" applyAlignment="1"/>
    <xf numFmtId="176" fontId="4" fillId="0" borderId="11" xfId="68" applyNumberFormat="1" applyFont="1" applyFill="1" applyBorder="1" applyAlignment="1"/>
    <xf numFmtId="176" fontId="4" fillId="0" borderId="10" xfId="68" applyNumberFormat="1" applyFont="1" applyFill="1" applyBorder="1" applyAlignment="1"/>
    <xf numFmtId="176" fontId="6" fillId="0" borderId="11" xfId="68" applyNumberFormat="1" applyFont="1" applyFill="1" applyBorder="1" applyAlignment="1"/>
    <xf numFmtId="176" fontId="6" fillId="0" borderId="10" xfId="68" applyNumberFormat="1" applyFont="1" applyFill="1" applyBorder="1" applyAlignment="1"/>
    <xf numFmtId="176" fontId="4" fillId="0" borderId="17" xfId="0" applyNumberFormat="1" applyFont="1" applyBorder="1" applyAlignment="1"/>
    <xf numFmtId="176" fontId="4" fillId="0" borderId="18" xfId="0" applyNumberFormat="1" applyFont="1" applyBorder="1" applyAlignment="1"/>
    <xf numFmtId="176" fontId="4" fillId="0" borderId="19" xfId="0" applyNumberFormat="1" applyFont="1" applyBorder="1" applyAlignment="1"/>
    <xf numFmtId="176" fontId="2" fillId="0" borderId="0" xfId="68" applyNumberFormat="1" applyFont="1"/>
    <xf numFmtId="176" fontId="4" fillId="0" borderId="17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1" xfId="34" applyNumberFormat="1" applyFont="1" applyFill="1" applyBorder="1" applyAlignment="1"/>
    <xf numFmtId="176" fontId="4" fillId="0" borderId="21" xfId="34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/>
    <xf numFmtId="176" fontId="4" fillId="0" borderId="22" xfId="68" applyNumberFormat="1" applyFont="1" applyFill="1" applyBorder="1" applyAlignment="1"/>
    <xf numFmtId="176" fontId="4" fillId="0" borderId="23" xfId="68" applyNumberFormat="1" applyFont="1" applyFill="1" applyBorder="1" applyAlignment="1"/>
    <xf numFmtId="176" fontId="4" fillId="0" borderId="23" xfId="68" applyNumberFormat="1" applyFont="1" applyFill="1" applyBorder="1" applyAlignment="1">
      <alignment horizontal="right"/>
    </xf>
    <xf numFmtId="176" fontId="4" fillId="0" borderId="22" xfId="68" applyNumberFormat="1" applyFont="1" applyBorder="1" applyAlignment="1"/>
    <xf numFmtId="176" fontId="4" fillId="0" borderId="24" xfId="68" applyNumberFormat="1" applyFont="1" applyFill="1" applyBorder="1" applyAlignment="1">
      <alignment horizontal="center" vertical="center"/>
    </xf>
    <xf numFmtId="176" fontId="4" fillId="0" borderId="25" xfId="68" applyNumberFormat="1" applyFont="1" applyFill="1" applyBorder="1" applyAlignment="1">
      <alignment horizontal="center" vertical="center"/>
    </xf>
    <xf numFmtId="176" fontId="4" fillId="0" borderId="26" xfId="0" applyNumberFormat="1" applyFont="1" applyBorder="1" applyAlignment="1"/>
    <xf numFmtId="176" fontId="4" fillId="0" borderId="27" xfId="0" applyNumberFormat="1" applyFont="1" applyFill="1" applyBorder="1" applyAlignment="1"/>
    <xf numFmtId="176" fontId="4" fillId="0" borderId="26" xfId="0" applyNumberFormat="1" applyFont="1" applyBorder="1" applyAlignment="1">
      <alignment horizontal="right"/>
    </xf>
    <xf numFmtId="176" fontId="4" fillId="0" borderId="27" xfId="0" applyNumberFormat="1" applyFont="1" applyBorder="1" applyAlignment="1"/>
    <xf numFmtId="176" fontId="4" fillId="0" borderId="28" xfId="0" applyNumberFormat="1" applyFont="1" applyBorder="1" applyAlignment="1"/>
    <xf numFmtId="176" fontId="4" fillId="0" borderId="29" xfId="0" applyNumberFormat="1" applyFont="1" applyBorder="1" applyAlignment="1"/>
    <xf numFmtId="176" fontId="4" fillId="0" borderId="18" xfId="68" applyNumberFormat="1" applyFont="1" applyFill="1" applyBorder="1" applyAlignment="1"/>
    <xf numFmtId="176" fontId="4" fillId="0" borderId="17" xfId="68" applyNumberFormat="1" applyFont="1" applyFill="1" applyBorder="1" applyAlignment="1"/>
    <xf numFmtId="176" fontId="5" fillId="0" borderId="30" xfId="68" applyNumberFormat="1" applyFont="1" applyBorder="1" applyAlignment="1">
      <alignment horizontal="center" vertical="center"/>
    </xf>
    <xf numFmtId="176" fontId="5" fillId="0" borderId="31" xfId="68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5" fillId="0" borderId="33" xfId="68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13" xfId="68" applyNumberFormat="1" applyFont="1" applyFill="1" applyBorder="1" applyAlignment="1">
      <alignment horizontal="center" vertical="center"/>
    </xf>
    <xf numFmtId="176" fontId="9" fillId="24" borderId="13" xfId="68" applyNumberFormat="1" applyFont="1" applyFill="1" applyBorder="1" applyAlignment="1">
      <alignment horizontal="center" vertical="center" wrapText="1"/>
    </xf>
    <xf numFmtId="176" fontId="6" fillId="24" borderId="14" xfId="68" applyNumberFormat="1" applyFont="1" applyFill="1" applyBorder="1" applyAlignment="1">
      <alignment horizontal="center" vertical="center"/>
    </xf>
    <xf numFmtId="176" fontId="4" fillId="0" borderId="29" xfId="68" applyNumberFormat="1" applyFont="1" applyFill="1" applyBorder="1" applyAlignment="1"/>
    <xf numFmtId="176" fontId="4" fillId="0" borderId="35" xfId="68" applyNumberFormat="1" applyFont="1" applyFill="1" applyBorder="1" applyAlignment="1"/>
    <xf numFmtId="176" fontId="4" fillId="0" borderId="16" xfId="68" applyNumberFormat="1" applyFont="1" applyBorder="1" applyAlignment="1"/>
    <xf numFmtId="176" fontId="4" fillId="0" borderId="35" xfId="68" applyNumberFormat="1" applyFont="1" applyBorder="1" applyAlignment="1"/>
    <xf numFmtId="176" fontId="4" fillId="0" borderId="38" xfId="68" applyNumberFormat="1" applyFont="1" applyBorder="1" applyAlignment="1"/>
    <xf numFmtId="176" fontId="4" fillId="0" borderId="17" xfId="34" applyNumberFormat="1" applyFont="1" applyFill="1" applyBorder="1" applyAlignment="1">
      <alignment horizontal="right"/>
    </xf>
    <xf numFmtId="176" fontId="4" fillId="0" borderId="23" xfId="34" applyNumberFormat="1" applyFont="1" applyFill="1" applyBorder="1" applyAlignment="1">
      <alignment horizontal="right"/>
    </xf>
    <xf numFmtId="176" fontId="4" fillId="0" borderId="39" xfId="68" applyNumberFormat="1" applyFont="1" applyFill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/>
    <xf numFmtId="176" fontId="4" fillId="0" borderId="42" xfId="0" applyNumberFormat="1" applyFont="1" applyBorder="1" applyAlignment="1"/>
    <xf numFmtId="176" fontId="4" fillId="0" borderId="43" xfId="68" applyNumberFormat="1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14" xfId="34" applyNumberFormat="1" applyFont="1" applyBorder="1" applyAlignment="1"/>
    <xf numFmtId="176" fontId="4" fillId="0" borderId="44" xfId="34" applyNumberFormat="1" applyFont="1" applyBorder="1" applyAlignment="1"/>
    <xf numFmtId="176" fontId="4" fillId="0" borderId="11" xfId="34" applyNumberFormat="1" applyFont="1" applyFill="1" applyBorder="1" applyAlignment="1"/>
    <xf numFmtId="176" fontId="6" fillId="0" borderId="11" xfId="34" applyNumberFormat="1" applyFont="1" applyFill="1" applyBorder="1" applyAlignment="1"/>
    <xf numFmtId="176" fontId="4" fillId="0" borderId="11" xfId="34" applyNumberFormat="1" applyFont="1" applyBorder="1" applyAlignment="1"/>
    <xf numFmtId="176" fontId="4" fillId="0" borderId="14" xfId="34" applyNumberFormat="1" applyFont="1" applyBorder="1" applyAlignment="1">
      <alignment horizontal="right"/>
    </xf>
    <xf numFmtId="176" fontId="4" fillId="0" borderId="44" xfId="34" applyNumberFormat="1" applyFont="1" applyBorder="1" applyAlignment="1">
      <alignment horizontal="right"/>
    </xf>
    <xf numFmtId="176" fontId="4" fillId="0" borderId="11" xfId="34" applyNumberFormat="1" applyFont="1" applyFill="1" applyBorder="1" applyAlignment="1">
      <alignment horizontal="right" vertical="center"/>
    </xf>
    <xf numFmtId="176" fontId="8" fillId="0" borderId="10" xfId="67" applyNumberFormat="1" applyFont="1" applyBorder="1" applyAlignment="1" applyProtection="1">
      <alignment vertical="center"/>
    </xf>
    <xf numFmtId="176" fontId="8" fillId="25" borderId="11" xfId="67" applyNumberFormat="1" applyFont="1" applyFill="1" applyBorder="1" applyAlignment="1" applyProtection="1">
      <alignment vertical="center"/>
    </xf>
    <xf numFmtId="176" fontId="8" fillId="25" borderId="12" xfId="67" applyNumberFormat="1" applyFont="1" applyFill="1" applyBorder="1" applyAlignment="1" applyProtection="1">
      <alignment vertical="center"/>
    </xf>
    <xf numFmtId="176" fontId="4" fillId="0" borderId="11" xfId="34" applyNumberFormat="1" applyFont="1" applyFill="1" applyBorder="1" applyAlignment="1">
      <alignment horizontal="right"/>
    </xf>
    <xf numFmtId="176" fontId="4" fillId="0" borderId="17" xfId="34" applyNumberFormat="1" applyFont="1" applyFill="1" applyBorder="1" applyAlignment="1"/>
    <xf numFmtId="176" fontId="4" fillId="0" borderId="20" xfId="0" applyNumberFormat="1" applyFont="1" applyBorder="1" applyAlignment="1"/>
    <xf numFmtId="176" fontId="5" fillId="0" borderId="12" xfId="68" applyNumberFormat="1" applyFont="1" applyBorder="1" applyAlignment="1">
      <alignment horizontal="center" vertical="center" shrinkToFit="1"/>
    </xf>
    <xf numFmtId="176" fontId="5" fillId="0" borderId="50" xfId="68" applyNumberFormat="1" applyFont="1" applyBorder="1" applyAlignment="1">
      <alignment horizontal="center" vertical="center" shrinkToFit="1"/>
    </xf>
    <xf numFmtId="176" fontId="5" fillId="0" borderId="19" xfId="68" applyNumberFormat="1" applyFont="1" applyBorder="1" applyAlignment="1">
      <alignment horizontal="center" vertical="center" shrinkToFit="1"/>
    </xf>
    <xf numFmtId="176" fontId="5" fillId="0" borderId="48" xfId="68" applyNumberFormat="1" applyFont="1" applyBorder="1" applyAlignment="1">
      <alignment horizontal="center" vertical="center" shrinkToFit="1"/>
    </xf>
    <xf numFmtId="176" fontId="5" fillId="0" borderId="51" xfId="68" applyNumberFormat="1" applyFont="1" applyBorder="1" applyAlignment="1">
      <alignment horizontal="center" vertical="center" shrinkToFit="1"/>
    </xf>
    <xf numFmtId="176" fontId="4" fillId="24" borderId="13" xfId="68" applyNumberFormat="1" applyFont="1" applyFill="1" applyBorder="1" applyAlignment="1">
      <alignment vertical="center"/>
    </xf>
    <xf numFmtId="176" fontId="4" fillId="24" borderId="35" xfId="68" applyNumberFormat="1" applyFont="1" applyFill="1" applyBorder="1" applyAlignment="1">
      <alignment vertical="center"/>
    </xf>
    <xf numFmtId="176" fontId="4" fillId="24" borderId="29" xfId="0" applyNumberFormat="1" applyFont="1" applyFill="1" applyBorder="1" applyAlignment="1">
      <alignment vertical="center"/>
    </xf>
    <xf numFmtId="176" fontId="4" fillId="24" borderId="16" xfId="68" applyNumberFormat="1" applyFont="1" applyFill="1" applyBorder="1" applyAlignment="1">
      <alignment vertical="center"/>
    </xf>
    <xf numFmtId="176" fontId="4" fillId="24" borderId="16" xfId="0" applyNumberFormat="1" applyFont="1" applyFill="1" applyBorder="1" applyAlignment="1">
      <alignment vertical="center"/>
    </xf>
    <xf numFmtId="176" fontId="4" fillId="24" borderId="14" xfId="68" applyNumberFormat="1" applyFont="1" applyFill="1" applyBorder="1" applyAlignment="1">
      <alignment vertical="center"/>
    </xf>
    <xf numFmtId="176" fontId="4" fillId="24" borderId="37" xfId="68" applyNumberFormat="1" applyFont="1" applyFill="1" applyBorder="1" applyAlignment="1">
      <alignment vertical="center"/>
    </xf>
    <xf numFmtId="176" fontId="4" fillId="24" borderId="36" xfId="0" applyNumberFormat="1" applyFont="1" applyFill="1" applyBorder="1" applyAlignment="1">
      <alignment vertical="center"/>
    </xf>
    <xf numFmtId="176" fontId="4" fillId="24" borderId="20" xfId="68" applyNumberFormat="1" applyFont="1" applyFill="1" applyBorder="1" applyAlignment="1">
      <alignment vertical="center"/>
    </xf>
    <xf numFmtId="176" fontId="4" fillId="24" borderId="20" xfId="0" applyNumberFormat="1" applyFont="1" applyFill="1" applyBorder="1" applyAlignment="1">
      <alignment vertical="center"/>
    </xf>
    <xf numFmtId="176" fontId="4" fillId="0" borderId="34" xfId="68" applyNumberFormat="1" applyFont="1" applyFill="1" applyBorder="1" applyAlignment="1"/>
    <xf numFmtId="176" fontId="4" fillId="0" borderId="45" xfId="68" applyNumberFormat="1" applyFont="1" applyBorder="1" applyAlignment="1">
      <alignment horizontal="center" vertical="center" wrapText="1"/>
    </xf>
    <xf numFmtId="176" fontId="4" fillId="0" borderId="46" xfId="68" applyNumberFormat="1" applyFont="1" applyBorder="1" applyAlignment="1">
      <alignment horizontal="center" vertical="center"/>
    </xf>
    <xf numFmtId="176" fontId="4" fillId="0" borderId="47" xfId="68" applyNumberFormat="1" applyFont="1" applyBorder="1" applyAlignment="1">
      <alignment horizontal="center" vertical="center"/>
    </xf>
    <xf numFmtId="176" fontId="4" fillId="0" borderId="0" xfId="68" applyNumberFormat="1" applyFont="1" applyBorder="1" applyAlignment="1">
      <alignment horizontal="center" vertical="center"/>
    </xf>
    <xf numFmtId="176" fontId="4" fillId="0" borderId="48" xfId="68" applyNumberFormat="1" applyFont="1" applyBorder="1" applyAlignment="1">
      <alignment horizontal="center" vertical="center"/>
    </xf>
    <xf numFmtId="176" fontId="4" fillId="0" borderId="49" xfId="68" applyNumberFormat="1" applyFont="1" applyBorder="1" applyAlignment="1">
      <alignment horizontal="center" vertical="center"/>
    </xf>
    <xf numFmtId="176" fontId="4" fillId="0" borderId="12" xfId="68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4" fillId="0" borderId="0" xfId="68" applyNumberFormat="1" applyFont="1" applyAlignment="1">
      <alignment horizontal="center" vertical="center"/>
    </xf>
    <xf numFmtId="176" fontId="4" fillId="0" borderId="15" xfId="68" applyNumberFormat="1" applyFont="1" applyBorder="1" applyAlignment="1">
      <alignment horizontal="center" vertical="center"/>
    </xf>
    <xf numFmtId="176" fontId="4" fillId="0" borderId="30" xfId="68" applyNumberFormat="1" applyFont="1" applyBorder="1" applyAlignment="1">
      <alignment horizontal="center" vertical="center"/>
    </xf>
  </cellXfs>
  <cellStyles count="7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メモ 3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桁区切り 3" xfId="36"/>
    <cellStyle name="桁区切り 4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10" xfId="46"/>
    <cellStyle name="標準 11" xfId="47"/>
    <cellStyle name="標準 12" xfId="48"/>
    <cellStyle name="標準 13" xfId="49"/>
    <cellStyle name="標準 14" xfId="50"/>
    <cellStyle name="標準 2" xfId="51"/>
    <cellStyle name="標準 2 2" xfId="52"/>
    <cellStyle name="標準 2 2 2" xfId="53"/>
    <cellStyle name="標準 2 3" xfId="54"/>
    <cellStyle name="標準 21" xfId="55"/>
    <cellStyle name="標準 3" xfId="56"/>
    <cellStyle name="標準 3 2" xfId="57"/>
    <cellStyle name="標準 3 3" xfId="58"/>
    <cellStyle name="標準 4" xfId="59"/>
    <cellStyle name="標準 4 2" xfId="60"/>
    <cellStyle name="標準 5" xfId="61"/>
    <cellStyle name="標準 6" xfId="62"/>
    <cellStyle name="標準 7" xfId="63"/>
    <cellStyle name="標準 7 2" xfId="64"/>
    <cellStyle name="標準 8" xfId="65"/>
    <cellStyle name="標準 9" xfId="66"/>
    <cellStyle name="標準_Sheet1" xfId="67"/>
    <cellStyle name="標準_市町村表" xfId="68"/>
    <cellStyle name="良い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G100"/>
  <sheetViews>
    <sheetView tabSelected="1" view="pageBreakPreview" zoomScaleNormal="100" zoomScaleSheetLayoutView="100" workbookViewId="0">
      <selection sqref="A1:G1"/>
    </sheetView>
  </sheetViews>
  <sheetFormatPr defaultRowHeight="12" x14ac:dyDescent="0.15"/>
  <cols>
    <col min="1" max="1" width="15.875" style="2" customWidth="1"/>
    <col min="2" max="3" width="13.125" style="2" customWidth="1"/>
    <col min="4" max="7" width="13.125" style="1" customWidth="1"/>
    <col min="8" max="16384" width="9" style="1"/>
  </cols>
  <sheetData>
    <row r="1" spans="1:7" ht="15" customHeight="1" x14ac:dyDescent="0.15">
      <c r="A1" s="105" t="s">
        <v>90</v>
      </c>
      <c r="B1" s="105"/>
      <c r="C1" s="105"/>
      <c r="D1" s="105"/>
      <c r="E1" s="105"/>
      <c r="F1" s="105"/>
      <c r="G1" s="105"/>
    </row>
    <row r="2" spans="1:7" ht="15" customHeight="1" x14ac:dyDescent="0.15"/>
    <row r="3" spans="1:7" ht="15" customHeight="1" x14ac:dyDescent="0.15">
      <c r="A3" s="102" t="s">
        <v>0</v>
      </c>
      <c r="B3" s="96" t="s">
        <v>91</v>
      </c>
      <c r="C3" s="97"/>
      <c r="D3" s="97"/>
      <c r="E3" s="96" t="s">
        <v>89</v>
      </c>
      <c r="F3" s="97"/>
      <c r="G3" s="100"/>
    </row>
    <row r="4" spans="1:7" ht="15" customHeight="1" thickBot="1" x14ac:dyDescent="0.2">
      <c r="A4" s="106"/>
      <c r="B4" s="98"/>
      <c r="C4" s="99"/>
      <c r="D4" s="99"/>
      <c r="E4" s="98"/>
      <c r="F4" s="99"/>
      <c r="G4" s="101"/>
    </row>
    <row r="5" spans="1:7" ht="15" customHeight="1" thickTop="1" x14ac:dyDescent="0.15">
      <c r="A5" s="106"/>
      <c r="B5" s="80" t="s">
        <v>70</v>
      </c>
      <c r="C5" s="81" t="s">
        <v>71</v>
      </c>
      <c r="D5" s="35" t="s">
        <v>72</v>
      </c>
      <c r="E5" s="82" t="s">
        <v>70</v>
      </c>
      <c r="F5" s="81" t="s">
        <v>71</v>
      </c>
      <c r="G5" s="34" t="s">
        <v>72</v>
      </c>
    </row>
    <row r="6" spans="1:7" ht="15" customHeight="1" thickBot="1" x14ac:dyDescent="0.2">
      <c r="A6" s="107"/>
      <c r="B6" s="44" t="s">
        <v>73</v>
      </c>
      <c r="C6" s="45" t="s">
        <v>74</v>
      </c>
      <c r="D6" s="46" t="s">
        <v>75</v>
      </c>
      <c r="E6" s="47" t="s">
        <v>86</v>
      </c>
      <c r="F6" s="45" t="s">
        <v>87</v>
      </c>
      <c r="G6" s="48" t="s">
        <v>88</v>
      </c>
    </row>
    <row r="7" spans="1:7" ht="15" customHeight="1" thickTop="1" thickBot="1" x14ac:dyDescent="0.2">
      <c r="A7" s="49" t="s">
        <v>1</v>
      </c>
      <c r="B7" s="95">
        <v>305522</v>
      </c>
      <c r="C7" s="53">
        <v>9357</v>
      </c>
      <c r="D7" s="41">
        <v>314879</v>
      </c>
      <c r="E7" s="52">
        <v>310773</v>
      </c>
      <c r="F7" s="53">
        <v>10122</v>
      </c>
      <c r="G7" s="16">
        <f>E7+F7</f>
        <v>320895</v>
      </c>
    </row>
    <row r="8" spans="1:7" ht="15" customHeight="1" thickTop="1" thickBot="1" x14ac:dyDescent="0.2">
      <c r="A8" s="49" t="s">
        <v>2</v>
      </c>
      <c r="B8" s="95">
        <v>95537</v>
      </c>
      <c r="C8" s="53">
        <v>2969</v>
      </c>
      <c r="D8" s="41">
        <v>98506</v>
      </c>
      <c r="E8" s="52">
        <v>91288</v>
      </c>
      <c r="F8" s="53">
        <v>3226</v>
      </c>
      <c r="G8" s="16">
        <f>E8+F8</f>
        <v>94514</v>
      </c>
    </row>
    <row r="9" spans="1:7" ht="15" customHeight="1" thickTop="1" x14ac:dyDescent="0.15">
      <c r="A9" s="3" t="s">
        <v>3</v>
      </c>
      <c r="B9" s="18">
        <v>20010</v>
      </c>
      <c r="C9" s="30">
        <v>608</v>
      </c>
      <c r="D9" s="37">
        <f t="shared" ref="D9:D53" si="0">+B9+C9</f>
        <v>20618</v>
      </c>
      <c r="E9" s="42">
        <v>21227</v>
      </c>
      <c r="F9" s="30">
        <v>676</v>
      </c>
      <c r="G9" s="29">
        <f>+E9+F9</f>
        <v>21903</v>
      </c>
    </row>
    <row r="10" spans="1:7" ht="15" customHeight="1" x14ac:dyDescent="0.15">
      <c r="A10" s="4" t="s">
        <v>4</v>
      </c>
      <c r="B10" s="17">
        <v>45421</v>
      </c>
      <c r="C10" s="31">
        <v>1245</v>
      </c>
      <c r="D10" s="36">
        <f t="shared" si="0"/>
        <v>46666</v>
      </c>
      <c r="E10" s="43">
        <v>41664</v>
      </c>
      <c r="F10" s="31">
        <v>1255</v>
      </c>
      <c r="G10" s="21">
        <f t="shared" ref="G10:G53" si="1">+E10+F10</f>
        <v>42919</v>
      </c>
    </row>
    <row r="11" spans="1:7" ht="15" customHeight="1" x14ac:dyDescent="0.15">
      <c r="A11" s="4" t="s">
        <v>5</v>
      </c>
      <c r="B11" s="17">
        <v>11191</v>
      </c>
      <c r="C11" s="31">
        <v>266</v>
      </c>
      <c r="D11" s="36">
        <f t="shared" si="0"/>
        <v>11457</v>
      </c>
      <c r="E11" s="43">
        <v>9530</v>
      </c>
      <c r="F11" s="31">
        <v>313</v>
      </c>
      <c r="G11" s="21">
        <f t="shared" si="1"/>
        <v>9843</v>
      </c>
    </row>
    <row r="12" spans="1:7" ht="15" customHeight="1" x14ac:dyDescent="0.15">
      <c r="A12" s="4" t="s">
        <v>6</v>
      </c>
      <c r="B12" s="77">
        <v>35457</v>
      </c>
      <c r="C12" s="58">
        <v>1153</v>
      </c>
      <c r="D12" s="36">
        <f t="shared" si="0"/>
        <v>36610</v>
      </c>
      <c r="E12" s="78">
        <v>32202</v>
      </c>
      <c r="F12" s="58">
        <v>1242</v>
      </c>
      <c r="G12" s="21">
        <f t="shared" si="1"/>
        <v>33444</v>
      </c>
    </row>
    <row r="13" spans="1:7" ht="15" customHeight="1" x14ac:dyDescent="0.15">
      <c r="A13" s="4" t="s">
        <v>7</v>
      </c>
      <c r="B13" s="77">
        <v>6264</v>
      </c>
      <c r="C13" s="58">
        <v>233</v>
      </c>
      <c r="D13" s="38">
        <f t="shared" si="0"/>
        <v>6497</v>
      </c>
      <c r="E13" s="57">
        <v>5259</v>
      </c>
      <c r="F13" s="58">
        <v>242</v>
      </c>
      <c r="G13" s="21">
        <f t="shared" si="1"/>
        <v>5501</v>
      </c>
    </row>
    <row r="14" spans="1:7" ht="15" customHeight="1" x14ac:dyDescent="0.15">
      <c r="A14" s="4" t="s">
        <v>8</v>
      </c>
      <c r="B14" s="17">
        <v>46341</v>
      </c>
      <c r="C14" s="31">
        <v>1571</v>
      </c>
      <c r="D14" s="36">
        <f t="shared" si="0"/>
        <v>47912</v>
      </c>
      <c r="E14" s="43">
        <v>35594</v>
      </c>
      <c r="F14" s="31">
        <v>1587</v>
      </c>
      <c r="G14" s="21">
        <f t="shared" si="1"/>
        <v>37181</v>
      </c>
    </row>
    <row r="15" spans="1:7" ht="15" customHeight="1" x14ac:dyDescent="0.15">
      <c r="A15" s="4" t="s">
        <v>9</v>
      </c>
      <c r="B15" s="77">
        <v>8532</v>
      </c>
      <c r="C15" s="58">
        <v>307</v>
      </c>
      <c r="D15" s="36">
        <f t="shared" si="0"/>
        <v>8839</v>
      </c>
      <c r="E15" s="57">
        <v>8258</v>
      </c>
      <c r="F15" s="58">
        <v>367</v>
      </c>
      <c r="G15" s="21">
        <f t="shared" si="1"/>
        <v>8625</v>
      </c>
    </row>
    <row r="16" spans="1:7" ht="15" customHeight="1" x14ac:dyDescent="0.15">
      <c r="A16" s="4" t="s">
        <v>10</v>
      </c>
      <c r="B16" s="17">
        <v>10698</v>
      </c>
      <c r="C16" s="31">
        <v>542</v>
      </c>
      <c r="D16" s="36">
        <f t="shared" si="0"/>
        <v>11240</v>
      </c>
      <c r="E16" s="43">
        <v>9166</v>
      </c>
      <c r="F16" s="31">
        <v>716</v>
      </c>
      <c r="G16" s="21">
        <f t="shared" si="1"/>
        <v>9882</v>
      </c>
    </row>
    <row r="17" spans="1:7" ht="15" customHeight="1" x14ac:dyDescent="0.15">
      <c r="A17" s="4" t="s">
        <v>11</v>
      </c>
      <c r="B17" s="17">
        <v>58844</v>
      </c>
      <c r="C17" s="31">
        <v>1727</v>
      </c>
      <c r="D17" s="36">
        <f t="shared" si="0"/>
        <v>60571</v>
      </c>
      <c r="E17" s="43">
        <v>50121</v>
      </c>
      <c r="F17" s="31">
        <v>1809</v>
      </c>
      <c r="G17" s="21">
        <f t="shared" si="1"/>
        <v>51930</v>
      </c>
    </row>
    <row r="18" spans="1:7" ht="15" customHeight="1" x14ac:dyDescent="0.15">
      <c r="A18" s="4" t="s">
        <v>12</v>
      </c>
      <c r="B18" s="17">
        <v>40297</v>
      </c>
      <c r="C18" s="31">
        <v>839</v>
      </c>
      <c r="D18" s="36">
        <f t="shared" si="0"/>
        <v>41136</v>
      </c>
      <c r="E18" s="43">
        <v>25344</v>
      </c>
      <c r="F18" s="31">
        <v>904</v>
      </c>
      <c r="G18" s="21">
        <f t="shared" si="1"/>
        <v>26248</v>
      </c>
    </row>
    <row r="19" spans="1:7" ht="15" customHeight="1" x14ac:dyDescent="0.15">
      <c r="A19" s="4" t="s">
        <v>13</v>
      </c>
      <c r="B19" s="17">
        <v>21522</v>
      </c>
      <c r="C19" s="31">
        <v>1058</v>
      </c>
      <c r="D19" s="36">
        <f t="shared" si="0"/>
        <v>22580</v>
      </c>
      <c r="E19" s="43">
        <v>17986</v>
      </c>
      <c r="F19" s="31">
        <v>1173</v>
      </c>
      <c r="G19" s="21">
        <f t="shared" si="1"/>
        <v>19159</v>
      </c>
    </row>
    <row r="20" spans="1:7" ht="15" customHeight="1" x14ac:dyDescent="0.15">
      <c r="A20" s="4" t="s">
        <v>14</v>
      </c>
      <c r="B20" s="77">
        <v>10068</v>
      </c>
      <c r="C20" s="58">
        <v>417</v>
      </c>
      <c r="D20" s="36">
        <f t="shared" si="0"/>
        <v>10485</v>
      </c>
      <c r="E20" s="57">
        <v>10838</v>
      </c>
      <c r="F20" s="58">
        <v>415</v>
      </c>
      <c r="G20" s="21">
        <f t="shared" si="1"/>
        <v>11253</v>
      </c>
    </row>
    <row r="21" spans="1:7" ht="15" customHeight="1" x14ac:dyDescent="0.15">
      <c r="A21" s="4" t="s">
        <v>15</v>
      </c>
      <c r="B21" s="17">
        <v>10779</v>
      </c>
      <c r="C21" s="31">
        <v>511</v>
      </c>
      <c r="D21" s="36">
        <f t="shared" si="0"/>
        <v>11290</v>
      </c>
      <c r="E21" s="43">
        <v>10562</v>
      </c>
      <c r="F21" s="31">
        <v>541</v>
      </c>
      <c r="G21" s="21">
        <f t="shared" si="1"/>
        <v>11103</v>
      </c>
    </row>
    <row r="22" spans="1:7" ht="15" customHeight="1" x14ac:dyDescent="0.15">
      <c r="A22" s="4" t="s">
        <v>16</v>
      </c>
      <c r="B22" s="17">
        <v>25499</v>
      </c>
      <c r="C22" s="31">
        <v>915</v>
      </c>
      <c r="D22" s="36">
        <f t="shared" si="0"/>
        <v>26414</v>
      </c>
      <c r="E22" s="43">
        <v>24180</v>
      </c>
      <c r="F22" s="31">
        <v>964</v>
      </c>
      <c r="G22" s="21">
        <f t="shared" si="1"/>
        <v>25144</v>
      </c>
    </row>
    <row r="23" spans="1:7" ht="15" customHeight="1" x14ac:dyDescent="0.15">
      <c r="A23" s="4" t="s">
        <v>17</v>
      </c>
      <c r="B23" s="77">
        <v>14857</v>
      </c>
      <c r="C23" s="58">
        <v>474</v>
      </c>
      <c r="D23" s="36">
        <f t="shared" si="0"/>
        <v>15331</v>
      </c>
      <c r="E23" s="57">
        <v>12117</v>
      </c>
      <c r="F23" s="58">
        <v>514</v>
      </c>
      <c r="G23" s="21">
        <f t="shared" si="1"/>
        <v>12631</v>
      </c>
    </row>
    <row r="24" spans="1:7" ht="15" customHeight="1" x14ac:dyDescent="0.15">
      <c r="A24" s="4" t="s">
        <v>18</v>
      </c>
      <c r="B24" s="17">
        <v>13080</v>
      </c>
      <c r="C24" s="31">
        <v>454</v>
      </c>
      <c r="D24" s="36">
        <f t="shared" si="0"/>
        <v>13534</v>
      </c>
      <c r="E24" s="43">
        <v>10337</v>
      </c>
      <c r="F24" s="31">
        <v>434</v>
      </c>
      <c r="G24" s="21">
        <f t="shared" si="1"/>
        <v>10771</v>
      </c>
    </row>
    <row r="25" spans="1:7" ht="15" customHeight="1" x14ac:dyDescent="0.15">
      <c r="A25" s="4" t="s">
        <v>19</v>
      </c>
      <c r="B25" s="17">
        <v>7808</v>
      </c>
      <c r="C25" s="31">
        <v>316</v>
      </c>
      <c r="D25" s="36">
        <f t="shared" si="0"/>
        <v>8124</v>
      </c>
      <c r="E25" s="43">
        <v>7582</v>
      </c>
      <c r="F25" s="31">
        <v>393</v>
      </c>
      <c r="G25" s="21">
        <f t="shared" si="1"/>
        <v>7975</v>
      </c>
    </row>
    <row r="26" spans="1:7" ht="15" customHeight="1" x14ac:dyDescent="0.15">
      <c r="A26" s="4" t="s">
        <v>20</v>
      </c>
      <c r="B26" s="17">
        <v>22445</v>
      </c>
      <c r="C26" s="31">
        <v>625</v>
      </c>
      <c r="D26" s="36">
        <f t="shared" si="0"/>
        <v>23070</v>
      </c>
      <c r="E26" s="43">
        <v>20652</v>
      </c>
      <c r="F26" s="31">
        <v>577</v>
      </c>
      <c r="G26" s="21">
        <f t="shared" si="1"/>
        <v>21229</v>
      </c>
    </row>
    <row r="27" spans="1:7" ht="15" customHeight="1" x14ac:dyDescent="0.15">
      <c r="A27" s="4" t="s">
        <v>21</v>
      </c>
      <c r="B27" s="17">
        <v>17009</v>
      </c>
      <c r="C27" s="31">
        <v>464</v>
      </c>
      <c r="D27" s="36">
        <f t="shared" si="0"/>
        <v>17473</v>
      </c>
      <c r="E27" s="43">
        <v>13024</v>
      </c>
      <c r="F27" s="31">
        <v>510</v>
      </c>
      <c r="G27" s="21">
        <f t="shared" si="1"/>
        <v>13534</v>
      </c>
    </row>
    <row r="28" spans="1:7" ht="15" customHeight="1" x14ac:dyDescent="0.15">
      <c r="A28" s="4" t="s">
        <v>22</v>
      </c>
      <c r="B28" s="17">
        <v>5098</v>
      </c>
      <c r="C28" s="31">
        <v>264</v>
      </c>
      <c r="D28" s="36">
        <f t="shared" si="0"/>
        <v>5362</v>
      </c>
      <c r="E28" s="43">
        <v>4544</v>
      </c>
      <c r="F28" s="31">
        <v>298</v>
      </c>
      <c r="G28" s="21">
        <f t="shared" si="1"/>
        <v>4842</v>
      </c>
    </row>
    <row r="29" spans="1:7" ht="15" customHeight="1" x14ac:dyDescent="0.15">
      <c r="A29" s="5" t="s">
        <v>23</v>
      </c>
      <c r="B29" s="19">
        <v>10053</v>
      </c>
      <c r="C29" s="31">
        <v>762</v>
      </c>
      <c r="D29" s="36">
        <f t="shared" si="0"/>
        <v>10815</v>
      </c>
      <c r="E29" s="43">
        <v>10323</v>
      </c>
      <c r="F29" s="31">
        <v>850</v>
      </c>
      <c r="G29" s="21">
        <f t="shared" si="1"/>
        <v>11173</v>
      </c>
    </row>
    <row r="30" spans="1:7" ht="15" customHeight="1" x14ac:dyDescent="0.15">
      <c r="A30" s="5" t="s">
        <v>24</v>
      </c>
      <c r="B30" s="19">
        <v>8546</v>
      </c>
      <c r="C30" s="31">
        <v>421</v>
      </c>
      <c r="D30" s="36">
        <f t="shared" si="0"/>
        <v>8967</v>
      </c>
      <c r="E30" s="43">
        <v>8588</v>
      </c>
      <c r="F30" s="31">
        <v>503</v>
      </c>
      <c r="G30" s="21">
        <f t="shared" si="1"/>
        <v>9091</v>
      </c>
    </row>
    <row r="31" spans="1:7" ht="15" customHeight="1" x14ac:dyDescent="0.15">
      <c r="A31" s="5" t="s">
        <v>25</v>
      </c>
      <c r="B31" s="19">
        <v>6430</v>
      </c>
      <c r="C31" s="31">
        <v>267</v>
      </c>
      <c r="D31" s="36">
        <f t="shared" si="0"/>
        <v>6697</v>
      </c>
      <c r="E31" s="43">
        <v>5636</v>
      </c>
      <c r="F31" s="31">
        <v>316</v>
      </c>
      <c r="G31" s="21">
        <f t="shared" si="1"/>
        <v>5952</v>
      </c>
    </row>
    <row r="32" spans="1:7" ht="15" customHeight="1" x14ac:dyDescent="0.15">
      <c r="A32" s="5" t="s">
        <v>26</v>
      </c>
      <c r="B32" s="19">
        <v>4498</v>
      </c>
      <c r="C32" s="31">
        <v>194</v>
      </c>
      <c r="D32" s="36">
        <f t="shared" si="0"/>
        <v>4692</v>
      </c>
      <c r="E32" s="43">
        <v>3887</v>
      </c>
      <c r="F32" s="31">
        <v>193</v>
      </c>
      <c r="G32" s="21">
        <f t="shared" si="1"/>
        <v>4080</v>
      </c>
    </row>
    <row r="33" spans="1:7" ht="15" customHeight="1" x14ac:dyDescent="0.15">
      <c r="A33" s="5" t="s">
        <v>27</v>
      </c>
      <c r="B33" s="19">
        <v>5674</v>
      </c>
      <c r="C33" s="31">
        <v>293</v>
      </c>
      <c r="D33" s="36">
        <f t="shared" si="0"/>
        <v>5967</v>
      </c>
      <c r="E33" s="43">
        <v>5406</v>
      </c>
      <c r="F33" s="31">
        <v>333</v>
      </c>
      <c r="G33" s="21">
        <f t="shared" si="1"/>
        <v>5739</v>
      </c>
    </row>
    <row r="34" spans="1:7" ht="15" customHeight="1" x14ac:dyDescent="0.15">
      <c r="A34" s="5" t="s">
        <v>28</v>
      </c>
      <c r="B34" s="19">
        <v>41903</v>
      </c>
      <c r="C34" s="31">
        <v>2003</v>
      </c>
      <c r="D34" s="36">
        <f t="shared" si="0"/>
        <v>43906</v>
      </c>
      <c r="E34" s="43">
        <v>37370</v>
      </c>
      <c r="F34" s="31">
        <v>2037</v>
      </c>
      <c r="G34" s="21">
        <f t="shared" si="1"/>
        <v>39407</v>
      </c>
    </row>
    <row r="35" spans="1:7" ht="15" customHeight="1" x14ac:dyDescent="0.15">
      <c r="A35" s="5" t="s">
        <v>29</v>
      </c>
      <c r="B35" s="19">
        <v>6029</v>
      </c>
      <c r="C35" s="31">
        <v>188</v>
      </c>
      <c r="D35" s="36">
        <f t="shared" si="0"/>
        <v>6217</v>
      </c>
      <c r="E35" s="43">
        <v>6251</v>
      </c>
      <c r="F35" s="31">
        <v>206</v>
      </c>
      <c r="G35" s="21">
        <f t="shared" si="1"/>
        <v>6457</v>
      </c>
    </row>
    <row r="36" spans="1:7" ht="15" customHeight="1" x14ac:dyDescent="0.15">
      <c r="A36" s="12" t="s">
        <v>76</v>
      </c>
      <c r="B36" s="19">
        <v>3554</v>
      </c>
      <c r="C36" s="31">
        <v>207</v>
      </c>
      <c r="D36" s="36">
        <f>+B36+C36</f>
        <v>3761</v>
      </c>
      <c r="E36" s="43">
        <v>3565</v>
      </c>
      <c r="F36" s="31">
        <v>261</v>
      </c>
      <c r="G36" s="21">
        <f>+E36+F36</f>
        <v>3826</v>
      </c>
    </row>
    <row r="37" spans="1:7" ht="15" customHeight="1" x14ac:dyDescent="0.15">
      <c r="A37" s="5" t="s">
        <v>30</v>
      </c>
      <c r="B37" s="19">
        <v>9744</v>
      </c>
      <c r="C37" s="31">
        <v>323</v>
      </c>
      <c r="D37" s="36">
        <f>+B37+C37</f>
        <v>10067</v>
      </c>
      <c r="E37" s="43">
        <v>7437</v>
      </c>
      <c r="F37" s="31">
        <v>345</v>
      </c>
      <c r="G37" s="21">
        <f>+E37+F37</f>
        <v>7782</v>
      </c>
    </row>
    <row r="38" spans="1:7" ht="15" customHeight="1" x14ac:dyDescent="0.15">
      <c r="A38" s="5" t="s">
        <v>31</v>
      </c>
      <c r="B38" s="77">
        <v>5606</v>
      </c>
      <c r="C38" s="58">
        <v>161</v>
      </c>
      <c r="D38" s="38">
        <f t="shared" si="0"/>
        <v>5767</v>
      </c>
      <c r="E38" s="57">
        <v>4866</v>
      </c>
      <c r="F38" s="58">
        <v>171</v>
      </c>
      <c r="G38" s="21">
        <f>+E38+F38</f>
        <v>5037</v>
      </c>
    </row>
    <row r="39" spans="1:7" ht="15" customHeight="1" thickBot="1" x14ac:dyDescent="0.2">
      <c r="A39" s="6" t="s">
        <v>32</v>
      </c>
      <c r="B39" s="77">
        <v>7022</v>
      </c>
      <c r="C39" s="32">
        <v>274</v>
      </c>
      <c r="D39" s="36">
        <f>+B39+C39</f>
        <v>7296</v>
      </c>
      <c r="E39" s="57">
        <v>7223</v>
      </c>
      <c r="F39" s="32">
        <v>254</v>
      </c>
      <c r="G39" s="21">
        <f>+E39+F39</f>
        <v>7477</v>
      </c>
    </row>
    <row r="40" spans="1:7" ht="28.5" customHeight="1" thickTop="1" thickBot="1" x14ac:dyDescent="0.2">
      <c r="A40" s="50" t="s">
        <v>85</v>
      </c>
      <c r="B40" s="85">
        <f>SUM(B9:B39)</f>
        <v>540279</v>
      </c>
      <c r="C40" s="86">
        <f>SUM(C9:C39)</f>
        <v>19082</v>
      </c>
      <c r="D40" s="87">
        <f t="shared" si="0"/>
        <v>559361</v>
      </c>
      <c r="E40" s="88">
        <f>SUM(E9:E39)</f>
        <v>470739</v>
      </c>
      <c r="F40" s="86">
        <f>SUM(F9:F39)</f>
        <v>20399</v>
      </c>
      <c r="G40" s="89">
        <f t="shared" si="1"/>
        <v>491138</v>
      </c>
    </row>
    <row r="41" spans="1:7" ht="15" customHeight="1" thickTop="1" x14ac:dyDescent="0.15">
      <c r="A41" s="8" t="s">
        <v>33</v>
      </c>
      <c r="B41" s="20">
        <v>3957</v>
      </c>
      <c r="C41" s="33">
        <v>108</v>
      </c>
      <c r="D41" s="39">
        <f t="shared" si="0"/>
        <v>4065</v>
      </c>
      <c r="E41" s="42">
        <v>3485</v>
      </c>
      <c r="F41" s="33">
        <v>72</v>
      </c>
      <c r="G41" s="22">
        <f t="shared" si="1"/>
        <v>3557</v>
      </c>
    </row>
    <row r="42" spans="1:7" ht="15" customHeight="1" x14ac:dyDescent="0.15">
      <c r="A42" s="5" t="s">
        <v>34</v>
      </c>
      <c r="B42" s="19">
        <v>2827</v>
      </c>
      <c r="C42" s="33">
        <v>86</v>
      </c>
      <c r="D42" s="36">
        <f t="shared" si="0"/>
        <v>2913</v>
      </c>
      <c r="E42" s="43">
        <v>2700</v>
      </c>
      <c r="F42" s="33">
        <v>105</v>
      </c>
      <c r="G42" s="21">
        <f t="shared" si="1"/>
        <v>2805</v>
      </c>
    </row>
    <row r="43" spans="1:7" ht="15" customHeight="1" x14ac:dyDescent="0.15">
      <c r="A43" s="5" t="s">
        <v>35</v>
      </c>
      <c r="B43" s="19">
        <v>1562</v>
      </c>
      <c r="C43" s="33">
        <v>30</v>
      </c>
      <c r="D43" s="36">
        <f t="shared" si="0"/>
        <v>1592</v>
      </c>
      <c r="E43" s="43">
        <v>1285</v>
      </c>
      <c r="F43" s="33">
        <v>40</v>
      </c>
      <c r="G43" s="21">
        <f t="shared" si="1"/>
        <v>1325</v>
      </c>
    </row>
    <row r="44" spans="1:7" ht="15" customHeight="1" x14ac:dyDescent="0.15">
      <c r="A44" s="5" t="s">
        <v>36</v>
      </c>
      <c r="B44" s="77">
        <v>1708</v>
      </c>
      <c r="C44" s="58">
        <v>35</v>
      </c>
      <c r="D44" s="38">
        <f t="shared" si="0"/>
        <v>1743</v>
      </c>
      <c r="E44" s="57">
        <v>1345</v>
      </c>
      <c r="F44" s="58">
        <v>30</v>
      </c>
      <c r="G44" s="21">
        <f t="shared" si="1"/>
        <v>1375</v>
      </c>
    </row>
    <row r="45" spans="1:7" ht="15" customHeight="1" x14ac:dyDescent="0.15">
      <c r="A45" s="5" t="s">
        <v>37</v>
      </c>
      <c r="B45" s="77">
        <v>5484</v>
      </c>
      <c r="C45" s="58">
        <v>193</v>
      </c>
      <c r="D45" s="36">
        <f t="shared" si="0"/>
        <v>5677</v>
      </c>
      <c r="E45" s="57">
        <v>5515</v>
      </c>
      <c r="F45" s="58">
        <v>220</v>
      </c>
      <c r="G45" s="21">
        <f t="shared" si="1"/>
        <v>5735</v>
      </c>
    </row>
    <row r="46" spans="1:7" ht="15" customHeight="1" x14ac:dyDescent="0.15">
      <c r="A46" s="5" t="s">
        <v>38</v>
      </c>
      <c r="B46" s="77">
        <v>886</v>
      </c>
      <c r="C46" s="58">
        <v>30</v>
      </c>
      <c r="D46" s="36">
        <f t="shared" si="0"/>
        <v>916</v>
      </c>
      <c r="E46" s="57">
        <v>1030</v>
      </c>
      <c r="F46" s="58">
        <v>37</v>
      </c>
      <c r="G46" s="21">
        <f t="shared" si="1"/>
        <v>1067</v>
      </c>
    </row>
    <row r="47" spans="1:7" ht="15" customHeight="1" x14ac:dyDescent="0.15">
      <c r="A47" s="5" t="s">
        <v>39</v>
      </c>
      <c r="B47" s="77">
        <v>2363</v>
      </c>
      <c r="C47" s="58">
        <v>73</v>
      </c>
      <c r="D47" s="36">
        <f t="shared" si="0"/>
        <v>2436</v>
      </c>
      <c r="E47" s="57">
        <v>2571</v>
      </c>
      <c r="F47" s="58">
        <v>112</v>
      </c>
      <c r="G47" s="21">
        <f t="shared" si="1"/>
        <v>2683</v>
      </c>
    </row>
    <row r="48" spans="1:7" ht="15" customHeight="1" x14ac:dyDescent="0.15">
      <c r="A48" s="5" t="s">
        <v>40</v>
      </c>
      <c r="B48" s="19">
        <v>2167</v>
      </c>
      <c r="C48" s="33">
        <v>36</v>
      </c>
      <c r="D48" s="36">
        <f t="shared" si="0"/>
        <v>2203</v>
      </c>
      <c r="E48" s="43">
        <v>2251</v>
      </c>
      <c r="F48" s="33">
        <v>67</v>
      </c>
      <c r="G48" s="21">
        <f t="shared" si="1"/>
        <v>2318</v>
      </c>
    </row>
    <row r="49" spans="1:7" ht="15" customHeight="1" x14ac:dyDescent="0.15">
      <c r="A49" s="4" t="s">
        <v>41</v>
      </c>
      <c r="B49" s="17">
        <v>1838</v>
      </c>
      <c r="C49" s="33">
        <v>114</v>
      </c>
      <c r="D49" s="36">
        <f t="shared" si="0"/>
        <v>1952</v>
      </c>
      <c r="E49" s="43">
        <v>1913</v>
      </c>
      <c r="F49" s="33">
        <v>112</v>
      </c>
      <c r="G49" s="21">
        <f t="shared" si="1"/>
        <v>2025</v>
      </c>
    </row>
    <row r="50" spans="1:7" ht="15" customHeight="1" thickBot="1" x14ac:dyDescent="0.2">
      <c r="A50" s="4" t="s">
        <v>42</v>
      </c>
      <c r="B50" s="17">
        <v>831</v>
      </c>
      <c r="C50" s="33">
        <v>20</v>
      </c>
      <c r="D50" s="40">
        <f t="shared" si="0"/>
        <v>851</v>
      </c>
      <c r="E50" s="43">
        <v>806</v>
      </c>
      <c r="F50" s="33">
        <v>28</v>
      </c>
      <c r="G50" s="23">
        <f t="shared" si="1"/>
        <v>834</v>
      </c>
    </row>
    <row r="51" spans="1:7" ht="15" customHeight="1" thickTop="1" thickBot="1" x14ac:dyDescent="0.2">
      <c r="A51" s="7" t="s">
        <v>43</v>
      </c>
      <c r="B51" s="56">
        <f>SUM(B41:B50)</f>
        <v>23623</v>
      </c>
      <c r="C51" s="55">
        <f>SUM(C41:C50)</f>
        <v>725</v>
      </c>
      <c r="D51" s="41">
        <f t="shared" si="0"/>
        <v>24348</v>
      </c>
      <c r="E51" s="54">
        <v>22901</v>
      </c>
      <c r="F51" s="55">
        <v>823</v>
      </c>
      <c r="G51" s="16">
        <f t="shared" si="1"/>
        <v>23724</v>
      </c>
    </row>
    <row r="52" spans="1:7" ht="28.5" customHeight="1" thickTop="1" thickBot="1" x14ac:dyDescent="0.2">
      <c r="A52" s="50" t="s">
        <v>84</v>
      </c>
      <c r="B52" s="85">
        <f>B40+B51</f>
        <v>563902</v>
      </c>
      <c r="C52" s="86">
        <f>C40+C51</f>
        <v>19807</v>
      </c>
      <c r="D52" s="87">
        <f t="shared" si="0"/>
        <v>583709</v>
      </c>
      <c r="E52" s="88">
        <f>E40+E51</f>
        <v>493640</v>
      </c>
      <c r="F52" s="86">
        <f>F40+F51</f>
        <v>21222</v>
      </c>
      <c r="G52" s="89">
        <f t="shared" si="1"/>
        <v>514862</v>
      </c>
    </row>
    <row r="53" spans="1:7" ht="15" customHeight="1" thickTop="1" x14ac:dyDescent="0.15">
      <c r="A53" s="51" t="s">
        <v>44</v>
      </c>
      <c r="B53" s="90">
        <f>B7+B8+B40+B51</f>
        <v>964961</v>
      </c>
      <c r="C53" s="91">
        <f>C7+C8+C40+C51</f>
        <v>32133</v>
      </c>
      <c r="D53" s="92">
        <f t="shared" si="0"/>
        <v>997094</v>
      </c>
      <c r="E53" s="93">
        <f>E7+E8+E40+E51</f>
        <v>895701</v>
      </c>
      <c r="F53" s="91">
        <f>F7+F8+F40+F51</f>
        <v>34570</v>
      </c>
      <c r="G53" s="94">
        <f t="shared" si="1"/>
        <v>930271</v>
      </c>
    </row>
    <row r="54" spans="1:7" ht="15" customHeight="1" x14ac:dyDescent="0.15">
      <c r="C54" s="9"/>
    </row>
    <row r="55" spans="1:7" ht="15" customHeight="1" x14ac:dyDescent="0.15">
      <c r="A55" s="102" t="s">
        <v>0</v>
      </c>
      <c r="B55" s="96" t="s">
        <v>91</v>
      </c>
      <c r="C55" s="97"/>
      <c r="D55" s="97"/>
      <c r="E55" s="96" t="s">
        <v>89</v>
      </c>
      <c r="F55" s="97"/>
      <c r="G55" s="100"/>
    </row>
    <row r="56" spans="1:7" ht="15" customHeight="1" thickBot="1" x14ac:dyDescent="0.2">
      <c r="A56" s="103"/>
      <c r="B56" s="98"/>
      <c r="C56" s="99"/>
      <c r="D56" s="99"/>
      <c r="E56" s="98"/>
      <c r="F56" s="99"/>
      <c r="G56" s="101"/>
    </row>
    <row r="57" spans="1:7" ht="15" customHeight="1" thickTop="1" x14ac:dyDescent="0.15">
      <c r="A57" s="103"/>
      <c r="B57" s="80" t="s">
        <v>70</v>
      </c>
      <c r="C57" s="81" t="s">
        <v>71</v>
      </c>
      <c r="D57" s="59" t="s">
        <v>72</v>
      </c>
      <c r="E57" s="83" t="s">
        <v>70</v>
      </c>
      <c r="F57" s="84" t="s">
        <v>71</v>
      </c>
      <c r="G57" s="34" t="s">
        <v>72</v>
      </c>
    </row>
    <row r="58" spans="1:7" ht="15" customHeight="1" thickBot="1" x14ac:dyDescent="0.2">
      <c r="A58" s="104"/>
      <c r="B58" s="44" t="s">
        <v>73</v>
      </c>
      <c r="C58" s="45" t="s">
        <v>74</v>
      </c>
      <c r="D58" s="60" t="s">
        <v>75</v>
      </c>
      <c r="E58" s="47" t="s">
        <v>86</v>
      </c>
      <c r="F58" s="45" t="s">
        <v>87</v>
      </c>
      <c r="G58" s="48" t="s">
        <v>88</v>
      </c>
    </row>
    <row r="59" spans="1:7" ht="15" customHeight="1" thickTop="1" x14ac:dyDescent="0.15">
      <c r="A59" s="74" t="s">
        <v>45</v>
      </c>
      <c r="B59" s="68">
        <v>15887</v>
      </c>
      <c r="C59" s="27">
        <v>267</v>
      </c>
      <c r="D59" s="61">
        <f>B59+C59</f>
        <v>16154</v>
      </c>
      <c r="E59" s="68">
        <v>15678</v>
      </c>
      <c r="F59" s="27">
        <v>296</v>
      </c>
      <c r="G59" s="21">
        <f>E59+F59</f>
        <v>15974</v>
      </c>
    </row>
    <row r="60" spans="1:7" ht="15" customHeight="1" x14ac:dyDescent="0.15">
      <c r="A60" s="10" t="s">
        <v>46</v>
      </c>
      <c r="B60" s="68">
        <v>11452</v>
      </c>
      <c r="C60" s="27">
        <v>296</v>
      </c>
      <c r="D60" s="61">
        <f t="shared" ref="D60:D81" si="2">B60+C60</f>
        <v>11748</v>
      </c>
      <c r="E60" s="68">
        <v>11451</v>
      </c>
      <c r="F60" s="27">
        <v>326</v>
      </c>
      <c r="G60" s="21">
        <f t="shared" ref="G60:G81" si="3">E60+F60</f>
        <v>11777</v>
      </c>
    </row>
    <row r="61" spans="1:7" ht="15" customHeight="1" x14ac:dyDescent="0.15">
      <c r="A61" s="10" t="s">
        <v>47</v>
      </c>
      <c r="B61" s="68">
        <v>7980</v>
      </c>
      <c r="C61" s="27">
        <v>151</v>
      </c>
      <c r="D61" s="61">
        <f t="shared" si="2"/>
        <v>8131</v>
      </c>
      <c r="E61" s="68">
        <v>7680</v>
      </c>
      <c r="F61" s="27">
        <v>171</v>
      </c>
      <c r="G61" s="21">
        <f t="shared" si="3"/>
        <v>7851</v>
      </c>
    </row>
    <row r="62" spans="1:7" ht="15" customHeight="1" x14ac:dyDescent="0.15">
      <c r="A62" s="10" t="s">
        <v>48</v>
      </c>
      <c r="B62" s="68">
        <v>7240</v>
      </c>
      <c r="C62" s="27">
        <v>221</v>
      </c>
      <c r="D62" s="61">
        <f t="shared" si="2"/>
        <v>7461</v>
      </c>
      <c r="E62" s="68">
        <v>8207</v>
      </c>
      <c r="F62" s="27">
        <v>278</v>
      </c>
      <c r="G62" s="21">
        <f t="shared" si="3"/>
        <v>8485</v>
      </c>
    </row>
    <row r="63" spans="1:7" ht="15" customHeight="1" x14ac:dyDescent="0.15">
      <c r="A63" s="10" t="s">
        <v>49</v>
      </c>
      <c r="B63" s="68">
        <v>8842</v>
      </c>
      <c r="C63" s="27">
        <v>165</v>
      </c>
      <c r="D63" s="61">
        <f t="shared" si="2"/>
        <v>9007</v>
      </c>
      <c r="E63" s="68">
        <v>8293</v>
      </c>
      <c r="F63" s="27">
        <v>193</v>
      </c>
      <c r="G63" s="21">
        <f t="shared" si="3"/>
        <v>8486</v>
      </c>
    </row>
    <row r="64" spans="1:7" ht="15" customHeight="1" x14ac:dyDescent="0.15">
      <c r="A64" s="10" t="s">
        <v>50</v>
      </c>
      <c r="B64" s="68">
        <v>8277</v>
      </c>
      <c r="C64" s="27">
        <v>247</v>
      </c>
      <c r="D64" s="61">
        <f t="shared" si="2"/>
        <v>8524</v>
      </c>
      <c r="E64" s="68">
        <v>8586</v>
      </c>
      <c r="F64" s="27">
        <v>289</v>
      </c>
      <c r="G64" s="21">
        <f t="shared" si="3"/>
        <v>8875</v>
      </c>
    </row>
    <row r="65" spans="1:7" ht="15" customHeight="1" x14ac:dyDescent="0.15">
      <c r="A65" s="10" t="s">
        <v>51</v>
      </c>
      <c r="B65" s="68">
        <v>9684</v>
      </c>
      <c r="C65" s="27">
        <v>231</v>
      </c>
      <c r="D65" s="61">
        <f t="shared" si="2"/>
        <v>9915</v>
      </c>
      <c r="E65" s="68">
        <v>9731</v>
      </c>
      <c r="F65" s="27">
        <v>308</v>
      </c>
      <c r="G65" s="21">
        <f t="shared" si="3"/>
        <v>10039</v>
      </c>
    </row>
    <row r="66" spans="1:7" ht="15" customHeight="1" x14ac:dyDescent="0.15">
      <c r="A66" s="75" t="s">
        <v>52</v>
      </c>
      <c r="B66" s="68">
        <v>8858</v>
      </c>
      <c r="C66" s="27">
        <v>336</v>
      </c>
      <c r="D66" s="61">
        <f t="shared" si="2"/>
        <v>9194</v>
      </c>
      <c r="E66" s="68">
        <v>10270</v>
      </c>
      <c r="F66" s="27">
        <v>325</v>
      </c>
      <c r="G66" s="21">
        <f t="shared" si="3"/>
        <v>10595</v>
      </c>
    </row>
    <row r="67" spans="1:7" ht="15" customHeight="1" x14ac:dyDescent="0.15">
      <c r="A67" s="75" t="s">
        <v>53</v>
      </c>
      <c r="B67" s="68">
        <v>8374</v>
      </c>
      <c r="C67" s="27">
        <v>273</v>
      </c>
      <c r="D67" s="61">
        <f t="shared" si="2"/>
        <v>8647</v>
      </c>
      <c r="E67" s="68">
        <v>8266</v>
      </c>
      <c r="F67" s="27">
        <v>273</v>
      </c>
      <c r="G67" s="21">
        <f t="shared" si="3"/>
        <v>8539</v>
      </c>
    </row>
    <row r="68" spans="1:7" ht="15" customHeight="1" x14ac:dyDescent="0.15">
      <c r="A68" s="75" t="s">
        <v>54</v>
      </c>
      <c r="B68" s="68">
        <v>4841</v>
      </c>
      <c r="C68" s="27">
        <v>226</v>
      </c>
      <c r="D68" s="61">
        <f t="shared" si="2"/>
        <v>5067</v>
      </c>
      <c r="E68" s="68">
        <v>5188</v>
      </c>
      <c r="F68" s="27">
        <v>224</v>
      </c>
      <c r="G68" s="21">
        <f t="shared" si="3"/>
        <v>5412</v>
      </c>
    </row>
    <row r="69" spans="1:7" ht="15" customHeight="1" x14ac:dyDescent="0.15">
      <c r="A69" s="75" t="s">
        <v>55</v>
      </c>
      <c r="B69" s="68">
        <v>10941</v>
      </c>
      <c r="C69" s="27">
        <v>472</v>
      </c>
      <c r="D69" s="61">
        <f t="shared" si="2"/>
        <v>11413</v>
      </c>
      <c r="E69" s="68">
        <v>11188</v>
      </c>
      <c r="F69" s="27">
        <v>404</v>
      </c>
      <c r="G69" s="21">
        <f t="shared" si="3"/>
        <v>11592</v>
      </c>
    </row>
    <row r="70" spans="1:7" ht="15" customHeight="1" x14ac:dyDescent="0.15">
      <c r="A70" s="75" t="s">
        <v>56</v>
      </c>
      <c r="B70" s="68">
        <v>15362</v>
      </c>
      <c r="C70" s="27">
        <v>516</v>
      </c>
      <c r="D70" s="61">
        <f t="shared" si="2"/>
        <v>15878</v>
      </c>
      <c r="E70" s="68">
        <v>14237</v>
      </c>
      <c r="F70" s="27">
        <v>484</v>
      </c>
      <c r="G70" s="21">
        <f t="shared" si="3"/>
        <v>14721</v>
      </c>
    </row>
    <row r="71" spans="1:7" ht="15" customHeight="1" x14ac:dyDescent="0.15">
      <c r="A71" s="75" t="s">
        <v>57</v>
      </c>
      <c r="B71" s="68">
        <v>18681</v>
      </c>
      <c r="C71" s="27">
        <v>559</v>
      </c>
      <c r="D71" s="61">
        <f t="shared" si="2"/>
        <v>19240</v>
      </c>
      <c r="E71" s="68">
        <v>18723</v>
      </c>
      <c r="F71" s="27">
        <v>529</v>
      </c>
      <c r="G71" s="21">
        <f t="shared" si="3"/>
        <v>19252</v>
      </c>
    </row>
    <row r="72" spans="1:7" ht="15" customHeight="1" x14ac:dyDescent="0.15">
      <c r="A72" s="75" t="s">
        <v>58</v>
      </c>
      <c r="B72" s="68">
        <v>9393</v>
      </c>
      <c r="C72" s="27">
        <v>193</v>
      </c>
      <c r="D72" s="61">
        <f t="shared" si="2"/>
        <v>9586</v>
      </c>
      <c r="E72" s="68">
        <v>8812</v>
      </c>
      <c r="F72" s="27">
        <v>235</v>
      </c>
      <c r="G72" s="21">
        <f t="shared" si="3"/>
        <v>9047</v>
      </c>
    </row>
    <row r="73" spans="1:7" ht="15" customHeight="1" x14ac:dyDescent="0.15">
      <c r="A73" s="75" t="s">
        <v>59</v>
      </c>
      <c r="B73" s="68">
        <v>9412</v>
      </c>
      <c r="C73" s="27">
        <v>400</v>
      </c>
      <c r="D73" s="61">
        <f t="shared" si="2"/>
        <v>9812</v>
      </c>
      <c r="E73" s="68">
        <v>9388</v>
      </c>
      <c r="F73" s="27">
        <v>402</v>
      </c>
      <c r="G73" s="21">
        <f t="shared" si="3"/>
        <v>9790</v>
      </c>
    </row>
    <row r="74" spans="1:7" ht="15" customHeight="1" x14ac:dyDescent="0.15">
      <c r="A74" s="75" t="s">
        <v>60</v>
      </c>
      <c r="B74" s="68">
        <v>12357</v>
      </c>
      <c r="C74" s="27">
        <v>346</v>
      </c>
      <c r="D74" s="61">
        <f t="shared" si="2"/>
        <v>12703</v>
      </c>
      <c r="E74" s="68">
        <v>12384</v>
      </c>
      <c r="F74" s="27">
        <v>375</v>
      </c>
      <c r="G74" s="21">
        <f t="shared" si="3"/>
        <v>12759</v>
      </c>
    </row>
    <row r="75" spans="1:7" ht="15" customHeight="1" x14ac:dyDescent="0.15">
      <c r="A75" s="75" t="s">
        <v>61</v>
      </c>
      <c r="B75" s="68">
        <v>20862</v>
      </c>
      <c r="C75" s="27">
        <v>487</v>
      </c>
      <c r="D75" s="61">
        <f t="shared" si="2"/>
        <v>21349</v>
      </c>
      <c r="E75" s="68">
        <v>19375</v>
      </c>
      <c r="F75" s="27">
        <v>464</v>
      </c>
      <c r="G75" s="21">
        <f t="shared" si="3"/>
        <v>19839</v>
      </c>
    </row>
    <row r="76" spans="1:7" ht="15" customHeight="1" x14ac:dyDescent="0.15">
      <c r="A76" s="75" t="s">
        <v>62</v>
      </c>
      <c r="B76" s="68">
        <v>14716</v>
      </c>
      <c r="C76" s="27">
        <v>377</v>
      </c>
      <c r="D76" s="61">
        <f t="shared" si="2"/>
        <v>15093</v>
      </c>
      <c r="E76" s="68">
        <v>14572</v>
      </c>
      <c r="F76" s="27">
        <v>403</v>
      </c>
      <c r="G76" s="21">
        <f t="shared" si="3"/>
        <v>14975</v>
      </c>
    </row>
    <row r="77" spans="1:7" ht="15" customHeight="1" x14ac:dyDescent="0.15">
      <c r="A77" s="75" t="s">
        <v>63</v>
      </c>
      <c r="B77" s="68">
        <v>11748</v>
      </c>
      <c r="C77" s="27">
        <v>414</v>
      </c>
      <c r="D77" s="61">
        <f t="shared" si="2"/>
        <v>12162</v>
      </c>
      <c r="E77" s="68">
        <v>12213</v>
      </c>
      <c r="F77" s="27">
        <v>427</v>
      </c>
      <c r="G77" s="21">
        <f t="shared" si="3"/>
        <v>12640</v>
      </c>
    </row>
    <row r="78" spans="1:7" ht="15" customHeight="1" x14ac:dyDescent="0.15">
      <c r="A78" s="75" t="s">
        <v>64</v>
      </c>
      <c r="B78" s="68">
        <v>18375</v>
      </c>
      <c r="C78" s="27">
        <v>692</v>
      </c>
      <c r="D78" s="61">
        <f t="shared" si="2"/>
        <v>19067</v>
      </c>
      <c r="E78" s="68">
        <v>20191</v>
      </c>
      <c r="F78" s="27">
        <v>795</v>
      </c>
      <c r="G78" s="21">
        <f t="shared" si="3"/>
        <v>20986</v>
      </c>
    </row>
    <row r="79" spans="1:7" ht="15" customHeight="1" x14ac:dyDescent="0.15">
      <c r="A79" s="75" t="s">
        <v>65</v>
      </c>
      <c r="B79" s="68">
        <v>17913</v>
      </c>
      <c r="C79" s="27">
        <v>534</v>
      </c>
      <c r="D79" s="61">
        <f t="shared" si="2"/>
        <v>18447</v>
      </c>
      <c r="E79" s="68">
        <v>18534</v>
      </c>
      <c r="F79" s="27">
        <v>790</v>
      </c>
      <c r="G79" s="21">
        <f t="shared" si="3"/>
        <v>19324</v>
      </c>
    </row>
    <row r="80" spans="1:7" ht="15" customHeight="1" x14ac:dyDescent="0.15">
      <c r="A80" s="75" t="s">
        <v>66</v>
      </c>
      <c r="B80" s="68">
        <v>14131</v>
      </c>
      <c r="C80" s="27">
        <v>647</v>
      </c>
      <c r="D80" s="61">
        <f t="shared" si="2"/>
        <v>14778</v>
      </c>
      <c r="E80" s="68">
        <v>14478</v>
      </c>
      <c r="F80" s="27">
        <v>646</v>
      </c>
      <c r="G80" s="21">
        <f t="shared" si="3"/>
        <v>15124</v>
      </c>
    </row>
    <row r="81" spans="1:7" ht="15" customHeight="1" x14ac:dyDescent="0.15">
      <c r="A81" s="75" t="s">
        <v>67</v>
      </c>
      <c r="B81" s="69">
        <v>27384</v>
      </c>
      <c r="C81" s="27">
        <v>769</v>
      </c>
      <c r="D81" s="61">
        <f t="shared" si="2"/>
        <v>28153</v>
      </c>
      <c r="E81" s="69">
        <v>28524</v>
      </c>
      <c r="F81" s="27">
        <v>976</v>
      </c>
      <c r="G81" s="21">
        <f t="shared" si="3"/>
        <v>29500</v>
      </c>
    </row>
    <row r="82" spans="1:7" ht="15" customHeight="1" thickBot="1" x14ac:dyDescent="0.2">
      <c r="A82" s="76" t="s">
        <v>68</v>
      </c>
      <c r="B82" s="70">
        <v>12812</v>
      </c>
      <c r="C82" s="27">
        <v>538</v>
      </c>
      <c r="D82" s="61">
        <f>B82+C82</f>
        <v>13350</v>
      </c>
      <c r="E82" s="70">
        <v>14804</v>
      </c>
      <c r="F82" s="27">
        <v>509</v>
      </c>
      <c r="G82" s="21">
        <f>E82+F82</f>
        <v>15313</v>
      </c>
    </row>
    <row r="83" spans="1:7" ht="15" customHeight="1" thickTop="1" x14ac:dyDescent="0.15">
      <c r="A83" s="11" t="s">
        <v>69</v>
      </c>
      <c r="B83" s="66">
        <f t="shared" ref="B83:G83" si="4">SUM(B59:B82)</f>
        <v>305522</v>
      </c>
      <c r="C83" s="67">
        <f t="shared" si="4"/>
        <v>9357</v>
      </c>
      <c r="D83" s="62">
        <f t="shared" si="4"/>
        <v>314879</v>
      </c>
      <c r="E83" s="66">
        <f t="shared" si="4"/>
        <v>310773</v>
      </c>
      <c r="F83" s="67">
        <f t="shared" si="4"/>
        <v>10122</v>
      </c>
      <c r="G83" s="79">
        <f t="shared" si="4"/>
        <v>320895</v>
      </c>
    </row>
    <row r="84" spans="1:7" ht="15" customHeight="1" x14ac:dyDescent="0.15">
      <c r="A84" s="13"/>
      <c r="B84" s="14"/>
      <c r="C84" s="14"/>
      <c r="D84" s="15"/>
    </row>
    <row r="85" spans="1:7" ht="15" customHeight="1" x14ac:dyDescent="0.15">
      <c r="A85" s="13"/>
      <c r="B85" s="14"/>
      <c r="C85" s="14"/>
      <c r="D85" s="15"/>
    </row>
    <row r="86" spans="1:7" ht="15" customHeight="1" x14ac:dyDescent="0.15"/>
    <row r="87" spans="1:7" ht="15" customHeight="1" x14ac:dyDescent="0.15">
      <c r="A87" s="102" t="s">
        <v>0</v>
      </c>
      <c r="B87" s="96" t="s">
        <v>91</v>
      </c>
      <c r="C87" s="97"/>
      <c r="D87" s="97"/>
      <c r="E87" s="96" t="s">
        <v>89</v>
      </c>
      <c r="F87" s="97"/>
      <c r="G87" s="100"/>
    </row>
    <row r="88" spans="1:7" ht="15" customHeight="1" thickBot="1" x14ac:dyDescent="0.2">
      <c r="A88" s="103"/>
      <c r="B88" s="98"/>
      <c r="C88" s="99"/>
      <c r="D88" s="99"/>
      <c r="E88" s="98"/>
      <c r="F88" s="99"/>
      <c r="G88" s="101"/>
    </row>
    <row r="89" spans="1:7" ht="15" customHeight="1" thickTop="1" x14ac:dyDescent="0.15">
      <c r="A89" s="103"/>
      <c r="B89" s="80" t="s">
        <v>70</v>
      </c>
      <c r="C89" s="81" t="s">
        <v>71</v>
      </c>
      <c r="D89" s="59" t="s">
        <v>72</v>
      </c>
      <c r="E89" s="83" t="s">
        <v>70</v>
      </c>
      <c r="F89" s="81" t="s">
        <v>71</v>
      </c>
      <c r="G89" s="63" t="s">
        <v>72</v>
      </c>
    </row>
    <row r="90" spans="1:7" ht="15" customHeight="1" thickBot="1" x14ac:dyDescent="0.2">
      <c r="A90" s="104"/>
      <c r="B90" s="44" t="s">
        <v>73</v>
      </c>
      <c r="C90" s="45" t="s">
        <v>74</v>
      </c>
      <c r="D90" s="60" t="s">
        <v>75</v>
      </c>
      <c r="E90" s="47" t="s">
        <v>86</v>
      </c>
      <c r="F90" s="45" t="s">
        <v>87</v>
      </c>
      <c r="G90" s="48" t="s">
        <v>88</v>
      </c>
    </row>
    <row r="91" spans="1:7" ht="15" customHeight="1" thickTop="1" x14ac:dyDescent="0.15">
      <c r="A91" s="74" t="s">
        <v>77</v>
      </c>
      <c r="B91" s="73">
        <v>13708</v>
      </c>
      <c r="C91" s="28">
        <v>522</v>
      </c>
      <c r="D91" s="64">
        <f t="shared" ref="D91:D98" si="5">+B91+C91</f>
        <v>14230</v>
      </c>
      <c r="E91" s="73">
        <v>13386</v>
      </c>
      <c r="F91" s="28">
        <v>535</v>
      </c>
      <c r="G91" s="25">
        <f t="shared" ref="G91:G98" si="6">+E91+F91</f>
        <v>13921</v>
      </c>
    </row>
    <row r="92" spans="1:7" ht="15" customHeight="1" x14ac:dyDescent="0.15">
      <c r="A92" s="10" t="s">
        <v>78</v>
      </c>
      <c r="B92" s="73">
        <v>14890</v>
      </c>
      <c r="C92" s="28">
        <v>425</v>
      </c>
      <c r="D92" s="64">
        <f t="shared" si="5"/>
        <v>15315</v>
      </c>
      <c r="E92" s="73">
        <v>13973</v>
      </c>
      <c r="F92" s="28">
        <v>448</v>
      </c>
      <c r="G92" s="25">
        <f t="shared" si="6"/>
        <v>14421</v>
      </c>
    </row>
    <row r="93" spans="1:7" ht="15" customHeight="1" x14ac:dyDescent="0.15">
      <c r="A93" s="10" t="s">
        <v>79</v>
      </c>
      <c r="B93" s="73">
        <v>11227</v>
      </c>
      <c r="C93" s="28">
        <v>291</v>
      </c>
      <c r="D93" s="64">
        <f t="shared" si="5"/>
        <v>11518</v>
      </c>
      <c r="E93" s="73">
        <v>10547</v>
      </c>
      <c r="F93" s="28">
        <v>336</v>
      </c>
      <c r="G93" s="25">
        <f t="shared" si="6"/>
        <v>10883</v>
      </c>
    </row>
    <row r="94" spans="1:7" ht="15" customHeight="1" x14ac:dyDescent="0.15">
      <c r="A94" s="10" t="s">
        <v>80</v>
      </c>
      <c r="B94" s="73">
        <v>14424</v>
      </c>
      <c r="C94" s="28">
        <v>530</v>
      </c>
      <c r="D94" s="64">
        <f t="shared" si="5"/>
        <v>14954</v>
      </c>
      <c r="E94" s="73">
        <v>13194</v>
      </c>
      <c r="F94" s="28">
        <v>566</v>
      </c>
      <c r="G94" s="25">
        <f t="shared" si="6"/>
        <v>13760</v>
      </c>
    </row>
    <row r="95" spans="1:7" ht="15" customHeight="1" x14ac:dyDescent="0.15">
      <c r="A95" s="10" t="s">
        <v>81</v>
      </c>
      <c r="B95" s="73">
        <v>20444</v>
      </c>
      <c r="C95" s="28">
        <v>539</v>
      </c>
      <c r="D95" s="64">
        <f t="shared" si="5"/>
        <v>20983</v>
      </c>
      <c r="E95" s="73">
        <v>19593</v>
      </c>
      <c r="F95" s="28">
        <v>589</v>
      </c>
      <c r="G95" s="25">
        <f t="shared" si="6"/>
        <v>20182</v>
      </c>
    </row>
    <row r="96" spans="1:7" ht="15" customHeight="1" x14ac:dyDescent="0.15">
      <c r="A96" s="10" t="s">
        <v>82</v>
      </c>
      <c r="B96" s="73">
        <v>17749</v>
      </c>
      <c r="C96" s="28">
        <v>555</v>
      </c>
      <c r="D96" s="64">
        <f t="shared" si="5"/>
        <v>18304</v>
      </c>
      <c r="E96" s="73">
        <v>17247</v>
      </c>
      <c r="F96" s="28">
        <v>608</v>
      </c>
      <c r="G96" s="25">
        <f t="shared" si="6"/>
        <v>17855</v>
      </c>
    </row>
    <row r="97" spans="1:7" ht="15" customHeight="1" thickBot="1" x14ac:dyDescent="0.2">
      <c r="A97" s="10" t="s">
        <v>83</v>
      </c>
      <c r="B97" s="73">
        <v>3095</v>
      </c>
      <c r="C97" s="28">
        <v>107</v>
      </c>
      <c r="D97" s="64">
        <f t="shared" si="5"/>
        <v>3202</v>
      </c>
      <c r="E97" s="73">
        <v>3348</v>
      </c>
      <c r="F97" s="28">
        <v>144</v>
      </c>
      <c r="G97" s="25">
        <f t="shared" si="6"/>
        <v>3492</v>
      </c>
    </row>
    <row r="98" spans="1:7" ht="15" customHeight="1" thickTop="1" x14ac:dyDescent="0.15">
      <c r="A98" s="11" t="s">
        <v>69</v>
      </c>
      <c r="B98" s="71">
        <f>SUM(B91:B97)</f>
        <v>95537</v>
      </c>
      <c r="C98" s="72">
        <f>SUM(C91:C97)</f>
        <v>2969</v>
      </c>
      <c r="D98" s="65">
        <f t="shared" si="5"/>
        <v>98506</v>
      </c>
      <c r="E98" s="71">
        <f>SUM(E91:E97)</f>
        <v>91288</v>
      </c>
      <c r="F98" s="72">
        <f>SUM(F91:F97)</f>
        <v>3226</v>
      </c>
      <c r="G98" s="26">
        <f t="shared" si="6"/>
        <v>94514</v>
      </c>
    </row>
    <row r="99" spans="1:7" x14ac:dyDescent="0.15">
      <c r="A99" s="24"/>
    </row>
    <row r="100" spans="1:7" x14ac:dyDescent="0.15">
      <c r="A100" s="24"/>
    </row>
  </sheetData>
  <mergeCells count="10">
    <mergeCell ref="A1:G1"/>
    <mergeCell ref="B3:D4"/>
    <mergeCell ref="E3:G4"/>
    <mergeCell ref="A3:A6"/>
    <mergeCell ref="B55:D56"/>
    <mergeCell ref="B87:D88"/>
    <mergeCell ref="E55:G56"/>
    <mergeCell ref="E87:G88"/>
    <mergeCell ref="A55:A58"/>
    <mergeCell ref="A87:A90"/>
  </mergeCells>
  <phoneticPr fontId="2"/>
  <pageMargins left="0.78740157480314965" right="0.78740157480314965" top="0.98425196850393704" bottom="0.98425196850393704" header="0.51181102362204722" footer="0.51181102362204722"/>
  <pageSetup paperSize="9" scale="92" fitToHeight="0" orientation="portrait" r:id="rId1"/>
  <headerFooter alignWithMargins="0"/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1日前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YamanakaMa</dc:creator>
  <cp:lastModifiedBy>大阪府</cp:lastModifiedBy>
  <cp:lastPrinted>2023-04-09T00:43:55Z</cp:lastPrinted>
  <dcterms:created xsi:type="dcterms:W3CDTF">2005-09-03T12:10:54Z</dcterms:created>
  <dcterms:modified xsi:type="dcterms:W3CDTF">2023-04-09T01:48:33Z</dcterms:modified>
</cp:coreProperties>
</file>