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C79F3394-F8B9-4165-9D2E-E8174471CD1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運営状況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7" l="1"/>
  <c r="I9" i="7"/>
  <c r="H14" i="7"/>
  <c r="H9" i="7"/>
  <c r="G9" i="7"/>
  <c r="J16" i="7" l="1"/>
  <c r="J19" i="7" s="1"/>
  <c r="I16" i="7"/>
  <c r="I19" i="7" s="1"/>
  <c r="H16" i="7"/>
  <c r="H19" i="7" s="1"/>
  <c r="G16" i="7"/>
  <c r="G19" i="7" s="1"/>
  <c r="J13" i="7"/>
  <c r="I13" i="7"/>
  <c r="I14" i="7" s="1"/>
  <c r="H13" i="7"/>
  <c r="G13" i="7"/>
  <c r="G14" i="7" s="1"/>
  <c r="J14" i="7" l="1"/>
  <c r="J20" i="7" s="1"/>
  <c r="I20" i="7"/>
  <c r="H20" i="7"/>
  <c r="G20" i="7"/>
</calcChain>
</file>

<file path=xl/sharedStrings.xml><?xml version="1.0" encoding="utf-8"?>
<sst xmlns="http://schemas.openxmlformats.org/spreadsheetml/2006/main" count="25" uniqueCount="23">
  <si>
    <t>項目</t>
  </si>
  <si>
    <t>収入</t>
    <rPh sb="0" eb="2">
      <t>シュウニュウ</t>
    </rPh>
    <phoneticPr fontId="2"/>
  </si>
  <si>
    <t>指定管理委託料</t>
    <rPh sb="0" eb="2">
      <t>シテイ</t>
    </rPh>
    <rPh sb="2" eb="4">
      <t>カンリ</t>
    </rPh>
    <rPh sb="4" eb="6">
      <t>イタク</t>
    </rPh>
    <rPh sb="6" eb="7">
      <t>リョウ</t>
    </rPh>
    <phoneticPr fontId="2"/>
  </si>
  <si>
    <t>貸館収入</t>
    <rPh sb="0" eb="1">
      <t>カシ</t>
    </rPh>
    <rPh sb="1" eb="2">
      <t>カン</t>
    </rPh>
    <rPh sb="2" eb="4">
      <t>シュウニュウ</t>
    </rPh>
    <phoneticPr fontId="2"/>
  </si>
  <si>
    <t>ルーム１～１２収入</t>
    <rPh sb="7" eb="9">
      <t>シュウニュウ</t>
    </rPh>
    <phoneticPr fontId="2"/>
  </si>
  <si>
    <t>事業収入・助成金等</t>
    <rPh sb="0" eb="2">
      <t>ジギョウ</t>
    </rPh>
    <rPh sb="2" eb="4">
      <t>シュウニュウ</t>
    </rPh>
    <rPh sb="5" eb="8">
      <t>ジョセイキン</t>
    </rPh>
    <rPh sb="8" eb="9">
      <t>トウ</t>
    </rPh>
    <phoneticPr fontId="2"/>
  </si>
  <si>
    <t>委託料＋収入合計</t>
    <rPh sb="0" eb="2">
      <t>イタク</t>
    </rPh>
    <rPh sb="2" eb="3">
      <t>リョウ</t>
    </rPh>
    <rPh sb="4" eb="6">
      <t>シュウニュウ</t>
    </rPh>
    <rPh sb="6" eb="8">
      <t>ゴウケイ</t>
    </rPh>
    <phoneticPr fontId="2"/>
  </si>
  <si>
    <t>その他費用</t>
    <rPh sb="2" eb="3">
      <t>タ</t>
    </rPh>
    <rPh sb="3" eb="5">
      <t>ヒヨウ</t>
    </rPh>
    <phoneticPr fontId="2"/>
  </si>
  <si>
    <t>支出合計</t>
    <rPh sb="0" eb="2">
      <t>シシュツ</t>
    </rPh>
    <rPh sb="2" eb="4">
      <t>ゴウケイ</t>
    </rPh>
    <phoneticPr fontId="2"/>
  </si>
  <si>
    <t>純収益</t>
  </si>
  <si>
    <t>大阪府立江之子島文化芸術創造センター　運営状況</t>
    <rPh sb="19" eb="21">
      <t>ウンエイ</t>
    </rPh>
    <rPh sb="21" eb="23">
      <t>ジョウキョウ</t>
    </rPh>
    <phoneticPr fontId="2"/>
  </si>
  <si>
    <t>運営費</t>
    <rPh sb="0" eb="3">
      <t>ウンエイヒ</t>
    </rPh>
    <phoneticPr fontId="10"/>
  </si>
  <si>
    <t>収入合計</t>
    <rPh sb="0" eb="2">
      <t>シュウニュウ</t>
    </rPh>
    <rPh sb="2" eb="4">
      <t>ゴウケイ</t>
    </rPh>
    <phoneticPr fontId="2"/>
  </si>
  <si>
    <t>支出</t>
    <rPh sb="0" eb="2">
      <t>シシュツ</t>
    </rPh>
    <phoneticPr fontId="10"/>
  </si>
  <si>
    <t>管　　　　　　理　　　　　　費</t>
    <rPh sb="0" eb="1">
      <t>カン</t>
    </rPh>
    <rPh sb="7" eb="8">
      <t>リ</t>
    </rPh>
    <rPh sb="14" eb="15">
      <t>ヒ</t>
    </rPh>
    <phoneticPr fontId="10"/>
  </si>
  <si>
    <t>その他収入</t>
    <rPh sb="2" eb="3">
      <t>タ</t>
    </rPh>
    <rPh sb="3" eb="5">
      <t>シュウニュウ</t>
    </rPh>
    <phoneticPr fontId="2"/>
  </si>
  <si>
    <t>―</t>
    <phoneticPr fontId="10"/>
  </si>
  <si>
    <t>新型コロナウイルス感染症拡大の影響に
伴う、休館収入等の補填</t>
    <rPh sb="0" eb="2">
      <t>シンガタ</t>
    </rPh>
    <rPh sb="9" eb="12">
      <t>カンセンショウ</t>
    </rPh>
    <rPh sb="12" eb="14">
      <t>カクダイ</t>
    </rPh>
    <rPh sb="15" eb="17">
      <t>エイキョウ</t>
    </rPh>
    <rPh sb="19" eb="20">
      <t>トモナ</t>
    </rPh>
    <rPh sb="22" eb="24">
      <t>キュウカン</t>
    </rPh>
    <rPh sb="24" eb="26">
      <t>シュウニュウ</t>
    </rPh>
    <rPh sb="26" eb="27">
      <t>トウ</t>
    </rPh>
    <rPh sb="28" eb="30">
      <t>ホテン</t>
    </rPh>
    <phoneticPr fontId="10"/>
  </si>
  <si>
    <t>令和４年度</t>
    <rPh sb="0" eb="2">
      <t>レイワ</t>
    </rPh>
    <rPh sb="3" eb="5">
      <t>ネンド</t>
    </rPh>
    <phoneticPr fontId="2"/>
  </si>
  <si>
    <t>令和５年度</t>
    <rPh sb="0" eb="2">
      <t>レイワ</t>
    </rPh>
    <rPh sb="3" eb="5">
      <t>ネンド</t>
    </rPh>
    <phoneticPr fontId="2"/>
  </si>
  <si>
    <t>令和６年度</t>
    <rPh sb="0" eb="2">
      <t>レイワ</t>
    </rPh>
    <rPh sb="3" eb="5">
      <t>ネンド</t>
    </rPh>
    <phoneticPr fontId="2"/>
  </si>
  <si>
    <t>令和７年度</t>
    <rPh sb="0" eb="2">
      <t>レイワ</t>
    </rPh>
    <rPh sb="3" eb="5">
      <t>ネンド</t>
    </rPh>
    <phoneticPr fontId="2"/>
  </si>
  <si>
    <t>光熱水費</t>
    <rPh sb="0" eb="4">
      <t>コウネツスイヒ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</si>
</sst>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2" x14ac:knownFonts="1">
    <font>
      <sz val="12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4" fillId="0" borderId="0"/>
  </cellStyleXfs>
  <cellXfs count="69">
    <xf numFmtId="0" fontId="0" fillId="0" borderId="0" xfId="0">
      <alignment vertical="center"/>
    </xf>
    <xf numFmtId="0" fontId="1" fillId="0" borderId="0" xfId="1"/>
    <xf numFmtId="0" fontId="3" fillId="0" borderId="0" xfId="1" applyFont="1" applyProtection="1">
      <protection locked="0"/>
    </xf>
    <xf numFmtId="0" fontId="8" fillId="0" borderId="0" xfId="1" applyFont="1" applyProtection="1">
      <protection locked="0"/>
    </xf>
    <xf numFmtId="0" fontId="9" fillId="0" borderId="0" xfId="1" applyFont="1"/>
    <xf numFmtId="176" fontId="7" fillId="0" borderId="26" xfId="1" applyNumberFormat="1" applyFont="1" applyBorder="1" applyAlignment="1">
      <alignment horizontal="right" vertical="center"/>
    </xf>
    <xf numFmtId="176" fontId="7" fillId="0" borderId="25" xfId="1" applyNumberFormat="1" applyFont="1" applyBorder="1" applyAlignment="1">
      <alignment horizontal="right" vertical="center"/>
    </xf>
    <xf numFmtId="176" fontId="7" fillId="0" borderId="28" xfId="1" applyNumberFormat="1" applyFont="1" applyBorder="1" applyAlignment="1">
      <alignment horizontal="right" vertical="center"/>
    </xf>
    <xf numFmtId="176" fontId="7" fillId="0" borderId="22" xfId="1" applyNumberFormat="1" applyFont="1" applyBorder="1" applyAlignment="1">
      <alignment horizontal="right" vertical="center"/>
    </xf>
    <xf numFmtId="176" fontId="7" fillId="0" borderId="33" xfId="1" applyNumberFormat="1" applyFont="1" applyBorder="1" applyAlignment="1">
      <alignment horizontal="right" vertical="center"/>
    </xf>
    <xf numFmtId="176" fontId="7" fillId="0" borderId="2" xfId="1" applyNumberFormat="1" applyFont="1" applyBorder="1" applyAlignment="1">
      <alignment horizontal="right" vertical="center"/>
    </xf>
    <xf numFmtId="176" fontId="7" fillId="0" borderId="24" xfId="1" applyNumberFormat="1" applyFont="1" applyBorder="1" applyAlignment="1">
      <alignment horizontal="right" vertical="center"/>
    </xf>
    <xf numFmtId="176" fontId="7" fillId="0" borderId="34" xfId="1" applyNumberFormat="1" applyFont="1" applyBorder="1" applyAlignment="1">
      <alignment horizontal="right" vertical="center"/>
    </xf>
    <xf numFmtId="176" fontId="7" fillId="0" borderId="4" xfId="1" applyNumberFormat="1" applyFont="1" applyBorder="1" applyAlignment="1">
      <alignment horizontal="right" vertical="center"/>
    </xf>
    <xf numFmtId="176" fontId="7" fillId="0" borderId="38" xfId="1" applyNumberFormat="1" applyFont="1" applyBorder="1" applyAlignment="1">
      <alignment horizontal="right" vertical="center"/>
    </xf>
    <xf numFmtId="176" fontId="7" fillId="0" borderId="5" xfId="1" applyNumberFormat="1" applyFont="1" applyBorder="1" applyAlignment="1">
      <alignment horizontal="right" vertical="center"/>
    </xf>
    <xf numFmtId="176" fontId="7" fillId="0" borderId="27" xfId="1" applyNumberFormat="1" applyFont="1" applyBorder="1" applyAlignment="1">
      <alignment horizontal="right" vertical="center"/>
    </xf>
    <xf numFmtId="176" fontId="7" fillId="0" borderId="37" xfId="1" applyNumberFormat="1" applyFont="1" applyBorder="1" applyAlignment="1">
      <alignment horizontal="right" vertical="center"/>
    </xf>
    <xf numFmtId="176" fontId="7" fillId="0" borderId="6" xfId="1" applyNumberFormat="1" applyFont="1" applyBorder="1" applyAlignment="1">
      <alignment horizontal="right" vertical="center"/>
    </xf>
    <xf numFmtId="176" fontId="6" fillId="0" borderId="28" xfId="1" applyNumberFormat="1" applyFont="1" applyBorder="1" applyAlignment="1">
      <alignment horizontal="right" vertical="center"/>
    </xf>
    <xf numFmtId="176" fontId="6" fillId="0" borderId="40" xfId="1" applyNumberFormat="1" applyFont="1" applyBorder="1" applyAlignment="1">
      <alignment horizontal="right" vertical="center"/>
    </xf>
    <xf numFmtId="176" fontId="7" fillId="0" borderId="31" xfId="1" applyNumberFormat="1" applyFont="1" applyBorder="1" applyAlignment="1">
      <alignment horizontal="right" vertical="center"/>
    </xf>
    <xf numFmtId="176" fontId="7" fillId="0" borderId="3" xfId="1" applyNumberFormat="1" applyFont="1" applyBorder="1" applyAlignment="1">
      <alignment horizontal="right" vertical="center"/>
    </xf>
    <xf numFmtId="176" fontId="6" fillId="0" borderId="29" xfId="1" applyNumberFormat="1" applyFont="1" applyBorder="1" applyAlignment="1">
      <alignment horizontal="right" vertical="center"/>
    </xf>
    <xf numFmtId="176" fontId="6" fillId="0" borderId="23" xfId="1" applyNumberFormat="1" applyFont="1" applyBorder="1" applyAlignment="1">
      <alignment horizontal="right" vertical="center"/>
    </xf>
    <xf numFmtId="176" fontId="6" fillId="0" borderId="39" xfId="1" applyNumberFormat="1" applyFont="1" applyBorder="1" applyAlignment="1">
      <alignment horizontal="right" vertical="center"/>
    </xf>
    <xf numFmtId="176" fontId="6" fillId="0" borderId="1" xfId="1" applyNumberFormat="1" applyFont="1" applyBorder="1" applyAlignment="1">
      <alignment horizontal="right" vertical="center"/>
    </xf>
    <xf numFmtId="0" fontId="6" fillId="2" borderId="32" xfId="1" applyFont="1" applyFill="1" applyBorder="1" applyAlignment="1">
      <alignment vertical="center" textRotation="255"/>
    </xf>
    <xf numFmtId="0" fontId="6" fillId="2" borderId="36" xfId="1" applyFont="1" applyFill="1" applyBorder="1" applyAlignment="1">
      <alignment vertical="center" textRotation="255"/>
    </xf>
    <xf numFmtId="0" fontId="6" fillId="2" borderId="23" xfId="1" applyFont="1" applyFill="1" applyBorder="1" applyAlignment="1">
      <alignment horizontal="center" vertical="center"/>
    </xf>
    <xf numFmtId="176" fontId="7" fillId="0" borderId="28" xfId="1" applyNumberFormat="1" applyFont="1" applyBorder="1" applyAlignment="1">
      <alignment horizontal="center" vertical="center"/>
    </xf>
    <xf numFmtId="176" fontId="7" fillId="0" borderId="31" xfId="1" applyNumberFormat="1" applyFont="1" applyBorder="1" applyAlignment="1">
      <alignment horizontal="center" vertical="center"/>
    </xf>
    <xf numFmtId="0" fontId="6" fillId="2" borderId="20" xfId="1" applyFont="1" applyFill="1" applyBorder="1" applyAlignment="1">
      <alignment horizontal="distributed" vertical="center"/>
    </xf>
    <xf numFmtId="0" fontId="6" fillId="2" borderId="21" xfId="1" applyFont="1" applyFill="1" applyBorder="1" applyAlignment="1">
      <alignment horizontal="distributed" vertical="center"/>
    </xf>
    <xf numFmtId="0" fontId="6" fillId="2" borderId="39" xfId="1" applyFont="1" applyFill="1" applyBorder="1" applyAlignment="1">
      <alignment horizontal="distributed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43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3" xfId="1" applyFont="1" applyFill="1" applyBorder="1" applyAlignment="1">
      <alignment horizontal="center" vertical="center" textRotation="255"/>
    </xf>
    <xf numFmtId="0" fontId="6" fillId="2" borderId="17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6" fillId="2" borderId="30" xfId="1" applyFont="1" applyFill="1" applyBorder="1" applyAlignment="1">
      <alignment horizontal="center" vertical="center"/>
    </xf>
    <xf numFmtId="0" fontId="6" fillId="2" borderId="35" xfId="1" applyFont="1" applyFill="1" applyBorder="1" applyAlignment="1">
      <alignment horizontal="center" wrapText="1"/>
    </xf>
    <xf numFmtId="0" fontId="6" fillId="2" borderId="16" xfId="1" applyFont="1" applyFill="1" applyBorder="1" applyAlignment="1">
      <alignment horizontal="center" wrapText="1"/>
    </xf>
    <xf numFmtId="0" fontId="6" fillId="2" borderId="37" xfId="1" applyFont="1" applyFill="1" applyBorder="1" applyAlignment="1">
      <alignment horizontal="center" wrapText="1"/>
    </xf>
    <xf numFmtId="0" fontId="5" fillId="2" borderId="7" xfId="1" applyFont="1" applyFill="1" applyBorder="1" applyAlignment="1">
      <alignment horizontal="center" vertical="center"/>
    </xf>
    <xf numFmtId="0" fontId="5" fillId="2" borderId="34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6" fillId="2" borderId="39" xfId="1" applyFont="1" applyFill="1" applyBorder="1" applyAlignment="1">
      <alignment horizontal="center" vertical="center"/>
    </xf>
    <xf numFmtId="0" fontId="6" fillId="2" borderId="32" xfId="1" applyFont="1" applyFill="1" applyBorder="1" applyAlignment="1">
      <alignment horizontal="distributed" vertical="center"/>
    </xf>
    <xf numFmtId="0" fontId="6" fillId="2" borderId="0" xfId="1" applyFont="1" applyFill="1" applyAlignment="1">
      <alignment horizontal="distributed" vertical="center"/>
    </xf>
    <xf numFmtId="0" fontId="6" fillId="2" borderId="33" xfId="1" applyFont="1" applyFill="1" applyBorder="1" applyAlignment="1">
      <alignment horizontal="distributed" vertical="center"/>
    </xf>
    <xf numFmtId="0" fontId="11" fillId="2" borderId="8" xfId="1" applyFont="1" applyFill="1" applyBorder="1" applyAlignment="1">
      <alignment horizontal="center" vertical="center" wrapText="1"/>
    </xf>
    <xf numFmtId="0" fontId="11" fillId="2" borderId="9" xfId="1" applyFont="1" applyFill="1" applyBorder="1" applyAlignment="1">
      <alignment horizontal="center" vertical="center"/>
    </xf>
    <xf numFmtId="0" fontId="11" fillId="2" borderId="31" xfId="1" applyFont="1" applyFill="1" applyBorder="1" applyAlignment="1">
      <alignment horizontal="center" vertical="center"/>
    </xf>
    <xf numFmtId="0" fontId="6" fillId="2" borderId="41" xfId="1" applyFont="1" applyFill="1" applyBorder="1" applyAlignment="1">
      <alignment horizontal="distributed"/>
    </xf>
    <xf numFmtId="0" fontId="6" fillId="2" borderId="19" xfId="1" applyFont="1" applyFill="1" applyBorder="1" applyAlignment="1">
      <alignment horizontal="distributed"/>
    </xf>
    <xf numFmtId="0" fontId="6" fillId="2" borderId="42" xfId="1" applyFont="1" applyFill="1" applyBorder="1" applyAlignment="1">
      <alignment horizontal="distributed"/>
    </xf>
    <xf numFmtId="0" fontId="6" fillId="2" borderId="14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6" fillId="2" borderId="3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31" xfId="1" applyFont="1" applyFill="1" applyBorder="1" applyAlignment="1">
      <alignment horizontal="center" vertical="center"/>
    </xf>
  </cellXfs>
  <cellStyles count="4">
    <cellStyle name="桁区切り 2" xfId="2" xr:uid="{00000000-0005-0000-0000-000000000000}"/>
    <cellStyle name="標準" xfId="0" builtinId="0"/>
    <cellStyle name="標準 2" xfId="1" xr:uid="{00000000-0005-0000-0000-000002000000}"/>
    <cellStyle name="未定義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74149-0D44-4D7A-B520-52D7D20611CE}">
  <sheetPr>
    <pageSetUpPr fitToPage="1"/>
  </sheetPr>
  <dimension ref="A1:J21"/>
  <sheetViews>
    <sheetView tabSelected="1" view="pageBreakPreview" zoomScale="94" zoomScaleNormal="100" zoomScaleSheetLayoutView="94" zoomScalePageLayoutView="85" workbookViewId="0">
      <selection activeCell="E18" sqref="E18:F18"/>
    </sheetView>
  </sheetViews>
  <sheetFormatPr defaultRowHeight="14.4" x14ac:dyDescent="0.2"/>
  <cols>
    <col min="1" max="1" width="4.19921875" customWidth="1"/>
    <col min="2" max="2" width="3.69921875" customWidth="1"/>
    <col min="3" max="3" width="5.69921875" customWidth="1"/>
    <col min="4" max="4" width="12.19921875" customWidth="1"/>
    <col min="6" max="6" width="15.5" customWidth="1"/>
    <col min="7" max="13" width="30.19921875" customWidth="1"/>
  </cols>
  <sheetData>
    <row r="1" spans="1:10" ht="23.4" x14ac:dyDescent="0.3">
      <c r="A1" s="3" t="s">
        <v>10</v>
      </c>
      <c r="B1" s="4"/>
      <c r="C1" s="4"/>
      <c r="D1" s="4"/>
      <c r="E1" s="4"/>
      <c r="F1" s="4"/>
      <c r="G1" s="4"/>
      <c r="H1" s="4"/>
      <c r="I1" s="4"/>
      <c r="J1" s="4"/>
    </row>
    <row r="2" spans="1:10" ht="21" x14ac:dyDescent="0.25">
      <c r="A2" s="2"/>
      <c r="B2" s="1"/>
      <c r="C2" s="1"/>
      <c r="D2" s="1"/>
      <c r="E2" s="1"/>
      <c r="F2" s="1"/>
      <c r="G2" s="1"/>
      <c r="H2" s="1"/>
      <c r="I2" s="1"/>
      <c r="J2" s="1"/>
    </row>
    <row r="3" spans="1:10" ht="21" x14ac:dyDescent="0.25">
      <c r="A3" s="2"/>
      <c r="B3" s="1"/>
      <c r="C3" s="1"/>
      <c r="D3" s="1"/>
      <c r="E3" s="1"/>
      <c r="F3" s="1"/>
      <c r="G3" s="1"/>
      <c r="H3" s="1"/>
      <c r="I3" s="1"/>
      <c r="J3" s="1"/>
    </row>
    <row r="4" spans="1:10" ht="21" x14ac:dyDescent="0.25">
      <c r="A4" s="2"/>
      <c r="B4" s="1"/>
      <c r="C4" s="1"/>
      <c r="D4" s="1"/>
      <c r="E4" s="1"/>
      <c r="F4" s="1"/>
      <c r="G4" s="1"/>
      <c r="H4" s="1"/>
      <c r="I4" s="1"/>
      <c r="J4" s="1"/>
    </row>
    <row r="5" spans="1:10" ht="21.6" thickBot="1" x14ac:dyDescent="0.3">
      <c r="A5" s="2"/>
      <c r="B5" s="1"/>
      <c r="C5" s="1"/>
      <c r="D5" s="1"/>
      <c r="E5" s="1"/>
      <c r="F5" s="1"/>
      <c r="G5" s="1"/>
      <c r="H5" s="1"/>
      <c r="I5" s="1"/>
      <c r="J5" s="1"/>
    </row>
    <row r="6" spans="1:10" ht="29.1" customHeight="1" thickBot="1" x14ac:dyDescent="0.3">
      <c r="A6" s="2"/>
      <c r="B6" s="1"/>
      <c r="C6" s="50" t="s">
        <v>0</v>
      </c>
      <c r="D6" s="51"/>
      <c r="E6" s="51"/>
      <c r="F6" s="52"/>
      <c r="G6" s="29" t="s">
        <v>18</v>
      </c>
      <c r="H6" s="29" t="s">
        <v>19</v>
      </c>
      <c r="I6" s="29" t="s">
        <v>20</v>
      </c>
      <c r="J6" s="29" t="s">
        <v>21</v>
      </c>
    </row>
    <row r="7" spans="1:10" ht="29.1" customHeight="1" x14ac:dyDescent="0.15">
      <c r="A7" s="1"/>
      <c r="B7" s="1"/>
      <c r="C7" s="38" t="s">
        <v>1</v>
      </c>
      <c r="D7" s="53" t="s">
        <v>2</v>
      </c>
      <c r="E7" s="54"/>
      <c r="F7" s="55"/>
      <c r="G7" s="8">
        <v>63636000</v>
      </c>
      <c r="H7" s="9">
        <v>27425036</v>
      </c>
      <c r="I7" s="10">
        <v>62000000</v>
      </c>
      <c r="J7" s="8">
        <v>62000000</v>
      </c>
    </row>
    <row r="8" spans="1:10" ht="29.1" customHeight="1" thickBot="1" x14ac:dyDescent="0.2">
      <c r="A8" s="1"/>
      <c r="B8" s="1"/>
      <c r="C8" s="38"/>
      <c r="D8" s="56" t="s">
        <v>17</v>
      </c>
      <c r="E8" s="57"/>
      <c r="F8" s="58"/>
      <c r="G8" s="30" t="s">
        <v>16</v>
      </c>
      <c r="H8" s="21">
        <v>30741589</v>
      </c>
      <c r="I8" s="31" t="s">
        <v>16</v>
      </c>
      <c r="J8" s="31" t="s">
        <v>16</v>
      </c>
    </row>
    <row r="9" spans="1:10" ht="29.1" customHeight="1" thickTop="1" x14ac:dyDescent="0.25">
      <c r="A9" s="1"/>
      <c r="B9" s="1"/>
      <c r="C9" s="38"/>
      <c r="D9" s="59" t="s">
        <v>3</v>
      </c>
      <c r="E9" s="60"/>
      <c r="F9" s="61"/>
      <c r="G9" s="11">
        <f>G10+G11</f>
        <v>24539850</v>
      </c>
      <c r="H9" s="11">
        <f>H10+H11</f>
        <v>20194345</v>
      </c>
      <c r="I9" s="11">
        <f>I10+I11</f>
        <v>21129670</v>
      </c>
      <c r="J9" s="11">
        <f>J10+J11</f>
        <v>17272210</v>
      </c>
    </row>
    <row r="10" spans="1:10" ht="29.1" customHeight="1" x14ac:dyDescent="0.15">
      <c r="A10" s="1"/>
      <c r="B10" s="1"/>
      <c r="C10" s="38"/>
      <c r="D10" s="62"/>
      <c r="E10" s="46" t="s">
        <v>4</v>
      </c>
      <c r="F10" s="47"/>
      <c r="G10" s="6">
        <v>23626850</v>
      </c>
      <c r="H10" s="12">
        <v>19221565</v>
      </c>
      <c r="I10" s="13">
        <v>20385270</v>
      </c>
      <c r="J10" s="6">
        <v>17059250</v>
      </c>
    </row>
    <row r="11" spans="1:10" ht="29.1" customHeight="1" x14ac:dyDescent="0.15">
      <c r="A11" s="1"/>
      <c r="B11" s="1"/>
      <c r="C11" s="38"/>
      <c r="D11" s="63"/>
      <c r="E11" s="46" t="s">
        <v>15</v>
      </c>
      <c r="F11" s="47"/>
      <c r="G11" s="5">
        <v>913000</v>
      </c>
      <c r="H11" s="14">
        <v>972780</v>
      </c>
      <c r="I11" s="15">
        <v>744400</v>
      </c>
      <c r="J11" s="5">
        <v>212960</v>
      </c>
    </row>
    <row r="12" spans="1:10" ht="29.1" customHeight="1" x14ac:dyDescent="0.15">
      <c r="A12" s="1"/>
      <c r="B12" s="1"/>
      <c r="C12" s="38"/>
      <c r="D12" s="64" t="s">
        <v>5</v>
      </c>
      <c r="E12" s="64"/>
      <c r="F12" s="65"/>
      <c r="G12" s="16">
        <v>3043512</v>
      </c>
      <c r="H12" s="17">
        <v>3994819</v>
      </c>
      <c r="I12" s="18">
        <v>8544377</v>
      </c>
      <c r="J12" s="16">
        <v>5458745</v>
      </c>
    </row>
    <row r="13" spans="1:10" ht="29.1" customHeight="1" thickBot="1" x14ac:dyDescent="0.2">
      <c r="A13" s="1"/>
      <c r="B13" s="1"/>
      <c r="C13" s="38"/>
      <c r="D13" s="66" t="s">
        <v>12</v>
      </c>
      <c r="E13" s="67"/>
      <c r="F13" s="68"/>
      <c r="G13" s="19">
        <f>G9+G12</f>
        <v>27583362</v>
      </c>
      <c r="H13" s="19">
        <f t="shared" ref="H13:J13" si="0">H9+H12</f>
        <v>24189164</v>
      </c>
      <c r="I13" s="19">
        <f t="shared" si="0"/>
        <v>29674047</v>
      </c>
      <c r="J13" s="19">
        <f t="shared" si="0"/>
        <v>22730955</v>
      </c>
    </row>
    <row r="14" spans="1:10" ht="29.1" customHeight="1" thickTop="1" thickBot="1" x14ac:dyDescent="0.2">
      <c r="A14" s="1"/>
      <c r="B14" s="1"/>
      <c r="C14" s="39"/>
      <c r="D14" s="35" t="s">
        <v>6</v>
      </c>
      <c r="E14" s="36"/>
      <c r="F14" s="37"/>
      <c r="G14" s="20">
        <f>G7+G13</f>
        <v>91219362</v>
      </c>
      <c r="H14" s="20">
        <f>H7+H8+H13</f>
        <v>82355789</v>
      </c>
      <c r="I14" s="20">
        <f t="shared" ref="I14" si="1">I7+I13</f>
        <v>91674047</v>
      </c>
      <c r="J14" s="20">
        <f>J7+J13</f>
        <v>84730955</v>
      </c>
    </row>
    <row r="15" spans="1:10" ht="29.1" customHeight="1" x14ac:dyDescent="0.15">
      <c r="A15" s="1"/>
      <c r="B15" s="1"/>
      <c r="C15" s="38" t="s">
        <v>13</v>
      </c>
      <c r="D15" s="40" t="s">
        <v>11</v>
      </c>
      <c r="E15" s="41"/>
      <c r="F15" s="42"/>
      <c r="G15" s="5">
        <v>69819019</v>
      </c>
      <c r="H15" s="17">
        <v>62734244</v>
      </c>
      <c r="I15" s="18">
        <v>66102984</v>
      </c>
      <c r="J15" s="16">
        <v>66010111</v>
      </c>
    </row>
    <row r="16" spans="1:10" ht="29.1" customHeight="1" x14ac:dyDescent="0.25">
      <c r="A16" s="1"/>
      <c r="B16" s="1"/>
      <c r="C16" s="38"/>
      <c r="D16" s="43" t="s">
        <v>14</v>
      </c>
      <c r="E16" s="44"/>
      <c r="F16" s="45"/>
      <c r="G16" s="6">
        <f>G17+G18</f>
        <v>30658478</v>
      </c>
      <c r="H16" s="6">
        <f>H17+H18</f>
        <v>27893808</v>
      </c>
      <c r="I16" s="6">
        <f t="shared" ref="I16:J16" si="2">I17+I18</f>
        <v>28894510</v>
      </c>
      <c r="J16" s="6">
        <f t="shared" si="2"/>
        <v>30666004</v>
      </c>
    </row>
    <row r="17" spans="1:10" ht="29.1" customHeight="1" x14ac:dyDescent="0.15">
      <c r="A17" s="1"/>
      <c r="B17" s="1"/>
      <c r="C17" s="38"/>
      <c r="D17" s="27"/>
      <c r="E17" s="46" t="s">
        <v>22</v>
      </c>
      <c r="F17" s="47"/>
      <c r="G17" s="6">
        <v>14411572</v>
      </c>
      <c r="H17" s="17">
        <v>12914233</v>
      </c>
      <c r="I17" s="18">
        <v>7316963</v>
      </c>
      <c r="J17" s="16">
        <v>17669474</v>
      </c>
    </row>
    <row r="18" spans="1:10" ht="29.1" customHeight="1" thickBot="1" x14ac:dyDescent="0.2">
      <c r="A18" s="1"/>
      <c r="B18" s="1"/>
      <c r="C18" s="38"/>
      <c r="D18" s="28"/>
      <c r="E18" s="48" t="s">
        <v>7</v>
      </c>
      <c r="F18" s="49"/>
      <c r="G18" s="7">
        <v>16246906</v>
      </c>
      <c r="H18" s="21">
        <v>14979575</v>
      </c>
      <c r="I18" s="22">
        <v>21577547</v>
      </c>
      <c r="J18" s="7">
        <v>12996530</v>
      </c>
    </row>
    <row r="19" spans="1:10" ht="29.1" customHeight="1" thickTop="1" thickBot="1" x14ac:dyDescent="0.2">
      <c r="A19" s="1"/>
      <c r="B19" s="1"/>
      <c r="C19" s="39"/>
      <c r="D19" s="35" t="s">
        <v>8</v>
      </c>
      <c r="E19" s="36"/>
      <c r="F19" s="37"/>
      <c r="G19" s="23">
        <f>G15+G16</f>
        <v>100477497</v>
      </c>
      <c r="H19" s="23">
        <f t="shared" ref="H19:J19" si="3">H15+H16</f>
        <v>90628052</v>
      </c>
      <c r="I19" s="23">
        <f t="shared" si="3"/>
        <v>94997494</v>
      </c>
      <c r="J19" s="23">
        <f t="shared" si="3"/>
        <v>96676115</v>
      </c>
    </row>
    <row r="20" spans="1:10" ht="29.1" customHeight="1" thickBot="1" x14ac:dyDescent="0.2">
      <c r="A20" s="1"/>
      <c r="B20" s="1"/>
      <c r="C20" s="32" t="s">
        <v>9</v>
      </c>
      <c r="D20" s="33"/>
      <c r="E20" s="33"/>
      <c r="F20" s="34"/>
      <c r="G20" s="24">
        <f>G14-G19</f>
        <v>-9258135</v>
      </c>
      <c r="H20" s="25">
        <f>H14-H19</f>
        <v>-8272263</v>
      </c>
      <c r="I20" s="26">
        <f>I14-I19</f>
        <v>-3323447</v>
      </c>
      <c r="J20" s="24">
        <f>J14-J19</f>
        <v>-11945160</v>
      </c>
    </row>
    <row r="21" spans="1:10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mergeCells count="18">
    <mergeCell ref="C6:F6"/>
    <mergeCell ref="C7:C14"/>
    <mergeCell ref="D7:F7"/>
    <mergeCell ref="D8:F8"/>
    <mergeCell ref="D9:F9"/>
    <mergeCell ref="D10:D11"/>
    <mergeCell ref="E10:F10"/>
    <mergeCell ref="E11:F11"/>
    <mergeCell ref="D12:F12"/>
    <mergeCell ref="D13:F13"/>
    <mergeCell ref="C20:F20"/>
    <mergeCell ref="D14:F14"/>
    <mergeCell ref="C15:C19"/>
    <mergeCell ref="D15:F15"/>
    <mergeCell ref="D16:F16"/>
    <mergeCell ref="E17:F17"/>
    <mergeCell ref="E18:F18"/>
    <mergeCell ref="D19:F19"/>
  </mergeCells>
  <phoneticPr fontId="10"/>
  <pageMargins left="0.70866141732283472" right="0.70866141732283472" top="0.74803149606299213" bottom="0.74803149606299213" header="0.31496062992125984" footer="0.31496062992125984"/>
  <pageSetup paperSize="9" scale="72" orientation="landscape" r:id="rId1"/>
  <headerFooter>
    <oddHeader>&amp;R&amp;"ＭＳ 明朝,標準"&amp;10（資料8）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運営状況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2026-08-18T12:46:12Z</dcterms:created>
  <dcterms:modified xsi:type="dcterms:W3CDTF">2026-08-18T12:46:16Z</dcterms:modified>
</cp:coreProperties>
</file>