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8CEDD4A-E91A-49A9-9A72-18311CCEC4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収支計画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" l="1"/>
  <c r="E13" i="3"/>
  <c r="G26" i="3"/>
  <c r="E19" i="3" l="1"/>
  <c r="F19" i="3" l="1"/>
  <c r="I19" i="3" l="1"/>
  <c r="I13" i="3"/>
  <c r="I33" i="3"/>
  <c r="I9" i="3"/>
  <c r="I26" i="3" l="1"/>
  <c r="I41" i="3"/>
  <c r="I29" i="3"/>
  <c r="I35" i="3"/>
  <c r="G19" i="3"/>
  <c r="H19" i="3"/>
  <c r="F13" i="3" l="1"/>
  <c r="H13" i="3"/>
  <c r="G13" i="3"/>
  <c r="F26" i="3"/>
  <c r="H26" i="3"/>
  <c r="E26" i="3"/>
  <c r="I12" i="3"/>
  <c r="I11" i="3" s="1"/>
  <c r="I47" i="3" s="1"/>
  <c r="F41" i="3"/>
  <c r="G41" i="3"/>
  <c r="H41" i="3"/>
  <c r="F35" i="3"/>
  <c r="G35" i="3"/>
  <c r="H35" i="3"/>
  <c r="F33" i="3"/>
  <c r="G33" i="3"/>
  <c r="H33" i="3"/>
  <c r="F29" i="3"/>
  <c r="G29" i="3"/>
  <c r="H29" i="3"/>
  <c r="F9" i="3"/>
  <c r="G9" i="3"/>
  <c r="H9" i="3"/>
  <c r="G12" i="3" l="1"/>
  <c r="G11" i="3" s="1"/>
  <c r="G47" i="3" s="1"/>
  <c r="H12" i="3"/>
  <c r="H11" i="3" s="1"/>
  <c r="H47" i="3" s="1"/>
  <c r="F12" i="3"/>
  <c r="F11" i="3" s="1"/>
  <c r="F47" i="3" s="1"/>
  <c r="E41" i="3"/>
  <c r="E35" i="3"/>
  <c r="E33" i="3"/>
  <c r="E29" i="3"/>
  <c r="E12" i="3" l="1"/>
  <c r="E11" i="3" s="1"/>
  <c r="E47" i="3" s="1"/>
</calcChain>
</file>

<file path=xl/sharedStrings.xml><?xml version="1.0" encoding="utf-8"?>
<sst xmlns="http://schemas.openxmlformats.org/spreadsheetml/2006/main" count="60" uniqueCount="50">
  <si>
    <t>大阪府立母子・父子福祉センター管理運営事業</t>
    <rPh sb="0" eb="3">
      <t>オオサカフ</t>
    </rPh>
    <rPh sb="3" eb="4">
      <t>リツ</t>
    </rPh>
    <rPh sb="4" eb="6">
      <t>ボシ</t>
    </rPh>
    <rPh sb="7" eb="9">
      <t>フシ</t>
    </rPh>
    <rPh sb="9" eb="11">
      <t>フクシ</t>
    </rPh>
    <rPh sb="15" eb="17">
      <t>カンリ</t>
    </rPh>
    <rPh sb="17" eb="19">
      <t>ウンエイ</t>
    </rPh>
    <rPh sb="19" eb="21">
      <t>ジギョウ</t>
    </rPh>
    <phoneticPr fontId="1"/>
  </si>
  <si>
    <t>項目</t>
    <rPh sb="0" eb="2">
      <t>コウモク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</si>
  <si>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</si>
  <si>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旅費交通費</t>
    <rPh sb="0" eb="2">
      <t>リョヒ</t>
    </rPh>
    <rPh sb="2" eb="5">
      <t>コウツウヒ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</si>
  <si>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</si>
  <si>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</si>
  <si>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賃借料</t>
    <rPh sb="0" eb="3">
      <t>チンシャクリョウ</t>
    </rPh>
    <phoneticPr fontId="2"/>
  </si>
  <si>
    <t>報償費</t>
    <rPh sb="0" eb="2">
      <t>ホウショウ</t>
    </rPh>
    <rPh sb="2" eb="3">
      <t>ヒ</t>
    </rPh>
    <phoneticPr fontId="2"/>
  </si>
  <si>
    <t>保険料</t>
    <rPh sb="0" eb="3">
      <t>ホケンリョウ</t>
    </rPh>
    <phoneticPr fontId="2"/>
  </si>
  <si>
    <t>旅費交通費</t>
    <rPh sb="0" eb="2">
      <t>リョヒ</t>
    </rPh>
    <rPh sb="2" eb="5">
      <t>コウツウヒ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</si>
  <si>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</si>
  <si>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手数料</t>
    <rPh sb="0" eb="3">
      <t>テスウリョウ</t>
    </rPh>
    <phoneticPr fontId="3"/>
  </si>
  <si>
    <t>（単位：千円）</t>
    <rPh sb="1" eb="3">
      <t>タンイ</t>
    </rPh>
    <rPh sb="4" eb="6">
      <t>センエン</t>
    </rPh>
    <phoneticPr fontId="1"/>
  </si>
  <si>
    <t>①就業支援事業</t>
    <rPh sb="1" eb="3">
      <t>シュウギョウ</t>
    </rPh>
    <rPh sb="3" eb="5">
      <t>シエン</t>
    </rPh>
    <rPh sb="5" eb="7">
      <t>ジギョウ</t>
    </rPh>
    <phoneticPr fontId="1"/>
  </si>
  <si>
    <t>②就業支援講習会費</t>
    <phoneticPr fontId="1"/>
  </si>
  <si>
    <t>③就業情報提供事業</t>
    <phoneticPr fontId="1"/>
  </si>
  <si>
    <t>⑤相談関係職員研修支援事業</t>
    <phoneticPr fontId="1"/>
  </si>
  <si>
    <t>(２)ひとり親家庭等日常生活支援事業</t>
    <rPh sb="6" eb="7">
      <t>オヤ</t>
    </rPh>
    <rPh sb="7" eb="9">
      <t>カテイ</t>
    </rPh>
    <rPh sb="9" eb="10">
      <t>トウ</t>
    </rPh>
    <rPh sb="10" eb="12">
      <t>ニチジョウ</t>
    </rPh>
    <rPh sb="12" eb="14">
      <t>セイカツ</t>
    </rPh>
    <rPh sb="14" eb="16">
      <t>シエン</t>
    </rPh>
    <rPh sb="16" eb="18">
      <t>ジギョウ</t>
    </rPh>
    <phoneticPr fontId="1"/>
  </si>
  <si>
    <t>(３)ひとり親家庭等生活向上事業</t>
    <phoneticPr fontId="1"/>
  </si>
  <si>
    <t>(１)母子家庭等就業・自立支援センター事業</t>
    <rPh sb="3" eb="5">
      <t>ボシ</t>
    </rPh>
    <rPh sb="5" eb="7">
      <t>カテイ</t>
    </rPh>
    <rPh sb="7" eb="8">
      <t>トウ</t>
    </rPh>
    <rPh sb="8" eb="10">
      <t>シュウギョウ</t>
    </rPh>
    <rPh sb="11" eb="13">
      <t>ジリツ</t>
    </rPh>
    <rPh sb="13" eb="15">
      <t>シエン</t>
    </rPh>
    <rPh sb="19" eb="21">
      <t>ジギョウ</t>
    </rPh>
    <phoneticPr fontId="1"/>
  </si>
  <si>
    <t>人件費</t>
    <rPh sb="0" eb="3">
      <t>ジンケンヒ</t>
    </rPh>
    <phoneticPr fontId="1"/>
  </si>
  <si>
    <t>収支計画書</t>
    <rPh sb="0" eb="2">
      <t>シュウシ</t>
    </rPh>
    <rPh sb="2" eb="4">
      <t>ケイカク</t>
    </rPh>
    <rPh sb="4" eb="5">
      <t>ショ</t>
    </rPh>
    <phoneticPr fontId="1"/>
  </si>
  <si>
    <t>備考</t>
    <rPh sb="0" eb="2">
      <t>ビコウ</t>
    </rPh>
    <phoneticPr fontId="1"/>
  </si>
  <si>
    <t>人件費</t>
    <rPh sb="0" eb="3">
      <t>ジンケンヒ</t>
    </rPh>
    <phoneticPr fontId="2"/>
  </si>
  <si>
    <t>相談員人件費</t>
    <rPh sb="0" eb="2">
      <t>ソウダン</t>
    </rPh>
    <rPh sb="2" eb="3">
      <t>イン</t>
    </rPh>
    <rPh sb="3" eb="6">
      <t>ジンケンヒ</t>
    </rPh>
    <phoneticPr fontId="1"/>
  </si>
  <si>
    <t>託児サービス費</t>
    <rPh sb="0" eb="2">
      <t>タクジ</t>
    </rPh>
    <rPh sb="6" eb="7">
      <t>ヒ</t>
    </rPh>
    <phoneticPr fontId="1"/>
  </si>
  <si>
    <t>Ｗｅｂサイト管理</t>
    <phoneticPr fontId="1"/>
  </si>
  <si>
    <t>賃金</t>
    <rPh sb="0" eb="2">
      <t>チンギン</t>
    </rPh>
    <phoneticPr fontId="1"/>
  </si>
  <si>
    <t>就業支援バンク管理作業員</t>
    <phoneticPr fontId="1"/>
  </si>
  <si>
    <t>養育費相談員</t>
    <phoneticPr fontId="1"/>
  </si>
  <si>
    <t>人件費</t>
    <rPh sb="0" eb="3">
      <t>ジンケンヒ</t>
    </rPh>
    <phoneticPr fontId="1"/>
  </si>
  <si>
    <t>弁護士報酬</t>
    <phoneticPr fontId="1"/>
  </si>
  <si>
    <t>母子・父子自立支援員研修</t>
    <phoneticPr fontId="1"/>
  </si>
  <si>
    <t>家庭生活支援員講習会</t>
    <phoneticPr fontId="1"/>
  </si>
  <si>
    <t>人件費</t>
    <rPh sb="0" eb="3">
      <t>ジンケンヒ</t>
    </rPh>
    <phoneticPr fontId="3"/>
  </si>
  <si>
    <t>賃借料</t>
    <rPh sb="0" eb="3">
      <t>チンシャクリョウ</t>
    </rPh>
    <phoneticPr fontId="1"/>
  </si>
  <si>
    <t>報償費</t>
    <rPh sb="0" eb="3">
      <t>ホウショウヒ</t>
    </rPh>
    <phoneticPr fontId="1"/>
  </si>
  <si>
    <t>講習会費</t>
    <rPh sb="0" eb="3">
      <t>コウシュウカイ</t>
    </rPh>
    <rPh sb="3" eb="4">
      <t>ヒ</t>
    </rPh>
    <phoneticPr fontId="1"/>
  </si>
  <si>
    <t>ヘルパー報酬</t>
    <rPh sb="4" eb="6">
      <t>ホウシュウ</t>
    </rPh>
    <phoneticPr fontId="1"/>
  </si>
  <si>
    <t>委託料</t>
    <rPh sb="0" eb="3">
      <t>イタクリョウ</t>
    </rPh>
    <phoneticPr fontId="2"/>
  </si>
  <si>
    <t>相談事業費＋講習会費</t>
    <rPh sb="0" eb="2">
      <t>ソウダン</t>
    </rPh>
    <rPh sb="2" eb="5">
      <t>ジギョウヒ</t>
    </rPh>
    <rPh sb="6" eb="9">
      <t>コウシュウカイ</t>
    </rPh>
    <rPh sb="9" eb="10">
      <t>ヒ</t>
    </rPh>
    <phoneticPr fontId="1"/>
  </si>
  <si>
    <t>Ｒ７</t>
    <phoneticPr fontId="1"/>
  </si>
  <si>
    <t>Ｒ８</t>
    <phoneticPr fontId="1"/>
  </si>
  <si>
    <t>Ｒ９</t>
    <phoneticPr fontId="1"/>
  </si>
  <si>
    <t>Ｒ10</t>
    <phoneticPr fontId="1"/>
  </si>
  <si>
    <t>Ｒ11</t>
    <phoneticPr fontId="1"/>
  </si>
  <si>
    <t>④養育費・親子交流支援事業</t>
    <rPh sb="5" eb="7">
      <t>オヤコ</t>
    </rPh>
    <phoneticPr fontId="1"/>
  </si>
  <si>
    <t>A．収入</t>
    <rPh sb="2" eb="4">
      <t>シュウニュウ</t>
    </rPh>
    <phoneticPr fontId="1"/>
  </si>
  <si>
    <t>B．支出 (1)+(2)+(3)</t>
    <rPh sb="2" eb="4">
      <t>シシュツ</t>
    </rPh>
    <phoneticPr fontId="1"/>
  </si>
  <si>
    <t>C．収支差（A－B）</t>
    <rPh sb="2" eb="5">
      <t>シュウシサ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</si>
</sst>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b/>
      <sz val="12"/>
      <color theme="1"/>
      <name val="HGS創英角ｺﾞｼｯｸUB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4" borderId="2" xfId="0" applyFont="1" applyFill="1" applyBorder="1">
      <alignment vertical="center"/>
    </xf>
    <xf numFmtId="0" fontId="4" fillId="4" borderId="8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5" fillId="4" borderId="8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6" fillId="4" borderId="7" xfId="0" applyFont="1" applyFill="1" applyBorder="1">
      <alignment vertical="center"/>
    </xf>
    <xf numFmtId="0" fontId="6" fillId="4" borderId="5" xfId="0" applyFont="1" applyFill="1" applyBorder="1">
      <alignment vertical="center"/>
    </xf>
    <xf numFmtId="0" fontId="6" fillId="0" borderId="0" xfId="0" applyFont="1">
      <alignment vertical="center"/>
    </xf>
    <xf numFmtId="0" fontId="7" fillId="4" borderId="8" xfId="0" applyFont="1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3" borderId="10" xfId="0" applyFont="1" applyFill="1" applyBorder="1">
      <alignment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right" vertical="center"/>
    </xf>
    <xf numFmtId="38" fontId="4" fillId="0" borderId="0" xfId="1" applyFont="1" applyAlignment="1">
      <alignment vertical="center" shrinkToFit="1"/>
    </xf>
    <xf numFmtId="38" fontId="4" fillId="0" borderId="0" xfId="1" applyFont="1" applyAlignment="1">
      <alignment horizontal="right" vertical="center" shrinkToFit="1"/>
    </xf>
    <xf numFmtId="38" fontId="7" fillId="5" borderId="1" xfId="1" applyFont="1" applyFill="1" applyBorder="1" applyAlignment="1">
      <alignment horizontal="center" vertical="center" shrinkToFit="1"/>
    </xf>
    <xf numFmtId="38" fontId="6" fillId="4" borderId="1" xfId="1" applyFont="1" applyFill="1" applyBorder="1" applyAlignment="1">
      <alignment vertical="center" shrinkToFit="1"/>
    </xf>
    <xf numFmtId="38" fontId="4" fillId="0" borderId="1" xfId="1" applyFont="1" applyBorder="1" applyAlignment="1">
      <alignment vertical="center" shrinkToFit="1"/>
    </xf>
    <xf numFmtId="38" fontId="7" fillId="3" borderId="1" xfId="1" applyFont="1" applyFill="1" applyBorder="1" applyAlignment="1">
      <alignment vertical="center" shrinkToFit="1"/>
    </xf>
    <xf numFmtId="38" fontId="5" fillId="2" borderId="1" xfId="1" applyFont="1" applyFill="1" applyBorder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38" fontId="8" fillId="0" borderId="0" xfId="1" applyFont="1" applyBorder="1" applyAlignment="1">
      <alignment horizontal="center" vertical="center" shrinkToFit="1"/>
    </xf>
    <xf numFmtId="0" fontId="4" fillId="0" borderId="12" xfId="0" applyFont="1" applyBorder="1">
      <alignment vertical="center"/>
    </xf>
    <xf numFmtId="0" fontId="5" fillId="2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6" fillId="4" borderId="3" xfId="0" applyFont="1" applyFill="1" applyBorder="1">
      <alignment vertical="center"/>
    </xf>
    <xf numFmtId="176" fontId="7" fillId="5" borderId="6" xfId="0" applyNumberFormat="1" applyFont="1" applyFill="1" applyBorder="1" applyAlignment="1">
      <alignment horizontal="center" vertical="center"/>
    </xf>
    <xf numFmtId="177" fontId="6" fillId="4" borderId="6" xfId="0" applyNumberFormat="1" applyFont="1" applyFill="1" applyBorder="1">
      <alignment vertical="center"/>
    </xf>
    <xf numFmtId="177" fontId="4" fillId="0" borderId="6" xfId="0" applyNumberFormat="1" applyFont="1" applyBorder="1">
      <alignment vertical="center"/>
    </xf>
    <xf numFmtId="177" fontId="7" fillId="3" borderId="6" xfId="0" applyNumberFormat="1" applyFont="1" applyFill="1" applyBorder="1">
      <alignment vertical="center"/>
    </xf>
    <xf numFmtId="177" fontId="5" fillId="2" borderId="6" xfId="0" applyNumberFormat="1" applyFont="1" applyFill="1" applyBorder="1">
      <alignment vertical="center"/>
    </xf>
    <xf numFmtId="177" fontId="5" fillId="2" borderId="5" xfId="0" applyNumberFormat="1" applyFont="1" applyFill="1" applyBorder="1">
      <alignment vertical="center"/>
    </xf>
    <xf numFmtId="177" fontId="4" fillId="0" borderId="3" xfId="0" applyNumberFormat="1" applyFont="1" applyBorder="1">
      <alignment vertical="center"/>
    </xf>
    <xf numFmtId="177" fontId="5" fillId="2" borderId="3" xfId="0" applyNumberFormat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38" fontId="7" fillId="5" borderId="3" xfId="1" applyFont="1" applyFill="1" applyBorder="1" applyAlignment="1">
      <alignment horizontal="center" vertical="center"/>
    </xf>
    <xf numFmtId="177" fontId="6" fillId="4" borderId="3" xfId="1" applyNumberFormat="1" applyFont="1" applyFill="1" applyBorder="1" applyAlignment="1">
      <alignment vertical="center"/>
    </xf>
    <xf numFmtId="177" fontId="4" fillId="0" borderId="3" xfId="1" applyNumberFormat="1" applyFont="1" applyBorder="1" applyAlignment="1">
      <alignment vertical="center"/>
    </xf>
    <xf numFmtId="177" fontId="7" fillId="3" borderId="3" xfId="1" applyNumberFormat="1" applyFont="1" applyFill="1" applyBorder="1" applyAlignment="1">
      <alignment vertical="center"/>
    </xf>
    <xf numFmtId="177" fontId="5" fillId="2" borderId="3" xfId="1" applyNumberFormat="1" applyFont="1" applyFill="1" applyBorder="1" applyAlignment="1">
      <alignment vertical="center"/>
    </xf>
    <xf numFmtId="176" fontId="7" fillId="5" borderId="1" xfId="0" applyNumberFormat="1" applyFont="1" applyFill="1" applyBorder="1" applyAlignment="1">
      <alignment horizontal="center" vertical="center"/>
    </xf>
    <xf numFmtId="177" fontId="6" fillId="4" borderId="1" xfId="0" applyNumberFormat="1" applyFont="1" applyFill="1" applyBorder="1">
      <alignment vertical="center"/>
    </xf>
    <xf numFmtId="177" fontId="4" fillId="0" borderId="1" xfId="0" applyNumberFormat="1" applyFont="1" applyBorder="1">
      <alignment vertical="center"/>
    </xf>
    <xf numFmtId="177" fontId="7" fillId="3" borderId="1" xfId="0" applyNumberFormat="1" applyFont="1" applyFill="1" applyBorder="1">
      <alignment vertical="center"/>
    </xf>
    <xf numFmtId="177" fontId="5" fillId="2" borderId="1" xfId="0" applyNumberFormat="1" applyFont="1" applyFill="1" applyBorder="1">
      <alignment vertical="center"/>
    </xf>
    <xf numFmtId="0" fontId="6" fillId="4" borderId="6" xfId="0" applyFont="1" applyFill="1" applyBorder="1">
      <alignment vertical="center"/>
    </xf>
    <xf numFmtId="0" fontId="10" fillId="0" borderId="0" xfId="0" applyFont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shrinkToFit="1"/>
    </xf>
    <xf numFmtId="0" fontId="7" fillId="3" borderId="11" xfId="0" applyFont="1" applyFill="1" applyBorder="1" applyAlignment="1">
      <alignment horizontal="left" vertical="center" shrinkToFit="1"/>
    </xf>
    <xf numFmtId="0" fontId="7" fillId="3" borderId="14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left" vertical="center" shrinkToFit="1"/>
    </xf>
    <xf numFmtId="0" fontId="7" fillId="3" borderId="0" xfId="0" applyFont="1" applyFill="1" applyAlignment="1">
      <alignment horizontal="left" vertical="center" shrinkToFit="1"/>
    </xf>
    <xf numFmtId="0" fontId="7" fillId="3" borderId="13" xfId="0" applyFont="1" applyFill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394606</xdr:colOff>
      <xdr:row>0</xdr:row>
      <xdr:rowOff>108857</xdr:rowOff>
    </xdr:from>
    <xdr:to>
      <xdr:col>9</xdr:col>
      <xdr:colOff>979715</xdr:colOff>
      <xdr:row>2</xdr:row>
      <xdr:rowOff>136071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08963" y="108857"/>
          <a:ext cx="1469573" cy="40821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0">
              <a:solidFill>
                <a:schemeClr val="tx1"/>
              </a:solidFill>
            </a:rPr>
            <a:t>  </a:t>
          </a:r>
          <a:r>
            <a:rPr kumimoji="1" lang="ja-JP" altLang="en-US" sz="16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参考資料２</a:t>
          </a:r>
          <a:endParaRPr kumimoji="1" lang="en-US" altLang="ja-JP" sz="1600" b="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8"/>
  <sheetViews>
    <sheetView tabSelected="1" topLeftCell="A29" zoomScale="70" zoomScaleNormal="70" workbookViewId="0">
      <selection activeCell="E61" sqref="E61"/>
    </sheetView>
  </sheetViews>
  <sheetFormatPr defaultColWidth="9" defaultRowHeight="16.5" customHeight="1" x14ac:dyDescent="0.45"/>
  <cols>
    <col min="1" max="3" width="2.09765625" style="1" customWidth="1"/>
    <col min="4" max="4" width="26.09765625" style="1" customWidth="1"/>
    <col min="5" max="8" width="13.59765625" style="3" customWidth="1"/>
    <col min="9" max="9" width="13.59765625" style="22" customWidth="1"/>
    <col min="10" max="10" width="16.09765625" style="24" customWidth="1"/>
    <col min="11" max="12" width="9" style="1" customWidth="1"/>
    <col min="13" max="16384" width="9" style="1"/>
  </cols>
  <sheetData>
    <row r="2" spans="1:10" ht="14.25" customHeight="1" x14ac:dyDescent="0.45"/>
    <row r="3" spans="1:10" ht="21" customHeight="1" x14ac:dyDescent="0.45">
      <c r="J3" s="32"/>
    </row>
    <row r="4" spans="1:10" s="20" customFormat="1" ht="21" customHeight="1" x14ac:dyDescent="0.45">
      <c r="A4" s="57" t="s">
        <v>0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s="20" customFormat="1" ht="21" customHeight="1" x14ac:dyDescent="0.45">
      <c r="A5" s="57" t="s">
        <v>21</v>
      </c>
      <c r="B5" s="57"/>
      <c r="C5" s="57"/>
      <c r="D5" s="57"/>
      <c r="E5" s="57"/>
      <c r="F5" s="57"/>
      <c r="G5" s="57"/>
      <c r="H5" s="57"/>
      <c r="I5" s="57"/>
      <c r="J5" s="57"/>
    </row>
    <row r="6" spans="1:10" ht="11.25" customHeight="1" x14ac:dyDescent="0.45"/>
    <row r="7" spans="1:10" ht="16.5" customHeight="1" x14ac:dyDescent="0.45">
      <c r="E7" s="33"/>
      <c r="F7" s="45"/>
      <c r="G7" s="1"/>
      <c r="H7" s="1"/>
      <c r="I7" s="23"/>
      <c r="J7" s="25" t="s">
        <v>12</v>
      </c>
    </row>
    <row r="8" spans="1:10" s="4" customFormat="1" ht="23.25" customHeight="1" x14ac:dyDescent="0.45">
      <c r="A8" s="58" t="s">
        <v>1</v>
      </c>
      <c r="B8" s="59"/>
      <c r="C8" s="59"/>
      <c r="D8" s="59"/>
      <c r="E8" s="37" t="s">
        <v>41</v>
      </c>
      <c r="F8" s="37" t="s">
        <v>42</v>
      </c>
      <c r="G8" s="37" t="s">
        <v>43</v>
      </c>
      <c r="H8" s="51" t="s">
        <v>44</v>
      </c>
      <c r="I8" s="46" t="s">
        <v>45</v>
      </c>
      <c r="J8" s="26" t="s">
        <v>22</v>
      </c>
    </row>
    <row r="9" spans="1:10" s="17" customFormat="1" ht="26.25" customHeight="1" x14ac:dyDescent="0.45">
      <c r="A9" s="15" t="s">
        <v>47</v>
      </c>
      <c r="B9" s="16"/>
      <c r="C9" s="16"/>
      <c r="D9" s="36"/>
      <c r="E9" s="38">
        <f>SUM(E10)</f>
        <v>22980</v>
      </c>
      <c r="F9" s="38">
        <f t="shared" ref="F9:I9" si="0">SUM(F10)</f>
        <v>22980</v>
      </c>
      <c r="G9" s="38">
        <f t="shared" si="0"/>
        <v>22980</v>
      </c>
      <c r="H9" s="52">
        <f t="shared" si="0"/>
        <v>22980</v>
      </c>
      <c r="I9" s="47">
        <f t="shared" si="0"/>
        <v>22980</v>
      </c>
      <c r="J9" s="27"/>
    </row>
    <row r="10" spans="1:10" ht="18.75" customHeight="1" x14ac:dyDescent="0.45">
      <c r="A10" s="6"/>
      <c r="B10" s="2" t="s">
        <v>2</v>
      </c>
      <c r="C10" s="2"/>
      <c r="D10" s="2"/>
      <c r="E10" s="39">
        <v>22980</v>
      </c>
      <c r="F10" s="39">
        <v>22980</v>
      </c>
      <c r="G10" s="39">
        <v>22980</v>
      </c>
      <c r="H10" s="53">
        <v>22980</v>
      </c>
      <c r="I10" s="48">
        <v>22980</v>
      </c>
      <c r="J10" s="28"/>
    </row>
    <row r="11" spans="1:10" s="17" customFormat="1" ht="26.25" customHeight="1" x14ac:dyDescent="0.45">
      <c r="A11" s="15" t="s">
        <v>48</v>
      </c>
      <c r="B11" s="16"/>
      <c r="C11" s="16"/>
      <c r="D11" s="36"/>
      <c r="E11" s="38">
        <f>SUM(E12,E35,E41)</f>
        <v>22980</v>
      </c>
      <c r="F11" s="38">
        <f>SUM(F12,F35,F41)</f>
        <v>22980</v>
      </c>
      <c r="G11" s="38">
        <f>SUM(G12,G35,G41)</f>
        <v>22980</v>
      </c>
      <c r="H11" s="52">
        <f>SUM(H12,H35,H41)</f>
        <v>22980</v>
      </c>
      <c r="I11" s="47">
        <f>SUM(I12,I35,I41)</f>
        <v>22980</v>
      </c>
      <c r="J11" s="27"/>
    </row>
    <row r="12" spans="1:10" s="19" customFormat="1" ht="21.75" customHeight="1" x14ac:dyDescent="0.45">
      <c r="A12" s="18"/>
      <c r="B12" s="64" t="s">
        <v>19</v>
      </c>
      <c r="C12" s="65"/>
      <c r="D12" s="66"/>
      <c r="E12" s="40">
        <f>SUM(E13,E19,E26,E29,E33)</f>
        <v>16180</v>
      </c>
      <c r="F12" s="40">
        <f>SUM(F13,F19,F26,F29,F33)</f>
        <v>16180</v>
      </c>
      <c r="G12" s="40">
        <f>SUM(G13,G19,G26,G29,G33)</f>
        <v>16180</v>
      </c>
      <c r="H12" s="54">
        <f>SUM(H13,H19,H26,H29,H33)</f>
        <v>16180</v>
      </c>
      <c r="I12" s="49">
        <f>SUM(I13,I19,I26,I29,I33)</f>
        <v>16180</v>
      </c>
      <c r="J12" s="29"/>
    </row>
    <row r="13" spans="1:10" s="5" customFormat="1" ht="18.75" customHeight="1" x14ac:dyDescent="0.45">
      <c r="A13" s="12"/>
      <c r="B13" s="13"/>
      <c r="C13" s="14" t="s">
        <v>13</v>
      </c>
      <c r="D13" s="34"/>
      <c r="E13" s="41">
        <f>SUM(E14:E18)</f>
        <v>8436</v>
      </c>
      <c r="F13" s="41">
        <f>SUM(F14:F18)</f>
        <v>8436</v>
      </c>
      <c r="G13" s="41">
        <f>SUM(G14:G18)</f>
        <v>8436</v>
      </c>
      <c r="H13" s="55">
        <f>SUM(H14:H18)</f>
        <v>8435</v>
      </c>
      <c r="I13" s="42">
        <f>SUM(I14:I18)</f>
        <v>8436</v>
      </c>
      <c r="J13" s="30"/>
    </row>
    <row r="14" spans="1:10" ht="18.75" customHeight="1" x14ac:dyDescent="0.45">
      <c r="A14" s="7"/>
      <c r="B14" s="8"/>
      <c r="C14" s="10"/>
      <c r="D14" s="35" t="s">
        <v>23</v>
      </c>
      <c r="E14" s="39">
        <v>7560</v>
      </c>
      <c r="F14" s="39">
        <v>7593</v>
      </c>
      <c r="G14" s="39">
        <v>7625</v>
      </c>
      <c r="H14" s="53">
        <v>7658</v>
      </c>
      <c r="I14" s="43">
        <v>7691</v>
      </c>
      <c r="J14" s="31" t="s">
        <v>24</v>
      </c>
    </row>
    <row r="15" spans="1:10" ht="18.75" customHeight="1" x14ac:dyDescent="0.45">
      <c r="A15" s="7"/>
      <c r="B15" s="8"/>
      <c r="C15" s="10"/>
      <c r="D15" s="35" t="s">
        <v>3</v>
      </c>
      <c r="E15" s="39">
        <v>13</v>
      </c>
      <c r="F15" s="39">
        <v>13</v>
      </c>
      <c r="G15" s="39">
        <v>13</v>
      </c>
      <c r="H15" s="53">
        <v>13</v>
      </c>
      <c r="I15" s="43">
        <v>13</v>
      </c>
      <c r="J15" s="31"/>
    </row>
    <row r="16" spans="1:10" ht="18.75" customHeight="1" x14ac:dyDescent="0.45">
      <c r="A16" s="7"/>
      <c r="B16" s="8"/>
      <c r="C16" s="10"/>
      <c r="D16" s="35" t="s">
        <v>4</v>
      </c>
      <c r="E16" s="39">
        <v>690</v>
      </c>
      <c r="F16" s="39">
        <v>668</v>
      </c>
      <c r="G16" s="39">
        <v>646</v>
      </c>
      <c r="H16" s="53">
        <v>624</v>
      </c>
      <c r="I16" s="43">
        <v>602</v>
      </c>
      <c r="J16" s="31"/>
    </row>
    <row r="17" spans="1:10" ht="18.75" customHeight="1" x14ac:dyDescent="0.45">
      <c r="A17" s="7"/>
      <c r="B17" s="8"/>
      <c r="C17" s="10"/>
      <c r="D17" s="35" t="s">
        <v>6</v>
      </c>
      <c r="E17" s="39">
        <v>96</v>
      </c>
      <c r="F17" s="39">
        <v>90</v>
      </c>
      <c r="G17" s="39">
        <v>85</v>
      </c>
      <c r="H17" s="53">
        <v>79</v>
      </c>
      <c r="I17" s="43">
        <v>74</v>
      </c>
      <c r="J17" s="31"/>
    </row>
    <row r="18" spans="1:10" ht="18.75" customHeight="1" x14ac:dyDescent="0.45">
      <c r="A18" s="7"/>
      <c r="B18" s="8"/>
      <c r="C18" s="10"/>
      <c r="D18" s="35" t="s">
        <v>5</v>
      </c>
      <c r="E18" s="39">
        <v>77</v>
      </c>
      <c r="F18" s="39">
        <v>72</v>
      </c>
      <c r="G18" s="39">
        <v>67</v>
      </c>
      <c r="H18" s="53">
        <v>61</v>
      </c>
      <c r="I18" s="43">
        <v>56</v>
      </c>
      <c r="J18" s="31"/>
    </row>
    <row r="19" spans="1:10" s="5" customFormat="1" ht="18.75" customHeight="1" x14ac:dyDescent="0.45">
      <c r="A19" s="12"/>
      <c r="B19" s="13"/>
      <c r="C19" s="14" t="s">
        <v>14</v>
      </c>
      <c r="D19" s="34"/>
      <c r="E19" s="41">
        <f>SUM(E20:E25)</f>
        <v>5124</v>
      </c>
      <c r="F19" s="41">
        <f>SUM(F20:F25)</f>
        <v>5124</v>
      </c>
      <c r="G19" s="41">
        <f>SUM(G20:G25)</f>
        <v>5124</v>
      </c>
      <c r="H19" s="55">
        <f>SUM(H20:H25)</f>
        <v>5125</v>
      </c>
      <c r="I19" s="42">
        <f>SUM(I20:I25)</f>
        <v>5124</v>
      </c>
      <c r="J19" s="30"/>
    </row>
    <row r="20" spans="1:10" ht="18.75" customHeight="1" x14ac:dyDescent="0.45">
      <c r="A20" s="7"/>
      <c r="B20" s="8"/>
      <c r="C20" s="10"/>
      <c r="D20" s="35" t="s">
        <v>36</v>
      </c>
      <c r="E20" s="39">
        <v>267</v>
      </c>
      <c r="F20" s="39">
        <v>273</v>
      </c>
      <c r="G20" s="39">
        <v>278</v>
      </c>
      <c r="H20" s="53">
        <v>284</v>
      </c>
      <c r="I20" s="43">
        <v>289</v>
      </c>
      <c r="J20" s="31" t="s">
        <v>25</v>
      </c>
    </row>
    <row r="21" spans="1:10" ht="18.75" customHeight="1" x14ac:dyDescent="0.45">
      <c r="A21" s="7"/>
      <c r="B21" s="8"/>
      <c r="C21" s="10"/>
      <c r="D21" s="35" t="s">
        <v>39</v>
      </c>
      <c r="E21" s="39">
        <v>3536</v>
      </c>
      <c r="F21" s="39">
        <v>3541</v>
      </c>
      <c r="G21" s="39">
        <v>3547</v>
      </c>
      <c r="H21" s="53">
        <v>3553</v>
      </c>
      <c r="I21" s="43">
        <v>3558</v>
      </c>
      <c r="J21" s="31" t="s">
        <v>37</v>
      </c>
    </row>
    <row r="22" spans="1:10" ht="18.75" customHeight="1" x14ac:dyDescent="0.45">
      <c r="A22" s="7"/>
      <c r="B22" s="8"/>
      <c r="C22" s="10"/>
      <c r="D22" s="35" t="s">
        <v>6</v>
      </c>
      <c r="E22" s="39">
        <v>554</v>
      </c>
      <c r="F22" s="39">
        <v>554</v>
      </c>
      <c r="G22" s="39">
        <v>554</v>
      </c>
      <c r="H22" s="53">
        <v>554</v>
      </c>
      <c r="I22" s="43">
        <v>554</v>
      </c>
      <c r="J22" s="31"/>
    </row>
    <row r="23" spans="1:10" ht="18.75" customHeight="1" x14ac:dyDescent="0.45">
      <c r="A23" s="7"/>
      <c r="B23" s="8"/>
      <c r="C23" s="10"/>
      <c r="D23" s="35" t="s">
        <v>3</v>
      </c>
      <c r="E23" s="39">
        <v>10</v>
      </c>
      <c r="F23" s="39">
        <v>10</v>
      </c>
      <c r="G23" s="39">
        <v>10</v>
      </c>
      <c r="H23" s="53">
        <v>11</v>
      </c>
      <c r="I23" s="43">
        <v>11</v>
      </c>
      <c r="J23" s="31"/>
    </row>
    <row r="24" spans="1:10" ht="18.75" customHeight="1" x14ac:dyDescent="0.45">
      <c r="A24" s="7"/>
      <c r="B24" s="8"/>
      <c r="C24" s="10"/>
      <c r="D24" s="35" t="s">
        <v>4</v>
      </c>
      <c r="E24" s="39">
        <v>683</v>
      </c>
      <c r="F24" s="39">
        <v>672</v>
      </c>
      <c r="G24" s="39">
        <v>661</v>
      </c>
      <c r="H24" s="53">
        <v>650</v>
      </c>
      <c r="I24" s="43">
        <v>639</v>
      </c>
      <c r="J24" s="31"/>
    </row>
    <row r="25" spans="1:10" ht="18.75" customHeight="1" x14ac:dyDescent="0.45">
      <c r="A25" s="7"/>
      <c r="B25" s="8"/>
      <c r="C25" s="10"/>
      <c r="D25" s="35" t="s">
        <v>5</v>
      </c>
      <c r="E25" s="39">
        <v>74</v>
      </c>
      <c r="F25" s="39">
        <v>74</v>
      </c>
      <c r="G25" s="39">
        <v>74</v>
      </c>
      <c r="H25" s="53">
        <v>73</v>
      </c>
      <c r="I25" s="43">
        <v>73</v>
      </c>
      <c r="J25" s="31"/>
    </row>
    <row r="26" spans="1:10" s="5" customFormat="1" ht="18.75" customHeight="1" x14ac:dyDescent="0.45">
      <c r="A26" s="12"/>
      <c r="B26" s="13"/>
      <c r="C26" s="14" t="s">
        <v>15</v>
      </c>
      <c r="D26" s="34"/>
      <c r="E26" s="41">
        <f>SUM(E27:E28)</f>
        <v>491</v>
      </c>
      <c r="F26" s="41">
        <f t="shared" ref="F26:I26" si="1">SUM(F27:F28)</f>
        <v>491</v>
      </c>
      <c r="G26" s="41">
        <f>SUM(G27:G28)</f>
        <v>491</v>
      </c>
      <c r="H26" s="55">
        <f t="shared" si="1"/>
        <v>491</v>
      </c>
      <c r="I26" s="44">
        <f t="shared" si="1"/>
        <v>491</v>
      </c>
      <c r="J26" s="30"/>
    </row>
    <row r="27" spans="1:10" ht="18.75" customHeight="1" x14ac:dyDescent="0.45">
      <c r="A27" s="7"/>
      <c r="B27" s="8"/>
      <c r="C27" s="10"/>
      <c r="D27" s="35" t="s">
        <v>27</v>
      </c>
      <c r="E27" s="39">
        <v>273</v>
      </c>
      <c r="F27" s="39">
        <v>273</v>
      </c>
      <c r="G27" s="39">
        <v>273</v>
      </c>
      <c r="H27" s="53">
        <v>273</v>
      </c>
      <c r="I27" s="43">
        <v>273</v>
      </c>
      <c r="J27" s="31" t="s">
        <v>28</v>
      </c>
    </row>
    <row r="28" spans="1:10" ht="18.75" customHeight="1" x14ac:dyDescent="0.45">
      <c r="A28" s="7"/>
      <c r="B28" s="8"/>
      <c r="C28" s="11"/>
      <c r="D28" s="35" t="s">
        <v>35</v>
      </c>
      <c r="E28" s="39">
        <v>218</v>
      </c>
      <c r="F28" s="39">
        <v>218</v>
      </c>
      <c r="G28" s="39">
        <v>218</v>
      </c>
      <c r="H28" s="53">
        <v>218</v>
      </c>
      <c r="I28" s="43">
        <v>218</v>
      </c>
      <c r="J28" s="31" t="s">
        <v>26</v>
      </c>
    </row>
    <row r="29" spans="1:10" s="5" customFormat="1" ht="18.75" customHeight="1" x14ac:dyDescent="0.45">
      <c r="A29" s="12"/>
      <c r="B29" s="13"/>
      <c r="C29" s="14" t="s">
        <v>46</v>
      </c>
      <c r="D29" s="34"/>
      <c r="E29" s="41">
        <f>SUM(E30:E32)</f>
        <v>1872</v>
      </c>
      <c r="F29" s="41">
        <f t="shared" ref="F29:H29" si="2">SUM(F30:F32)</f>
        <v>1872</v>
      </c>
      <c r="G29" s="41">
        <f t="shared" si="2"/>
        <v>1872</v>
      </c>
      <c r="H29" s="55">
        <f t="shared" si="2"/>
        <v>1872</v>
      </c>
      <c r="I29" s="50">
        <f t="shared" ref="I29" si="3">SUM(I30:I32)</f>
        <v>1872</v>
      </c>
      <c r="J29" s="30"/>
    </row>
    <row r="30" spans="1:10" ht="18.75" customHeight="1" x14ac:dyDescent="0.45">
      <c r="A30" s="7"/>
      <c r="B30" s="8"/>
      <c r="C30" s="10"/>
      <c r="D30" s="35" t="s">
        <v>30</v>
      </c>
      <c r="E30" s="39">
        <v>1487</v>
      </c>
      <c r="F30" s="39">
        <v>1487</v>
      </c>
      <c r="G30" s="39">
        <v>1487</v>
      </c>
      <c r="H30" s="53">
        <v>1487</v>
      </c>
      <c r="I30" s="43">
        <v>1487</v>
      </c>
      <c r="J30" s="31" t="s">
        <v>29</v>
      </c>
    </row>
    <row r="31" spans="1:10" ht="18.75" customHeight="1" x14ac:dyDescent="0.45">
      <c r="A31" s="7"/>
      <c r="B31" s="8"/>
      <c r="C31" s="10"/>
      <c r="D31" s="35" t="s">
        <v>7</v>
      </c>
      <c r="E31" s="39">
        <v>383</v>
      </c>
      <c r="F31" s="39">
        <v>383</v>
      </c>
      <c r="G31" s="39">
        <v>383</v>
      </c>
      <c r="H31" s="53">
        <v>383</v>
      </c>
      <c r="I31" s="48">
        <v>383</v>
      </c>
      <c r="J31" s="28" t="s">
        <v>31</v>
      </c>
    </row>
    <row r="32" spans="1:10" ht="18.75" customHeight="1" x14ac:dyDescent="0.45">
      <c r="A32" s="7"/>
      <c r="B32" s="8"/>
      <c r="C32" s="11"/>
      <c r="D32" s="35" t="s">
        <v>3</v>
      </c>
      <c r="E32" s="39">
        <v>2</v>
      </c>
      <c r="F32" s="39">
        <v>2</v>
      </c>
      <c r="G32" s="39">
        <v>2</v>
      </c>
      <c r="H32" s="53">
        <v>2</v>
      </c>
      <c r="I32" s="43">
        <v>2</v>
      </c>
      <c r="J32" s="31"/>
    </row>
    <row r="33" spans="1:10" s="5" customFormat="1" ht="18.75" customHeight="1" x14ac:dyDescent="0.45">
      <c r="A33" s="12"/>
      <c r="B33" s="13"/>
      <c r="C33" s="14" t="s">
        <v>16</v>
      </c>
      <c r="D33" s="34"/>
      <c r="E33" s="41">
        <f>SUM(E34)</f>
        <v>257</v>
      </c>
      <c r="F33" s="41">
        <f t="shared" ref="F33:I33" si="4">SUM(F34)</f>
        <v>257</v>
      </c>
      <c r="G33" s="41">
        <f t="shared" si="4"/>
        <v>257</v>
      </c>
      <c r="H33" s="55">
        <f t="shared" si="4"/>
        <v>257</v>
      </c>
      <c r="I33" s="50">
        <f t="shared" si="4"/>
        <v>257</v>
      </c>
      <c r="J33" s="30"/>
    </row>
    <row r="34" spans="1:10" ht="18.75" customHeight="1" x14ac:dyDescent="0.45">
      <c r="A34" s="7"/>
      <c r="B34" s="8"/>
      <c r="C34" s="11"/>
      <c r="D34" s="2" t="s">
        <v>7</v>
      </c>
      <c r="E34" s="39">
        <v>257</v>
      </c>
      <c r="F34" s="39">
        <v>257</v>
      </c>
      <c r="G34" s="39">
        <v>257</v>
      </c>
      <c r="H34" s="53">
        <v>257</v>
      </c>
      <c r="I34" s="48">
        <v>257</v>
      </c>
      <c r="J34" s="28" t="s">
        <v>32</v>
      </c>
    </row>
    <row r="35" spans="1:10" s="19" customFormat="1" ht="21.75" customHeight="1" x14ac:dyDescent="0.45">
      <c r="A35" s="18"/>
      <c r="B35" s="67" t="s">
        <v>17</v>
      </c>
      <c r="C35" s="68"/>
      <c r="D35" s="69"/>
      <c r="E35" s="40">
        <f>SUM(E36:E40)</f>
        <v>1300</v>
      </c>
      <c r="F35" s="40">
        <f t="shared" ref="F35:H35" si="5">SUM(F36:F40)</f>
        <v>1300</v>
      </c>
      <c r="G35" s="40">
        <f t="shared" si="5"/>
        <v>1300</v>
      </c>
      <c r="H35" s="54">
        <f t="shared" si="5"/>
        <v>1300</v>
      </c>
      <c r="I35" s="49">
        <f t="shared" ref="I35" si="6">SUM(I36:I40)</f>
        <v>1300</v>
      </c>
      <c r="J35" s="29"/>
    </row>
    <row r="36" spans="1:10" ht="18.75" customHeight="1" x14ac:dyDescent="0.45">
      <c r="A36" s="7"/>
      <c r="B36" s="8"/>
      <c r="C36" s="62" t="s">
        <v>20</v>
      </c>
      <c r="D36" s="63"/>
      <c r="E36" s="39">
        <v>490</v>
      </c>
      <c r="F36" s="39">
        <v>490</v>
      </c>
      <c r="G36" s="39">
        <v>491</v>
      </c>
      <c r="H36" s="53">
        <v>492</v>
      </c>
      <c r="I36" s="48">
        <v>493</v>
      </c>
      <c r="J36" s="31"/>
    </row>
    <row r="37" spans="1:10" ht="18.75" customHeight="1" x14ac:dyDescent="0.45">
      <c r="A37" s="7"/>
      <c r="B37" s="8"/>
      <c r="C37" s="60" t="s">
        <v>7</v>
      </c>
      <c r="D37" s="61"/>
      <c r="E37" s="39">
        <v>400</v>
      </c>
      <c r="F37" s="39">
        <v>401</v>
      </c>
      <c r="G37" s="39">
        <v>401</v>
      </c>
      <c r="H37" s="53">
        <v>402</v>
      </c>
      <c r="I37" s="48">
        <v>402</v>
      </c>
      <c r="J37" s="31" t="s">
        <v>38</v>
      </c>
    </row>
    <row r="38" spans="1:10" ht="18.75" customHeight="1" x14ac:dyDescent="0.45">
      <c r="A38" s="7"/>
      <c r="B38" s="8"/>
      <c r="C38" s="60" t="s">
        <v>36</v>
      </c>
      <c r="D38" s="61"/>
      <c r="E38" s="39">
        <v>300</v>
      </c>
      <c r="F38" s="39">
        <v>300</v>
      </c>
      <c r="G38" s="39">
        <v>301</v>
      </c>
      <c r="H38" s="53">
        <v>301</v>
      </c>
      <c r="I38" s="48">
        <v>302</v>
      </c>
      <c r="J38" s="31" t="s">
        <v>33</v>
      </c>
    </row>
    <row r="39" spans="1:10" ht="18.75" customHeight="1" x14ac:dyDescent="0.45">
      <c r="A39" s="7"/>
      <c r="B39" s="8"/>
      <c r="C39" s="60" t="s">
        <v>5</v>
      </c>
      <c r="D39" s="61"/>
      <c r="E39" s="39">
        <v>59</v>
      </c>
      <c r="F39" s="39">
        <v>58</v>
      </c>
      <c r="G39" s="39">
        <v>56</v>
      </c>
      <c r="H39" s="53">
        <v>54</v>
      </c>
      <c r="I39" s="48">
        <v>52</v>
      </c>
      <c r="J39" s="31"/>
    </row>
    <row r="40" spans="1:10" ht="18.75" customHeight="1" x14ac:dyDescent="0.45">
      <c r="A40" s="7"/>
      <c r="B40" s="8"/>
      <c r="C40" s="60" t="s">
        <v>8</v>
      </c>
      <c r="D40" s="61"/>
      <c r="E40" s="39">
        <v>51</v>
      </c>
      <c r="F40" s="39">
        <v>51</v>
      </c>
      <c r="G40" s="39">
        <v>51</v>
      </c>
      <c r="H40" s="53">
        <v>51</v>
      </c>
      <c r="I40" s="48">
        <v>51</v>
      </c>
      <c r="J40" s="31"/>
    </row>
    <row r="41" spans="1:10" s="19" customFormat="1" ht="21.75" customHeight="1" x14ac:dyDescent="0.45">
      <c r="A41" s="18"/>
      <c r="B41" s="64" t="s">
        <v>18</v>
      </c>
      <c r="C41" s="65"/>
      <c r="D41" s="66"/>
      <c r="E41" s="40">
        <f>SUM(E42:E46)</f>
        <v>5500</v>
      </c>
      <c r="F41" s="40">
        <f>SUM(F42:F46)</f>
        <v>5500</v>
      </c>
      <c r="G41" s="40">
        <f>SUM(G42:G46)</f>
        <v>5500</v>
      </c>
      <c r="H41" s="54">
        <f>SUM(H42:H46)</f>
        <v>5500</v>
      </c>
      <c r="I41" s="49">
        <f>SUM(I42:I46)</f>
        <v>5500</v>
      </c>
      <c r="J41" s="29"/>
    </row>
    <row r="42" spans="1:10" ht="18.75" customHeight="1" x14ac:dyDescent="0.45">
      <c r="A42" s="7"/>
      <c r="B42" s="9"/>
      <c r="C42" s="60" t="s">
        <v>34</v>
      </c>
      <c r="D42" s="61"/>
      <c r="E42" s="39">
        <v>5070</v>
      </c>
      <c r="F42" s="39">
        <v>5079</v>
      </c>
      <c r="G42" s="39">
        <v>5079</v>
      </c>
      <c r="H42" s="53">
        <v>5082</v>
      </c>
      <c r="I42" s="48">
        <v>5082</v>
      </c>
      <c r="J42" s="31"/>
    </row>
    <row r="43" spans="1:10" ht="18.75" customHeight="1" x14ac:dyDescent="0.45">
      <c r="A43" s="7"/>
      <c r="B43" s="9"/>
      <c r="C43" s="60" t="s">
        <v>36</v>
      </c>
      <c r="D43" s="61"/>
      <c r="E43" s="39">
        <v>200</v>
      </c>
      <c r="F43" s="39">
        <v>200</v>
      </c>
      <c r="G43" s="39">
        <v>200</v>
      </c>
      <c r="H43" s="53">
        <v>201</v>
      </c>
      <c r="I43" s="43">
        <v>201</v>
      </c>
      <c r="J43" s="31" t="s">
        <v>40</v>
      </c>
    </row>
    <row r="44" spans="1:10" ht="18.75" customHeight="1" x14ac:dyDescent="0.45">
      <c r="A44" s="7"/>
      <c r="B44" s="9"/>
      <c r="C44" s="60" t="s">
        <v>9</v>
      </c>
      <c r="D44" s="61"/>
      <c r="E44" s="39">
        <v>20</v>
      </c>
      <c r="F44" s="39">
        <v>21</v>
      </c>
      <c r="G44" s="39">
        <v>21</v>
      </c>
      <c r="H44" s="53">
        <v>21</v>
      </c>
      <c r="I44" s="48">
        <v>21</v>
      </c>
      <c r="J44" s="31"/>
    </row>
    <row r="45" spans="1:10" ht="18.75" customHeight="1" x14ac:dyDescent="0.45">
      <c r="A45" s="7"/>
      <c r="B45" s="9"/>
      <c r="C45" s="60" t="s">
        <v>10</v>
      </c>
      <c r="D45" s="61"/>
      <c r="E45" s="39">
        <v>180</v>
      </c>
      <c r="F45" s="39">
        <v>170</v>
      </c>
      <c r="G45" s="39">
        <v>170</v>
      </c>
      <c r="H45" s="53">
        <v>165</v>
      </c>
      <c r="I45" s="48">
        <v>165</v>
      </c>
      <c r="J45" s="31"/>
    </row>
    <row r="46" spans="1:10" ht="18.75" customHeight="1" x14ac:dyDescent="0.45">
      <c r="A46" s="6"/>
      <c r="B46" s="21"/>
      <c r="C46" s="60" t="s">
        <v>11</v>
      </c>
      <c r="D46" s="61"/>
      <c r="E46" s="39">
        <v>30</v>
      </c>
      <c r="F46" s="39">
        <v>30</v>
      </c>
      <c r="G46" s="39">
        <v>30</v>
      </c>
      <c r="H46" s="53">
        <v>31</v>
      </c>
      <c r="I46" s="48">
        <v>31</v>
      </c>
      <c r="J46" s="31"/>
    </row>
    <row r="47" spans="1:10" ht="18.75" customHeight="1" x14ac:dyDescent="0.45">
      <c r="A47" s="56" t="s">
        <v>49</v>
      </c>
      <c r="B47" s="16"/>
      <c r="C47" s="16"/>
      <c r="D47" s="36"/>
      <c r="E47" s="38">
        <f>E9-E11</f>
        <v>0</v>
      </c>
      <c r="F47" s="38">
        <f t="shared" ref="F47:I47" si="7">F9-F11</f>
        <v>0</v>
      </c>
      <c r="G47" s="38">
        <f t="shared" si="7"/>
        <v>0</v>
      </c>
      <c r="H47" s="38">
        <f t="shared" si="7"/>
        <v>0</v>
      </c>
      <c r="I47" s="38">
        <f t="shared" si="7"/>
        <v>0</v>
      </c>
      <c r="J47" s="27"/>
    </row>
    <row r="48" spans="1:10" s="17" customFormat="1" ht="26.25" customHeight="1" x14ac:dyDescent="0.45">
      <c r="A48" s="1"/>
      <c r="B48" s="1"/>
      <c r="C48" s="1"/>
      <c r="D48" s="1"/>
      <c r="E48" s="3"/>
      <c r="F48" s="3"/>
      <c r="G48" s="3"/>
      <c r="H48" s="3"/>
      <c r="I48" s="22"/>
      <c r="J48" s="24"/>
    </row>
  </sheetData>
  <mergeCells count="16">
    <mergeCell ref="C46:D46"/>
    <mergeCell ref="C45:D45"/>
    <mergeCell ref="C44:D44"/>
    <mergeCell ref="C40:D40"/>
    <mergeCell ref="C43:D43"/>
    <mergeCell ref="C42:D42"/>
    <mergeCell ref="B41:D41"/>
    <mergeCell ref="A4:J4"/>
    <mergeCell ref="A8:D8"/>
    <mergeCell ref="A5:J5"/>
    <mergeCell ref="C39:D39"/>
    <mergeCell ref="C38:D38"/>
    <mergeCell ref="C37:D37"/>
    <mergeCell ref="C36:D36"/>
    <mergeCell ref="B12:D12"/>
    <mergeCell ref="B35:D35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2022-06-14T07:58:59Z</dcterms:created>
  <dcterms:modified xsi:type="dcterms:W3CDTF">2026-08-21T07:42:28Z</dcterms:modified>
</cp:coreProperties>
</file>