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37.23\kasseika\15指定管理者\04指定管理者等公募\5.【R8公募】ソフトA\8.公募開始（告示・報道提供・府議提供）\2.HP\02-2_事業ページ_募集について（配布資料）\04-4_参考資料_府営公園の利用状況\"/>
    </mc:Choice>
  </mc:AlternateContent>
  <xr:revisionPtr revIDLastSave="0" documentId="13_ncr:1_{6A83B7AB-77E1-44FF-8FFF-62835A20A2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府営公園の利用状況の変化" sheetId="10" r:id="rId1"/>
  </sheets>
  <definedNames>
    <definedName name="_xlnm.Print_Area" localSheetId="0">府営公園の利用状況の変化!$A$1:$S$61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Z9" i="10" l="1"/>
  <c r="AY9" i="10"/>
  <c r="AX9" i="10"/>
  <c r="AW9" i="10"/>
  <c r="AV9" i="10"/>
  <c r="AR9" i="10"/>
  <c r="AN19" i="10"/>
  <c r="BC9" i="10" s="1"/>
  <c r="AN18" i="10"/>
  <c r="BB9" i="10" s="1"/>
  <c r="AN17" i="10"/>
  <c r="BA9" i="10" s="1"/>
  <c r="AN16" i="10"/>
  <c r="AN15" i="10"/>
  <c r="AN14" i="10"/>
  <c r="AN13" i="10"/>
  <c r="AN12" i="10"/>
  <c r="AN11" i="10"/>
  <c r="AU9" i="10" s="1"/>
  <c r="AN10" i="10"/>
  <c r="AT9" i="10" s="1"/>
  <c r="AN9" i="10"/>
  <c r="AS9" i="10" s="1"/>
  <c r="AN8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B20" i="10"/>
  <c r="AO8" i="10" l="1"/>
  <c r="AR10" i="10" s="1"/>
  <c r="AP9" i="10" l="1"/>
  <c r="AS11" i="10" s="1"/>
  <c r="AP10" i="10"/>
  <c r="AT11" i="10" s="1"/>
  <c r="AP11" i="10"/>
  <c r="AU11" i="10" s="1"/>
  <c r="AP12" i="10"/>
  <c r="AV11" i="10" s="1"/>
  <c r="AP13" i="10"/>
  <c r="AW11" i="10" s="1"/>
  <c r="AP14" i="10"/>
  <c r="AX11" i="10" s="1"/>
  <c r="AP15" i="10"/>
  <c r="AY11" i="10" s="1"/>
  <c r="AP16" i="10"/>
  <c r="AZ11" i="10" s="1"/>
  <c r="AP17" i="10"/>
  <c r="BA11" i="10" s="1"/>
  <c r="AP18" i="10"/>
  <c r="BB11" i="10" s="1"/>
  <c r="AP19" i="10"/>
  <c r="BC11" i="10" s="1"/>
  <c r="AO9" i="10"/>
  <c r="AS10" i="10" s="1"/>
  <c r="AO10" i="10"/>
  <c r="AT10" i="10" s="1"/>
  <c r="AO11" i="10"/>
  <c r="AU10" i="10" s="1"/>
  <c r="AO12" i="10"/>
  <c r="AV10" i="10" s="1"/>
  <c r="AO13" i="10"/>
  <c r="AW10" i="10" s="1"/>
  <c r="AO14" i="10"/>
  <c r="AX10" i="10" s="1"/>
  <c r="AO15" i="10"/>
  <c r="AY10" i="10" s="1"/>
  <c r="AO16" i="10"/>
  <c r="AZ10" i="10" s="1"/>
  <c r="AO17" i="10"/>
  <c r="BA10" i="10" s="1"/>
  <c r="AO18" i="10"/>
  <c r="BB10" i="10" s="1"/>
  <c r="AO19" i="10"/>
  <c r="AP8" i="10"/>
  <c r="AR11" i="10" s="1"/>
  <c r="D20" i="10"/>
  <c r="C20" i="10"/>
</calcChain>
</file>

<file path=xl/sharedStrings.xml><?xml version="1.0" encoding="utf-8"?>
<sst xmlns="http://schemas.openxmlformats.org/spreadsheetml/2006/main" count="71" uniqueCount="38">
  <si>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</si>
  <si>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</si>
  <si>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</si>
  <si>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</si>
  <si>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</si>
  <si>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</si>
  <si>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</si>
  <si>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</si>
  <si>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</si>
  <si>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</si>
  <si>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</si>
  <si>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</si>
  <si>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計</t>
    <rPh sb="0" eb="1">
      <t>ケイ</t>
    </rPh>
    <phoneticPr fontId="2"/>
  </si>
  <si>
    <t>箕面</t>
    <rPh sb="0" eb="2">
      <t>ミノオ</t>
    </rPh>
    <phoneticPr fontId="1"/>
  </si>
  <si>
    <t>深北</t>
    <rPh sb="0" eb="1">
      <t>フカ</t>
    </rPh>
    <rPh sb="1" eb="2">
      <t>キタ</t>
    </rPh>
    <phoneticPr fontId="1"/>
  </si>
  <si>
    <t>枚岡</t>
    <rPh sb="0" eb="2">
      <t>ヒラオカ</t>
    </rPh>
    <phoneticPr fontId="1"/>
  </si>
  <si>
    <t>錦織</t>
    <rPh sb="0" eb="2">
      <t>ニシゴオリ</t>
    </rPh>
    <phoneticPr fontId="1"/>
  </si>
  <si>
    <t>長野</t>
    <rPh sb="0" eb="2">
      <t>ナガノ</t>
    </rPh>
    <phoneticPr fontId="1"/>
  </si>
  <si>
    <t>住之江</t>
    <rPh sb="0" eb="3">
      <t>スミノエ</t>
    </rPh>
    <phoneticPr fontId="1"/>
  </si>
  <si>
    <t>4月</t>
    <rPh sb="1" eb="2">
      <t>ガツ</t>
    </rPh>
    <phoneticPr fontId="1"/>
  </si>
  <si>
    <t>2月</t>
  </si>
  <si>
    <t>5月</t>
  </si>
  <si>
    <t>6月</t>
  </si>
  <si>
    <t>1月</t>
  </si>
  <si>
    <t>3月</t>
  </si>
  <si>
    <t>8月</t>
  </si>
  <si>
    <t>7月</t>
  </si>
  <si>
    <t>9月</t>
  </si>
  <si>
    <t>10月</t>
  </si>
  <si>
    <t>11月</t>
  </si>
  <si>
    <t>12月</t>
  </si>
  <si>
    <t>（単位：人）</t>
    <rPh sb="1" eb="3">
      <t>タンイ</t>
    </rPh>
    <rPh sb="4" eb="5">
      <t>ニン</t>
    </rPh>
    <phoneticPr fontId="1"/>
  </si>
  <si>
    <t>R6</t>
    <phoneticPr fontId="1"/>
  </si>
  <si>
    <t>R7</t>
    <phoneticPr fontId="1"/>
  </si>
  <si>
    <t>R5</t>
    <phoneticPr fontId="1"/>
  </si>
  <si>
    <t>　　　　　　　　　　　　　　　　　     　　　                      　府営公園の利用状況の変化</t>
    <phoneticPr fontId="1"/>
  </si>
  <si>
    <t>参考資料</t>
    <phoneticPr fontId="1"/>
  </si>
  <si>
    <t>令和５～７年度　月別年間来園者数【令和８年３月現在（速報値）】</t>
    <rPh sb="0" eb="2">
      <t>レイワ</t>
    </rPh>
    <rPh sb="5" eb="6">
      <t>ネン</t>
    </rPh>
    <rPh sb="6" eb="7">
      <t>ド</t>
    </rPh>
    <rPh sb="8" eb="10">
      <t>ツキベツ</t>
    </rPh>
    <rPh sb="17" eb="19">
      <t>レイワ</t>
    </rPh>
    <rPh sb="20" eb="21">
      <t>ネン</t>
    </rPh>
    <rPh sb="22" eb="23">
      <t>ガツ</t>
    </rPh>
    <rPh sb="23" eb="25">
      <t>ゲンザイ</t>
    </rPh>
    <rPh sb="26" eb="28">
      <t>ソクホウ</t>
    </rPh>
    <rPh sb="28" eb="29">
      <t>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</si>
</sst>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0_);[Red]\(0.000\)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 diagonalUp="1"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6" fillId="0" borderId="0" xfId="0" applyFont="1" applyFill="1">
      <alignment vertical="center"/>
    </xf>
    <xf numFmtId="38" fontId="7" fillId="0" borderId="0" xfId="1" applyFont="1" applyFill="1" applyAlignment="1">
      <alignment vertical="center" shrinkToFit="1"/>
    </xf>
    <xf numFmtId="38" fontId="7" fillId="0" borderId="5" xfId="1" applyFont="1" applyFill="1" applyBorder="1" applyAlignment="1">
      <alignment vertical="center" shrinkToFit="1"/>
    </xf>
    <xf numFmtId="38" fontId="6" fillId="2" borderId="0" xfId="1" applyFont="1" applyFill="1">
      <alignment vertical="center"/>
    </xf>
    <xf numFmtId="0" fontId="6" fillId="0" borderId="0" xfId="0" applyFont="1" applyFill="1" applyBorder="1">
      <alignment vertical="center"/>
    </xf>
    <xf numFmtId="38" fontId="6" fillId="0" borderId="7" xfId="0" applyNumberFormat="1" applyFont="1" applyFill="1" applyBorder="1">
      <alignment vertical="center"/>
    </xf>
    <xf numFmtId="38" fontId="6" fillId="0" borderId="0" xfId="0" applyNumberFormat="1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38" fontId="6" fillId="2" borderId="0" xfId="1" applyFont="1" applyFill="1" applyBorder="1">
      <alignment vertical="center"/>
    </xf>
    <xf numFmtId="0" fontId="11" fillId="4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center" vertical="center" shrinkToFit="1"/>
    </xf>
    <xf numFmtId="0" fontId="6" fillId="0" borderId="9" xfId="0" applyFont="1" applyFill="1" applyBorder="1">
      <alignment vertical="center"/>
    </xf>
    <xf numFmtId="0" fontId="11" fillId="4" borderId="0" xfId="0" applyFont="1" applyFill="1" applyBorder="1" applyAlignment="1">
      <alignment vertical="center"/>
    </xf>
    <xf numFmtId="176" fontId="0" fillId="3" borderId="0" xfId="1" applyNumberFormat="1" applyFont="1" applyFill="1" applyBorder="1" applyAlignment="1">
      <alignment horizontal="center" vertical="center"/>
    </xf>
    <xf numFmtId="176" fontId="0" fillId="2" borderId="0" xfId="1" applyNumberFormat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0" fillId="0" borderId="10" xfId="1" applyNumberFormat="1" applyFont="1" applyFill="1" applyBorder="1" applyAlignment="1">
      <alignment horizontal="center" vertical="center"/>
    </xf>
    <xf numFmtId="176" fontId="0" fillId="0" borderId="0" xfId="1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>
      <alignment vertical="center"/>
    </xf>
    <xf numFmtId="177" fontId="11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center" vertical="center"/>
    </xf>
    <xf numFmtId="177" fontId="0" fillId="0" borderId="0" xfId="1" applyNumberFormat="1" applyFont="1" applyFill="1" applyBorder="1" applyAlignment="1">
      <alignment horizontal="center" vertical="center"/>
    </xf>
    <xf numFmtId="177" fontId="7" fillId="0" borderId="0" xfId="1" applyNumberFormat="1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38" fontId="13" fillId="0" borderId="2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3" fillId="0" borderId="0" xfId="0" applyFont="1" applyFill="1">
      <alignment vertical="center"/>
    </xf>
    <xf numFmtId="38" fontId="13" fillId="0" borderId="0" xfId="1" applyFont="1" applyFill="1" applyBorder="1" applyAlignment="1">
      <alignment horizontal="center" vertical="center"/>
    </xf>
    <xf numFmtId="177" fontId="13" fillId="0" borderId="0" xfId="1" applyNumberFormat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center" vertical="center" shrinkToFit="1"/>
    </xf>
    <xf numFmtId="0" fontId="12" fillId="4" borderId="0" xfId="0" applyFont="1" applyFill="1" applyAlignment="1">
      <alignment vertical="center"/>
    </xf>
    <xf numFmtId="0" fontId="8" fillId="0" borderId="7" xfId="0" applyFont="1" applyFill="1" applyBorder="1">
      <alignment vertical="center"/>
    </xf>
    <xf numFmtId="0" fontId="8" fillId="0" borderId="8" xfId="0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horizontal="center" vertical="center" shrinkToFit="1"/>
    </xf>
    <xf numFmtId="38" fontId="8" fillId="2" borderId="12" xfId="1" applyFont="1" applyFill="1" applyBorder="1" applyAlignment="1">
      <alignment horizontal="center" vertical="center"/>
    </xf>
    <xf numFmtId="38" fontId="8" fillId="2" borderId="15" xfId="1" applyFont="1" applyFill="1" applyBorder="1" applyAlignment="1">
      <alignment horizontal="center" vertical="center"/>
    </xf>
    <xf numFmtId="38" fontId="8" fillId="2" borderId="18" xfId="1" applyFont="1" applyFill="1" applyBorder="1" applyAlignment="1">
      <alignment horizontal="center" vertical="center"/>
    </xf>
    <xf numFmtId="38" fontId="14" fillId="0" borderId="19" xfId="1" applyFont="1" applyFill="1" applyBorder="1" applyAlignment="1">
      <alignment horizontal="center" vertical="center" shrinkToFit="1"/>
    </xf>
    <xf numFmtId="38" fontId="14" fillId="0" borderId="20" xfId="1" applyFont="1" applyFill="1" applyBorder="1" applyAlignment="1">
      <alignment horizontal="center" vertical="center" shrinkToFit="1"/>
    </xf>
    <xf numFmtId="0" fontId="9" fillId="4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38" fontId="8" fillId="0" borderId="25" xfId="1" applyFont="1" applyFill="1" applyBorder="1" applyAlignment="1">
      <alignment horizontal="center" vertical="center"/>
    </xf>
    <xf numFmtId="38" fontId="8" fillId="2" borderId="13" xfId="1" applyFont="1" applyFill="1" applyBorder="1" applyAlignment="1">
      <alignment horizontal="center" vertical="center"/>
    </xf>
    <xf numFmtId="38" fontId="14" fillId="0" borderId="28" xfId="1" applyFont="1" applyFill="1" applyBorder="1" applyAlignment="1">
      <alignment horizontal="center" vertical="center" shrinkToFit="1"/>
    </xf>
    <xf numFmtId="38" fontId="8" fillId="0" borderId="29" xfId="1" applyFont="1" applyFill="1" applyBorder="1" applyAlignment="1">
      <alignment horizontal="center" vertical="center" shrinkToFit="1"/>
    </xf>
    <xf numFmtId="38" fontId="8" fillId="2" borderId="16" xfId="1" applyFont="1" applyFill="1" applyBorder="1" applyAlignment="1">
      <alignment horizontal="center" vertical="center"/>
    </xf>
    <xf numFmtId="38" fontId="8" fillId="2" borderId="19" xfId="1" applyFont="1" applyFill="1" applyBorder="1" applyAlignment="1">
      <alignment horizontal="center" vertical="center"/>
    </xf>
    <xf numFmtId="38" fontId="8" fillId="0" borderId="29" xfId="1" applyFont="1" applyFill="1" applyBorder="1" applyAlignment="1">
      <alignment horizontal="center" vertical="center"/>
    </xf>
    <xf numFmtId="38" fontId="8" fillId="0" borderId="32" xfId="1" applyFont="1" applyFill="1" applyBorder="1" applyAlignment="1">
      <alignment horizontal="center" vertical="center"/>
    </xf>
    <xf numFmtId="38" fontId="8" fillId="0" borderId="33" xfId="1" applyFont="1" applyFill="1" applyBorder="1" applyAlignment="1">
      <alignment horizontal="center" vertical="center"/>
    </xf>
    <xf numFmtId="38" fontId="6" fillId="0" borderId="1" xfId="0" applyNumberFormat="1" applyFont="1" applyFill="1" applyBorder="1">
      <alignment vertical="center"/>
    </xf>
    <xf numFmtId="0" fontId="6" fillId="0" borderId="1" xfId="0" applyFont="1" applyFill="1" applyBorder="1">
      <alignment vertical="center"/>
    </xf>
    <xf numFmtId="38" fontId="7" fillId="0" borderId="1" xfId="1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/>
    </xf>
    <xf numFmtId="38" fontId="6" fillId="0" borderId="1" xfId="0" applyNumberFormat="1" applyFont="1" applyFill="1" applyBorder="1" applyAlignment="1">
      <alignment horizontal="center" vertical="center"/>
    </xf>
    <xf numFmtId="38" fontId="6" fillId="0" borderId="1" xfId="0" applyNumberFormat="1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38" fontId="14" fillId="0" borderId="26" xfId="1" applyFont="1" applyFill="1" applyBorder="1" applyAlignment="1">
      <alignment horizontal="center" vertical="center" shrinkToFit="1"/>
    </xf>
    <xf numFmtId="38" fontId="14" fillId="0" borderId="14" xfId="1" applyFont="1" applyFill="1" applyBorder="1" applyAlignment="1">
      <alignment horizontal="center" vertical="center" shrinkToFit="1"/>
    </xf>
    <xf numFmtId="38" fontId="14" fillId="0" borderId="13" xfId="1" applyFont="1" applyFill="1" applyBorder="1" applyAlignment="1">
      <alignment horizontal="center" vertical="center" shrinkToFit="1"/>
    </xf>
    <xf numFmtId="38" fontId="14" fillId="0" borderId="23" xfId="1" applyFont="1" applyFill="1" applyBorder="1" applyAlignment="1">
      <alignment horizontal="center" vertical="center" shrinkToFit="1"/>
    </xf>
    <xf numFmtId="38" fontId="14" fillId="0" borderId="27" xfId="1" applyFont="1" applyFill="1" applyBorder="1" applyAlignment="1">
      <alignment horizontal="center" vertical="center" shrinkToFit="1"/>
    </xf>
    <xf numFmtId="38" fontId="14" fillId="0" borderId="17" xfId="1" applyFont="1" applyFill="1" applyBorder="1" applyAlignment="1">
      <alignment horizontal="center" vertical="center" shrinkToFit="1"/>
    </xf>
    <xf numFmtId="38" fontId="14" fillId="0" borderId="16" xfId="1" applyFont="1" applyFill="1" applyBorder="1" applyAlignment="1">
      <alignment horizontal="center" vertical="center" shrinkToFit="1"/>
    </xf>
    <xf numFmtId="38" fontId="14" fillId="0" borderId="24" xfId="1" applyFont="1" applyFill="1" applyBorder="1" applyAlignment="1">
      <alignment horizontal="center" vertical="center" shrinkToFit="1"/>
    </xf>
    <xf numFmtId="38" fontId="14" fillId="0" borderId="31" xfId="1" applyFont="1" applyFill="1" applyBorder="1" applyAlignment="1">
      <alignment horizontal="center" vertical="center" shrinkToFit="1"/>
    </xf>
    <xf numFmtId="38" fontId="14" fillId="0" borderId="30" xfId="1" applyFont="1" applyFill="1" applyBorder="1" applyAlignment="1">
      <alignment horizontal="center" vertical="center" shrinkToFit="1"/>
    </xf>
    <xf numFmtId="0" fontId="12" fillId="4" borderId="0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/>
    </xf>
    <xf numFmtId="0" fontId="8" fillId="0" borderId="2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6699"/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2000"/>
            </a:pPr>
            <a:r>
              <a:rPr lang="ja-JP" altLang="ja-JP" sz="2000" b="1" i="0" baseline="0">
                <a:effectLst/>
              </a:rPr>
              <a:t>年間来園者（月別）</a:t>
            </a:r>
            <a:endParaRPr lang="ja-JP" altLang="ja-JP" sz="2000">
              <a:effectLst/>
            </a:endParaRPr>
          </a:p>
          <a:p>
            <a:pPr>
              <a:defRPr sz="2000"/>
            </a:pPr>
            <a:r>
              <a:rPr lang="ja-JP" altLang="ja-JP" sz="2000" b="1" i="0" baseline="0">
                <a:effectLst/>
              </a:rPr>
              <a:t>（</a:t>
            </a:r>
            <a:r>
              <a:rPr lang="ja-JP" altLang="en-US" sz="2000" b="1" i="0" baseline="0">
                <a:effectLst/>
              </a:rPr>
              <a:t>６府営</a:t>
            </a:r>
            <a:r>
              <a:rPr lang="ja-JP" altLang="ja-JP" sz="2000" b="1" i="0" baseline="0">
                <a:effectLst/>
              </a:rPr>
              <a:t>公園</a:t>
            </a:r>
            <a:r>
              <a:rPr lang="en-US" altLang="ja-JP" sz="2000" b="1" i="0" baseline="0">
                <a:effectLst/>
              </a:rPr>
              <a:t> </a:t>
            </a:r>
            <a:r>
              <a:rPr lang="ja-JP" altLang="ja-JP" sz="2000" b="1" i="0" baseline="0">
                <a:effectLst/>
              </a:rPr>
              <a:t>合計</a:t>
            </a:r>
            <a:r>
              <a:rPr lang="ja-JP" altLang="en-US" sz="2000" b="1" i="0" baseline="0">
                <a:effectLst/>
              </a:rPr>
              <a:t>）</a:t>
            </a:r>
            <a:endParaRPr lang="ja-JP" sz="2000"/>
          </a:p>
        </c:rich>
      </c:tx>
      <c:layout>
        <c:manualLayout>
          <c:xMode val="edge"/>
          <c:yMode val="edge"/>
          <c:x val="0.38504739645895258"/>
          <c:y val="2.048465261123869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5791945186968426E-2"/>
          <c:y val="0.16629333333333332"/>
          <c:w val="0.90921146151946086"/>
          <c:h val="0.6023085861287190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府営公園の利用状況の変化!$AQ$9</c:f>
              <c:strCache>
                <c:ptCount val="1"/>
                <c:pt idx="0">
                  <c:v>R5</c:v>
                </c:pt>
              </c:strCache>
            </c:strRef>
          </c:tx>
          <c:invertIfNegative val="0"/>
          <c:cat>
            <c:strRef>
              <c:f>府営公園の利用状況の変化!$AR$8:$BC$8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府営公園の利用状況の変化!$AR$9:$BC$9</c:f>
              <c:numCache>
                <c:formatCode>#,##0_);[Red]\(#,##0\)</c:formatCode>
                <c:ptCount val="12"/>
                <c:pt idx="0">
                  <c:v>458709</c:v>
                </c:pt>
                <c:pt idx="1">
                  <c:v>511654</c:v>
                </c:pt>
                <c:pt idx="2">
                  <c:v>336047</c:v>
                </c:pt>
                <c:pt idx="3">
                  <c:v>281801</c:v>
                </c:pt>
                <c:pt idx="4">
                  <c:v>242577</c:v>
                </c:pt>
                <c:pt idx="5">
                  <c:v>284994</c:v>
                </c:pt>
                <c:pt idx="6">
                  <c:v>418908</c:v>
                </c:pt>
                <c:pt idx="7">
                  <c:v>710160</c:v>
                </c:pt>
                <c:pt idx="8">
                  <c:v>380651</c:v>
                </c:pt>
                <c:pt idx="9">
                  <c:v>276785</c:v>
                </c:pt>
                <c:pt idx="10">
                  <c:v>317676</c:v>
                </c:pt>
                <c:pt idx="11">
                  <c:v>434539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7E-4FD5-9381-3BD9225E52DB}"/>
            </c:ext>
          </c:extLst>
        </c:ser>
        <c:ser>
          <c:idx val="0"/>
          <c:order val="1"/>
          <c:tx>
            <c:strRef>
              <c:f>府営公園の利用状況の変化!$AQ$10</c:f>
              <c:strCache>
                <c:ptCount val="1"/>
                <c:pt idx="0">
                  <c:v>R6</c:v>
                </c:pt>
              </c:strCache>
            </c:strRef>
          </c:tx>
          <c:spPr>
            <a:solidFill>
              <a:schemeClr val="bg1"/>
            </a:solidFill>
            <a:ln w="19050" cap="rnd">
              <a:solidFill>
                <a:schemeClr val="tx1"/>
              </a:solidFill>
              <a:prstDash val="sysDash"/>
            </a:ln>
          </c:spPr>
          <c:invertIfNegative val="0"/>
          <c:cat>
            <c:strRef>
              <c:f>府営公園の利用状況の変化!$AR$8:$BC$8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府営公園の利用状況の変化!$AR$10:$BC$10</c:f>
              <c:numCache>
                <c:formatCode>#,##0_);[Red]\(#,##0\)</c:formatCode>
                <c:ptCount val="12"/>
                <c:pt idx="0">
                  <c:v>553256</c:v>
                </c:pt>
                <c:pt idx="1">
                  <c:v>567638</c:v>
                </c:pt>
                <c:pt idx="2">
                  <c:v>372903</c:v>
                </c:pt>
                <c:pt idx="3">
                  <c:v>287400</c:v>
                </c:pt>
                <c:pt idx="4">
                  <c:v>266009</c:v>
                </c:pt>
                <c:pt idx="5">
                  <c:v>326403</c:v>
                </c:pt>
                <c:pt idx="6">
                  <c:v>440258</c:v>
                </c:pt>
                <c:pt idx="7">
                  <c:v>777839</c:v>
                </c:pt>
                <c:pt idx="8">
                  <c:v>471193</c:v>
                </c:pt>
                <c:pt idx="9">
                  <c:v>365870</c:v>
                </c:pt>
                <c:pt idx="10">
                  <c:v>315780</c:v>
                </c:pt>
                <c:pt idx="11" formatCode="General">
                  <c:v>386870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AB-4D14-9BFE-4CE5A2913E24}"/>
            </c:ext>
          </c:extLst>
        </c:ser>
        <c:ser>
          <c:idx val="1"/>
          <c:order val="2"/>
          <c:tx>
            <c:strRef>
              <c:f>府営公園の利用状況の変化!$AQ$11</c:f>
              <c:strCache>
                <c:ptCount val="1"/>
                <c:pt idx="0">
                  <c:v>R7</c:v>
                </c:pt>
              </c:strCache>
            </c:strRef>
          </c:tx>
          <c:invertIfNegative val="0"/>
          <c:cat>
            <c:strRef>
              <c:f>府営公園の利用状況の変化!$AR$8:$BC$8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府営公園の利用状況の変化!$AR$11:$BC$11</c:f>
              <c:numCache>
                <c:formatCode>#,##0_);[Red]\(#,##0\)</c:formatCode>
                <c:ptCount val="12"/>
                <c:pt idx="0">
                  <c:v>549273</c:v>
                </c:pt>
                <c:pt idx="1">
                  <c:v>488095</c:v>
                </c:pt>
                <c:pt idx="2">
                  <c:v>371980</c:v>
                </c:pt>
                <c:pt idx="3">
                  <c:v>288238</c:v>
                </c:pt>
                <c:pt idx="4">
                  <c:v>263510</c:v>
                </c:pt>
                <c:pt idx="5">
                  <c:v>362936</c:v>
                </c:pt>
                <c:pt idx="6">
                  <c:v>328643</c:v>
                </c:pt>
                <c:pt idx="7">
                  <c:v>916057</c:v>
                </c:pt>
                <c:pt idx="8">
                  <c:v>348846</c:v>
                </c:pt>
                <c:pt idx="9">
                  <c:v>315534</c:v>
                </c:pt>
                <c:pt idx="10">
                  <c:v>393470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AB-4D14-9BFE-4CE5A2913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5483599"/>
        <c:axId val="1215485263"/>
      </c:barChart>
      <c:catAx>
        <c:axId val="1215483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800"/>
            </a:pPr>
            <a:endParaRPr lang="ja-JP"/>
          </a:p>
        </c:txPr>
        <c:crossAx val="1215485263"/>
        <c:crosses val="autoZero"/>
        <c:auto val="1"/>
        <c:lblAlgn val="ctr"/>
        <c:lblOffset val="100"/>
        <c:noMultiLvlLbl val="0"/>
      </c:catAx>
      <c:valAx>
        <c:axId val="1215485263"/>
        <c:scaling>
          <c:orientation val="minMax"/>
          <c:max val="1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1800"/>
            </a:pPr>
            <a:endParaRPr lang="ja-JP"/>
          </a:p>
        </c:txPr>
        <c:crossAx val="1215483599"/>
        <c:crosses val="autoZero"/>
        <c:crossBetween val="between"/>
        <c:dispUnits>
          <c:builtInUnit val="tenThousands"/>
        </c:dispUnits>
      </c:valAx>
    </c:plotArea>
    <c:legend>
      <c:legendPos val="b"/>
      <c:layout>
        <c:manualLayout>
          <c:xMode val="edge"/>
          <c:yMode val="edge"/>
          <c:x val="0.78525791093466113"/>
          <c:y val="7.6970218722659661E-2"/>
          <c:w val="0.14926384540908466"/>
          <c:h val="5.8323882871862888E-2"/>
        </c:manualLayout>
      </c:layout>
      <c:overlay val="0"/>
      <c:spPr>
        <a:solidFill>
          <a:schemeClr val="bg2"/>
        </a:solidFill>
        <a:ln>
          <a:noFill/>
        </a:ln>
        <a:effectLst/>
      </c:spPr>
      <c:txPr>
        <a:bodyPr rot="0" vert="horz"/>
        <a:lstStyle/>
        <a:p>
          <a:pPr>
            <a:defRPr sz="2800"/>
          </a:pPr>
          <a:endParaRPr lang="ja-JP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391391</xdr:colOff>
      <xdr:row>25</xdr:row>
      <xdr:rowOff>76200</xdr:rowOff>
    </xdr:from>
    <xdr:to>
      <xdr:col>53</xdr:col>
      <xdr:colOff>284019</xdr:colOff>
      <xdr:row>69</xdr:row>
      <xdr:rowOff>10391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5537391" y="6096000"/>
          <a:ext cx="11055928" cy="9954491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93121</xdr:colOff>
      <xdr:row>20</xdr:row>
      <xdr:rowOff>548965</xdr:rowOff>
    </xdr:from>
    <xdr:to>
      <xdr:col>18</xdr:col>
      <xdr:colOff>1083721</xdr:colOff>
      <xdr:row>60</xdr:row>
      <xdr:rowOff>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93121" y="12983420"/>
          <a:ext cx="22967373" cy="9062625"/>
          <a:chOff x="765616" y="14552801"/>
          <a:chExt cx="15424100" cy="9656520"/>
        </a:xfrm>
      </xdr:grpSpPr>
      <xdr:graphicFrame macro="">
        <xdr:nvGraphicFramePr>
          <xdr:cNvPr id="6" name="グラフ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aphicFramePr>
            <a:graphicFrameLocks/>
          </xdr:cNvGraphicFramePr>
        </xdr:nvGraphicFramePr>
        <xdr:xfrm>
          <a:off x="797316" y="14552801"/>
          <a:ext cx="15392400" cy="96565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765616" y="15352629"/>
            <a:ext cx="1390066" cy="668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 b="1"/>
              <a:t>（万人）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Q58"/>
  <sheetViews>
    <sheetView tabSelected="1" view="pageBreakPreview" zoomScale="55" zoomScaleNormal="25" zoomScaleSheetLayoutView="55" zoomScalePageLayoutView="2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6" sqref="A6"/>
    </sheetView>
  </sheetViews>
  <sheetFormatPr defaultRowHeight="13.5" x14ac:dyDescent="0.15"/>
  <cols>
    <col min="1" max="1" width="21.75" style="1" customWidth="1"/>
    <col min="2" max="19" width="15.75" style="1" customWidth="1"/>
    <col min="20" max="36" width="9" style="1" customWidth="1"/>
    <col min="37" max="37" width="9.125" style="5" customWidth="1"/>
    <col min="38" max="38" width="9.125" style="23" customWidth="1"/>
    <col min="39" max="41" width="9.125" style="5" customWidth="1"/>
    <col min="42" max="42" width="9" style="1"/>
    <col min="43" max="43" width="10.25" style="1" bestFit="1" customWidth="1"/>
    <col min="44" max="44" width="9.75" style="1" bestFit="1" customWidth="1"/>
    <col min="45" max="45" width="9" style="1"/>
    <col min="46" max="52" width="9.125" style="1" bestFit="1" customWidth="1"/>
    <col min="53" max="244" width="9" style="1"/>
    <col min="245" max="245" width="13" style="1" customWidth="1"/>
    <col min="246" max="246" width="16.375" style="1" customWidth="1"/>
    <col min="247" max="500" width="9" style="1"/>
    <col min="501" max="501" width="13" style="1" customWidth="1"/>
    <col min="502" max="502" width="16.375" style="1" customWidth="1"/>
    <col min="503" max="756" width="9" style="1"/>
    <col min="757" max="757" width="13" style="1" customWidth="1"/>
    <col min="758" max="758" width="16.375" style="1" customWidth="1"/>
    <col min="759" max="1012" width="9" style="1"/>
    <col min="1013" max="1013" width="13" style="1" customWidth="1"/>
    <col min="1014" max="1014" width="16.375" style="1" customWidth="1"/>
    <col min="1015" max="1268" width="9" style="1"/>
    <col min="1269" max="1269" width="13" style="1" customWidth="1"/>
    <col min="1270" max="1270" width="16.375" style="1" customWidth="1"/>
    <col min="1271" max="1524" width="9" style="1"/>
    <col min="1525" max="1525" width="13" style="1" customWidth="1"/>
    <col min="1526" max="1526" width="16.375" style="1" customWidth="1"/>
    <col min="1527" max="1780" width="9" style="1"/>
    <col min="1781" max="1781" width="13" style="1" customWidth="1"/>
    <col min="1782" max="1782" width="16.375" style="1" customWidth="1"/>
    <col min="1783" max="2036" width="9" style="1"/>
    <col min="2037" max="2037" width="13" style="1" customWidth="1"/>
    <col min="2038" max="2038" width="16.375" style="1" customWidth="1"/>
    <col min="2039" max="2292" width="9" style="1"/>
    <col min="2293" max="2293" width="13" style="1" customWidth="1"/>
    <col min="2294" max="2294" width="16.375" style="1" customWidth="1"/>
    <col min="2295" max="2548" width="9" style="1"/>
    <col min="2549" max="2549" width="13" style="1" customWidth="1"/>
    <col min="2550" max="2550" width="16.375" style="1" customWidth="1"/>
    <col min="2551" max="2804" width="9" style="1"/>
    <col min="2805" max="2805" width="13" style="1" customWidth="1"/>
    <col min="2806" max="2806" width="16.375" style="1" customWidth="1"/>
    <col min="2807" max="3060" width="9" style="1"/>
    <col min="3061" max="3061" width="13" style="1" customWidth="1"/>
    <col min="3062" max="3062" width="16.375" style="1" customWidth="1"/>
    <col min="3063" max="3316" width="9" style="1"/>
    <col min="3317" max="3317" width="13" style="1" customWidth="1"/>
    <col min="3318" max="3318" width="16.375" style="1" customWidth="1"/>
    <col min="3319" max="3572" width="9" style="1"/>
    <col min="3573" max="3573" width="13" style="1" customWidth="1"/>
    <col min="3574" max="3574" width="16.375" style="1" customWidth="1"/>
    <col min="3575" max="3828" width="9" style="1"/>
    <col min="3829" max="3829" width="13" style="1" customWidth="1"/>
    <col min="3830" max="3830" width="16.375" style="1" customWidth="1"/>
    <col min="3831" max="4084" width="9" style="1"/>
    <col min="4085" max="4085" width="13" style="1" customWidth="1"/>
    <col min="4086" max="4086" width="16.375" style="1" customWidth="1"/>
    <col min="4087" max="4340" width="9" style="1"/>
    <col min="4341" max="4341" width="13" style="1" customWidth="1"/>
    <col min="4342" max="4342" width="16.375" style="1" customWidth="1"/>
    <col min="4343" max="4596" width="9" style="1"/>
    <col min="4597" max="4597" width="13" style="1" customWidth="1"/>
    <col min="4598" max="4598" width="16.375" style="1" customWidth="1"/>
    <col min="4599" max="4852" width="9" style="1"/>
    <col min="4853" max="4853" width="13" style="1" customWidth="1"/>
    <col min="4854" max="4854" width="16.375" style="1" customWidth="1"/>
    <col min="4855" max="5108" width="9" style="1"/>
    <col min="5109" max="5109" width="13" style="1" customWidth="1"/>
    <col min="5110" max="5110" width="16.375" style="1" customWidth="1"/>
    <col min="5111" max="5364" width="9" style="1"/>
    <col min="5365" max="5365" width="13" style="1" customWidth="1"/>
    <col min="5366" max="5366" width="16.375" style="1" customWidth="1"/>
    <col min="5367" max="5620" width="9" style="1"/>
    <col min="5621" max="5621" width="13" style="1" customWidth="1"/>
    <col min="5622" max="5622" width="16.375" style="1" customWidth="1"/>
    <col min="5623" max="5876" width="9" style="1"/>
    <col min="5877" max="5877" width="13" style="1" customWidth="1"/>
    <col min="5878" max="5878" width="16.375" style="1" customWidth="1"/>
    <col min="5879" max="6132" width="9" style="1"/>
    <col min="6133" max="6133" width="13" style="1" customWidth="1"/>
    <col min="6134" max="6134" width="16.375" style="1" customWidth="1"/>
    <col min="6135" max="6388" width="9" style="1"/>
    <col min="6389" max="6389" width="13" style="1" customWidth="1"/>
    <col min="6390" max="6390" width="16.375" style="1" customWidth="1"/>
    <col min="6391" max="6644" width="9" style="1"/>
    <col min="6645" max="6645" width="13" style="1" customWidth="1"/>
    <col min="6646" max="6646" width="16.375" style="1" customWidth="1"/>
    <col min="6647" max="6900" width="9" style="1"/>
    <col min="6901" max="6901" width="13" style="1" customWidth="1"/>
    <col min="6902" max="6902" width="16.375" style="1" customWidth="1"/>
    <col min="6903" max="7156" width="9" style="1"/>
    <col min="7157" max="7157" width="13" style="1" customWidth="1"/>
    <col min="7158" max="7158" width="16.375" style="1" customWidth="1"/>
    <col min="7159" max="7412" width="9" style="1"/>
    <col min="7413" max="7413" width="13" style="1" customWidth="1"/>
    <col min="7414" max="7414" width="16.375" style="1" customWidth="1"/>
    <col min="7415" max="7668" width="9" style="1"/>
    <col min="7669" max="7669" width="13" style="1" customWidth="1"/>
    <col min="7670" max="7670" width="16.375" style="1" customWidth="1"/>
    <col min="7671" max="7924" width="9" style="1"/>
    <col min="7925" max="7925" width="13" style="1" customWidth="1"/>
    <col min="7926" max="7926" width="16.375" style="1" customWidth="1"/>
    <col min="7927" max="8180" width="9" style="1"/>
    <col min="8181" max="8181" width="13" style="1" customWidth="1"/>
    <col min="8182" max="8182" width="16.375" style="1" customWidth="1"/>
    <col min="8183" max="8436" width="9" style="1"/>
    <col min="8437" max="8437" width="13" style="1" customWidth="1"/>
    <col min="8438" max="8438" width="16.375" style="1" customWidth="1"/>
    <col min="8439" max="8692" width="9" style="1"/>
    <col min="8693" max="8693" width="13" style="1" customWidth="1"/>
    <col min="8694" max="8694" width="16.375" style="1" customWidth="1"/>
    <col min="8695" max="8948" width="9" style="1"/>
    <col min="8949" max="8949" width="13" style="1" customWidth="1"/>
    <col min="8950" max="8950" width="16.375" style="1" customWidth="1"/>
    <col min="8951" max="9204" width="9" style="1"/>
    <col min="9205" max="9205" width="13" style="1" customWidth="1"/>
    <col min="9206" max="9206" width="16.375" style="1" customWidth="1"/>
    <col min="9207" max="9460" width="9" style="1"/>
    <col min="9461" max="9461" width="13" style="1" customWidth="1"/>
    <col min="9462" max="9462" width="16.375" style="1" customWidth="1"/>
    <col min="9463" max="9716" width="9" style="1"/>
    <col min="9717" max="9717" width="13" style="1" customWidth="1"/>
    <col min="9718" max="9718" width="16.375" style="1" customWidth="1"/>
    <col min="9719" max="9972" width="9" style="1"/>
    <col min="9973" max="9973" width="13" style="1" customWidth="1"/>
    <col min="9974" max="9974" width="16.375" style="1" customWidth="1"/>
    <col min="9975" max="10228" width="9" style="1"/>
    <col min="10229" max="10229" width="13" style="1" customWidth="1"/>
    <col min="10230" max="10230" width="16.375" style="1" customWidth="1"/>
    <col min="10231" max="10484" width="9" style="1"/>
    <col min="10485" max="10485" width="13" style="1" customWidth="1"/>
    <col min="10486" max="10486" width="16.375" style="1" customWidth="1"/>
    <col min="10487" max="10740" width="9" style="1"/>
    <col min="10741" max="10741" width="13" style="1" customWidth="1"/>
    <col min="10742" max="10742" width="16.375" style="1" customWidth="1"/>
    <col min="10743" max="10996" width="9" style="1"/>
    <col min="10997" max="10997" width="13" style="1" customWidth="1"/>
    <col min="10998" max="10998" width="16.375" style="1" customWidth="1"/>
    <col min="10999" max="11252" width="9" style="1"/>
    <col min="11253" max="11253" width="13" style="1" customWidth="1"/>
    <col min="11254" max="11254" width="16.375" style="1" customWidth="1"/>
    <col min="11255" max="11508" width="9" style="1"/>
    <col min="11509" max="11509" width="13" style="1" customWidth="1"/>
    <col min="11510" max="11510" width="16.375" style="1" customWidth="1"/>
    <col min="11511" max="11764" width="9" style="1"/>
    <col min="11765" max="11765" width="13" style="1" customWidth="1"/>
    <col min="11766" max="11766" width="16.375" style="1" customWidth="1"/>
    <col min="11767" max="12020" width="9" style="1"/>
    <col min="12021" max="12021" width="13" style="1" customWidth="1"/>
    <col min="12022" max="12022" width="16.375" style="1" customWidth="1"/>
    <col min="12023" max="12276" width="9" style="1"/>
    <col min="12277" max="12277" width="13" style="1" customWidth="1"/>
    <col min="12278" max="12278" width="16.375" style="1" customWidth="1"/>
    <col min="12279" max="12532" width="9" style="1"/>
    <col min="12533" max="12533" width="13" style="1" customWidth="1"/>
    <col min="12534" max="12534" width="16.375" style="1" customWidth="1"/>
    <col min="12535" max="12788" width="9" style="1"/>
    <col min="12789" max="12789" width="13" style="1" customWidth="1"/>
    <col min="12790" max="12790" width="16.375" style="1" customWidth="1"/>
    <col min="12791" max="13044" width="9" style="1"/>
    <col min="13045" max="13045" width="13" style="1" customWidth="1"/>
    <col min="13046" max="13046" width="16.375" style="1" customWidth="1"/>
    <col min="13047" max="13300" width="9" style="1"/>
    <col min="13301" max="13301" width="13" style="1" customWidth="1"/>
    <col min="13302" max="13302" width="16.375" style="1" customWidth="1"/>
    <col min="13303" max="13556" width="9" style="1"/>
    <col min="13557" max="13557" width="13" style="1" customWidth="1"/>
    <col min="13558" max="13558" width="16.375" style="1" customWidth="1"/>
    <col min="13559" max="13812" width="9" style="1"/>
    <col min="13813" max="13813" width="13" style="1" customWidth="1"/>
    <col min="13814" max="13814" width="16.375" style="1" customWidth="1"/>
    <col min="13815" max="14068" width="9" style="1"/>
    <col min="14069" max="14069" width="13" style="1" customWidth="1"/>
    <col min="14070" max="14070" width="16.375" style="1" customWidth="1"/>
    <col min="14071" max="14324" width="9" style="1"/>
    <col min="14325" max="14325" width="13" style="1" customWidth="1"/>
    <col min="14326" max="14326" width="16.375" style="1" customWidth="1"/>
    <col min="14327" max="14580" width="9" style="1"/>
    <col min="14581" max="14581" width="13" style="1" customWidth="1"/>
    <col min="14582" max="14582" width="16.375" style="1" customWidth="1"/>
    <col min="14583" max="14836" width="9" style="1"/>
    <col min="14837" max="14837" width="13" style="1" customWidth="1"/>
    <col min="14838" max="14838" width="16.375" style="1" customWidth="1"/>
    <col min="14839" max="15092" width="9" style="1"/>
    <col min="15093" max="15093" width="13" style="1" customWidth="1"/>
    <col min="15094" max="15094" width="16.375" style="1" customWidth="1"/>
    <col min="15095" max="15348" width="9" style="1"/>
    <col min="15349" max="15349" width="13" style="1" customWidth="1"/>
    <col min="15350" max="15350" width="16.375" style="1" customWidth="1"/>
    <col min="15351" max="15604" width="9" style="1"/>
    <col min="15605" max="15605" width="13" style="1" customWidth="1"/>
    <col min="15606" max="15606" width="16.375" style="1" customWidth="1"/>
    <col min="15607" max="15860" width="9" style="1"/>
    <col min="15861" max="15861" width="13" style="1" customWidth="1"/>
    <col min="15862" max="15862" width="16.375" style="1" customWidth="1"/>
    <col min="15863" max="16116" width="9" style="1"/>
    <col min="16117" max="16117" width="13" style="1" customWidth="1"/>
    <col min="16118" max="16118" width="16.375" style="1" customWidth="1"/>
    <col min="16119" max="16384" width="9" style="1"/>
  </cols>
  <sheetData>
    <row r="1" spans="1:68" ht="3.75" customHeight="1" x14ac:dyDescent="0.15"/>
    <row r="2" spans="1:68" ht="28.5" customHeight="1" x14ac:dyDescent="0.15">
      <c r="A2" s="50" t="s">
        <v>36</v>
      </c>
      <c r="B2" s="79" t="s">
        <v>35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68"/>
      <c r="R2" s="68"/>
      <c r="S2" s="68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29"/>
      <c r="AG2" s="29"/>
      <c r="AH2" s="10"/>
      <c r="AI2" s="10"/>
      <c r="AJ2" s="29"/>
      <c r="AK2" s="20"/>
      <c r="AL2" s="24"/>
      <c r="AM2" s="20"/>
      <c r="AN2" s="20"/>
      <c r="AO2" s="15"/>
    </row>
    <row r="3" spans="1:68" ht="28.5" customHeight="1" x14ac:dyDescent="0.15">
      <c r="A3" s="40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68"/>
      <c r="R3" s="68"/>
      <c r="S3" s="68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29"/>
      <c r="AG3" s="29"/>
      <c r="AH3" s="10"/>
      <c r="AI3" s="10"/>
      <c r="AJ3" s="29"/>
      <c r="AK3" s="20"/>
      <c r="AL3" s="24"/>
      <c r="AM3" s="20"/>
      <c r="AN3" s="20"/>
      <c r="AO3" s="15"/>
    </row>
    <row r="4" spans="1:68" ht="28.5" customHeight="1" x14ac:dyDescent="0.1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5"/>
      <c r="AG4" s="35"/>
      <c r="AH4" s="34"/>
      <c r="AI4" s="34"/>
      <c r="AJ4" s="35"/>
      <c r="AK4" s="20"/>
      <c r="AL4" s="24"/>
      <c r="AM4" s="20"/>
      <c r="AN4" s="20"/>
      <c r="AO4" s="20"/>
    </row>
    <row r="5" spans="1:68" ht="24" x14ac:dyDescent="0.2">
      <c r="A5" s="30" t="s">
        <v>37</v>
      </c>
      <c r="B5" s="30"/>
      <c r="S5" s="51" t="s">
        <v>31</v>
      </c>
      <c r="AE5" s="80"/>
      <c r="AF5" s="80"/>
      <c r="AG5" s="80"/>
      <c r="AH5" s="80"/>
      <c r="AI5" s="81"/>
      <c r="AJ5" s="81"/>
      <c r="AK5" s="11"/>
      <c r="AL5" s="25"/>
      <c r="AM5" s="11"/>
      <c r="AN5" s="11"/>
      <c r="AO5" s="11"/>
    </row>
    <row r="6" spans="1:68" ht="44.25" customHeight="1" x14ac:dyDescent="0.15">
      <c r="A6" s="41"/>
      <c r="B6" s="82" t="s">
        <v>13</v>
      </c>
      <c r="C6" s="83"/>
      <c r="D6" s="84"/>
      <c r="E6" s="85" t="s">
        <v>14</v>
      </c>
      <c r="F6" s="86"/>
      <c r="G6" s="87"/>
      <c r="H6" s="85" t="s">
        <v>15</v>
      </c>
      <c r="I6" s="86"/>
      <c r="J6" s="87"/>
      <c r="K6" s="85" t="s">
        <v>17</v>
      </c>
      <c r="L6" s="86"/>
      <c r="M6" s="87"/>
      <c r="N6" s="85" t="s">
        <v>16</v>
      </c>
      <c r="O6" s="86"/>
      <c r="P6" s="87"/>
      <c r="Q6" s="85" t="s">
        <v>18</v>
      </c>
      <c r="R6" s="86"/>
      <c r="S6" s="87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3"/>
      <c r="AH6" s="3"/>
      <c r="AI6" s="12"/>
      <c r="AJ6" s="26"/>
      <c r="AK6" s="12"/>
      <c r="AL6" s="12"/>
      <c r="AM6" s="1"/>
      <c r="AN6" s="1"/>
      <c r="AO6" s="1"/>
    </row>
    <row r="7" spans="1:68" s="36" customFormat="1" ht="41.25" customHeight="1" x14ac:dyDescent="0.15">
      <c r="A7" s="42"/>
      <c r="B7" s="53" t="s">
        <v>34</v>
      </c>
      <c r="C7" s="53" t="s">
        <v>32</v>
      </c>
      <c r="D7" s="43" t="s">
        <v>33</v>
      </c>
      <c r="E7" s="53" t="s">
        <v>34</v>
      </c>
      <c r="F7" s="59" t="s">
        <v>32</v>
      </c>
      <c r="G7" s="43" t="s">
        <v>33</v>
      </c>
      <c r="H7" s="53" t="s">
        <v>34</v>
      </c>
      <c r="I7" s="60" t="s">
        <v>32</v>
      </c>
      <c r="J7" s="61" t="s">
        <v>33</v>
      </c>
      <c r="K7" s="53" t="s">
        <v>34</v>
      </c>
      <c r="L7" s="59" t="s">
        <v>32</v>
      </c>
      <c r="M7" s="43" t="s">
        <v>33</v>
      </c>
      <c r="N7" s="53" t="s">
        <v>34</v>
      </c>
      <c r="O7" s="60" t="s">
        <v>32</v>
      </c>
      <c r="P7" s="61" t="s">
        <v>33</v>
      </c>
      <c r="Q7" s="53" t="s">
        <v>34</v>
      </c>
      <c r="R7" s="59" t="s">
        <v>32</v>
      </c>
      <c r="S7" s="43" t="s">
        <v>33</v>
      </c>
      <c r="AI7" s="37"/>
      <c r="AJ7" s="38"/>
      <c r="AK7" s="37"/>
      <c r="AL7" s="37"/>
      <c r="AN7" s="31" t="s">
        <v>34</v>
      </c>
      <c r="AO7" s="31" t="s">
        <v>32</v>
      </c>
      <c r="AP7" s="31" t="s">
        <v>33</v>
      </c>
      <c r="AQ7" s="37"/>
    </row>
    <row r="8" spans="1:68" s="4" customFormat="1" ht="60" customHeight="1" x14ac:dyDescent="0.15">
      <c r="A8" s="45" t="s">
        <v>0</v>
      </c>
      <c r="B8" s="54">
        <v>78100</v>
      </c>
      <c r="C8" s="69">
        <v>86800</v>
      </c>
      <c r="D8" s="70">
        <v>86800</v>
      </c>
      <c r="E8" s="71">
        <v>99178</v>
      </c>
      <c r="F8" s="69">
        <v>112553</v>
      </c>
      <c r="G8" s="70">
        <v>93315</v>
      </c>
      <c r="H8" s="72">
        <v>136041</v>
      </c>
      <c r="I8" s="77">
        <v>159055</v>
      </c>
      <c r="J8" s="70">
        <v>182781</v>
      </c>
      <c r="K8" s="71">
        <v>20042</v>
      </c>
      <c r="L8" s="69">
        <v>21774</v>
      </c>
      <c r="M8" s="70">
        <v>21740</v>
      </c>
      <c r="N8" s="72">
        <v>99799</v>
      </c>
      <c r="O8" s="77">
        <v>141995</v>
      </c>
      <c r="P8" s="70">
        <v>126436</v>
      </c>
      <c r="Q8" s="71">
        <v>25549</v>
      </c>
      <c r="R8" s="69">
        <v>31079</v>
      </c>
      <c r="S8" s="70">
        <v>38201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21"/>
      <c r="AJ8" s="27"/>
      <c r="AK8" s="22"/>
      <c r="AL8" s="16"/>
      <c r="AM8" s="14" t="s">
        <v>19</v>
      </c>
      <c r="AN8" s="6">
        <f>SUM(B8,E8,H8,K8,N8,Q8)</f>
        <v>458709</v>
      </c>
      <c r="AO8" s="6">
        <f>SUM(C8,F8,I8,L8,O8,R8)</f>
        <v>553256</v>
      </c>
      <c r="AP8" s="6">
        <f>SUM(D8,G8,J8,M8,P8,S8)</f>
        <v>549273</v>
      </c>
      <c r="AQ8" s="62"/>
      <c r="AR8" s="65" t="s">
        <v>0</v>
      </c>
      <c r="AS8" s="65" t="s">
        <v>1</v>
      </c>
      <c r="AT8" s="65" t="s">
        <v>2</v>
      </c>
      <c r="AU8" s="65" t="s">
        <v>3</v>
      </c>
      <c r="AV8" s="65" t="s">
        <v>4</v>
      </c>
      <c r="AW8" s="65" t="s">
        <v>5</v>
      </c>
      <c r="AX8" s="65" t="s">
        <v>6</v>
      </c>
      <c r="AY8" s="65" t="s">
        <v>7</v>
      </c>
      <c r="AZ8" s="65" t="s">
        <v>8</v>
      </c>
      <c r="BA8" s="65" t="s">
        <v>9</v>
      </c>
      <c r="BB8" s="65" t="s">
        <v>10</v>
      </c>
      <c r="BC8" s="65" t="s">
        <v>11</v>
      </c>
    </row>
    <row r="9" spans="1:68" s="4" customFormat="1" ht="60" customHeight="1" x14ac:dyDescent="0.15">
      <c r="A9" s="46" t="s">
        <v>1</v>
      </c>
      <c r="B9" s="57">
        <v>135600</v>
      </c>
      <c r="C9" s="73">
        <v>155600</v>
      </c>
      <c r="D9" s="74">
        <v>132700</v>
      </c>
      <c r="E9" s="75">
        <v>84095</v>
      </c>
      <c r="F9" s="73">
        <v>100840</v>
      </c>
      <c r="G9" s="74">
        <v>69301</v>
      </c>
      <c r="H9" s="76">
        <v>129289</v>
      </c>
      <c r="I9" s="78">
        <v>153506</v>
      </c>
      <c r="J9" s="74">
        <v>136870</v>
      </c>
      <c r="K9" s="75">
        <v>12015</v>
      </c>
      <c r="L9" s="73">
        <v>12568</v>
      </c>
      <c r="M9" s="74">
        <v>11410</v>
      </c>
      <c r="N9" s="76">
        <v>101958</v>
      </c>
      <c r="O9" s="78">
        <v>106854</v>
      </c>
      <c r="P9" s="74">
        <v>100474</v>
      </c>
      <c r="Q9" s="75">
        <v>48697</v>
      </c>
      <c r="R9" s="73">
        <v>38270</v>
      </c>
      <c r="S9" s="74">
        <v>37340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21"/>
      <c r="AJ9" s="27"/>
      <c r="AK9" s="22"/>
      <c r="AL9" s="17"/>
      <c r="AM9" s="14" t="s">
        <v>21</v>
      </c>
      <c r="AN9" s="6">
        <f t="shared" ref="AN9:AO19" si="0">SUM(B9,E9,H9,K9,N9,Q9)</f>
        <v>511654</v>
      </c>
      <c r="AO9" s="6">
        <f t="shared" si="0"/>
        <v>567638</v>
      </c>
      <c r="AP9" s="6">
        <f t="shared" ref="AP9:AP19" si="1">SUM(D9,G9,J9,M9,P9,S9)</f>
        <v>488095</v>
      </c>
      <c r="AQ9" s="66" t="s">
        <v>34</v>
      </c>
      <c r="AR9" s="67">
        <f>AN8</f>
        <v>458709</v>
      </c>
      <c r="AS9" s="67">
        <f>AN9</f>
        <v>511654</v>
      </c>
      <c r="AT9" s="67">
        <f>AN10</f>
        <v>336047</v>
      </c>
      <c r="AU9" s="67">
        <f>AN11</f>
        <v>281801</v>
      </c>
      <c r="AV9" s="67">
        <f>AN12</f>
        <v>242577</v>
      </c>
      <c r="AW9" s="67">
        <f>AN13</f>
        <v>284994</v>
      </c>
      <c r="AX9" s="67">
        <f>AN14</f>
        <v>418908</v>
      </c>
      <c r="AY9" s="67">
        <f>AN15</f>
        <v>710160</v>
      </c>
      <c r="AZ9" s="67">
        <f>AN16</f>
        <v>380651</v>
      </c>
      <c r="BA9" s="67">
        <f>AN17</f>
        <v>276785</v>
      </c>
      <c r="BB9" s="67">
        <f>AN18</f>
        <v>317676</v>
      </c>
      <c r="BC9" s="67">
        <f>AN19</f>
        <v>434539</v>
      </c>
    </row>
    <row r="10" spans="1:68" s="4" customFormat="1" ht="60" customHeight="1" x14ac:dyDescent="0.15">
      <c r="A10" s="46" t="s">
        <v>2</v>
      </c>
      <c r="B10" s="57">
        <v>94600</v>
      </c>
      <c r="C10" s="73">
        <v>114000</v>
      </c>
      <c r="D10" s="74">
        <v>105900</v>
      </c>
      <c r="E10" s="75">
        <v>42717</v>
      </c>
      <c r="F10" s="73">
        <v>45953</v>
      </c>
      <c r="G10" s="74">
        <v>38003</v>
      </c>
      <c r="H10" s="76">
        <v>100625</v>
      </c>
      <c r="I10" s="78">
        <v>117821</v>
      </c>
      <c r="J10" s="74">
        <v>132406</v>
      </c>
      <c r="K10" s="75">
        <v>11009</v>
      </c>
      <c r="L10" s="73">
        <v>13104</v>
      </c>
      <c r="M10" s="74">
        <v>11237</v>
      </c>
      <c r="N10" s="76">
        <v>50448</v>
      </c>
      <c r="O10" s="78">
        <v>50683</v>
      </c>
      <c r="P10" s="74">
        <v>48209</v>
      </c>
      <c r="Q10" s="75">
        <v>36648</v>
      </c>
      <c r="R10" s="73">
        <v>31342</v>
      </c>
      <c r="S10" s="74">
        <v>36225</v>
      </c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21"/>
      <c r="AJ10" s="27"/>
      <c r="AK10" s="22"/>
      <c r="AL10" s="17"/>
      <c r="AM10" s="14" t="s">
        <v>22</v>
      </c>
      <c r="AN10" s="6">
        <f t="shared" si="0"/>
        <v>336047</v>
      </c>
      <c r="AO10" s="6">
        <f t="shared" si="0"/>
        <v>372903</v>
      </c>
      <c r="AP10" s="6">
        <f t="shared" si="1"/>
        <v>371980</v>
      </c>
      <c r="AQ10" s="66" t="s">
        <v>32</v>
      </c>
      <c r="AR10" s="62">
        <f>AO8</f>
        <v>553256</v>
      </c>
      <c r="AS10" s="62">
        <f>AO9</f>
        <v>567638</v>
      </c>
      <c r="AT10" s="62">
        <f>AO10</f>
        <v>372903</v>
      </c>
      <c r="AU10" s="62">
        <f>AO11</f>
        <v>287400</v>
      </c>
      <c r="AV10" s="62">
        <f>AO12</f>
        <v>266009</v>
      </c>
      <c r="AW10" s="62">
        <f>AO13</f>
        <v>326403</v>
      </c>
      <c r="AX10" s="62">
        <f>AO14</f>
        <v>440258</v>
      </c>
      <c r="AY10" s="62">
        <f>AO15</f>
        <v>777839</v>
      </c>
      <c r="AZ10" s="62">
        <f>AO16</f>
        <v>471193</v>
      </c>
      <c r="BA10" s="62">
        <f>AO17</f>
        <v>365870</v>
      </c>
      <c r="BB10" s="62">
        <f>AO18</f>
        <v>315780</v>
      </c>
      <c r="BC10" s="63">
        <v>386870</v>
      </c>
    </row>
    <row r="11" spans="1:68" s="4" customFormat="1" ht="60" customHeight="1" x14ac:dyDescent="0.15">
      <c r="A11" s="46" t="s">
        <v>3</v>
      </c>
      <c r="B11" s="57">
        <v>50900</v>
      </c>
      <c r="C11" s="73">
        <v>51700</v>
      </c>
      <c r="D11" s="74">
        <v>52200</v>
      </c>
      <c r="E11" s="75">
        <v>33329</v>
      </c>
      <c r="F11" s="73">
        <v>27922</v>
      </c>
      <c r="G11" s="74">
        <v>23935</v>
      </c>
      <c r="H11" s="76">
        <v>88490</v>
      </c>
      <c r="I11" s="78">
        <v>99807</v>
      </c>
      <c r="J11" s="74">
        <v>111911</v>
      </c>
      <c r="K11" s="75">
        <v>9286</v>
      </c>
      <c r="L11" s="73">
        <v>7008</v>
      </c>
      <c r="M11" s="74">
        <v>7084</v>
      </c>
      <c r="N11" s="76">
        <v>24276</v>
      </c>
      <c r="O11" s="78">
        <v>20196</v>
      </c>
      <c r="P11" s="74">
        <v>21454</v>
      </c>
      <c r="Q11" s="75">
        <v>75520</v>
      </c>
      <c r="R11" s="73">
        <v>80767</v>
      </c>
      <c r="S11" s="74">
        <v>71654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21"/>
      <c r="AJ11" s="27"/>
      <c r="AK11" s="22"/>
      <c r="AL11" s="17"/>
      <c r="AM11" s="14" t="s">
        <v>26</v>
      </c>
      <c r="AN11" s="6">
        <f t="shared" si="0"/>
        <v>281801</v>
      </c>
      <c r="AO11" s="6">
        <f t="shared" si="0"/>
        <v>287400</v>
      </c>
      <c r="AP11" s="6">
        <f t="shared" si="1"/>
        <v>288238</v>
      </c>
      <c r="AQ11" s="66" t="s">
        <v>33</v>
      </c>
      <c r="AR11" s="62">
        <f>AP8</f>
        <v>549273</v>
      </c>
      <c r="AS11" s="62">
        <f>AP9</f>
        <v>488095</v>
      </c>
      <c r="AT11" s="62">
        <f>AP10</f>
        <v>371980</v>
      </c>
      <c r="AU11" s="62">
        <f>AP11</f>
        <v>288238</v>
      </c>
      <c r="AV11" s="62">
        <f>AP12</f>
        <v>263510</v>
      </c>
      <c r="AW11" s="62">
        <f>AP13</f>
        <v>362936</v>
      </c>
      <c r="AX11" s="62">
        <f>AP14</f>
        <v>328643</v>
      </c>
      <c r="AY11" s="64">
        <f>AP15</f>
        <v>916057</v>
      </c>
      <c r="AZ11" s="62">
        <f>AP16</f>
        <v>348846</v>
      </c>
      <c r="BA11" s="62">
        <f>AP17</f>
        <v>315534</v>
      </c>
      <c r="BB11" s="62">
        <f>AP18</f>
        <v>393470</v>
      </c>
      <c r="BC11" s="62">
        <f>AP19</f>
        <v>0</v>
      </c>
    </row>
    <row r="12" spans="1:68" s="4" customFormat="1" ht="60" customHeight="1" x14ac:dyDescent="0.15">
      <c r="A12" s="46" t="s">
        <v>4</v>
      </c>
      <c r="B12" s="57">
        <v>59200</v>
      </c>
      <c r="C12" s="73">
        <v>72700</v>
      </c>
      <c r="D12" s="74">
        <v>69800</v>
      </c>
      <c r="E12" s="75">
        <v>26960</v>
      </c>
      <c r="F12" s="73">
        <v>22960</v>
      </c>
      <c r="G12" s="74">
        <v>27678</v>
      </c>
      <c r="H12" s="76">
        <v>65517</v>
      </c>
      <c r="I12" s="78">
        <v>85476</v>
      </c>
      <c r="J12" s="74">
        <v>81855</v>
      </c>
      <c r="K12" s="75">
        <v>8660</v>
      </c>
      <c r="L12" s="73">
        <v>8280</v>
      </c>
      <c r="M12" s="74">
        <v>8357</v>
      </c>
      <c r="N12" s="75">
        <v>19601</v>
      </c>
      <c r="O12" s="73">
        <v>19244</v>
      </c>
      <c r="P12" s="74">
        <v>20451</v>
      </c>
      <c r="Q12" s="76">
        <v>62639</v>
      </c>
      <c r="R12" s="75">
        <v>57349</v>
      </c>
      <c r="S12" s="74">
        <v>55369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21"/>
      <c r="AJ12" s="27"/>
      <c r="AK12" s="22"/>
      <c r="AL12" s="17"/>
      <c r="AM12" s="14" t="s">
        <v>25</v>
      </c>
      <c r="AN12" s="6">
        <f t="shared" si="0"/>
        <v>242577</v>
      </c>
      <c r="AO12" s="6">
        <f t="shared" si="0"/>
        <v>266009</v>
      </c>
      <c r="AP12" s="6">
        <f t="shared" si="1"/>
        <v>263510</v>
      </c>
      <c r="AQ12" s="7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</row>
    <row r="13" spans="1:68" s="4" customFormat="1" ht="60" customHeight="1" x14ac:dyDescent="0.15">
      <c r="A13" s="46" t="s">
        <v>5</v>
      </c>
      <c r="B13" s="57">
        <v>81400</v>
      </c>
      <c r="C13" s="73">
        <v>96100</v>
      </c>
      <c r="D13" s="74">
        <v>92700</v>
      </c>
      <c r="E13" s="75">
        <v>39219</v>
      </c>
      <c r="F13" s="73">
        <v>47840</v>
      </c>
      <c r="G13" s="74">
        <v>62780</v>
      </c>
      <c r="H13" s="76">
        <v>73440</v>
      </c>
      <c r="I13" s="78">
        <v>92038</v>
      </c>
      <c r="J13" s="74">
        <v>103887</v>
      </c>
      <c r="K13" s="75">
        <v>6704</v>
      </c>
      <c r="L13" s="73">
        <v>9258</v>
      </c>
      <c r="M13" s="74">
        <v>9298</v>
      </c>
      <c r="N13" s="75">
        <v>47945</v>
      </c>
      <c r="O13" s="73">
        <v>45044</v>
      </c>
      <c r="P13" s="74">
        <v>49853</v>
      </c>
      <c r="Q13" s="76">
        <v>36286</v>
      </c>
      <c r="R13" s="75">
        <v>36123</v>
      </c>
      <c r="S13" s="74">
        <v>44418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21"/>
      <c r="AJ13" s="27"/>
      <c r="AK13" s="22"/>
      <c r="AL13" s="17"/>
      <c r="AM13" s="14" t="s">
        <v>27</v>
      </c>
      <c r="AN13" s="6">
        <f t="shared" si="0"/>
        <v>284994</v>
      </c>
      <c r="AO13" s="6">
        <f t="shared" si="0"/>
        <v>326403</v>
      </c>
      <c r="AP13" s="6">
        <f t="shared" si="1"/>
        <v>362936</v>
      </c>
      <c r="AQ13" s="7"/>
      <c r="AR13" s="1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9"/>
      <c r="BE13" s="9"/>
      <c r="BF13" s="9"/>
      <c r="BG13" s="9"/>
      <c r="BH13" s="9"/>
      <c r="BI13" s="9"/>
    </row>
    <row r="14" spans="1:68" s="4" customFormat="1" ht="60" customHeight="1" x14ac:dyDescent="0.15">
      <c r="A14" s="46" t="s">
        <v>6</v>
      </c>
      <c r="B14" s="57">
        <v>105400</v>
      </c>
      <c r="C14" s="73">
        <v>103800</v>
      </c>
      <c r="D14" s="74">
        <v>102400</v>
      </c>
      <c r="E14" s="75">
        <v>75136</v>
      </c>
      <c r="F14" s="73">
        <v>65310</v>
      </c>
      <c r="G14" s="74">
        <v>42794</v>
      </c>
      <c r="H14" s="75">
        <v>91835</v>
      </c>
      <c r="I14" s="73">
        <v>122383</v>
      </c>
      <c r="J14" s="74">
        <v>93395</v>
      </c>
      <c r="K14" s="75">
        <v>12656</v>
      </c>
      <c r="L14" s="73">
        <v>16075</v>
      </c>
      <c r="M14" s="74">
        <v>1567</v>
      </c>
      <c r="N14" s="75">
        <v>80257</v>
      </c>
      <c r="O14" s="73">
        <v>84102</v>
      </c>
      <c r="P14" s="74">
        <v>53766</v>
      </c>
      <c r="Q14" s="75">
        <v>53624</v>
      </c>
      <c r="R14" s="73">
        <v>48588</v>
      </c>
      <c r="S14" s="74">
        <v>34721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21"/>
      <c r="AJ14" s="27"/>
      <c r="AK14" s="22"/>
      <c r="AL14" s="16"/>
      <c r="AM14" s="14" t="s">
        <v>28</v>
      </c>
      <c r="AN14" s="6">
        <f t="shared" si="0"/>
        <v>418908</v>
      </c>
      <c r="AO14" s="6">
        <f t="shared" si="0"/>
        <v>440258</v>
      </c>
      <c r="AP14" s="6">
        <f t="shared" si="1"/>
        <v>328643</v>
      </c>
      <c r="AQ14" s="7"/>
      <c r="AR14" s="1"/>
      <c r="AS14" s="5"/>
      <c r="AT14" s="5"/>
      <c r="AU14" s="8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9"/>
      <c r="BI14" s="9"/>
    </row>
    <row r="15" spans="1:68" s="4" customFormat="1" ht="60" customHeight="1" x14ac:dyDescent="0.15">
      <c r="A15" s="46" t="s">
        <v>7</v>
      </c>
      <c r="B15" s="57">
        <v>373700</v>
      </c>
      <c r="C15" s="73">
        <v>401900</v>
      </c>
      <c r="D15" s="74">
        <v>446400</v>
      </c>
      <c r="E15" s="75">
        <v>69381</v>
      </c>
      <c r="F15" s="73">
        <v>69732</v>
      </c>
      <c r="G15" s="74">
        <v>80799</v>
      </c>
      <c r="H15" s="75">
        <v>109722</v>
      </c>
      <c r="I15" s="73">
        <v>149879</v>
      </c>
      <c r="J15" s="74">
        <v>178302</v>
      </c>
      <c r="K15" s="75">
        <v>33018</v>
      </c>
      <c r="L15" s="73">
        <v>30202</v>
      </c>
      <c r="M15" s="74">
        <v>49511</v>
      </c>
      <c r="N15" s="75">
        <v>84978</v>
      </c>
      <c r="O15" s="73">
        <v>95639</v>
      </c>
      <c r="P15" s="74">
        <v>125182</v>
      </c>
      <c r="Q15" s="75">
        <v>39361</v>
      </c>
      <c r="R15" s="73">
        <v>30487</v>
      </c>
      <c r="S15" s="74">
        <v>35863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21"/>
      <c r="AJ15" s="27"/>
      <c r="AK15" s="22"/>
      <c r="AL15" s="17"/>
      <c r="AM15" s="14" t="s">
        <v>29</v>
      </c>
      <c r="AN15" s="6">
        <f t="shared" si="0"/>
        <v>710160</v>
      </c>
      <c r="AO15" s="6">
        <f t="shared" si="0"/>
        <v>777839</v>
      </c>
      <c r="AP15" s="6">
        <f t="shared" si="1"/>
        <v>916057</v>
      </c>
      <c r="AQ15" s="7"/>
      <c r="AR15" s="1"/>
      <c r="AS15" s="5"/>
      <c r="AT15" s="5"/>
      <c r="AU15" s="8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9"/>
      <c r="BI15" s="9"/>
    </row>
    <row r="16" spans="1:68" s="4" customFormat="1" ht="60" customHeight="1" x14ac:dyDescent="0.15">
      <c r="A16" s="46" t="s">
        <v>8</v>
      </c>
      <c r="B16" s="57">
        <v>192900</v>
      </c>
      <c r="C16" s="73">
        <v>245800</v>
      </c>
      <c r="D16" s="74">
        <v>143100</v>
      </c>
      <c r="E16" s="75">
        <v>47822</v>
      </c>
      <c r="F16" s="73">
        <v>44452</v>
      </c>
      <c r="G16" s="74">
        <v>36696</v>
      </c>
      <c r="H16" s="75">
        <v>66609</v>
      </c>
      <c r="I16" s="73">
        <v>90477</v>
      </c>
      <c r="J16" s="74">
        <v>95829</v>
      </c>
      <c r="K16" s="75">
        <v>7937</v>
      </c>
      <c r="L16" s="73">
        <v>16804</v>
      </c>
      <c r="M16" s="74">
        <v>10599</v>
      </c>
      <c r="N16" s="75">
        <v>45169</v>
      </c>
      <c r="O16" s="73">
        <v>50320</v>
      </c>
      <c r="P16" s="74">
        <v>48125</v>
      </c>
      <c r="Q16" s="75">
        <v>20214</v>
      </c>
      <c r="R16" s="73">
        <v>23340</v>
      </c>
      <c r="S16" s="74">
        <v>14497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21"/>
      <c r="AJ16" s="27"/>
      <c r="AK16" s="22"/>
      <c r="AL16" s="17"/>
      <c r="AM16" s="14" t="s">
        <v>30</v>
      </c>
      <c r="AN16" s="6">
        <f t="shared" si="0"/>
        <v>380651</v>
      </c>
      <c r="AO16" s="6">
        <f t="shared" si="0"/>
        <v>471193</v>
      </c>
      <c r="AP16" s="6">
        <f t="shared" si="1"/>
        <v>348846</v>
      </c>
      <c r="AQ16" s="7"/>
      <c r="AR16" s="1"/>
      <c r="AS16" s="5"/>
      <c r="AT16" s="5"/>
      <c r="AU16" s="8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1"/>
      <c r="BK16" s="1"/>
      <c r="BL16" s="1"/>
      <c r="BM16" s="1"/>
      <c r="BN16" s="1"/>
      <c r="BO16" s="1"/>
      <c r="BP16" s="1"/>
    </row>
    <row r="17" spans="1:69" s="4" customFormat="1" ht="60" customHeight="1" x14ac:dyDescent="0.15">
      <c r="A17" s="46" t="s">
        <v>9</v>
      </c>
      <c r="B17" s="57">
        <v>83500</v>
      </c>
      <c r="C17" s="73">
        <v>104200</v>
      </c>
      <c r="D17" s="74">
        <v>72000</v>
      </c>
      <c r="E17" s="75">
        <v>44923</v>
      </c>
      <c r="F17" s="73">
        <v>47574</v>
      </c>
      <c r="G17" s="74">
        <v>46911</v>
      </c>
      <c r="H17" s="75">
        <v>74742</v>
      </c>
      <c r="I17" s="73">
        <v>117762</v>
      </c>
      <c r="J17" s="74">
        <v>107301</v>
      </c>
      <c r="K17" s="75">
        <v>4279</v>
      </c>
      <c r="L17" s="73">
        <v>5511</v>
      </c>
      <c r="M17" s="74">
        <v>5502</v>
      </c>
      <c r="N17" s="75">
        <v>52122</v>
      </c>
      <c r="O17" s="73">
        <v>71568</v>
      </c>
      <c r="P17" s="74">
        <v>62934</v>
      </c>
      <c r="Q17" s="75">
        <v>17219</v>
      </c>
      <c r="R17" s="73">
        <v>19255</v>
      </c>
      <c r="S17" s="74">
        <v>20886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21"/>
      <c r="AJ17" s="27"/>
      <c r="AK17" s="22"/>
      <c r="AL17" s="17"/>
      <c r="AM17" s="14" t="s">
        <v>23</v>
      </c>
      <c r="AN17" s="6">
        <f t="shared" si="0"/>
        <v>276785</v>
      </c>
      <c r="AO17" s="6">
        <f t="shared" si="0"/>
        <v>365870</v>
      </c>
      <c r="AP17" s="6">
        <f t="shared" si="1"/>
        <v>315534</v>
      </c>
      <c r="AQ17" s="7"/>
      <c r="AR17" s="1"/>
      <c r="AS17" s="5"/>
      <c r="AT17" s="5"/>
      <c r="AU17" s="8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1"/>
      <c r="BK17" s="1"/>
      <c r="BL17" s="1"/>
      <c r="BM17" s="1"/>
      <c r="BN17" s="1"/>
      <c r="BO17" s="1"/>
      <c r="BP17" s="1"/>
      <c r="BQ17" s="1"/>
    </row>
    <row r="18" spans="1:69" s="4" customFormat="1" ht="60" customHeight="1" x14ac:dyDescent="0.15">
      <c r="A18" s="46" t="s">
        <v>10</v>
      </c>
      <c r="B18" s="57">
        <v>84500</v>
      </c>
      <c r="C18" s="73">
        <v>91800</v>
      </c>
      <c r="D18" s="74">
        <v>77800</v>
      </c>
      <c r="E18" s="75">
        <v>51075</v>
      </c>
      <c r="F18" s="73">
        <v>47861</v>
      </c>
      <c r="G18" s="74">
        <v>55843</v>
      </c>
      <c r="H18" s="75">
        <v>73771</v>
      </c>
      <c r="I18" s="73">
        <v>92925</v>
      </c>
      <c r="J18" s="74">
        <v>129356</v>
      </c>
      <c r="K18" s="75">
        <v>5111</v>
      </c>
      <c r="L18" s="73">
        <v>3587</v>
      </c>
      <c r="M18" s="74">
        <v>4751</v>
      </c>
      <c r="N18" s="75">
        <v>84744</v>
      </c>
      <c r="O18" s="73">
        <v>57832</v>
      </c>
      <c r="P18" s="74">
        <v>106157</v>
      </c>
      <c r="Q18" s="75">
        <v>18475</v>
      </c>
      <c r="R18" s="73">
        <v>21775</v>
      </c>
      <c r="S18" s="74">
        <v>19563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21"/>
      <c r="AJ18" s="27"/>
      <c r="AK18" s="22"/>
      <c r="AL18" s="16"/>
      <c r="AM18" s="14" t="s">
        <v>20</v>
      </c>
      <c r="AN18" s="6">
        <f t="shared" si="0"/>
        <v>317676</v>
      </c>
      <c r="AO18" s="6">
        <f t="shared" si="0"/>
        <v>315780</v>
      </c>
      <c r="AP18" s="6">
        <f t="shared" si="1"/>
        <v>393470</v>
      </c>
      <c r="AQ18" s="7"/>
      <c r="AR18" s="1"/>
      <c r="AS18" s="5"/>
      <c r="AT18" s="5"/>
      <c r="AU18" s="8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1"/>
      <c r="BK18" s="1"/>
      <c r="BL18" s="1"/>
      <c r="BM18" s="1"/>
      <c r="BN18" s="1"/>
      <c r="BO18" s="1"/>
      <c r="BP18" s="1"/>
      <c r="BQ18" s="1"/>
    </row>
    <row r="19" spans="1:69" s="4" customFormat="1" ht="60" customHeight="1" x14ac:dyDescent="0.15">
      <c r="A19" s="47" t="s">
        <v>11</v>
      </c>
      <c r="B19" s="58">
        <v>88000</v>
      </c>
      <c r="C19" s="55">
        <v>104900</v>
      </c>
      <c r="D19" s="49"/>
      <c r="E19" s="48">
        <v>74431</v>
      </c>
      <c r="F19" s="55">
        <v>71998</v>
      </c>
      <c r="G19" s="49"/>
      <c r="H19" s="48">
        <v>89652</v>
      </c>
      <c r="I19" s="55">
        <v>145670</v>
      </c>
      <c r="J19" s="49"/>
      <c r="K19" s="48">
        <v>12727</v>
      </c>
      <c r="L19" s="55">
        <v>12685</v>
      </c>
      <c r="M19" s="49"/>
      <c r="N19" s="48">
        <v>133172</v>
      </c>
      <c r="O19" s="55">
        <v>129945</v>
      </c>
      <c r="P19" s="49"/>
      <c r="Q19" s="48">
        <v>36557</v>
      </c>
      <c r="R19" s="55">
        <v>46050</v>
      </c>
      <c r="S19" s="49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8"/>
      <c r="AJ19" s="27"/>
      <c r="AK19" s="19"/>
      <c r="AL19" s="19"/>
      <c r="AM19" s="14" t="s">
        <v>24</v>
      </c>
      <c r="AN19" s="6">
        <f t="shared" si="0"/>
        <v>434539</v>
      </c>
      <c r="AO19" s="6">
        <f t="shared" si="0"/>
        <v>511248</v>
      </c>
      <c r="AP19" s="6">
        <f t="shared" si="1"/>
        <v>0</v>
      </c>
      <c r="AQ19" s="5"/>
      <c r="AR19" s="1"/>
      <c r="AS19" s="5"/>
      <c r="AT19" s="5"/>
      <c r="AU19" s="8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1"/>
      <c r="BK19" s="1"/>
      <c r="BL19" s="1"/>
      <c r="BM19" s="1"/>
      <c r="BN19" s="1"/>
      <c r="BO19" s="1"/>
      <c r="BP19" s="1"/>
      <c r="BQ19" s="1"/>
    </row>
    <row r="20" spans="1:69" ht="60" customHeight="1" x14ac:dyDescent="0.15">
      <c r="A20" s="32" t="s">
        <v>12</v>
      </c>
      <c r="B20" s="56">
        <f t="shared" ref="B20:S20" si="2">SUM(B8:B19)</f>
        <v>1427800</v>
      </c>
      <c r="C20" s="56">
        <f t="shared" si="2"/>
        <v>1629300</v>
      </c>
      <c r="D20" s="44">
        <f t="shared" si="2"/>
        <v>1381800</v>
      </c>
      <c r="E20" s="56">
        <f t="shared" si="2"/>
        <v>688266</v>
      </c>
      <c r="F20" s="56">
        <f t="shared" si="2"/>
        <v>704995</v>
      </c>
      <c r="G20" s="44">
        <f t="shared" si="2"/>
        <v>578055</v>
      </c>
      <c r="H20" s="56">
        <f t="shared" si="2"/>
        <v>1099733</v>
      </c>
      <c r="I20" s="56">
        <f t="shared" si="2"/>
        <v>1426799</v>
      </c>
      <c r="J20" s="44">
        <f t="shared" si="2"/>
        <v>1353893</v>
      </c>
      <c r="K20" s="56">
        <f t="shared" si="2"/>
        <v>143444</v>
      </c>
      <c r="L20" s="56">
        <f t="shared" si="2"/>
        <v>156856</v>
      </c>
      <c r="M20" s="44">
        <f t="shared" si="2"/>
        <v>141056</v>
      </c>
      <c r="N20" s="56">
        <f t="shared" si="2"/>
        <v>824469</v>
      </c>
      <c r="O20" s="56">
        <f t="shared" si="2"/>
        <v>873422</v>
      </c>
      <c r="P20" s="44">
        <f t="shared" si="2"/>
        <v>763041</v>
      </c>
      <c r="Q20" s="56">
        <f t="shared" si="2"/>
        <v>470789</v>
      </c>
      <c r="R20" s="56">
        <f t="shared" si="2"/>
        <v>464425</v>
      </c>
      <c r="S20" s="44">
        <f t="shared" si="2"/>
        <v>408737</v>
      </c>
      <c r="AI20" s="13"/>
      <c r="AJ20" s="28"/>
      <c r="AK20" s="13"/>
      <c r="AL20" s="13"/>
      <c r="AP20" s="5"/>
      <c r="AQ20" s="5"/>
      <c r="AS20" s="5"/>
      <c r="AT20" s="5"/>
      <c r="AU20" s="8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</row>
    <row r="21" spans="1:69" ht="45" customHeight="1" x14ac:dyDescent="0.15">
      <c r="A21" s="52"/>
      <c r="B21" s="52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AI21" s="13"/>
      <c r="AJ21" s="28"/>
      <c r="AK21" s="13"/>
      <c r="AL21" s="13"/>
      <c r="AP21" s="5"/>
      <c r="AQ21" s="5"/>
      <c r="AS21" s="5"/>
      <c r="AT21" s="5"/>
      <c r="AU21" s="8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</row>
    <row r="22" spans="1:69" ht="20.25" customHeight="1" x14ac:dyDescent="0.15">
      <c r="AP22" s="5"/>
      <c r="AQ22" s="5"/>
      <c r="AR22" s="5"/>
      <c r="AS22" s="5"/>
      <c r="AU22" s="5"/>
      <c r="AV22" s="5"/>
      <c r="AW22" s="8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</row>
    <row r="23" spans="1:69" ht="20.25" customHeight="1" x14ac:dyDescent="0.15">
      <c r="AP23" s="5"/>
      <c r="AQ23" s="5"/>
      <c r="AR23" s="5"/>
      <c r="AS23" s="5"/>
      <c r="AU23" s="5"/>
      <c r="AV23" s="5"/>
      <c r="AW23" s="8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</row>
    <row r="24" spans="1:69" ht="20.25" customHeight="1" x14ac:dyDescent="0.15">
      <c r="AP24" s="5"/>
      <c r="AQ24" s="5"/>
      <c r="AR24" s="5"/>
      <c r="AS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</row>
    <row r="25" spans="1:69" ht="20.25" customHeight="1" x14ac:dyDescent="0.15"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</row>
    <row r="26" spans="1:69" ht="20.25" customHeight="1" x14ac:dyDescent="0.15"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</row>
    <row r="27" spans="1:69" ht="27.75" customHeight="1" x14ac:dyDescent="0.15">
      <c r="AP27" s="5"/>
      <c r="AQ27" s="5"/>
      <c r="AR27" s="5"/>
      <c r="AS27" s="5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5"/>
      <c r="BG27" s="5"/>
      <c r="BH27" s="5"/>
      <c r="BI27" s="5"/>
      <c r="BJ27" s="5"/>
      <c r="BK27" s="5"/>
    </row>
    <row r="28" spans="1:69" ht="27.75" customHeight="1" x14ac:dyDescent="0.15">
      <c r="AP28" s="5"/>
      <c r="AQ28" s="5"/>
      <c r="AR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7"/>
      <c r="BG28" s="5"/>
      <c r="BH28" s="5"/>
      <c r="BI28" s="5"/>
      <c r="BJ28" s="5"/>
      <c r="BK28" s="5"/>
    </row>
    <row r="29" spans="1:69" ht="27.75" customHeight="1" x14ac:dyDescent="0.15">
      <c r="AP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7"/>
      <c r="BG29" s="5"/>
      <c r="BH29" s="5"/>
      <c r="BI29" s="5"/>
      <c r="BJ29" s="5"/>
      <c r="BK29" s="5"/>
    </row>
    <row r="30" spans="1:69" ht="27.75" customHeight="1" x14ac:dyDescent="0.15"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</row>
    <row r="31" spans="1:69" ht="27.75" customHeight="1" x14ac:dyDescent="0.15"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</row>
    <row r="32" spans="1:69" ht="27.75" customHeight="1" x14ac:dyDescent="0.15"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</row>
    <row r="33" spans="42:57" ht="27.75" customHeight="1" x14ac:dyDescent="0.15"/>
    <row r="34" spans="42:57" ht="27.75" customHeight="1" x14ac:dyDescent="0.15"/>
    <row r="35" spans="42:57" ht="27.75" customHeight="1" x14ac:dyDescent="0.15"/>
    <row r="36" spans="42:57" ht="27.75" customHeight="1" x14ac:dyDescent="0.15"/>
    <row r="37" spans="42:57" ht="27.75" customHeight="1" x14ac:dyDescent="0.15"/>
    <row r="38" spans="42:57" ht="27.75" customHeight="1" x14ac:dyDescent="0.15"/>
    <row r="42" spans="42:57" x14ac:dyDescent="0.15">
      <c r="AS42" s="4"/>
    </row>
    <row r="43" spans="42:57" x14ac:dyDescent="0.15"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</row>
    <row r="44" spans="42:57" x14ac:dyDescent="0.15"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</row>
    <row r="45" spans="42:57" x14ac:dyDescent="0.15"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</row>
    <row r="46" spans="42:57" x14ac:dyDescent="0.15"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</row>
    <row r="47" spans="42:57" x14ac:dyDescent="0.15"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</row>
    <row r="48" spans="42:57" x14ac:dyDescent="0.15"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</row>
    <row r="49" spans="42:57" x14ac:dyDescent="0.15"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</row>
    <row r="50" spans="42:57" x14ac:dyDescent="0.15"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</row>
    <row r="51" spans="42:57" x14ac:dyDescent="0.15"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</row>
    <row r="52" spans="42:57" x14ac:dyDescent="0.15"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</row>
    <row r="53" spans="42:57" x14ac:dyDescent="0.15"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</row>
    <row r="54" spans="42:57" x14ac:dyDescent="0.15">
      <c r="AP54" s="4"/>
      <c r="AQ54" s="4"/>
      <c r="AR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</row>
    <row r="55" spans="42:57" x14ac:dyDescent="0.15">
      <c r="AP55" s="4"/>
    </row>
    <row r="57" spans="42:57" ht="9.75" customHeight="1" x14ac:dyDescent="0.15"/>
    <row r="58" spans="42:57" hidden="1" x14ac:dyDescent="0.15"/>
  </sheetData>
  <mergeCells count="10">
    <mergeCell ref="B2:P3"/>
    <mergeCell ref="AE5:AF5"/>
    <mergeCell ref="AG5:AH5"/>
    <mergeCell ref="AI5:AJ5"/>
    <mergeCell ref="B6:D6"/>
    <mergeCell ref="E6:G6"/>
    <mergeCell ref="H6:J6"/>
    <mergeCell ref="K6:M6"/>
    <mergeCell ref="N6:P6"/>
    <mergeCell ref="Q6:S6"/>
  </mergeCells>
  <phoneticPr fontId="1"/>
  <printOptions horizontalCentered="1"/>
  <pageMargins left="0.7" right="0.7" top="0.75" bottom="0.75" header="0.3" footer="0.3"/>
  <pageSetup paperSize="9" scale="2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989F2D557049E4FB85EDA12B49B3813" ma:contentTypeVersion="0" ma:contentTypeDescription="新しいドキュメントを作成します。" ma:contentTypeScope="" ma:versionID="cc73175549cf47655976c63e7da52262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80E9393-55DD-46D5-99B2-C95903163A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FC3EE2-C173-4A84-9C61-A328C9E1F294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ADFB751-1648-4F2C-B056-C76B4E493A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府営公園の利用状況の変化</vt:lpstr>
      <vt:lpstr>府営公園の利用状況の変化!Print_Area</vt:lpstr>
    </vt:vector>
  </TitlesOfParts>
  <Company>大阪府庁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髙田　秀彬</cp:lastModifiedBy>
  <cp:lastPrinted>2026-01-20T01:27:03Z</cp:lastPrinted>
  <dcterms:created xsi:type="dcterms:W3CDTF">2012-12-26T11:52:37Z</dcterms:created>
  <dcterms:modified xsi:type="dcterms:W3CDTF">2026-04-07T12:31:33Z</dcterms:modified>
</cp:coreProperties>
</file>